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h.tkn23\Desktop\"/>
    </mc:Choice>
  </mc:AlternateContent>
  <bookViews>
    <workbookView xWindow="0" yWindow="0" windowWidth="15345" windowHeight="3705"/>
  </bookViews>
  <sheets>
    <sheet name="入力シート" sheetId="1" r:id="rId1"/>
    <sheet name="納付書" sheetId="2" r:id="rId2"/>
    <sheet name="コード" sheetId="3" state="hidden" r:id="rId3"/>
  </sheets>
  <definedNames>
    <definedName name="_xlnm.Print_Area" localSheetId="1">納付書!$B$2:$BL$74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3" l="1"/>
  <c r="C10" i="2"/>
  <c r="AT10" i="2" s="1"/>
  <c r="E9" i="3"/>
  <c r="F15" i="3"/>
  <c r="F14" i="3"/>
  <c r="F13" i="3"/>
  <c r="F12" i="3"/>
  <c r="F11" i="3"/>
  <c r="M7" i="2"/>
  <c r="AI7" i="2" s="1"/>
  <c r="AD30" i="2" s="1"/>
  <c r="T25" i="2"/>
  <c r="AP25" i="2" s="1"/>
  <c r="B24" i="2"/>
  <c r="W24" i="2" s="1"/>
  <c r="T23" i="2"/>
  <c r="BL23" i="2" s="1"/>
  <c r="O16" i="2"/>
  <c r="BH16" i="2" s="1"/>
  <c r="C9" i="2"/>
  <c r="X9" i="2" s="1"/>
  <c r="AT9" i="2" s="1"/>
  <c r="W29" i="2"/>
  <c r="AS29" i="2" s="1"/>
  <c r="S25" i="2"/>
  <c r="BK25" i="2" s="1"/>
  <c r="S23" i="2"/>
  <c r="BK23" i="2" s="1"/>
  <c r="R25" i="2"/>
  <c r="BJ25" i="2" s="1"/>
  <c r="R23" i="2"/>
  <c r="BJ23" i="2" s="1"/>
  <c r="Q25" i="2"/>
  <c r="BI25" i="2" s="1"/>
  <c r="Q23" i="2"/>
  <c r="BI23" i="2" s="1"/>
  <c r="P25" i="2"/>
  <c r="AL25" i="2" s="1"/>
  <c r="P23" i="2"/>
  <c r="BH23" i="2" s="1"/>
  <c r="O25" i="2"/>
  <c r="AK25" i="2" s="1"/>
  <c r="O23" i="2"/>
  <c r="BG23" i="2" s="1"/>
  <c r="N25" i="2"/>
  <c r="N23" i="2"/>
  <c r="BF23" i="2" s="1"/>
  <c r="M25" i="2"/>
  <c r="BE25" i="2" s="1"/>
  <c r="M23" i="2"/>
  <c r="AI23" i="2" s="1"/>
  <c r="M19" i="2"/>
  <c r="AI19" i="2" s="1"/>
  <c r="L25" i="2"/>
  <c r="BD25" i="2" s="1"/>
  <c r="L23" i="2"/>
  <c r="AH23" i="2" s="1"/>
  <c r="T21" i="2"/>
  <c r="AP21" i="2" s="1"/>
  <c r="S21" i="2"/>
  <c r="AO21" i="2" s="1"/>
  <c r="R21" i="2"/>
  <c r="BJ21" i="2" s="1"/>
  <c r="Q21" i="2"/>
  <c r="BI21" i="2" s="1"/>
  <c r="P21" i="2"/>
  <c r="AL21" i="2" s="1"/>
  <c r="O21" i="2"/>
  <c r="BG21" i="2" s="1"/>
  <c r="N21" i="2"/>
  <c r="BF21" i="2" s="1"/>
  <c r="M21" i="2"/>
  <c r="BE21" i="2" s="1"/>
  <c r="L21" i="2"/>
  <c r="AH21" i="2" s="1"/>
  <c r="R19" i="2"/>
  <c r="AN19" i="2" s="1"/>
  <c r="O19" i="2"/>
  <c r="BG19" i="2" s="1"/>
  <c r="N19" i="2"/>
  <c r="BF19" i="2" s="1"/>
  <c r="L19" i="2"/>
  <c r="BD19" i="2" s="1"/>
  <c r="S19" i="2"/>
  <c r="BK19" i="2" s="1"/>
  <c r="T19" i="2"/>
  <c r="BL19" i="2" s="1"/>
  <c r="P19" i="2"/>
  <c r="BH19" i="2" s="1"/>
  <c r="T17" i="2"/>
  <c r="AP17" i="2" s="1"/>
  <c r="S17" i="2"/>
  <c r="BK17" i="2" s="1"/>
  <c r="R17" i="2"/>
  <c r="BJ17" i="2" s="1"/>
  <c r="Q19" i="2"/>
  <c r="BI19" i="2" s="1"/>
  <c r="Q17" i="2"/>
  <c r="AM17" i="2" s="1"/>
  <c r="P17" i="2"/>
  <c r="AL17" i="2" s="1"/>
  <c r="O17" i="2"/>
  <c r="BG17" i="2" s="1"/>
  <c r="N17" i="2"/>
  <c r="BF17" i="2" s="1"/>
  <c r="M17" i="2"/>
  <c r="AI17" i="2" s="1"/>
  <c r="L17" i="2"/>
  <c r="BD17" i="2" s="1"/>
  <c r="C26" i="1"/>
  <c r="T27" i="2" s="1"/>
  <c r="BH25" i="2"/>
  <c r="BF25" i="2"/>
  <c r="BE23" i="2"/>
  <c r="BL21" i="2"/>
  <c r="BK21" i="2"/>
  <c r="BH21" i="2"/>
  <c r="AK21" i="2"/>
  <c r="BE19" i="2"/>
  <c r="AM23" i="2" l="1"/>
  <c r="E23" i="3"/>
  <c r="G21" i="3"/>
  <c r="B20" i="2" s="1"/>
  <c r="F21" i="3"/>
  <c r="BF16" i="2" s="1"/>
  <c r="F9" i="3"/>
  <c r="G9" i="3" s="1"/>
  <c r="AY16" i="2" s="1"/>
  <c r="G11" i="3"/>
  <c r="G12" i="3"/>
  <c r="BL17" i="2"/>
  <c r="BH17" i="2"/>
  <c r="AP23" i="2"/>
  <c r="BJ19" i="2"/>
  <c r="AO25" i="2"/>
  <c r="AM19" i="2"/>
  <c r="BL25" i="2"/>
  <c r="BE17" i="2"/>
  <c r="BG25" i="2"/>
  <c r="S27" i="2"/>
  <c r="R27" i="2" s="1"/>
  <c r="Q27" i="2" s="1"/>
  <c r="P27" i="2" s="1"/>
  <c r="O27" i="2" s="1"/>
  <c r="N27" i="2" s="1"/>
  <c r="M27" i="2" s="1"/>
  <c r="L27" i="2" s="1"/>
  <c r="AP27" i="2"/>
  <c r="BL27" i="2"/>
  <c r="AK16" i="2"/>
  <c r="AL23" i="2"/>
  <c r="AH25" i="2"/>
  <c r="X10" i="2"/>
  <c r="AJ19" i="2"/>
  <c r="BD23" i="2"/>
  <c r="BD21" i="2"/>
  <c r="BI17" i="2"/>
  <c r="AH17" i="2"/>
  <c r="BE7" i="2"/>
  <c r="AZ30" i="2" s="1"/>
  <c r="AJ17" i="2"/>
  <c r="AN17" i="2"/>
  <c r="AK19" i="2"/>
  <c r="AO19" i="2"/>
  <c r="AI21" i="2"/>
  <c r="AM21" i="2"/>
  <c r="AJ23" i="2"/>
  <c r="AN23" i="2"/>
  <c r="AS24" i="2"/>
  <c r="AI25" i="2"/>
  <c r="AM25" i="2"/>
  <c r="AK17" i="2"/>
  <c r="AO17" i="2"/>
  <c r="AH19" i="2"/>
  <c r="AL19" i="2"/>
  <c r="AP19" i="2"/>
  <c r="AJ21" i="2"/>
  <c r="AN21" i="2"/>
  <c r="AK23" i="2"/>
  <c r="AO23" i="2"/>
  <c r="AJ25" i="2"/>
  <c r="AN25" i="2"/>
  <c r="F23" i="3" l="1"/>
  <c r="B16" i="2" s="1"/>
  <c r="AS16" i="2" s="1"/>
  <c r="BA16" i="2" s="1"/>
  <c r="F24" i="3"/>
  <c r="AS20" i="2"/>
  <c r="W20" i="2"/>
  <c r="B7" i="2"/>
  <c r="AN27" i="2"/>
  <c r="AO27" i="2"/>
  <c r="AM27" i="2"/>
  <c r="BK27" i="2"/>
  <c r="BJ27" i="2"/>
  <c r="BI27" i="2"/>
  <c r="AL27" i="2"/>
  <c r="BH27" i="2"/>
  <c r="I16" i="2" l="1"/>
  <c r="O32" i="2" s="1"/>
  <c r="AK32" i="2" s="1"/>
  <c r="C24" i="2"/>
  <c r="X24" i="2" s="1"/>
  <c r="W16" i="2"/>
  <c r="AS7" i="2"/>
  <c r="W7" i="2"/>
  <c r="BG27" i="2"/>
  <c r="AK27" i="2"/>
  <c r="AD16" i="2" l="1"/>
  <c r="C13" i="2"/>
  <c r="AT13" i="2" s="1"/>
  <c r="AT24" i="2"/>
  <c r="BG32" i="2"/>
  <c r="BF27" i="2"/>
  <c r="AJ27" i="2"/>
  <c r="X13" i="2" l="1"/>
  <c r="BE27" i="2"/>
  <c r="AI27" i="2"/>
  <c r="AH27" i="2" l="1"/>
  <c r="BD27" i="2"/>
</calcChain>
</file>

<file path=xl/sharedStrings.xml><?xml version="1.0" encoding="utf-8"?>
<sst xmlns="http://schemas.openxmlformats.org/spreadsheetml/2006/main" count="346" uniqueCount="235">
  <si>
    <t>軽油引取税 納付書作成  入力フォーム</t>
    <rPh sb="0" eb="2">
      <t>ケイユ</t>
    </rPh>
    <rPh sb="2" eb="4">
      <t>ヒキトリ</t>
    </rPh>
    <rPh sb="4" eb="5">
      <t>ゼイ</t>
    </rPh>
    <rPh sb="6" eb="8">
      <t>ノウフ</t>
    </rPh>
    <rPh sb="8" eb="9">
      <t>ショ</t>
    </rPh>
    <rPh sb="9" eb="11">
      <t>サクセイ</t>
    </rPh>
    <rPh sb="13" eb="15">
      <t>ニュウリョク</t>
    </rPh>
    <phoneticPr fontId="4"/>
  </si>
  <si>
    <r>
      <rPr>
        <b/>
        <sz val="9"/>
        <color indexed="10"/>
        <rFont val="ＭＳ Ｐゴシック"/>
        <family val="3"/>
        <charset val="128"/>
      </rPr>
      <t>※</t>
    </r>
    <r>
      <rPr>
        <b/>
        <sz val="9"/>
        <color indexed="62"/>
        <rFont val="ＭＳ Ｐゴシック"/>
        <family val="3"/>
        <charset val="128"/>
      </rPr>
      <t>課税県税事務所：</t>
    </r>
    <rPh sb="1" eb="3">
      <t>カゼイ</t>
    </rPh>
    <rPh sb="3" eb="5">
      <t>ケンゼイ</t>
    </rPh>
    <rPh sb="5" eb="7">
      <t>ジム</t>
    </rPh>
    <rPh sb="7" eb="8">
      <t>ショ</t>
    </rPh>
    <phoneticPr fontId="4"/>
  </si>
  <si>
    <r>
      <rPr>
        <b/>
        <sz val="9"/>
        <color indexed="10"/>
        <rFont val="ＭＳ Ｐゴシック"/>
        <family val="3"/>
        <charset val="128"/>
      </rPr>
      <t>※</t>
    </r>
    <r>
      <rPr>
        <b/>
        <sz val="9"/>
        <color indexed="62"/>
        <rFont val="ＭＳ Ｐゴシック"/>
        <family val="3"/>
        <charset val="128"/>
      </rPr>
      <t>課税番号：</t>
    </r>
    <rPh sb="1" eb="3">
      <t>カゼイ</t>
    </rPh>
    <rPh sb="3" eb="5">
      <t>バンゴウ</t>
    </rPh>
    <phoneticPr fontId="4"/>
  </si>
  <si>
    <t>郵便番号：</t>
    <rPh sb="0" eb="2">
      <t>ユウビン</t>
    </rPh>
    <rPh sb="2" eb="4">
      <t>バンゴウ</t>
    </rPh>
    <phoneticPr fontId="4"/>
  </si>
  <si>
    <r>
      <rPr>
        <b/>
        <sz val="9"/>
        <color indexed="10"/>
        <rFont val="ＭＳ Ｐゴシック"/>
        <family val="3"/>
        <charset val="128"/>
      </rPr>
      <t>※</t>
    </r>
    <r>
      <rPr>
        <b/>
        <sz val="9"/>
        <color indexed="62"/>
        <rFont val="ＭＳ Ｐゴシック"/>
        <family val="3"/>
        <charset val="128"/>
      </rPr>
      <t>住所（所在地）：</t>
    </r>
    <rPh sb="1" eb="3">
      <t>ジュウショ</t>
    </rPh>
    <rPh sb="4" eb="7">
      <t>ショザイチ</t>
    </rPh>
    <phoneticPr fontId="4"/>
  </si>
  <si>
    <r>
      <rPr>
        <b/>
        <sz val="9"/>
        <color indexed="10"/>
        <rFont val="ＭＳ Ｐゴシック"/>
        <family val="3"/>
        <charset val="128"/>
      </rPr>
      <t>※</t>
    </r>
    <r>
      <rPr>
        <b/>
        <sz val="9"/>
        <color indexed="62"/>
        <rFont val="ＭＳ Ｐゴシック"/>
        <family val="3"/>
        <charset val="128"/>
      </rPr>
      <t>氏名（法人名称）：</t>
    </r>
    <rPh sb="1" eb="3">
      <t>シメイ</t>
    </rPh>
    <rPh sb="4" eb="6">
      <t>ホウジン</t>
    </rPh>
    <rPh sb="6" eb="8">
      <t>メイショウ</t>
    </rPh>
    <phoneticPr fontId="4"/>
  </si>
  <si>
    <r>
      <rPr>
        <b/>
        <sz val="9"/>
        <color indexed="10"/>
        <rFont val="ＭＳ Ｐゴシック"/>
        <family val="3"/>
        <charset val="128"/>
      </rPr>
      <t>※</t>
    </r>
    <r>
      <rPr>
        <b/>
        <sz val="9"/>
        <color indexed="62"/>
        <rFont val="ＭＳ Ｐゴシック"/>
        <family val="3"/>
        <charset val="128"/>
      </rPr>
      <t>申告対象年月：</t>
    </r>
    <rPh sb="1" eb="3">
      <t>シンコク</t>
    </rPh>
    <rPh sb="3" eb="5">
      <t>タイショウ</t>
    </rPh>
    <rPh sb="5" eb="7">
      <t>ネンゲツ</t>
    </rPh>
    <phoneticPr fontId="4"/>
  </si>
  <si>
    <t>年</t>
    <rPh sb="0" eb="1">
      <t>ネン</t>
    </rPh>
    <phoneticPr fontId="1"/>
  </si>
  <si>
    <t>年</t>
    <rPh sb="0" eb="1">
      <t>ネン</t>
    </rPh>
    <phoneticPr fontId="4"/>
  </si>
  <si>
    <t>月</t>
    <rPh sb="0" eb="1">
      <t>ツキ</t>
    </rPh>
    <phoneticPr fontId="1"/>
  </si>
  <si>
    <r>
      <rPr>
        <b/>
        <sz val="9"/>
        <color indexed="10"/>
        <rFont val="ＭＳ Ｐゴシック"/>
        <family val="3"/>
        <charset val="128"/>
      </rPr>
      <t>※</t>
    </r>
    <r>
      <rPr>
        <b/>
        <sz val="9"/>
        <color indexed="62"/>
        <rFont val="ＭＳ Ｐゴシック"/>
        <family val="3"/>
        <charset val="128"/>
      </rPr>
      <t>納期限：</t>
    </r>
    <rPh sb="1" eb="4">
      <t>ノウキゲン</t>
    </rPh>
    <phoneticPr fontId="4"/>
  </si>
  <si>
    <t>月</t>
    <rPh sb="0" eb="1">
      <t>ガツ</t>
    </rPh>
    <phoneticPr fontId="4"/>
  </si>
  <si>
    <r>
      <rPr>
        <b/>
        <sz val="9"/>
        <color indexed="10"/>
        <rFont val="ＭＳ Ｐゴシック"/>
        <family val="3"/>
        <charset val="128"/>
      </rPr>
      <t>※</t>
    </r>
    <r>
      <rPr>
        <b/>
        <sz val="9"/>
        <color indexed="62"/>
        <rFont val="ＭＳ Ｐゴシック"/>
        <family val="3"/>
        <charset val="128"/>
      </rPr>
      <t>申告区分：</t>
    </r>
    <rPh sb="1" eb="3">
      <t>シンコク</t>
    </rPh>
    <rPh sb="3" eb="5">
      <t>クブン</t>
    </rPh>
    <phoneticPr fontId="4"/>
  </si>
  <si>
    <r>
      <rPr>
        <b/>
        <sz val="9"/>
        <color indexed="10"/>
        <rFont val="ＭＳ Ｐゴシック"/>
        <family val="3"/>
        <charset val="128"/>
      </rPr>
      <t>※</t>
    </r>
    <r>
      <rPr>
        <b/>
        <sz val="9"/>
        <color indexed="62"/>
        <rFont val="ＭＳ Ｐゴシック"/>
        <family val="3"/>
        <charset val="128"/>
      </rPr>
      <t>＜税額＞</t>
    </r>
    <rPh sb="2" eb="4">
      <t>ゼイガク</t>
    </rPh>
    <phoneticPr fontId="4"/>
  </si>
  <si>
    <t>軽油引取税</t>
    <rPh sb="0" eb="2">
      <t>ケイユ</t>
    </rPh>
    <rPh sb="2" eb="4">
      <t>ヒキトリ</t>
    </rPh>
    <rPh sb="4" eb="5">
      <t>ゼイ</t>
    </rPh>
    <phoneticPr fontId="4"/>
  </si>
  <si>
    <t>円</t>
    <rPh sb="0" eb="1">
      <t>エン</t>
    </rPh>
    <phoneticPr fontId="4"/>
  </si>
  <si>
    <t>延滞金</t>
    <rPh sb="0" eb="2">
      <t>エンタイ</t>
    </rPh>
    <rPh sb="2" eb="3">
      <t>キン</t>
    </rPh>
    <phoneticPr fontId="4"/>
  </si>
  <si>
    <t>過少申告加算金</t>
    <rPh sb="0" eb="2">
      <t>カショウ</t>
    </rPh>
    <rPh sb="2" eb="4">
      <t>シンコク</t>
    </rPh>
    <rPh sb="4" eb="7">
      <t>カサンキン</t>
    </rPh>
    <phoneticPr fontId="4"/>
  </si>
  <si>
    <t>不申告加算金</t>
    <rPh sb="0" eb="1">
      <t>フ</t>
    </rPh>
    <rPh sb="1" eb="3">
      <t>シンコク</t>
    </rPh>
    <rPh sb="3" eb="6">
      <t>カサンキン</t>
    </rPh>
    <phoneticPr fontId="4"/>
  </si>
  <si>
    <t>重加算金</t>
    <rPh sb="0" eb="1">
      <t>ジュウ</t>
    </rPh>
    <rPh sb="1" eb="4">
      <t>カサンキン</t>
    </rPh>
    <phoneticPr fontId="4"/>
  </si>
  <si>
    <t>合　　　　計</t>
    <rPh sb="0" eb="1">
      <t>ゴウ</t>
    </rPh>
    <rPh sb="5" eb="6">
      <t>ケイ</t>
    </rPh>
    <phoneticPr fontId="4"/>
  </si>
  <si>
    <t>都道府県コード</t>
    <rPh sb="0" eb="4">
      <t>トドウフケン</t>
    </rPh>
    <phoneticPr fontId="4"/>
  </si>
  <si>
    <t>領 　 収  　証 　 書 　　公</t>
    <rPh sb="0" eb="1">
      <t>リョウ</t>
    </rPh>
    <rPh sb="4" eb="5">
      <t>オサム</t>
    </rPh>
    <rPh sb="8" eb="9">
      <t>ショウ</t>
    </rPh>
    <rPh sb="12" eb="13">
      <t>ショ</t>
    </rPh>
    <rPh sb="16" eb="17">
      <t>オオヤケ</t>
    </rPh>
    <phoneticPr fontId="4"/>
  </si>
  <si>
    <t>納  付  （納 入）  書 　　公</t>
    <rPh sb="0" eb="1">
      <t>ノウ</t>
    </rPh>
    <rPh sb="3" eb="4">
      <t>ヅケ</t>
    </rPh>
    <rPh sb="7" eb="8">
      <t>ノウ</t>
    </rPh>
    <rPh sb="9" eb="10">
      <t>ニュウ</t>
    </rPh>
    <rPh sb="13" eb="14">
      <t>ショ</t>
    </rPh>
    <rPh sb="17" eb="18">
      <t>オオヤケ</t>
    </rPh>
    <phoneticPr fontId="4"/>
  </si>
  <si>
    <t>領  収  済  通  知  書 　公</t>
    <rPh sb="0" eb="1">
      <t>リョウ</t>
    </rPh>
    <rPh sb="3" eb="4">
      <t>オサム</t>
    </rPh>
    <rPh sb="6" eb="7">
      <t>ス</t>
    </rPh>
    <rPh sb="9" eb="10">
      <t>ツウ</t>
    </rPh>
    <rPh sb="12" eb="13">
      <t>チ</t>
    </rPh>
    <rPh sb="15" eb="16">
      <t>ショ</t>
    </rPh>
    <rPh sb="18" eb="19">
      <t>オオヤケ</t>
    </rPh>
    <phoneticPr fontId="4"/>
  </si>
  <si>
    <t>県税</t>
    <rPh sb="0" eb="2">
      <t>ケンゼイ</t>
    </rPh>
    <phoneticPr fontId="4"/>
  </si>
  <si>
    <t>口　　座　　番　　号</t>
    <rPh sb="0" eb="1">
      <t>クチ</t>
    </rPh>
    <rPh sb="3" eb="4">
      <t>ザ</t>
    </rPh>
    <rPh sb="6" eb="7">
      <t>バン</t>
    </rPh>
    <rPh sb="9" eb="10">
      <t>ゴウ</t>
    </rPh>
    <phoneticPr fontId="4"/>
  </si>
  <si>
    <t>加　　入　　者</t>
    <rPh sb="0" eb="1">
      <t>カ</t>
    </rPh>
    <rPh sb="3" eb="4">
      <t>ニュウ</t>
    </rPh>
    <rPh sb="6" eb="7">
      <t>シャ</t>
    </rPh>
    <phoneticPr fontId="4"/>
  </si>
  <si>
    <t>　（住所）</t>
    <rPh sb="2" eb="4">
      <t>ジュウショ</t>
    </rPh>
    <phoneticPr fontId="4"/>
  </si>
  <si>
    <t>　（氏名）</t>
    <rPh sb="2" eb="4">
      <t>シメイ</t>
    </rPh>
    <phoneticPr fontId="4"/>
  </si>
  <si>
    <t>様</t>
    <rPh sb="0" eb="1">
      <t>サマ</t>
    </rPh>
    <phoneticPr fontId="4"/>
  </si>
  <si>
    <t>年　　度</t>
    <rPh sb="0" eb="1">
      <t>ネン</t>
    </rPh>
    <rPh sb="3" eb="4">
      <t>ド</t>
    </rPh>
    <phoneticPr fontId="4"/>
  </si>
  <si>
    <t>申 告 対 象 年 月</t>
    <rPh sb="0" eb="1">
      <t>サル</t>
    </rPh>
    <rPh sb="2" eb="3">
      <t>コク</t>
    </rPh>
    <rPh sb="4" eb="5">
      <t>タイ</t>
    </rPh>
    <rPh sb="6" eb="7">
      <t>ゾウ</t>
    </rPh>
    <rPh sb="8" eb="9">
      <t>ネン</t>
    </rPh>
    <rPh sb="10" eb="11">
      <t>ツキ</t>
    </rPh>
    <phoneticPr fontId="4"/>
  </si>
  <si>
    <t>課  税  番  号</t>
    <rPh sb="0" eb="1">
      <t>カ</t>
    </rPh>
    <rPh sb="3" eb="4">
      <t>ゼイ</t>
    </rPh>
    <rPh sb="6" eb="7">
      <t>バン</t>
    </rPh>
    <rPh sb="9" eb="10">
      <t>ゴウ</t>
    </rPh>
    <phoneticPr fontId="4"/>
  </si>
  <si>
    <t>年　度</t>
    <rPh sb="0" eb="1">
      <t>ネン</t>
    </rPh>
    <rPh sb="2" eb="3">
      <t>ド</t>
    </rPh>
    <phoneticPr fontId="4"/>
  </si>
  <si>
    <t>税目</t>
    <rPh sb="0" eb="2">
      <t>ゼイモク</t>
    </rPh>
    <phoneticPr fontId="4"/>
  </si>
  <si>
    <t>課税地</t>
    <rPh sb="0" eb="2">
      <t>カゼイ</t>
    </rPh>
    <rPh sb="2" eb="3">
      <t>チ</t>
    </rPh>
    <phoneticPr fontId="4"/>
  </si>
  <si>
    <t>期　　　別</t>
    <rPh sb="0" eb="1">
      <t>キ</t>
    </rPh>
    <rPh sb="4" eb="5">
      <t>ベツ</t>
    </rPh>
    <phoneticPr fontId="4"/>
  </si>
  <si>
    <t>事由</t>
    <rPh sb="0" eb="2">
      <t>ジユウ</t>
    </rPh>
    <phoneticPr fontId="4"/>
  </si>
  <si>
    <t>課 税 番 号</t>
    <rPh sb="0" eb="1">
      <t>カ</t>
    </rPh>
    <rPh sb="2" eb="3">
      <t>ゼイ</t>
    </rPh>
    <rPh sb="4" eb="5">
      <t>バン</t>
    </rPh>
    <rPh sb="6" eb="7">
      <t>ゴウ</t>
    </rPh>
    <phoneticPr fontId="4"/>
  </si>
  <si>
    <t>15</t>
    <phoneticPr fontId="4"/>
  </si>
  <si>
    <t>軽油引取税</t>
    <rPh sb="0" eb="1">
      <t>ケイ</t>
    </rPh>
    <rPh sb="1" eb="2">
      <t>アブラ</t>
    </rPh>
    <rPh sb="2" eb="3">
      <t>イン</t>
    </rPh>
    <rPh sb="3" eb="4">
      <t>トリ</t>
    </rPh>
    <rPh sb="4" eb="5">
      <t>ゼイ</t>
    </rPh>
    <phoneticPr fontId="4"/>
  </si>
  <si>
    <t>05</t>
    <phoneticPr fontId="4"/>
  </si>
  <si>
    <t>調 定 事 由</t>
    <rPh sb="0" eb="1">
      <t>チョウ</t>
    </rPh>
    <rPh sb="2" eb="3">
      <t>テイ</t>
    </rPh>
    <rPh sb="4" eb="5">
      <t>コト</t>
    </rPh>
    <rPh sb="6" eb="7">
      <t>ヨシ</t>
    </rPh>
    <phoneticPr fontId="4"/>
  </si>
  <si>
    <t>延 滞 金</t>
  </si>
  <si>
    <t>調 定 事 由</t>
    <rPh sb="0" eb="1">
      <t>チョウ</t>
    </rPh>
    <rPh sb="2" eb="3">
      <t>サダム</t>
    </rPh>
    <rPh sb="4" eb="5">
      <t>コト</t>
    </rPh>
    <rPh sb="6" eb="7">
      <t>ヨシ</t>
    </rPh>
    <phoneticPr fontId="4"/>
  </si>
  <si>
    <t>06</t>
    <phoneticPr fontId="4"/>
  </si>
  <si>
    <t>過少申
告加算金</t>
  </si>
  <si>
    <t>過少申告
加算金</t>
    <rPh sb="0" eb="2">
      <t>カショウ</t>
    </rPh>
    <rPh sb="2" eb="4">
      <t>シンコク</t>
    </rPh>
    <rPh sb="5" eb="8">
      <t>カサンキン</t>
    </rPh>
    <phoneticPr fontId="4"/>
  </si>
  <si>
    <t>07</t>
    <phoneticPr fontId="4"/>
  </si>
  <si>
    <t>納　期　限</t>
    <rPh sb="0" eb="1">
      <t>ノウ</t>
    </rPh>
    <rPh sb="2" eb="3">
      <t>キ</t>
    </rPh>
    <rPh sb="4" eb="5">
      <t>カギ</t>
    </rPh>
    <phoneticPr fontId="4"/>
  </si>
  <si>
    <t>不申告
加算金</t>
  </si>
  <si>
    <t>不申告
加算金</t>
    <rPh sb="0" eb="1">
      <t>フ</t>
    </rPh>
    <rPh sb="1" eb="3">
      <t>シンコク</t>
    </rPh>
    <rPh sb="4" eb="7">
      <t>カサンキン</t>
    </rPh>
    <phoneticPr fontId="4"/>
  </si>
  <si>
    <t>08</t>
    <phoneticPr fontId="4"/>
  </si>
  <si>
    <t>重加算金</t>
  </si>
  <si>
    <t>09</t>
    <phoneticPr fontId="4"/>
  </si>
  <si>
    <t>合計</t>
  </si>
  <si>
    <t>合計</t>
    <rPh sb="0" eb="2">
      <t>ゴウケイ</t>
    </rPh>
    <phoneticPr fontId="4"/>
  </si>
  <si>
    <t>11</t>
    <phoneticPr fontId="4"/>
  </si>
  <si>
    <t>　上記金額を領収しました。</t>
    <rPh sb="1" eb="3">
      <t>ジョウキ</t>
    </rPh>
    <rPh sb="3" eb="5">
      <t>キンガク</t>
    </rPh>
    <rPh sb="6" eb="8">
      <t>リョウシュウ</t>
    </rPh>
    <phoneticPr fontId="4"/>
  </si>
  <si>
    <t>領 収 日 付 印</t>
    <rPh sb="0" eb="1">
      <t>リョウ</t>
    </rPh>
    <rPh sb="2" eb="3">
      <t>オサム</t>
    </rPh>
    <rPh sb="4" eb="5">
      <t>ヒ</t>
    </rPh>
    <rPh sb="6" eb="7">
      <t>ヅケ</t>
    </rPh>
    <rPh sb="8" eb="9">
      <t>イン</t>
    </rPh>
    <phoneticPr fontId="4"/>
  </si>
  <si>
    <t>課税
事務所</t>
    <rPh sb="0" eb="2">
      <t>カゼイ</t>
    </rPh>
    <rPh sb="3" eb="5">
      <t>ジム</t>
    </rPh>
    <rPh sb="5" eb="6">
      <t>ショ</t>
    </rPh>
    <phoneticPr fontId="4"/>
  </si>
  <si>
    <t>納付（納入）場所</t>
    <rPh sb="0" eb="2">
      <t>ノウフ</t>
    </rPh>
    <rPh sb="3" eb="5">
      <t>ノウニュウ</t>
    </rPh>
    <rPh sb="6" eb="8">
      <t>バショ</t>
    </rPh>
    <phoneticPr fontId="4"/>
  </si>
  <si>
    <t>最寄りの千葉県指定金融機関・千葉県指定代理金融機関・千葉県収納代理金融機関・ゆうちょ銀行の営業所及び郵便局（関東各都県及び山梨県に所在するものに限る。）・市町村（一部を除く。）・県税事務所</t>
    <rPh sb="0" eb="2">
      <t>モヨ</t>
    </rPh>
    <rPh sb="4" eb="6">
      <t>チバ</t>
    </rPh>
    <rPh sb="6" eb="7">
      <t>ケン</t>
    </rPh>
    <rPh sb="7" eb="9">
      <t>シテイ</t>
    </rPh>
    <rPh sb="9" eb="11">
      <t>キンユウ</t>
    </rPh>
    <rPh sb="11" eb="13">
      <t>キカン</t>
    </rPh>
    <rPh sb="14" eb="17">
      <t>チバケン</t>
    </rPh>
    <rPh sb="17" eb="19">
      <t>シテイ</t>
    </rPh>
    <rPh sb="19" eb="21">
      <t>ダイリ</t>
    </rPh>
    <rPh sb="21" eb="23">
      <t>キンユウ</t>
    </rPh>
    <rPh sb="23" eb="25">
      <t>キカン</t>
    </rPh>
    <rPh sb="26" eb="29">
      <t>チバケン</t>
    </rPh>
    <rPh sb="29" eb="31">
      <t>シュウノウ</t>
    </rPh>
    <rPh sb="31" eb="33">
      <t>ダイリ</t>
    </rPh>
    <rPh sb="33" eb="35">
      <t>キンユウ</t>
    </rPh>
    <rPh sb="35" eb="37">
      <t>キカン</t>
    </rPh>
    <rPh sb="42" eb="44">
      <t>ギンコウ</t>
    </rPh>
    <rPh sb="45" eb="47">
      <t>エイギョウ</t>
    </rPh>
    <rPh sb="47" eb="48">
      <t>ショ</t>
    </rPh>
    <rPh sb="48" eb="49">
      <t>オヨ</t>
    </rPh>
    <rPh sb="50" eb="53">
      <t>ユウビンキョク</t>
    </rPh>
    <rPh sb="54" eb="56">
      <t>カントウ</t>
    </rPh>
    <rPh sb="56" eb="57">
      <t>カク</t>
    </rPh>
    <rPh sb="57" eb="59">
      <t>トケン</t>
    </rPh>
    <rPh sb="59" eb="60">
      <t>オヨ</t>
    </rPh>
    <rPh sb="61" eb="64">
      <t>ヤマナシケン</t>
    </rPh>
    <rPh sb="65" eb="67">
      <t>ショザイ</t>
    </rPh>
    <rPh sb="72" eb="73">
      <t>カギ</t>
    </rPh>
    <rPh sb="77" eb="80">
      <t>シチョウソン</t>
    </rPh>
    <rPh sb="81" eb="83">
      <t>イチブ</t>
    </rPh>
    <rPh sb="84" eb="85">
      <t>ノゾ</t>
    </rPh>
    <rPh sb="89" eb="91">
      <t>ケンゼイ</t>
    </rPh>
    <rPh sb="91" eb="93">
      <t>ジム</t>
    </rPh>
    <rPh sb="93" eb="94">
      <t>ショ</t>
    </rPh>
    <phoneticPr fontId="4"/>
  </si>
  <si>
    <t>日　　計</t>
    <rPh sb="0" eb="1">
      <t>ヒ</t>
    </rPh>
    <rPh sb="3" eb="4">
      <t>ケイ</t>
    </rPh>
    <phoneticPr fontId="4"/>
  </si>
  <si>
    <t>口</t>
    <rPh sb="0" eb="1">
      <t>クチ</t>
    </rPh>
    <phoneticPr fontId="4"/>
  </si>
  <si>
    <t>取りまとめ店</t>
    <rPh sb="0" eb="1">
      <t>ト</t>
    </rPh>
    <rPh sb="5" eb="6">
      <t>ミセ</t>
    </rPh>
    <phoneticPr fontId="4"/>
  </si>
  <si>
    <r>
      <rPr>
        <sz val="7"/>
        <color indexed="8"/>
        <rFont val="ＭＳ Ｐ明朝"/>
        <family val="1"/>
        <charset val="128"/>
      </rPr>
      <t>ゆうちょ銀行東京貯金センター</t>
    </r>
    <r>
      <rPr>
        <sz val="9"/>
        <color indexed="8"/>
        <rFont val="ＭＳ Ｐ明朝"/>
        <family val="1"/>
        <charset val="128"/>
      </rPr>
      <t xml:space="preserve">
郵便番号　330-9794</t>
    </r>
    <rPh sb="4" eb="6">
      <t>ギンコウ</t>
    </rPh>
    <rPh sb="6" eb="8">
      <t>トウキョウ</t>
    </rPh>
    <rPh sb="8" eb="10">
      <t>チョキン</t>
    </rPh>
    <rPh sb="15" eb="17">
      <t>ユウビン</t>
    </rPh>
    <rPh sb="17" eb="19">
      <t>バンゴウ</t>
    </rPh>
    <phoneticPr fontId="4"/>
  </si>
  <si>
    <r>
      <t xml:space="preserve">指定金融
機関名
</t>
    </r>
    <r>
      <rPr>
        <sz val="8"/>
        <color indexed="8"/>
        <rFont val="ＭＳ Ｐ明朝"/>
        <family val="1"/>
        <charset val="128"/>
      </rPr>
      <t>（取りまとめ店）</t>
    </r>
    <rPh sb="0" eb="2">
      <t>シテイ</t>
    </rPh>
    <rPh sb="2" eb="4">
      <t>キンユウ</t>
    </rPh>
    <rPh sb="5" eb="7">
      <t>キカン</t>
    </rPh>
    <rPh sb="7" eb="8">
      <t>メイ</t>
    </rPh>
    <rPh sb="10" eb="11">
      <t>ト</t>
    </rPh>
    <rPh sb="15" eb="16">
      <t>ミセ</t>
    </rPh>
    <phoneticPr fontId="4"/>
  </si>
  <si>
    <r>
      <rPr>
        <sz val="8"/>
        <color indexed="8"/>
        <rFont val="ＭＳ Ｐ明朝"/>
        <family val="1"/>
        <charset val="128"/>
      </rPr>
      <t>千葉県指定金融機関</t>
    </r>
    <r>
      <rPr>
        <sz val="9"/>
        <color indexed="8"/>
        <rFont val="ＭＳ Ｐ明朝"/>
        <family val="1"/>
        <charset val="128"/>
      </rPr>
      <t xml:space="preserve">
千葉銀行県庁支店</t>
    </r>
    <rPh sb="0" eb="3">
      <t>チバケン</t>
    </rPh>
    <rPh sb="3" eb="5">
      <t>シテイ</t>
    </rPh>
    <rPh sb="5" eb="7">
      <t>キンユウ</t>
    </rPh>
    <rPh sb="7" eb="9">
      <t>キカン</t>
    </rPh>
    <rPh sb="10" eb="12">
      <t>チバ</t>
    </rPh>
    <rPh sb="12" eb="14">
      <t>ギンコウ</t>
    </rPh>
    <rPh sb="14" eb="16">
      <t>ケンチョウ</t>
    </rPh>
    <rPh sb="16" eb="18">
      <t>シテン</t>
    </rPh>
    <phoneticPr fontId="4"/>
  </si>
  <si>
    <t>納税者保管</t>
    <rPh sb="0" eb="3">
      <t>ノウゼイシャ</t>
    </rPh>
    <rPh sb="3" eb="5">
      <t>ホカン</t>
    </rPh>
    <phoneticPr fontId="4"/>
  </si>
  <si>
    <t>金融機関又はゆうちょ銀行・郵便局保管</t>
    <rPh sb="0" eb="2">
      <t>キンユウ</t>
    </rPh>
    <rPh sb="2" eb="4">
      <t>キカン</t>
    </rPh>
    <rPh sb="4" eb="5">
      <t>マタ</t>
    </rPh>
    <rPh sb="10" eb="12">
      <t>ギンコウ</t>
    </rPh>
    <rPh sb="13" eb="15">
      <t>ユウビン</t>
    </rPh>
    <rPh sb="15" eb="16">
      <t>キョク</t>
    </rPh>
    <rPh sb="16" eb="18">
      <t>ホカン</t>
    </rPh>
    <phoneticPr fontId="4"/>
  </si>
  <si>
    <t>上記の金額領収済に
つき通知します。</t>
    <rPh sb="0" eb="2">
      <t>ジョウキ</t>
    </rPh>
    <rPh sb="3" eb="5">
      <t>キンガク</t>
    </rPh>
    <rPh sb="5" eb="7">
      <t>リョウシュウ</t>
    </rPh>
    <rPh sb="7" eb="8">
      <t>ス</t>
    </rPh>
    <rPh sb="12" eb="14">
      <t>ツウチ</t>
    </rPh>
    <phoneticPr fontId="4"/>
  </si>
  <si>
    <t>県税事務所保管</t>
    <rPh sb="0" eb="2">
      <t>ケンゼイ</t>
    </rPh>
    <rPh sb="2" eb="4">
      <t>ジム</t>
    </rPh>
    <rPh sb="4" eb="5">
      <t>ショ</t>
    </rPh>
    <rPh sb="5" eb="7">
      <t>ホカン</t>
    </rPh>
    <phoneticPr fontId="4"/>
  </si>
  <si>
    <t>選択事務所コード</t>
    <rPh sb="0" eb="2">
      <t>センタク</t>
    </rPh>
    <rPh sb="2" eb="4">
      <t>ジム</t>
    </rPh>
    <rPh sb="4" eb="5">
      <t>ショ</t>
    </rPh>
    <phoneticPr fontId="1"/>
  </si>
  <si>
    <t>ｺｰﾄﾞ</t>
  </si>
  <si>
    <t>日</t>
    <rPh sb="0" eb="1">
      <t>ニチ</t>
    </rPh>
    <phoneticPr fontId="1"/>
  </si>
  <si>
    <t>千葉市中央区</t>
  </si>
  <si>
    <t>千葉西県税事務所</t>
    <rPh sb="0" eb="2">
      <t>チバ</t>
    </rPh>
    <rPh sb="2" eb="3">
      <t>ニシ</t>
    </rPh>
    <rPh sb="3" eb="5">
      <t>ケンゼイ</t>
    </rPh>
    <rPh sb="5" eb="7">
      <t>ジム</t>
    </rPh>
    <rPh sb="7" eb="8">
      <t>ショ</t>
    </rPh>
    <phoneticPr fontId="1"/>
  </si>
  <si>
    <t>千葉市中央区      →   千葉西県税事務所</t>
  </si>
  <si>
    <t>選択年</t>
    <rPh sb="0" eb="2">
      <t>センタク</t>
    </rPh>
    <rPh sb="2" eb="3">
      <t>ネン</t>
    </rPh>
    <phoneticPr fontId="1"/>
  </si>
  <si>
    <t>00150-4-960613</t>
  </si>
  <si>
    <t>　〃　　花見川区</t>
  </si>
  <si>
    <t>　〃　　花見川区   →   千葉西県税事務所</t>
  </si>
  <si>
    <t>納入申告（第16号の10様式）</t>
    <rPh sb="5" eb="6">
      <t>ダイ</t>
    </rPh>
    <rPh sb="8" eb="9">
      <t>ゴウ</t>
    </rPh>
    <rPh sb="12" eb="14">
      <t>ヨウシキ</t>
    </rPh>
    <phoneticPr fontId="1"/>
  </si>
  <si>
    <t>選択月</t>
    <rPh sb="0" eb="2">
      <t>センタク</t>
    </rPh>
    <rPh sb="2" eb="3">
      <t>ツキ</t>
    </rPh>
    <phoneticPr fontId="1"/>
  </si>
  <si>
    <t>松戸県税事務所</t>
    <rPh sb="0" eb="2">
      <t>マツド</t>
    </rPh>
    <rPh sb="2" eb="4">
      <t>ケンゼイ</t>
    </rPh>
    <rPh sb="4" eb="6">
      <t>ジム</t>
    </rPh>
    <rPh sb="6" eb="7">
      <t>ショ</t>
    </rPh>
    <phoneticPr fontId="1"/>
  </si>
  <si>
    <t>00160-8-960232</t>
  </si>
  <si>
    <t>　〃　　稲毛区</t>
  </si>
  <si>
    <t>　〃　　稲毛区      →   千葉西県税事務所</t>
  </si>
  <si>
    <t>納付申告（第16号の12様式）</t>
    <rPh sb="5" eb="6">
      <t>ダイ</t>
    </rPh>
    <rPh sb="8" eb="9">
      <t>ゴウ</t>
    </rPh>
    <rPh sb="12" eb="14">
      <t>ヨウシキ</t>
    </rPh>
    <phoneticPr fontId="1"/>
  </si>
  <si>
    <t>申告区分</t>
    <rPh sb="0" eb="2">
      <t>シンコク</t>
    </rPh>
    <rPh sb="2" eb="4">
      <t>クブン</t>
    </rPh>
    <phoneticPr fontId="1"/>
  </si>
  <si>
    <t>佐倉県税事務所</t>
    <rPh sb="0" eb="2">
      <t>サクラ</t>
    </rPh>
    <rPh sb="2" eb="4">
      <t>ケンゼイ</t>
    </rPh>
    <rPh sb="4" eb="6">
      <t>ジム</t>
    </rPh>
    <rPh sb="6" eb="7">
      <t>ショ</t>
    </rPh>
    <phoneticPr fontId="1"/>
  </si>
  <si>
    <t>00170-0-960233</t>
  </si>
  <si>
    <t>　〃　　若葉区</t>
  </si>
  <si>
    <t>　〃　　若葉区      →   千葉西県税事務所</t>
  </si>
  <si>
    <t>その他</t>
    <rPh sb="2" eb="3">
      <t>タ</t>
    </rPh>
    <phoneticPr fontId="1"/>
  </si>
  <si>
    <t>納期限（年）</t>
    <rPh sb="0" eb="3">
      <t>ノウキゲン</t>
    </rPh>
    <rPh sb="4" eb="5">
      <t>ネン</t>
    </rPh>
    <phoneticPr fontId="1"/>
  </si>
  <si>
    <t>香取県税事務所</t>
    <rPh sb="0" eb="2">
      <t>カトリ</t>
    </rPh>
    <rPh sb="2" eb="4">
      <t>ケンゼイ</t>
    </rPh>
    <rPh sb="4" eb="6">
      <t>ジム</t>
    </rPh>
    <rPh sb="6" eb="7">
      <t>ショ</t>
    </rPh>
    <phoneticPr fontId="1"/>
  </si>
  <si>
    <t>00100-4-960236</t>
  </si>
  <si>
    <t>　〃　　緑区</t>
  </si>
  <si>
    <t>　〃　　緑区         →   千葉西県税事務所</t>
  </si>
  <si>
    <t>納入申告</t>
  </si>
  <si>
    <t>納期限（月）</t>
    <rPh sb="0" eb="3">
      <t>ノウキゲン</t>
    </rPh>
    <rPh sb="4" eb="5">
      <t>ツキ</t>
    </rPh>
    <phoneticPr fontId="1"/>
  </si>
  <si>
    <t>茂原県税事務所</t>
    <rPh sb="0" eb="2">
      <t>モバラ</t>
    </rPh>
    <rPh sb="2" eb="4">
      <t>ケンゼイ</t>
    </rPh>
    <rPh sb="4" eb="6">
      <t>ジム</t>
    </rPh>
    <rPh sb="6" eb="7">
      <t>ショ</t>
    </rPh>
    <phoneticPr fontId="1"/>
  </si>
  <si>
    <t>00180-1-960234</t>
  </si>
  <si>
    <t>　〃　　美浜区</t>
  </si>
  <si>
    <t>　〃　　美浜区      →   千葉西県税事務所</t>
  </si>
  <si>
    <t>納入更正</t>
  </si>
  <si>
    <t>納期限（日）</t>
    <rPh sb="0" eb="3">
      <t>ノウキゲン</t>
    </rPh>
    <rPh sb="4" eb="5">
      <t>ニチ</t>
    </rPh>
    <phoneticPr fontId="1"/>
  </si>
  <si>
    <t>木更津県税事務所</t>
    <rPh sb="0" eb="3">
      <t>キサラヅ</t>
    </rPh>
    <rPh sb="3" eb="5">
      <t>ケンゼイ</t>
    </rPh>
    <rPh sb="5" eb="7">
      <t>ジム</t>
    </rPh>
    <rPh sb="7" eb="8">
      <t>ショ</t>
    </rPh>
    <phoneticPr fontId="1"/>
  </si>
  <si>
    <t>00120-7-960238</t>
  </si>
  <si>
    <t>銚子市</t>
  </si>
  <si>
    <t>銚子市               →   香取県税事務所</t>
  </si>
  <si>
    <t>納入決定</t>
  </si>
  <si>
    <t>市川市</t>
  </si>
  <si>
    <t>市川市               →   千葉西県税事務所</t>
  </si>
  <si>
    <t>納入加算金</t>
  </si>
  <si>
    <t>船橋市</t>
  </si>
  <si>
    <t>船橋市               →   千葉西県税事務所</t>
  </si>
  <si>
    <t>納付申告</t>
  </si>
  <si>
    <t>館山市</t>
  </si>
  <si>
    <t>館山市               →   木更津県税事務所</t>
  </si>
  <si>
    <t>納付更正</t>
  </si>
  <si>
    <t>木更津市</t>
  </si>
  <si>
    <t>木更津市            →   木更津県税事務所</t>
  </si>
  <si>
    <t>納付決定</t>
  </si>
  <si>
    <t>松戸市</t>
  </si>
  <si>
    <t>松戸市               →   松戸県税事務所</t>
  </si>
  <si>
    <t>納付加算金</t>
  </si>
  <si>
    <t>野田市</t>
  </si>
  <si>
    <t>野田市               →   松戸県税事務所</t>
  </si>
  <si>
    <t>普通徴収</t>
    <rPh sb="0" eb="2">
      <t>フツウ</t>
    </rPh>
    <rPh sb="2" eb="4">
      <t>チョウシュウ</t>
    </rPh>
    <phoneticPr fontId="7"/>
  </si>
  <si>
    <t>茂原市</t>
  </si>
  <si>
    <t>茂原市               →   茂原県税事務所</t>
  </si>
  <si>
    <t>普通徴収更正</t>
    <rPh sb="0" eb="2">
      <t>フツウ</t>
    </rPh>
    <rPh sb="2" eb="4">
      <t>チョウシュウ</t>
    </rPh>
    <rPh sb="4" eb="6">
      <t>コウセイ</t>
    </rPh>
    <phoneticPr fontId="7"/>
  </si>
  <si>
    <t>成田市</t>
  </si>
  <si>
    <t>成田市               →   佐倉県税事務所</t>
  </si>
  <si>
    <t>佐倉市</t>
  </si>
  <si>
    <t>佐倉市               →   佐倉県税事務所</t>
  </si>
  <si>
    <t>東金市</t>
  </si>
  <si>
    <t>東金市               →   佐倉県税事務所</t>
  </si>
  <si>
    <t>旭市</t>
  </si>
  <si>
    <t>旭市                  →   香取県税事務所</t>
  </si>
  <si>
    <t>習志野市</t>
  </si>
  <si>
    <t>習志野市            →   千葉西県税事務所</t>
  </si>
  <si>
    <t>柏市</t>
  </si>
  <si>
    <t>柏市                  →   松戸県税事務所</t>
  </si>
  <si>
    <t>勝浦市</t>
  </si>
  <si>
    <t>勝浦市               →   茂原県税事務所</t>
  </si>
  <si>
    <t>市原市</t>
  </si>
  <si>
    <t>市原市               →   茂原県税事務所</t>
  </si>
  <si>
    <t>流山市</t>
  </si>
  <si>
    <t>流山市               →   松戸県税事務所</t>
  </si>
  <si>
    <t>八千代市</t>
  </si>
  <si>
    <t>八千代市            →   千葉西県税事務所</t>
  </si>
  <si>
    <t>我孫子市</t>
  </si>
  <si>
    <t>我孫子市            →   松戸県税事務所</t>
  </si>
  <si>
    <t>鴨川市</t>
  </si>
  <si>
    <t>鴨川市               →   木更津県税事務所</t>
  </si>
  <si>
    <t>鎌ヶ谷市</t>
  </si>
  <si>
    <t>鎌ヶ谷市             →   松戸県税事務所</t>
  </si>
  <si>
    <t>君津市</t>
  </si>
  <si>
    <t>君津市               →   木更津県税事務所</t>
  </si>
  <si>
    <t>富津市</t>
  </si>
  <si>
    <t>富津市               →   木更津県税事務所</t>
  </si>
  <si>
    <t>浦安市</t>
  </si>
  <si>
    <t>浦安市               →   千葉西県税事務所</t>
  </si>
  <si>
    <t>四街道市</t>
  </si>
  <si>
    <t>四街道市            →   佐倉県税事務所</t>
  </si>
  <si>
    <t>袖ヶ浦市</t>
  </si>
  <si>
    <t>袖ヶ浦市             →   木更津県税事務所</t>
  </si>
  <si>
    <t>八街市</t>
  </si>
  <si>
    <t>八街市               →   佐倉県税事務所</t>
  </si>
  <si>
    <t>印西市</t>
  </si>
  <si>
    <t>印西市               →   佐倉県税事務所</t>
  </si>
  <si>
    <t>白井市</t>
  </si>
  <si>
    <t>白井市               →   佐倉県税事務所</t>
  </si>
  <si>
    <t>富里市</t>
  </si>
  <si>
    <t>富里市               →   佐倉県税事務所</t>
  </si>
  <si>
    <t>南房総市</t>
  </si>
  <si>
    <t>南房総市            →   木更津県税事務所</t>
  </si>
  <si>
    <t>匝瑳市</t>
  </si>
  <si>
    <t>匝瑳市               →   香取県税事務所</t>
  </si>
  <si>
    <t>香取市</t>
  </si>
  <si>
    <t>香取市               →   香取県税事務所</t>
  </si>
  <si>
    <t>山武市</t>
  </si>
  <si>
    <t>山武市               →   佐倉県税事務所</t>
  </si>
  <si>
    <t>いすみ市</t>
  </si>
  <si>
    <t>いすみ市             →   茂原県税事務所</t>
  </si>
  <si>
    <t>大網白里市</t>
    <rPh sb="4" eb="5">
      <t>シ</t>
    </rPh>
    <phoneticPr fontId="1"/>
  </si>
  <si>
    <t>大網白里市　　　　→   佐倉県税事務所</t>
    <rPh sb="4" eb="5">
      <t>シ</t>
    </rPh>
    <phoneticPr fontId="1"/>
  </si>
  <si>
    <t>印旛郡酒々井町</t>
  </si>
  <si>
    <t>印旛郡酒々井町   →   佐倉県税事務所</t>
  </si>
  <si>
    <t>　〃　　栄町</t>
  </si>
  <si>
    <t>　〃　　栄町         →   佐倉県税事務所</t>
  </si>
  <si>
    <t>香取郡神崎町</t>
  </si>
  <si>
    <t>香取郡神崎町      →   香取県税事務所</t>
  </si>
  <si>
    <t>　〃　　多古町</t>
  </si>
  <si>
    <t>　〃　　多古町      →   香取県税事務所</t>
  </si>
  <si>
    <t>　〃　　東庄町</t>
  </si>
  <si>
    <t>　〃　　東庄町      →   香取県税事務所</t>
  </si>
  <si>
    <t>山武郡九十九里町</t>
  </si>
  <si>
    <t>山武郡九十九里町→   佐倉県税事務所</t>
  </si>
  <si>
    <t>　〃　　芝山町</t>
  </si>
  <si>
    <t>　〃　　芝山町      →   佐倉県税事務所</t>
  </si>
  <si>
    <t>　〃　　横芝光町</t>
  </si>
  <si>
    <t>　〃　　横芝光町   →   佐倉県税事務所</t>
  </si>
  <si>
    <t>長生郡一宮町</t>
  </si>
  <si>
    <t>長生郡一宮町      →   茂原県税事務所</t>
  </si>
  <si>
    <t>　〃　　睦沢町</t>
  </si>
  <si>
    <t>　〃　　睦沢町      →   茂原県税事務所</t>
  </si>
  <si>
    <t>　〃　　長生村</t>
  </si>
  <si>
    <t>　〃　　長生村      →   茂原県税事務所</t>
  </si>
  <si>
    <t>　〃　　白子町</t>
  </si>
  <si>
    <t>　〃　　白子町      →   茂原県税事務所</t>
  </si>
  <si>
    <t>　〃　　長柄町</t>
  </si>
  <si>
    <t>　〃　　長柄町      →   茂原県税事務所</t>
  </si>
  <si>
    <t>　〃　　長南町</t>
  </si>
  <si>
    <t>　〃　　長南町      →   茂原県税事務所</t>
  </si>
  <si>
    <t>夷隅郡大多喜町</t>
  </si>
  <si>
    <t>夷隅郡大多喜町   →   茂原県税事務所</t>
  </si>
  <si>
    <t>　〃　　御宿町</t>
  </si>
  <si>
    <t>　〃　　御宿町      →   茂原県税事務所</t>
  </si>
  <si>
    <t>安房郡鋸南町</t>
  </si>
  <si>
    <t>安房郡鋸南町      →   木更津県税事務所</t>
  </si>
  <si>
    <t>期別</t>
    <rPh sb="0" eb="1">
      <t>キ</t>
    </rPh>
    <rPh sb="1" eb="2">
      <t>ベツ</t>
    </rPh>
    <phoneticPr fontId="2"/>
  </si>
  <si>
    <t>年</t>
    <rPh sb="0" eb="1">
      <t>ネン</t>
    </rPh>
    <phoneticPr fontId="2"/>
  </si>
  <si>
    <t>月</t>
    <rPh sb="0" eb="1">
      <t>ツキ</t>
    </rPh>
    <phoneticPr fontId="2"/>
  </si>
  <si>
    <t>期限</t>
    <rPh sb="0" eb="2">
      <t>キゲン</t>
    </rPh>
    <phoneticPr fontId="2"/>
  </si>
  <si>
    <t>日</t>
    <rPh sb="0" eb="1">
      <t>ヒ</t>
    </rPh>
    <phoneticPr fontId="2"/>
  </si>
  <si>
    <t>納入場所</t>
    <rPh sb="0" eb="2">
      <t>ノウニュウ</t>
    </rPh>
    <rPh sb="2" eb="4">
      <t>バショ</t>
    </rPh>
    <phoneticPr fontId="2"/>
  </si>
  <si>
    <t>納入申告</t>
    <rPh sb="0" eb="2">
      <t>ノウニュウ</t>
    </rPh>
    <rPh sb="2" eb="4">
      <t>シンコク</t>
    </rPh>
    <phoneticPr fontId="2"/>
  </si>
  <si>
    <t>納付申告</t>
    <rPh sb="0" eb="2">
      <t>ノウフ</t>
    </rPh>
    <rPh sb="2" eb="4">
      <t>シンコク</t>
    </rPh>
    <phoneticPr fontId="2"/>
  </si>
  <si>
    <t>年度</t>
    <rPh sb="0" eb="2">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</si>
</sst>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i/>
      <sz val="18"/>
      <color indexed="56"/>
      <name val="ＭＳ Ｐゴシック"/>
      <family val="3"/>
      <charset val="128"/>
    </font>
    <font>
      <sz val="6"/>
      <name val="ＭＳ Ｐゴシック"/>
      <family val="3"/>
      <charset val="128"/>
    </font>
    <font>
      <b/>
      <sz val="9"/>
      <color indexed="62"/>
      <name val="ＭＳ Ｐゴシック"/>
      <family val="3"/>
      <charset val="128"/>
    </font>
    <font>
      <b/>
      <sz val="9"/>
      <color indexed="10"/>
      <name val="ＭＳ Ｐゴシック"/>
      <family val="3"/>
      <charset val="128"/>
    </font>
    <font>
      <b/>
      <sz val="10"/>
      <color indexed="8"/>
      <name val="ＭＳ Ｐゴシック"/>
      <family val="3"/>
      <charset val="128"/>
    </font>
    <font>
      <b/>
      <sz val="12"/>
      <color indexed="8"/>
      <name val="ＭＳ Ｐゴシック"/>
      <family val="3"/>
      <charset val="128"/>
    </font>
    <font>
      <b/>
      <sz val="8"/>
      <color indexed="62"/>
      <name val="ＭＳ Ｐゴシック"/>
      <family val="3"/>
      <charset val="128"/>
    </font>
    <font>
      <sz val="11"/>
      <color theme="1"/>
      <name val="游ゴシック"/>
      <family val="3"/>
      <charset val="128"/>
      <scheme val="minor"/>
    </font>
    <font>
      <sz val="6"/>
      <color indexed="8"/>
      <name val="ＭＳ Ｐ明朝"/>
      <family val="1"/>
      <charset val="128"/>
    </font>
    <font>
      <sz val="8"/>
      <color indexed="8"/>
      <name val="ＭＳ Ｐ明朝"/>
      <family val="1"/>
      <charset val="128"/>
    </font>
    <font>
      <sz val="11"/>
      <color indexed="8"/>
      <name val="ＭＳ Ｐ明朝"/>
      <family val="1"/>
      <charset val="128"/>
    </font>
    <font>
      <sz val="14"/>
      <color indexed="8"/>
      <name val="ＭＳ Ｐゴシック"/>
      <family val="3"/>
      <charset val="128"/>
    </font>
    <font>
      <sz val="11"/>
      <color indexed="8"/>
      <name val="ＭＳ Ｐゴシック"/>
      <family val="3"/>
      <charset val="128"/>
    </font>
    <font>
      <sz val="9"/>
      <color indexed="8"/>
      <name val="ＭＳ Ｐ明朝"/>
      <family val="1"/>
      <charset val="128"/>
    </font>
    <font>
      <sz val="14"/>
      <color indexed="8"/>
      <name val="ＭＳ Ｐ明朝"/>
      <family val="1"/>
      <charset val="128"/>
    </font>
    <font>
      <sz val="10"/>
      <color indexed="8"/>
      <name val="ＭＳ Ｐ明朝"/>
      <family val="1"/>
      <charset val="128"/>
    </font>
    <font>
      <sz val="11"/>
      <color indexed="8"/>
      <name val="Arial Unicode MS"/>
      <family val="3"/>
      <charset val="128"/>
    </font>
    <font>
      <b/>
      <sz val="14"/>
      <color indexed="8"/>
      <name val="ＭＳ Ｐゴシック"/>
      <family val="3"/>
      <charset val="128"/>
    </font>
    <font>
      <sz val="16"/>
      <color indexed="8"/>
      <name val="ＭＳ Ｐゴシック"/>
      <family val="3"/>
      <charset val="128"/>
    </font>
    <font>
      <sz val="7"/>
      <color indexed="8"/>
      <name val="ＭＳ Ｐ明朝"/>
      <family val="1"/>
      <charset val="128"/>
    </font>
    <font>
      <sz val="8"/>
      <color indexed="8"/>
      <name val="ＭＳ ゴシック"/>
      <family val="3"/>
      <charset val="128"/>
    </font>
    <font>
      <sz val="11"/>
      <color theme="1"/>
      <name val="ＭＳ Ｐ明朝"/>
      <family val="1"/>
      <charset val="128"/>
    </font>
    <font>
      <b/>
      <sz val="11"/>
      <color indexed="8"/>
      <name val="ＭＳ Ｐ明朝"/>
      <family val="1"/>
      <charset val="128"/>
    </font>
    <font>
      <b/>
      <sz val="10"/>
      <color indexed="8"/>
      <name val="ＭＳ Ｐ明朝"/>
      <family val="1"/>
      <charset val="128"/>
    </font>
    <font>
      <b/>
      <sz val="11"/>
      <color theme="1"/>
      <name val="ＭＳ Ｐ明朝"/>
      <family val="1"/>
      <charset val="128"/>
    </font>
    <font>
      <b/>
      <sz val="10"/>
      <color theme="1"/>
      <name val="ＭＳ Ｐ明朝"/>
      <family val="1"/>
      <charset val="128"/>
    </font>
    <font>
      <b/>
      <sz val="10"/>
      <color indexed="62"/>
      <name val="ＭＳ Ｐ明朝"/>
      <family val="1"/>
      <charset val="128"/>
    </font>
  </fonts>
  <fills count="4">
    <fill>
      <patternFill patternType="none"/>
    </fill>
    <fill>
      <patternFill patternType="gray125"/>
    </fill>
    <fill>
      <patternFill patternType="solid">
        <fgColor indexed="31"/>
        <bgColor indexed="64"/>
      </patternFill>
    </fill>
    <fill>
      <patternFill patternType="solid">
        <fgColor rgb="FFFFFF00"/>
        <bgColor indexed="64"/>
      </patternFill>
    </fill>
  </fills>
  <borders count="36">
    <border>
      <left/>
      <right/>
      <top/>
      <bottom/>
      <diagonal/>
    </border>
    <border>
      <left style="thin">
        <color indexed="62"/>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Dot">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rgb="FF0070C0"/>
      </left>
      <right style="double">
        <color rgb="FF0070C0"/>
      </right>
      <top style="double">
        <color rgb="FF0070C0"/>
      </top>
      <bottom style="double">
        <color rgb="FF0070C0"/>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s>
  <cellStyleXfs count="2">
    <xf numFmtId="0" fontId="0" fillId="0" borderId="0">
      <alignment vertical="center"/>
    </xf>
    <xf numFmtId="0" fontId="10" fillId="0" borderId="0">
      <alignment vertical="center"/>
    </xf>
  </cellStyleXfs>
  <cellXfs count="278">
    <xf numFmtId="0" fontId="0" fillId="0" borderId="0" xfId="0">
      <alignment vertical="center"/>
    </xf>
    <xf numFmtId="0" fontId="10" fillId="0" borderId="0" xfId="1" applyProtection="1">
      <alignment vertical="center"/>
      <protection hidden="1"/>
    </xf>
    <xf numFmtId="0" fontId="10" fillId="0" borderId="0" xfId="1" applyBorder="1" applyProtection="1">
      <alignment vertical="center"/>
      <protection hidden="1"/>
    </xf>
    <xf numFmtId="0" fontId="12" fillId="0" borderId="0" xfId="1" applyFont="1" applyAlignment="1" applyProtection="1">
      <alignment vertical="center"/>
      <protection hidden="1"/>
    </xf>
    <xf numFmtId="0" fontId="13" fillId="0" borderId="0" xfId="1" applyFont="1" applyProtection="1">
      <alignment vertical="center"/>
      <protection hidden="1"/>
    </xf>
    <xf numFmtId="0" fontId="10" fillId="0" borderId="9" xfId="1" applyBorder="1" applyProtection="1">
      <alignment vertical="center"/>
      <protection hidden="1"/>
    </xf>
    <xf numFmtId="0" fontId="13" fillId="0" borderId="13" xfId="1" applyFont="1" applyBorder="1" applyAlignment="1" applyProtection="1">
      <alignment vertical="center"/>
      <protection hidden="1"/>
    </xf>
    <xf numFmtId="0" fontId="13" fillId="0" borderId="14" xfId="1" applyFont="1" applyBorder="1" applyAlignment="1" applyProtection="1">
      <alignment vertical="center"/>
      <protection hidden="1"/>
    </xf>
    <xf numFmtId="0" fontId="13" fillId="0" borderId="10" xfId="1" applyFont="1" applyBorder="1" applyAlignment="1" applyProtection="1">
      <alignment vertical="center"/>
      <protection hidden="1"/>
    </xf>
    <xf numFmtId="0" fontId="13" fillId="0" borderId="11" xfId="1" applyFont="1" applyBorder="1" applyAlignment="1" applyProtection="1">
      <alignment horizontal="left"/>
      <protection hidden="1"/>
    </xf>
    <xf numFmtId="0" fontId="17" fillId="0" borderId="11" xfId="1" applyFont="1" applyBorder="1" applyAlignment="1" applyProtection="1">
      <alignment horizontal="center"/>
      <protection hidden="1"/>
    </xf>
    <xf numFmtId="0" fontId="17" fillId="0" borderId="12" xfId="1" applyFont="1" applyBorder="1" applyAlignment="1" applyProtection="1">
      <alignment horizontal="center"/>
      <protection hidden="1"/>
    </xf>
    <xf numFmtId="0" fontId="18" fillId="0" borderId="11" xfId="1" applyFont="1" applyBorder="1" applyAlignment="1" applyProtection="1">
      <alignment horizontal="left" vertical="center"/>
      <protection hidden="1"/>
    </xf>
    <xf numFmtId="0" fontId="13" fillId="0" borderId="6" xfId="1" applyFont="1" applyBorder="1" applyAlignment="1" applyProtection="1">
      <alignment vertical="center"/>
      <protection hidden="1"/>
    </xf>
    <xf numFmtId="0" fontId="18" fillId="0" borderId="7" xfId="1" applyFont="1" applyBorder="1" applyAlignment="1" applyProtection="1">
      <alignment vertical="center"/>
      <protection hidden="1"/>
    </xf>
    <xf numFmtId="0" fontId="16" fillId="0" borderId="8" xfId="1" applyFont="1" applyBorder="1" applyAlignment="1" applyProtection="1">
      <alignment vertical="center"/>
      <protection hidden="1"/>
    </xf>
    <xf numFmtId="0" fontId="13" fillId="0" borderId="6" xfId="1" applyFont="1" applyBorder="1" applyProtection="1">
      <alignment vertical="center"/>
      <protection hidden="1"/>
    </xf>
    <xf numFmtId="0" fontId="13" fillId="0" borderId="13" xfId="1" applyFont="1" applyBorder="1" applyProtection="1">
      <alignment vertical="center"/>
      <protection hidden="1"/>
    </xf>
    <xf numFmtId="0" fontId="18" fillId="0" borderId="0" xfId="1" applyFont="1" applyBorder="1" applyAlignment="1" applyProtection="1">
      <alignment vertical="center"/>
      <protection hidden="1"/>
    </xf>
    <xf numFmtId="0" fontId="16" fillId="0" borderId="13" xfId="1" applyFont="1" applyBorder="1" applyAlignment="1" applyProtection="1">
      <alignment vertical="center" textRotation="255"/>
      <protection hidden="1"/>
    </xf>
    <xf numFmtId="0" fontId="18" fillId="0" borderId="6" xfId="1" applyFont="1" applyBorder="1" applyAlignment="1" applyProtection="1">
      <alignment vertical="distributed" wrapText="1"/>
      <protection hidden="1"/>
    </xf>
    <xf numFmtId="0" fontId="18" fillId="0" borderId="7" xfId="1" applyFont="1" applyBorder="1" applyAlignment="1" applyProtection="1">
      <alignment vertical="distributed" wrapText="1"/>
      <protection hidden="1"/>
    </xf>
    <xf numFmtId="0" fontId="18" fillId="0" borderId="8" xfId="1" applyFont="1" applyBorder="1" applyAlignment="1" applyProtection="1">
      <alignment vertical="distributed" wrapText="1"/>
      <protection hidden="1"/>
    </xf>
    <xf numFmtId="0" fontId="16" fillId="0" borderId="23" xfId="1" applyFont="1" applyBorder="1" applyAlignment="1" applyProtection="1">
      <alignment horizontal="right" wrapText="1"/>
      <protection hidden="1"/>
    </xf>
    <xf numFmtId="0" fontId="18" fillId="0" borderId="10" xfId="1" applyFont="1" applyBorder="1" applyAlignment="1" applyProtection="1">
      <alignment vertical="distributed" wrapText="1"/>
      <protection hidden="1"/>
    </xf>
    <xf numFmtId="0" fontId="18" fillId="0" borderId="11" xfId="1" applyFont="1" applyBorder="1" applyAlignment="1" applyProtection="1">
      <alignment vertical="distributed" wrapText="1"/>
      <protection hidden="1"/>
    </xf>
    <xf numFmtId="0" fontId="18" fillId="0" borderId="12" xfId="1" applyFont="1" applyBorder="1" applyAlignment="1" applyProtection="1">
      <alignment vertical="distributed" wrapText="1"/>
      <protection hidden="1"/>
    </xf>
    <xf numFmtId="0" fontId="13" fillId="0" borderId="9" xfId="1" applyFont="1" applyBorder="1" applyProtection="1">
      <alignment vertical="center"/>
      <protection hidden="1"/>
    </xf>
    <xf numFmtId="0" fontId="13" fillId="0" borderId="0" xfId="1" applyFont="1" applyAlignment="1" applyProtection="1">
      <alignment vertical="center" wrapText="1"/>
      <protection hidden="1"/>
    </xf>
    <xf numFmtId="0" fontId="13" fillId="0" borderId="0" xfId="1" applyFont="1" applyAlignment="1" applyProtection="1">
      <alignment vertical="center"/>
      <protection hidden="1"/>
    </xf>
    <xf numFmtId="0" fontId="0" fillId="0" borderId="0" xfId="0" applyFill="1">
      <alignment vertical="center"/>
    </xf>
    <xf numFmtId="0" fontId="0" fillId="3" borderId="0" xfId="0" applyNumberFormat="1" applyFill="1">
      <alignment vertical="center"/>
    </xf>
    <xf numFmtId="0" fontId="24" fillId="0" borderId="0" xfId="0" applyFont="1">
      <alignment vertical="center"/>
    </xf>
    <xf numFmtId="0" fontId="24" fillId="3" borderId="0" xfId="0" applyNumberFormat="1" applyFont="1" applyFill="1">
      <alignment vertical="center"/>
    </xf>
    <xf numFmtId="0" fontId="24" fillId="3" borderId="0" xfId="0" applyFont="1" applyFill="1">
      <alignment vertical="center"/>
    </xf>
    <xf numFmtId="0" fontId="24" fillId="3" borderId="0" xfId="0" applyFont="1" applyFill="1" applyAlignment="1">
      <alignment horizontal="right" vertical="center"/>
    </xf>
    <xf numFmtId="0" fontId="0" fillId="0" borderId="0" xfId="0" applyNumberFormat="1">
      <alignment vertical="center"/>
    </xf>
    <xf numFmtId="0" fontId="0" fillId="3" borderId="0" xfId="0" applyNumberFormat="1" applyFill="1" applyAlignment="1">
      <alignment horizontal="right" vertical="center"/>
    </xf>
    <xf numFmtId="0" fontId="11" fillId="0" borderId="0" xfId="1" applyFont="1" applyBorder="1" applyAlignment="1" applyProtection="1">
      <alignment horizontal="center" vertical="center"/>
      <protection hidden="1"/>
    </xf>
    <xf numFmtId="0" fontId="18" fillId="0" borderId="7" xfId="1" applyFont="1" applyBorder="1" applyAlignment="1" applyProtection="1">
      <alignment horizontal="left" vertical="center"/>
      <protection hidden="1"/>
    </xf>
    <xf numFmtId="0" fontId="13" fillId="0" borderId="13" xfId="1" applyFont="1" applyBorder="1" applyAlignment="1" applyProtection="1">
      <alignment horizontal="center" vertical="center"/>
      <protection hidden="1"/>
    </xf>
    <xf numFmtId="0" fontId="13" fillId="0" borderId="0" xfId="1" applyFont="1" applyBorder="1" applyAlignment="1" applyProtection="1">
      <alignment horizontal="center" vertical="center"/>
      <protection hidden="1"/>
    </xf>
    <xf numFmtId="0" fontId="13" fillId="0" borderId="14" xfId="1" applyFont="1" applyBorder="1" applyAlignment="1" applyProtection="1">
      <alignment horizontal="center" vertical="center"/>
      <protection hidden="1"/>
    </xf>
    <xf numFmtId="0" fontId="28" fillId="0" borderId="32" xfId="0" applyFont="1" applyBorder="1" applyProtection="1">
      <alignment vertical="center"/>
      <protection locked="0"/>
    </xf>
    <xf numFmtId="0" fontId="28" fillId="0" borderId="32" xfId="0" applyFont="1" applyBorder="1" applyAlignment="1" applyProtection="1">
      <alignment vertical="center"/>
      <protection locked="0"/>
    </xf>
    <xf numFmtId="0" fontId="26" fillId="0" borderId="32" xfId="0" applyFont="1" applyBorder="1" applyAlignment="1" applyProtection="1">
      <alignment vertical="center"/>
      <protection locked="0"/>
    </xf>
    <xf numFmtId="0" fontId="0" fillId="0" borderId="0" xfId="0" applyProtection="1">
      <alignment vertical="center"/>
    </xf>
    <xf numFmtId="0" fontId="3" fillId="0" borderId="0" xfId="0" applyFont="1" applyAlignment="1" applyProtection="1">
      <alignment vertical="top"/>
      <protection hidden="1"/>
    </xf>
    <xf numFmtId="0" fontId="3" fillId="0" borderId="0" xfId="0" applyFont="1" applyAlignment="1" applyProtection="1">
      <alignment vertical="top"/>
    </xf>
    <xf numFmtId="0" fontId="5" fillId="0" borderId="0" xfId="0" applyFont="1" applyAlignment="1" applyProtection="1">
      <alignment horizontal="right" vertical="center"/>
      <protection hidden="1"/>
    </xf>
    <xf numFmtId="0" fontId="27" fillId="0" borderId="0" xfId="0" applyFont="1" applyProtection="1">
      <alignment vertical="center"/>
    </xf>
    <xf numFmtId="0" fontId="0" fillId="0" borderId="0" xfId="0" applyFill="1" applyBorder="1" applyAlignment="1" applyProtection="1">
      <alignment vertical="center"/>
    </xf>
    <xf numFmtId="0" fontId="28" fillId="0" borderId="0" xfId="0" applyFont="1" applyProtection="1">
      <alignment vertical="center"/>
    </xf>
    <xf numFmtId="0" fontId="25" fillId="0" borderId="0" xfId="0" applyFont="1" applyBorder="1" applyAlignment="1" applyProtection="1">
      <alignment vertical="center"/>
    </xf>
    <xf numFmtId="0" fontId="26" fillId="0" borderId="0" xfId="0" applyFont="1" applyBorder="1" applyAlignment="1" applyProtection="1">
      <alignment vertical="center"/>
    </xf>
    <xf numFmtId="0" fontId="29" fillId="0" borderId="0" xfId="0" applyFont="1" applyAlignment="1" applyProtection="1">
      <alignment horizontal="left" vertical="center"/>
    </xf>
    <xf numFmtId="0" fontId="28" fillId="0" borderId="0" xfId="0" applyFont="1" applyAlignment="1" applyProtection="1">
      <alignment vertical="center"/>
    </xf>
    <xf numFmtId="0" fontId="26" fillId="0" borderId="0" xfId="0" applyFont="1" applyAlignment="1" applyProtection="1">
      <alignment vertical="center"/>
    </xf>
    <xf numFmtId="0" fontId="29" fillId="0" borderId="0" xfId="0" applyFont="1" applyAlignment="1" applyProtection="1">
      <alignment horizontal="right" vertical="center"/>
    </xf>
    <xf numFmtId="0" fontId="5" fillId="0" borderId="0" xfId="0" applyFont="1" applyProtection="1">
      <alignment vertical="center"/>
    </xf>
    <xf numFmtId="0" fontId="5" fillId="0" borderId="1" xfId="0" applyFont="1" applyBorder="1" applyAlignment="1" applyProtection="1">
      <alignment horizontal="distributed" indent="1"/>
      <protection hidden="1"/>
    </xf>
    <xf numFmtId="0" fontId="5" fillId="0" borderId="5" xfId="0" applyFont="1" applyBorder="1" applyAlignment="1" applyProtection="1"/>
    <xf numFmtId="0" fontId="9" fillId="0" borderId="1" xfId="0" applyFont="1" applyBorder="1" applyAlignment="1" applyProtection="1">
      <alignment horizontal="distributed" indent="1"/>
      <protection hidden="1"/>
    </xf>
    <xf numFmtId="0" fontId="5" fillId="2" borderId="1" xfId="0" applyFont="1" applyFill="1" applyBorder="1" applyAlignment="1" applyProtection="1">
      <alignment horizontal="center"/>
      <protection hidden="1"/>
    </xf>
    <xf numFmtId="0" fontId="5" fillId="0" borderId="5" xfId="0" applyFont="1" applyFill="1" applyBorder="1" applyAlignment="1" applyProtection="1"/>
    <xf numFmtId="176" fontId="8" fillId="0" borderId="2" xfId="0" applyNumberFormat="1" applyFont="1" applyBorder="1" applyAlignment="1" applyProtection="1">
      <alignment horizontal="right"/>
      <protection locked="0"/>
    </xf>
    <xf numFmtId="176" fontId="8" fillId="0" borderId="3" xfId="0" applyNumberFormat="1" applyFont="1" applyBorder="1" applyAlignment="1" applyProtection="1">
      <alignment horizontal="right"/>
      <protection locked="0"/>
    </xf>
    <xf numFmtId="176" fontId="8" fillId="0" borderId="4" xfId="0" applyNumberFormat="1" applyFont="1" applyBorder="1" applyAlignment="1" applyProtection="1">
      <alignment horizontal="right"/>
      <protection locked="0"/>
    </xf>
    <xf numFmtId="176" fontId="8" fillId="2" borderId="1" xfId="0" applyNumberFormat="1" applyFont="1" applyFill="1" applyBorder="1" applyAlignment="1" applyProtection="1">
      <alignment horizontal="right"/>
      <protection hidden="1"/>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33" xfId="0" applyFont="1" applyBorder="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5" xfId="0" applyFont="1" applyBorder="1" applyAlignment="1" applyProtection="1">
      <alignment horizontal="left" vertical="center"/>
      <protection locked="0"/>
    </xf>
    <xf numFmtId="49" fontId="26" fillId="0" borderId="33" xfId="0" applyNumberFormat="1" applyFont="1" applyBorder="1" applyAlignment="1" applyProtection="1">
      <alignment horizontal="center" vertical="center"/>
      <protection locked="0"/>
    </xf>
    <xf numFmtId="49" fontId="26" fillId="0" borderId="34" xfId="0" applyNumberFormat="1" applyFont="1" applyBorder="1" applyAlignment="1" applyProtection="1">
      <alignment horizontal="center" vertical="center"/>
      <protection locked="0"/>
    </xf>
    <xf numFmtId="49" fontId="26" fillId="0" borderId="35" xfId="0" applyNumberFormat="1"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3" xfId="0" applyFont="1" applyBorder="1" applyAlignment="1" applyProtection="1">
      <alignment horizontal="left" vertical="center" wrapText="1"/>
      <protection locked="0"/>
    </xf>
    <xf numFmtId="0" fontId="26" fillId="0" borderId="34" xfId="0" applyFont="1" applyBorder="1" applyAlignment="1" applyProtection="1">
      <alignment horizontal="left" vertical="center"/>
      <protection locked="0"/>
    </xf>
    <xf numFmtId="0" fontId="26" fillId="0" borderId="35" xfId="0" applyFont="1" applyBorder="1" applyAlignment="1" applyProtection="1">
      <alignment horizontal="left" vertical="center"/>
      <protection locked="0"/>
    </xf>
    <xf numFmtId="0" fontId="16" fillId="0" borderId="6" xfId="1" applyFont="1" applyBorder="1" applyAlignment="1" applyProtection="1">
      <alignment horizontal="center" vertical="center" textRotation="255"/>
      <protection hidden="1"/>
    </xf>
    <xf numFmtId="0" fontId="16" fillId="0" borderId="8" xfId="1" applyFont="1" applyBorder="1" applyAlignment="1" applyProtection="1">
      <alignment horizontal="center" vertical="center" textRotation="255"/>
      <protection hidden="1"/>
    </xf>
    <xf numFmtId="0" fontId="16" fillId="0" borderId="13" xfId="1" applyFont="1" applyBorder="1" applyAlignment="1" applyProtection="1">
      <alignment horizontal="center" vertical="center" textRotation="255"/>
      <protection hidden="1"/>
    </xf>
    <xf numFmtId="0" fontId="16" fillId="0" borderId="14" xfId="1" applyFont="1" applyBorder="1" applyAlignment="1" applyProtection="1">
      <alignment horizontal="center" vertical="center" textRotation="255"/>
      <protection hidden="1"/>
    </xf>
    <xf numFmtId="0" fontId="16" fillId="0" borderId="10" xfId="1" applyFont="1" applyBorder="1" applyAlignment="1" applyProtection="1">
      <alignment horizontal="center" vertical="center" textRotation="255"/>
      <protection hidden="1"/>
    </xf>
    <xf numFmtId="0" fontId="16" fillId="0" borderId="12" xfId="1" applyFont="1" applyBorder="1" applyAlignment="1" applyProtection="1">
      <alignment horizontal="center" vertical="center" textRotation="255"/>
      <protection hidden="1"/>
    </xf>
    <xf numFmtId="0" fontId="16" fillId="0" borderId="6" xfId="1" applyFont="1" applyBorder="1" applyAlignment="1" applyProtection="1">
      <alignment horizontal="center" vertical="center"/>
      <protection hidden="1"/>
    </xf>
    <xf numFmtId="0" fontId="16" fillId="0" borderId="7" xfId="1" applyFont="1" applyBorder="1" applyAlignment="1" applyProtection="1">
      <alignment horizontal="center" vertical="center"/>
      <protection hidden="1"/>
    </xf>
    <xf numFmtId="0" fontId="16" fillId="0" borderId="8" xfId="1" applyFont="1" applyBorder="1" applyAlignment="1" applyProtection="1">
      <alignment horizontal="center" vertical="center"/>
      <protection hidden="1"/>
    </xf>
    <xf numFmtId="0" fontId="16" fillId="0" borderId="11" xfId="1" applyFont="1" applyBorder="1" applyAlignment="1" applyProtection="1">
      <alignment horizontal="center" vertical="center"/>
      <protection hidden="1"/>
    </xf>
    <xf numFmtId="0" fontId="16" fillId="0" borderId="12" xfId="1" applyFont="1" applyBorder="1" applyAlignment="1" applyProtection="1">
      <alignment horizontal="center" vertical="center"/>
      <protection hidden="1"/>
    </xf>
    <xf numFmtId="0" fontId="19" fillId="0" borderId="24" xfId="1" applyFont="1" applyBorder="1" applyAlignment="1" applyProtection="1">
      <alignment horizontal="center" vertical="center"/>
      <protection hidden="1"/>
    </xf>
    <xf numFmtId="0" fontId="19" fillId="0" borderId="28" xfId="1" applyFont="1" applyBorder="1" applyAlignment="1" applyProtection="1">
      <alignment horizontal="center" vertical="center"/>
      <protection hidden="1"/>
    </xf>
    <xf numFmtId="0" fontId="19" fillId="0" borderId="25" xfId="1" applyFont="1" applyBorder="1" applyAlignment="1" applyProtection="1">
      <alignment horizontal="center" vertical="center"/>
      <protection hidden="1"/>
    </xf>
    <xf numFmtId="0" fontId="19" fillId="0" borderId="29" xfId="1" applyFont="1" applyBorder="1" applyAlignment="1" applyProtection="1">
      <alignment horizontal="center" vertical="center"/>
      <protection hidden="1"/>
    </xf>
    <xf numFmtId="0" fontId="19" fillId="0" borderId="26" xfId="1" applyFont="1" applyBorder="1" applyAlignment="1" applyProtection="1">
      <alignment horizontal="center" vertical="center"/>
      <protection hidden="1"/>
    </xf>
    <xf numFmtId="0" fontId="19" fillId="0" borderId="30" xfId="1" applyFont="1" applyBorder="1" applyAlignment="1" applyProtection="1">
      <alignment horizontal="center" vertical="center"/>
      <protection hidden="1"/>
    </xf>
    <xf numFmtId="0" fontId="12" fillId="0" borderId="0" xfId="1" applyFont="1" applyAlignment="1" applyProtection="1">
      <alignment horizontal="right" vertical="center"/>
      <protection hidden="1"/>
    </xf>
    <xf numFmtId="0" fontId="12" fillId="0" borderId="0" xfId="1" applyFont="1" applyBorder="1" applyAlignment="1" applyProtection="1">
      <alignment horizontal="left" vertical="top" wrapText="1"/>
      <protection hidden="1"/>
    </xf>
    <xf numFmtId="0" fontId="12" fillId="0" borderId="0" xfId="1" applyFont="1" applyBorder="1" applyAlignment="1" applyProtection="1">
      <alignment horizontal="left" vertical="top"/>
      <protection hidden="1"/>
    </xf>
    <xf numFmtId="0" fontId="11" fillId="0" borderId="0" xfId="1" applyFont="1" applyBorder="1" applyAlignment="1" applyProtection="1">
      <alignment horizontal="center" vertical="center"/>
      <protection hidden="1"/>
    </xf>
    <xf numFmtId="0" fontId="23" fillId="0" borderId="0" xfId="1" applyFont="1" applyBorder="1" applyAlignment="1" applyProtection="1">
      <alignment horizontal="left" vertical="top" wrapText="1"/>
      <protection hidden="1"/>
    </xf>
    <xf numFmtId="0" fontId="23" fillId="0" borderId="0" xfId="1" applyFont="1" applyBorder="1" applyAlignment="1" applyProtection="1">
      <alignment horizontal="left" vertical="top"/>
      <protection hidden="1"/>
    </xf>
    <xf numFmtId="0" fontId="16" fillId="0" borderId="6" xfId="1" applyFont="1" applyBorder="1" applyAlignment="1" applyProtection="1">
      <alignment horizontal="center" vertical="distributed" wrapText="1"/>
      <protection hidden="1"/>
    </xf>
    <xf numFmtId="0" fontId="16" fillId="0" borderId="7" xfId="1" applyFont="1" applyBorder="1" applyAlignment="1" applyProtection="1">
      <alignment horizontal="center" vertical="distributed" wrapText="1"/>
      <protection hidden="1"/>
    </xf>
    <xf numFmtId="0" fontId="16" fillId="0" borderId="10" xfId="1" applyFont="1" applyBorder="1" applyAlignment="1" applyProtection="1">
      <alignment horizontal="center" vertical="distributed" wrapText="1"/>
      <protection hidden="1"/>
    </xf>
    <xf numFmtId="0" fontId="16" fillId="0" borderId="11" xfId="1" applyFont="1" applyBorder="1" applyAlignment="1" applyProtection="1">
      <alignment horizontal="center" vertical="distributed" wrapText="1"/>
      <protection hidden="1"/>
    </xf>
    <xf numFmtId="0" fontId="16" fillId="0" borderId="8" xfId="1" applyFont="1" applyBorder="1" applyAlignment="1" applyProtection="1">
      <alignment horizontal="right" wrapText="1"/>
      <protection hidden="1"/>
    </xf>
    <xf numFmtId="0" fontId="16" fillId="0" borderId="12" xfId="1" applyFont="1" applyBorder="1" applyAlignment="1" applyProtection="1">
      <alignment horizontal="right" wrapText="1"/>
      <protection hidden="1"/>
    </xf>
    <xf numFmtId="0" fontId="16" fillId="0" borderId="13" xfId="1" applyFont="1" applyBorder="1" applyAlignment="1" applyProtection="1">
      <alignment horizontal="distributed" vertical="center" wrapText="1"/>
      <protection hidden="1"/>
    </xf>
    <xf numFmtId="0" fontId="16" fillId="0" borderId="0" xfId="1" applyFont="1" applyBorder="1" applyAlignment="1" applyProtection="1">
      <alignment horizontal="distributed" vertical="center"/>
      <protection hidden="1"/>
    </xf>
    <xf numFmtId="0" fontId="16" fillId="0" borderId="14" xfId="1" applyFont="1" applyBorder="1" applyAlignment="1" applyProtection="1">
      <alignment horizontal="distributed" vertical="center"/>
      <protection hidden="1"/>
    </xf>
    <xf numFmtId="0" fontId="16" fillId="0" borderId="10" xfId="1" applyFont="1" applyBorder="1" applyAlignment="1" applyProtection="1">
      <alignment horizontal="distributed" vertical="center"/>
      <protection hidden="1"/>
    </xf>
    <xf numFmtId="0" fontId="16" fillId="0" borderId="11" xfId="1" applyFont="1" applyBorder="1" applyAlignment="1" applyProtection="1">
      <alignment horizontal="distributed" vertical="center"/>
      <protection hidden="1"/>
    </xf>
    <xf numFmtId="0" fontId="16" fillId="0" borderId="12" xfId="1" applyFont="1" applyBorder="1" applyAlignment="1" applyProtection="1">
      <alignment horizontal="distributed" vertical="center"/>
      <protection hidden="1"/>
    </xf>
    <xf numFmtId="0" fontId="16" fillId="0" borderId="6" xfId="1" applyFont="1" applyBorder="1" applyAlignment="1" applyProtection="1">
      <alignment horizontal="distributed" vertical="center" wrapText="1" indent="1"/>
      <protection hidden="1"/>
    </xf>
    <xf numFmtId="0" fontId="16" fillId="0" borderId="7" xfId="1" applyFont="1" applyBorder="1" applyAlignment="1" applyProtection="1">
      <alignment horizontal="distributed" vertical="center" wrapText="1" indent="1"/>
      <protection hidden="1"/>
    </xf>
    <xf numFmtId="0" fontId="16" fillId="0" borderId="8" xfId="1" applyFont="1" applyBorder="1" applyAlignment="1" applyProtection="1">
      <alignment horizontal="distributed" vertical="center" wrapText="1" indent="1"/>
      <protection hidden="1"/>
    </xf>
    <xf numFmtId="0" fontId="16" fillId="0" borderId="10" xfId="1" applyFont="1" applyBorder="1" applyAlignment="1" applyProtection="1">
      <alignment horizontal="distributed" vertical="center" wrapText="1" indent="1"/>
      <protection hidden="1"/>
    </xf>
    <xf numFmtId="0" fontId="16" fillId="0" borderId="11" xfId="1" applyFont="1" applyBorder="1" applyAlignment="1" applyProtection="1">
      <alignment horizontal="distributed" vertical="center" wrapText="1" indent="1"/>
      <protection hidden="1"/>
    </xf>
    <xf numFmtId="0" fontId="16" fillId="0" borderId="12" xfId="1" applyFont="1" applyBorder="1" applyAlignment="1" applyProtection="1">
      <alignment horizontal="distributed" vertical="center" wrapText="1" indent="1"/>
      <protection hidden="1"/>
    </xf>
    <xf numFmtId="0" fontId="16" fillId="0" borderId="0" xfId="1" applyFont="1" applyAlignment="1" applyProtection="1">
      <alignment horizontal="left" vertical="top" wrapText="1"/>
      <protection hidden="1"/>
    </xf>
    <xf numFmtId="0" fontId="16" fillId="0" borderId="13" xfId="1" applyFont="1" applyBorder="1" applyAlignment="1" applyProtection="1">
      <alignment horizontal="left" vertical="distributed" wrapText="1"/>
      <protection hidden="1"/>
    </xf>
    <xf numFmtId="0" fontId="16" fillId="0" borderId="0" xfId="1" applyFont="1" applyBorder="1" applyAlignment="1" applyProtection="1">
      <alignment horizontal="left" vertical="distributed" wrapText="1"/>
      <protection hidden="1"/>
    </xf>
    <xf numFmtId="0" fontId="16" fillId="0" borderId="14" xfId="1" applyFont="1" applyBorder="1" applyAlignment="1" applyProtection="1">
      <alignment horizontal="left" vertical="distributed" wrapText="1"/>
      <protection hidden="1"/>
    </xf>
    <xf numFmtId="0" fontId="21" fillId="0" borderId="6" xfId="1" applyFont="1" applyBorder="1" applyAlignment="1" applyProtection="1">
      <alignment horizontal="left" vertical="center" wrapText="1"/>
      <protection hidden="1"/>
    </xf>
    <xf numFmtId="0" fontId="21" fillId="0" borderId="7" xfId="1" applyFont="1" applyBorder="1" applyAlignment="1" applyProtection="1">
      <alignment horizontal="left" vertical="center" wrapText="1"/>
      <protection hidden="1"/>
    </xf>
    <xf numFmtId="0" fontId="21" fillId="0" borderId="8" xfId="1" applyFont="1" applyBorder="1" applyAlignment="1" applyProtection="1">
      <alignment horizontal="left" vertical="center" wrapText="1"/>
      <protection hidden="1"/>
    </xf>
    <xf numFmtId="0" fontId="21" fillId="0" borderId="13" xfId="1" applyFont="1" applyBorder="1" applyAlignment="1" applyProtection="1">
      <alignment horizontal="left" vertical="center" wrapText="1"/>
      <protection hidden="1"/>
    </xf>
    <xf numFmtId="0" fontId="21" fillId="0" borderId="0" xfId="1" applyFont="1" applyBorder="1" applyAlignment="1" applyProtection="1">
      <alignment horizontal="left" vertical="center" wrapText="1"/>
      <protection hidden="1"/>
    </xf>
    <xf numFmtId="0" fontId="21" fillId="0" borderId="14" xfId="1" applyFont="1" applyBorder="1" applyAlignment="1" applyProtection="1">
      <alignment horizontal="left" vertical="center" wrapText="1"/>
      <protection hidden="1"/>
    </xf>
    <xf numFmtId="0" fontId="21" fillId="0" borderId="10" xfId="1" applyFont="1" applyBorder="1" applyAlignment="1" applyProtection="1">
      <alignment horizontal="left" vertical="center" wrapText="1"/>
      <protection hidden="1"/>
    </xf>
    <xf numFmtId="0" fontId="21" fillId="0" borderId="11" xfId="1" applyFont="1" applyBorder="1" applyAlignment="1" applyProtection="1">
      <alignment horizontal="left" vertical="center" wrapText="1"/>
      <protection hidden="1"/>
    </xf>
    <xf numFmtId="0" fontId="21" fillId="0" borderId="12" xfId="1" applyFont="1" applyBorder="1" applyAlignment="1" applyProtection="1">
      <alignment horizontal="left" vertical="center" wrapText="1"/>
      <protection hidden="1"/>
    </xf>
    <xf numFmtId="0" fontId="16" fillId="0" borderId="13" xfId="1" applyFont="1" applyBorder="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6" fillId="0" borderId="14" xfId="1" applyFont="1" applyBorder="1" applyAlignment="1" applyProtection="1">
      <alignment horizontal="center" vertical="center"/>
      <protection hidden="1"/>
    </xf>
    <xf numFmtId="0" fontId="16" fillId="0" borderId="10" xfId="1" applyFont="1" applyBorder="1" applyAlignment="1" applyProtection="1">
      <alignment horizontal="center" vertical="center"/>
      <protection hidden="1"/>
    </xf>
    <xf numFmtId="0" fontId="16" fillId="0" borderId="21" xfId="1" applyFont="1" applyBorder="1" applyAlignment="1" applyProtection="1">
      <alignment horizontal="center" vertical="distributed" wrapText="1"/>
      <protection hidden="1"/>
    </xf>
    <xf numFmtId="0" fontId="16" fillId="0" borderId="22" xfId="1" applyFont="1" applyBorder="1" applyAlignment="1" applyProtection="1">
      <alignment horizontal="center" vertical="distributed" wrapText="1"/>
      <protection hidden="1"/>
    </xf>
    <xf numFmtId="0" fontId="16" fillId="0" borderId="21" xfId="1" applyFont="1" applyBorder="1" applyAlignment="1" applyProtection="1">
      <alignment horizontal="distributed" vertical="center"/>
      <protection hidden="1"/>
    </xf>
    <xf numFmtId="0" fontId="16" fillId="0" borderId="22" xfId="1" applyFont="1" applyBorder="1" applyAlignment="1" applyProtection="1">
      <alignment horizontal="distributed" vertical="center"/>
      <protection hidden="1"/>
    </xf>
    <xf numFmtId="0" fontId="16" fillId="0" borderId="23" xfId="1" applyFont="1" applyBorder="1" applyAlignment="1" applyProtection="1">
      <alignment horizontal="distributed" vertical="center"/>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3" xfId="1" applyFont="1" applyBorder="1" applyAlignment="1" applyProtection="1">
      <alignment horizontal="center" vertical="center" wrapText="1"/>
      <protection hidden="1"/>
    </xf>
    <xf numFmtId="0" fontId="16" fillId="0" borderId="6" xfId="1" applyFont="1" applyBorder="1" applyAlignment="1" applyProtection="1">
      <alignment horizontal="distributed" vertical="center"/>
      <protection hidden="1"/>
    </xf>
    <xf numFmtId="0" fontId="16" fillId="0" borderId="7" xfId="1" applyFont="1" applyBorder="1" applyAlignment="1" applyProtection="1">
      <alignment horizontal="distributed" vertical="center"/>
      <protection hidden="1"/>
    </xf>
    <xf numFmtId="0" fontId="16" fillId="0" borderId="8" xfId="1" applyFont="1" applyBorder="1" applyAlignment="1" applyProtection="1">
      <alignment horizontal="distributed" vertical="center"/>
      <protection hidden="1"/>
    </xf>
    <xf numFmtId="49" fontId="18" fillId="0" borderId="27" xfId="1" applyNumberFormat="1" applyFont="1" applyBorder="1" applyAlignment="1" applyProtection="1">
      <alignment horizontal="center" vertical="center"/>
      <protection hidden="1"/>
    </xf>
    <xf numFmtId="49" fontId="18" fillId="0" borderId="31" xfId="1" applyNumberFormat="1" applyFont="1" applyBorder="1" applyAlignment="1" applyProtection="1">
      <alignment horizontal="center" vertical="center"/>
      <protection hidden="1"/>
    </xf>
    <xf numFmtId="0" fontId="11" fillId="0" borderId="6" xfId="1" applyFont="1" applyBorder="1" applyAlignment="1" applyProtection="1">
      <alignment horizontal="distributed" vertical="center" wrapText="1"/>
      <protection hidden="1"/>
    </xf>
    <xf numFmtId="0" fontId="11" fillId="0" borderId="7" xfId="1" applyFont="1" applyBorder="1" applyAlignment="1" applyProtection="1">
      <alignment horizontal="distributed" vertical="center"/>
      <protection hidden="1"/>
    </xf>
    <xf numFmtId="0" fontId="11" fillId="0" borderId="8" xfId="1" applyFont="1" applyBorder="1" applyAlignment="1" applyProtection="1">
      <alignment horizontal="distributed" vertical="center"/>
      <protection hidden="1"/>
    </xf>
    <xf numFmtId="0" fontId="11" fillId="0" borderId="13" xfId="1" applyFont="1" applyBorder="1" applyAlignment="1" applyProtection="1">
      <alignment horizontal="distributed" vertical="center"/>
      <protection hidden="1"/>
    </xf>
    <xf numFmtId="0" fontId="11" fillId="0" borderId="0" xfId="1" applyFont="1" applyBorder="1" applyAlignment="1" applyProtection="1">
      <alignment horizontal="distributed" vertical="center"/>
      <protection hidden="1"/>
    </xf>
    <xf numFmtId="0" fontId="11" fillId="0" borderId="14" xfId="1" applyFont="1" applyBorder="1" applyAlignment="1" applyProtection="1">
      <alignment horizontal="distributed" vertical="center"/>
      <protection hidden="1"/>
    </xf>
    <xf numFmtId="0" fontId="11" fillId="0" borderId="10" xfId="1" applyFont="1" applyBorder="1" applyAlignment="1" applyProtection="1">
      <alignment horizontal="distributed" vertical="center"/>
      <protection hidden="1"/>
    </xf>
    <xf numFmtId="0" fontId="11" fillId="0" borderId="11" xfId="1" applyFont="1" applyBorder="1" applyAlignment="1" applyProtection="1">
      <alignment horizontal="distributed" vertical="center"/>
      <protection hidden="1"/>
    </xf>
    <xf numFmtId="0" fontId="11" fillId="0" borderId="12" xfId="1" applyFont="1" applyBorder="1" applyAlignment="1" applyProtection="1">
      <alignment horizontal="distributed" vertical="center"/>
      <protection hidden="1"/>
    </xf>
    <xf numFmtId="0" fontId="13" fillId="0" borderId="22" xfId="1" applyFont="1" applyBorder="1" applyAlignment="1" applyProtection="1">
      <alignment horizontal="center" vertical="center"/>
      <protection hidden="1"/>
    </xf>
    <xf numFmtId="0" fontId="13" fillId="0" borderId="23" xfId="1" applyFont="1" applyBorder="1" applyAlignment="1" applyProtection="1">
      <alignment horizontal="center" vertical="center"/>
      <protection hidden="1"/>
    </xf>
    <xf numFmtId="0" fontId="20" fillId="0" borderId="6" xfId="1" applyFont="1" applyBorder="1" applyAlignment="1" applyProtection="1">
      <alignment horizontal="center" vertical="center"/>
      <protection hidden="1"/>
    </xf>
    <xf numFmtId="0" fontId="20" fillId="0" borderId="7" xfId="1" applyFont="1" applyBorder="1" applyAlignment="1" applyProtection="1">
      <alignment horizontal="center" vertical="center"/>
      <protection hidden="1"/>
    </xf>
    <xf numFmtId="0" fontId="20" fillId="0" borderId="8" xfId="1" applyFont="1" applyBorder="1" applyAlignment="1" applyProtection="1">
      <alignment horizontal="center" vertical="center"/>
      <protection hidden="1"/>
    </xf>
    <xf numFmtId="0" fontId="20" fillId="0" borderId="13" xfId="1" applyFont="1" applyBorder="1" applyAlignment="1" applyProtection="1">
      <alignment horizontal="center" vertical="center"/>
      <protection hidden="1"/>
    </xf>
    <xf numFmtId="0" fontId="20" fillId="0" borderId="0" xfId="1" applyFont="1" applyBorder="1" applyAlignment="1" applyProtection="1">
      <alignment horizontal="center" vertical="center"/>
      <protection hidden="1"/>
    </xf>
    <xf numFmtId="0" fontId="20" fillId="0" borderId="14" xfId="1" applyFont="1" applyBorder="1" applyAlignment="1" applyProtection="1">
      <alignment horizontal="center" vertical="center"/>
      <protection hidden="1"/>
    </xf>
    <xf numFmtId="0" fontId="20" fillId="0" borderId="10" xfId="1" applyFont="1" applyBorder="1" applyAlignment="1" applyProtection="1">
      <alignment horizontal="center" vertical="center"/>
      <protection hidden="1"/>
    </xf>
    <xf numFmtId="0" fontId="20" fillId="0" borderId="11" xfId="1" applyFont="1" applyBorder="1" applyAlignment="1" applyProtection="1">
      <alignment horizontal="center" vertical="center"/>
      <protection hidden="1"/>
    </xf>
    <xf numFmtId="0" fontId="20" fillId="0" borderId="12" xfId="1" applyFont="1" applyBorder="1" applyAlignment="1" applyProtection="1">
      <alignment horizontal="center" vertical="center"/>
      <protection hidden="1"/>
    </xf>
    <xf numFmtId="0" fontId="18" fillId="0" borderId="6" xfId="1" applyFont="1" applyBorder="1" applyAlignment="1" applyProtection="1">
      <alignment horizontal="left" vertical="center"/>
      <protection hidden="1"/>
    </xf>
    <xf numFmtId="0" fontId="18" fillId="0" borderId="7" xfId="1" applyFont="1" applyBorder="1" applyAlignment="1" applyProtection="1">
      <alignment horizontal="left" vertical="center"/>
      <protection hidden="1"/>
    </xf>
    <xf numFmtId="0" fontId="18" fillId="0" borderId="7" xfId="1" applyFont="1" applyBorder="1" applyProtection="1">
      <alignment vertical="center"/>
      <protection hidden="1"/>
    </xf>
    <xf numFmtId="0" fontId="18" fillId="0" borderId="10" xfId="1" applyFont="1" applyBorder="1" applyProtection="1">
      <alignment vertical="center"/>
      <protection hidden="1"/>
    </xf>
    <xf numFmtId="0" fontId="18" fillId="0" borderId="11" xfId="1" applyFont="1" applyBorder="1" applyProtection="1">
      <alignment vertical="center"/>
      <protection hidden="1"/>
    </xf>
    <xf numFmtId="0" fontId="13" fillId="0" borderId="6" xfId="1" applyFont="1" applyBorder="1" applyAlignment="1" applyProtection="1">
      <alignment horizontal="center" vertical="center"/>
      <protection hidden="1"/>
    </xf>
    <xf numFmtId="0" fontId="13" fillId="0" borderId="7" xfId="1" applyFont="1" applyBorder="1" applyAlignment="1" applyProtection="1">
      <alignment horizontal="center" vertical="center"/>
      <protection hidden="1"/>
    </xf>
    <xf numFmtId="0" fontId="13" fillId="0" borderId="8" xfId="1" applyFont="1" applyBorder="1" applyAlignment="1" applyProtection="1">
      <alignment horizontal="center" vertical="center"/>
      <protection hidden="1"/>
    </xf>
    <xf numFmtId="0" fontId="13" fillId="0" borderId="13" xfId="1" applyFont="1" applyBorder="1" applyAlignment="1" applyProtection="1">
      <alignment horizontal="center" vertical="center"/>
      <protection hidden="1"/>
    </xf>
    <xf numFmtId="0" fontId="13" fillId="0" borderId="0" xfId="1" applyFont="1" applyBorder="1" applyAlignment="1" applyProtection="1">
      <alignment horizontal="center" vertical="center"/>
      <protection hidden="1"/>
    </xf>
    <xf numFmtId="0" fontId="13" fillId="0" borderId="14" xfId="1" applyFont="1" applyBorder="1" applyAlignment="1" applyProtection="1">
      <alignment horizontal="center" vertical="center"/>
      <protection hidden="1"/>
    </xf>
    <xf numFmtId="0" fontId="13" fillId="0" borderId="10" xfId="1" applyFont="1" applyBorder="1" applyAlignment="1" applyProtection="1">
      <alignment horizontal="center" vertical="center"/>
      <protection hidden="1"/>
    </xf>
    <xf numFmtId="0" fontId="13" fillId="0" borderId="11" xfId="1" applyFont="1" applyBorder="1" applyAlignment="1" applyProtection="1">
      <alignment horizontal="center" vertical="center"/>
      <protection hidden="1"/>
    </xf>
    <xf numFmtId="0" fontId="13" fillId="0" borderId="12" xfId="1" applyFont="1" applyBorder="1" applyAlignment="1" applyProtection="1">
      <alignment horizontal="center" vertical="center"/>
      <protection hidden="1"/>
    </xf>
    <xf numFmtId="0" fontId="18" fillId="0" borderId="6" xfId="1" applyFont="1" applyBorder="1" applyAlignment="1" applyProtection="1">
      <alignment horizontal="distributed" vertical="center"/>
      <protection hidden="1"/>
    </xf>
    <xf numFmtId="0" fontId="18" fillId="0" borderId="7" xfId="1" applyFont="1" applyBorder="1" applyAlignment="1" applyProtection="1">
      <alignment horizontal="distributed" vertical="center"/>
      <protection hidden="1"/>
    </xf>
    <xf numFmtId="0" fontId="18" fillId="0" borderId="8" xfId="1" applyFont="1" applyBorder="1" applyAlignment="1" applyProtection="1">
      <alignment horizontal="distributed" vertical="center"/>
      <protection hidden="1"/>
    </xf>
    <xf numFmtId="0" fontId="18" fillId="0" borderId="10" xfId="1" applyFont="1" applyBorder="1" applyAlignment="1" applyProtection="1">
      <alignment horizontal="distributed" vertical="center"/>
      <protection hidden="1"/>
    </xf>
    <xf numFmtId="0" fontId="18" fillId="0" borderId="11" xfId="1" applyFont="1" applyBorder="1" applyAlignment="1" applyProtection="1">
      <alignment horizontal="distributed" vertical="center"/>
      <protection hidden="1"/>
    </xf>
    <xf numFmtId="0" fontId="18" fillId="0" borderId="12" xfId="1" applyFont="1" applyBorder="1" applyAlignment="1" applyProtection="1">
      <alignment horizontal="distributed" vertical="center"/>
      <protection hidden="1"/>
    </xf>
    <xf numFmtId="58" fontId="12" fillId="0" borderId="6" xfId="1" applyNumberFormat="1" applyFont="1" applyBorder="1" applyAlignment="1" applyProtection="1">
      <alignment horizontal="center" vertical="center" textRotation="255" shrinkToFit="1"/>
      <protection hidden="1"/>
    </xf>
    <xf numFmtId="58" fontId="12" fillId="0" borderId="10" xfId="1" applyNumberFormat="1" applyFont="1" applyBorder="1" applyAlignment="1" applyProtection="1">
      <alignment horizontal="center" vertical="center" textRotation="255" shrinkToFit="1"/>
      <protection hidden="1"/>
    </xf>
    <xf numFmtId="0" fontId="12" fillId="0" borderId="7" xfId="1" applyFont="1" applyBorder="1" applyAlignment="1" applyProtection="1">
      <alignment horizontal="center" vertical="center" shrinkToFit="1"/>
      <protection hidden="1"/>
    </xf>
    <xf numFmtId="0" fontId="12" fillId="0" borderId="8" xfId="1" applyFont="1" applyBorder="1" applyAlignment="1" applyProtection="1">
      <alignment horizontal="center" vertical="center" shrinkToFit="1"/>
      <protection hidden="1"/>
    </xf>
    <xf numFmtId="0" fontId="12" fillId="0" borderId="11" xfId="1" applyFont="1" applyBorder="1" applyAlignment="1" applyProtection="1">
      <alignment horizontal="center" vertical="center" shrinkToFit="1"/>
      <protection hidden="1"/>
    </xf>
    <xf numFmtId="0" fontId="12" fillId="0" borderId="12" xfId="1" applyFont="1" applyBorder="1" applyAlignment="1" applyProtection="1">
      <alignment horizontal="center" vertical="center" shrinkToFit="1"/>
      <protection hidden="1"/>
    </xf>
    <xf numFmtId="58" fontId="12" fillId="0" borderId="6" xfId="1" applyNumberFormat="1" applyFont="1" applyBorder="1" applyAlignment="1" applyProtection="1">
      <alignment horizontal="center" vertical="center" textRotation="255"/>
      <protection hidden="1"/>
    </xf>
    <xf numFmtId="0" fontId="12" fillId="0" borderId="10" xfId="1" applyFont="1" applyBorder="1" applyAlignment="1" applyProtection="1">
      <alignment horizontal="center" vertical="center" textRotation="255"/>
      <protection hidden="1"/>
    </xf>
    <xf numFmtId="0" fontId="13" fillId="0" borderId="7" xfId="1" applyFont="1" applyBorder="1" applyAlignment="1" applyProtection="1">
      <alignment horizontal="center" vertical="center" shrinkToFit="1"/>
      <protection hidden="1"/>
    </xf>
    <xf numFmtId="0" fontId="13" fillId="0" borderId="8" xfId="1" applyFont="1" applyBorder="1" applyAlignment="1" applyProtection="1">
      <alignment horizontal="center" vertical="center" shrinkToFit="1"/>
      <protection hidden="1"/>
    </xf>
    <xf numFmtId="0" fontId="13" fillId="0" borderId="11" xfId="1" applyFont="1" applyBorder="1" applyAlignment="1" applyProtection="1">
      <alignment horizontal="center" vertical="center" shrinkToFit="1"/>
      <protection hidden="1"/>
    </xf>
    <xf numFmtId="0" fontId="13" fillId="0" borderId="12" xfId="1" applyFont="1" applyBorder="1" applyAlignment="1" applyProtection="1">
      <alignment horizontal="center" vertical="center" shrinkToFit="1"/>
      <protection hidden="1"/>
    </xf>
    <xf numFmtId="0" fontId="16" fillId="0" borderId="6" xfId="1" applyFont="1" applyBorder="1" applyAlignment="1" applyProtection="1">
      <alignment horizontal="distributed" vertical="center" wrapText="1"/>
      <protection hidden="1"/>
    </xf>
    <xf numFmtId="0" fontId="12" fillId="0" borderId="21" xfId="1" applyFont="1" applyBorder="1" applyAlignment="1" applyProtection="1">
      <alignment horizontal="center" vertical="center"/>
      <protection hidden="1"/>
    </xf>
    <xf numFmtId="0" fontId="12" fillId="0" borderId="22" xfId="1" applyFont="1" applyBorder="1" applyAlignment="1" applyProtection="1">
      <alignment horizontal="center" vertical="center"/>
      <protection hidden="1"/>
    </xf>
    <xf numFmtId="0" fontId="12" fillId="0" borderId="23" xfId="1" applyFont="1" applyBorder="1" applyAlignment="1" applyProtection="1">
      <alignment horizontal="center" vertical="center"/>
      <protection hidden="1"/>
    </xf>
    <xf numFmtId="0" fontId="12" fillId="0" borderId="6" xfId="1" applyFont="1" applyBorder="1" applyAlignment="1" applyProtection="1">
      <alignment horizontal="center" vertical="center"/>
      <protection hidden="1"/>
    </xf>
    <xf numFmtId="0" fontId="12" fillId="0" borderId="7" xfId="1" applyFont="1" applyBorder="1" applyAlignment="1" applyProtection="1">
      <alignment horizontal="center" vertical="center"/>
      <protection hidden="1"/>
    </xf>
    <xf numFmtId="0" fontId="12" fillId="0" borderId="8" xfId="1" applyFont="1" applyBorder="1" applyAlignment="1" applyProtection="1">
      <alignment horizontal="center" vertical="center"/>
      <protection hidden="1"/>
    </xf>
    <xf numFmtId="0" fontId="18" fillId="0" borderId="6" xfId="1" applyFont="1" applyBorder="1" applyAlignment="1" applyProtection="1">
      <alignment horizontal="center" vertical="center"/>
      <protection hidden="1"/>
    </xf>
    <xf numFmtId="0" fontId="18" fillId="0" borderId="7" xfId="1" applyFont="1" applyBorder="1" applyAlignment="1" applyProtection="1">
      <alignment horizontal="center" vertical="center"/>
      <protection hidden="1"/>
    </xf>
    <xf numFmtId="0" fontId="18" fillId="0" borderId="8" xfId="1" applyFont="1" applyBorder="1" applyAlignment="1" applyProtection="1">
      <alignment horizontal="center" vertical="center"/>
      <protection hidden="1"/>
    </xf>
    <xf numFmtId="0" fontId="18" fillId="0" borderId="10" xfId="1" applyFont="1" applyBorder="1" applyAlignment="1" applyProtection="1">
      <alignment horizontal="center" vertical="center"/>
      <protection hidden="1"/>
    </xf>
    <xf numFmtId="0" fontId="18" fillId="0" borderId="11" xfId="1" applyFont="1" applyBorder="1" applyAlignment="1" applyProtection="1">
      <alignment horizontal="center" vertical="center"/>
      <protection hidden="1"/>
    </xf>
    <xf numFmtId="0" fontId="18" fillId="0" borderId="12" xfId="1" applyFont="1" applyBorder="1" applyAlignment="1" applyProtection="1">
      <alignment horizontal="center" vertical="center"/>
      <protection hidden="1"/>
    </xf>
    <xf numFmtId="0" fontId="16" fillId="0" borderId="6" xfId="1" applyFont="1" applyBorder="1" applyAlignment="1" applyProtection="1">
      <alignment horizontal="distributed" vertical="top"/>
      <protection hidden="1"/>
    </xf>
    <xf numFmtId="0" fontId="16" fillId="0" borderId="7" xfId="1" applyFont="1" applyBorder="1" applyAlignment="1" applyProtection="1">
      <alignment horizontal="distributed" vertical="top"/>
      <protection hidden="1"/>
    </xf>
    <xf numFmtId="0" fontId="16" fillId="0" borderId="8" xfId="1" applyFont="1" applyBorder="1" applyAlignment="1" applyProtection="1">
      <alignment horizontal="distributed" vertical="top"/>
      <protection hidden="1"/>
    </xf>
    <xf numFmtId="0" fontId="16" fillId="0" borderId="10" xfId="1" applyFont="1" applyBorder="1" applyAlignment="1" applyProtection="1">
      <alignment horizontal="distributed" vertical="top"/>
      <protection hidden="1"/>
    </xf>
    <xf numFmtId="0" fontId="16" fillId="0" borderId="11" xfId="1" applyFont="1" applyBorder="1" applyAlignment="1" applyProtection="1">
      <alignment horizontal="distributed" vertical="top"/>
      <protection hidden="1"/>
    </xf>
    <xf numFmtId="0" fontId="16" fillId="0" borderId="12" xfId="1" applyFont="1" applyBorder="1" applyAlignment="1" applyProtection="1">
      <alignment horizontal="distributed" vertical="top"/>
      <protection hidden="1"/>
    </xf>
    <xf numFmtId="0" fontId="13" fillId="0" borderId="21" xfId="1" applyFont="1" applyBorder="1" applyAlignment="1" applyProtection="1">
      <alignment horizontal="center" vertical="center"/>
      <protection hidden="1"/>
    </xf>
    <xf numFmtId="49" fontId="13" fillId="0" borderId="21" xfId="1" applyNumberFormat="1" applyFont="1" applyBorder="1" applyAlignment="1" applyProtection="1">
      <alignment horizontal="center" vertical="center"/>
      <protection hidden="1"/>
    </xf>
    <xf numFmtId="49" fontId="13" fillId="0" borderId="22" xfId="1" applyNumberFormat="1" applyFont="1" applyBorder="1" applyAlignment="1" applyProtection="1">
      <alignment horizontal="center" vertical="center"/>
      <protection hidden="1"/>
    </xf>
    <xf numFmtId="49" fontId="13" fillId="0" borderId="23" xfId="1" applyNumberFormat="1" applyFont="1" applyBorder="1" applyAlignment="1" applyProtection="1">
      <alignment horizontal="center" vertical="center"/>
      <protection hidden="1"/>
    </xf>
    <xf numFmtId="0" fontId="13" fillId="0" borderId="21" xfId="1" applyNumberFormat="1" applyFont="1" applyBorder="1" applyAlignment="1" applyProtection="1">
      <alignment horizontal="center" vertical="center"/>
      <protection hidden="1"/>
    </xf>
    <xf numFmtId="0" fontId="13" fillId="0" borderId="23" xfId="1" applyNumberFormat="1" applyFont="1" applyBorder="1" applyAlignment="1" applyProtection="1">
      <alignment horizontal="center" vertical="center"/>
      <protection hidden="1"/>
    </xf>
    <xf numFmtId="0" fontId="18" fillId="0" borderId="21" xfId="1" applyFont="1" applyBorder="1" applyAlignment="1" applyProtection="1">
      <alignment horizontal="center" vertical="center"/>
      <protection hidden="1"/>
    </xf>
    <xf numFmtId="0" fontId="18" fillId="0" borderId="22" xfId="1" applyFont="1" applyBorder="1" applyAlignment="1" applyProtection="1">
      <alignment horizontal="center" vertical="center"/>
      <protection hidden="1"/>
    </xf>
    <xf numFmtId="0" fontId="18" fillId="0" borderId="23" xfId="1" applyFont="1" applyBorder="1" applyAlignment="1" applyProtection="1">
      <alignment horizontal="center" vertical="center"/>
      <protection hidden="1"/>
    </xf>
    <xf numFmtId="0" fontId="18" fillId="0" borderId="22" xfId="1" applyNumberFormat="1" applyFont="1" applyBorder="1" applyAlignment="1" applyProtection="1">
      <alignment horizontal="center" vertical="center"/>
      <protection hidden="1"/>
    </xf>
    <xf numFmtId="0" fontId="13" fillId="0" borderId="21" xfId="1" applyFont="1" applyFill="1" applyBorder="1" applyAlignment="1" applyProtection="1">
      <alignment horizontal="center" vertical="center"/>
      <protection hidden="1"/>
    </xf>
    <xf numFmtId="0" fontId="13" fillId="0" borderId="22" xfId="1" applyFont="1" applyFill="1" applyBorder="1" applyAlignment="1" applyProtection="1">
      <alignment horizontal="center" vertical="center"/>
      <protection hidden="1"/>
    </xf>
    <xf numFmtId="0" fontId="13" fillId="0" borderId="23" xfId="1" applyFont="1" applyFill="1" applyBorder="1" applyAlignment="1" applyProtection="1">
      <alignment horizontal="center" vertical="center"/>
      <protection hidden="1"/>
    </xf>
    <xf numFmtId="0" fontId="18" fillId="0" borderId="21" xfId="1" applyFont="1" applyBorder="1" applyAlignment="1" applyProtection="1">
      <alignment horizontal="distributed" vertical="center" indent="1"/>
      <protection hidden="1"/>
    </xf>
    <xf numFmtId="0" fontId="18" fillId="0" borderId="22" xfId="1" applyFont="1" applyBorder="1" applyAlignment="1" applyProtection="1">
      <alignment horizontal="distributed" vertical="center" indent="1"/>
      <protection hidden="1"/>
    </xf>
    <xf numFmtId="0" fontId="18" fillId="0" borderId="23" xfId="1" applyFont="1" applyBorder="1" applyAlignment="1" applyProtection="1">
      <alignment horizontal="distributed" vertical="center" indent="1"/>
      <protection hidden="1"/>
    </xf>
    <xf numFmtId="0" fontId="11" fillId="0" borderId="21" xfId="1" applyFont="1" applyBorder="1" applyAlignment="1" applyProtection="1">
      <alignment horizontal="center" vertical="center"/>
      <protection hidden="1"/>
    </xf>
    <xf numFmtId="0" fontId="11" fillId="0" borderId="23"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1" fillId="0" borderId="13" xfId="1" applyFont="1" applyBorder="1" applyAlignment="1" applyProtection="1">
      <alignment horizontal="left" vertical="center"/>
      <protection hidden="1"/>
    </xf>
    <xf numFmtId="0" fontId="11" fillId="0" borderId="0" xfId="1" applyFont="1" applyBorder="1" applyAlignment="1" applyProtection="1">
      <alignment horizontal="left" vertical="center"/>
      <protection hidden="1"/>
    </xf>
    <xf numFmtId="0" fontId="11" fillId="0" borderId="14" xfId="1" applyFont="1" applyBorder="1" applyAlignment="1" applyProtection="1">
      <alignment horizontal="left" vertical="center"/>
      <protection hidden="1"/>
    </xf>
    <xf numFmtId="0" fontId="17" fillId="0" borderId="0" xfId="1" applyFont="1" applyBorder="1" applyAlignment="1" applyProtection="1">
      <alignment horizontal="left" shrinkToFit="1"/>
      <protection hidden="1"/>
    </xf>
    <xf numFmtId="0" fontId="17" fillId="0" borderId="0" xfId="1" applyFont="1" applyBorder="1" applyAlignment="1" applyProtection="1">
      <alignment horizontal="center"/>
      <protection hidden="1"/>
    </xf>
    <xf numFmtId="0" fontId="17" fillId="0" borderId="14" xfId="1" applyFont="1" applyBorder="1" applyAlignment="1" applyProtection="1">
      <alignment horizontal="center"/>
      <protection hidden="1"/>
    </xf>
    <xf numFmtId="0" fontId="13" fillId="0" borderId="0" xfId="1" applyFont="1" applyBorder="1" applyAlignment="1" applyProtection="1">
      <alignment horizontal="left" vertical="center" wrapText="1"/>
      <protection hidden="1"/>
    </xf>
    <xf numFmtId="0" fontId="13" fillId="0" borderId="18" xfId="1" applyFont="1" applyBorder="1" applyAlignment="1" applyProtection="1">
      <alignment horizontal="center" vertical="center"/>
      <protection hidden="1"/>
    </xf>
    <xf numFmtId="0" fontId="13" fillId="0" borderId="19" xfId="1" applyFont="1" applyBorder="1" applyAlignment="1" applyProtection="1">
      <alignment horizontal="center" vertical="center"/>
      <protection hidden="1"/>
    </xf>
    <xf numFmtId="0" fontId="13" fillId="0" borderId="20" xfId="1" applyFont="1" applyBorder="1" applyAlignment="1" applyProtection="1">
      <alignment horizontal="center" vertical="center"/>
      <protection hidden="1"/>
    </xf>
    <xf numFmtId="0" fontId="11" fillId="0" borderId="6" xfId="1" applyFont="1" applyBorder="1" applyAlignment="1" applyProtection="1">
      <alignment horizontal="left" vertical="center"/>
      <protection hidden="1"/>
    </xf>
    <xf numFmtId="0" fontId="11" fillId="0" borderId="7" xfId="1" applyFont="1" applyBorder="1" applyAlignment="1" applyProtection="1">
      <alignment horizontal="left" vertical="center"/>
      <protection hidden="1"/>
    </xf>
    <xf numFmtId="0" fontId="11" fillId="0" borderId="8" xfId="1" applyFont="1" applyBorder="1" applyAlignment="1" applyProtection="1">
      <alignment horizontal="left" vertical="center"/>
      <protection hidden="1"/>
    </xf>
    <xf numFmtId="0" fontId="13" fillId="0" borderId="0" xfId="1" applyFont="1" applyBorder="1" applyAlignment="1" applyProtection="1">
      <alignment horizontal="left"/>
      <protection hidden="1"/>
    </xf>
    <xf numFmtId="0" fontId="12" fillId="0" borderId="15" xfId="1" applyFont="1" applyBorder="1" applyAlignment="1" applyProtection="1">
      <alignment horizontal="center" vertical="center"/>
      <protection hidden="1"/>
    </xf>
    <xf numFmtId="0" fontId="12" fillId="0" borderId="16" xfId="1" applyFont="1" applyBorder="1" applyAlignment="1" applyProtection="1">
      <alignment horizontal="center" vertical="center"/>
      <protection hidden="1"/>
    </xf>
    <xf numFmtId="0" fontId="12" fillId="0" borderId="17" xfId="1" applyFont="1" applyBorder="1" applyAlignment="1" applyProtection="1">
      <alignment horizontal="center" vertical="center"/>
      <protection hidden="1"/>
    </xf>
    <xf numFmtId="0" fontId="11" fillId="0" borderId="6" xfId="1" applyFont="1" applyBorder="1" applyAlignment="1" applyProtection="1">
      <alignment horizontal="center" vertical="center"/>
      <protection hidden="1"/>
    </xf>
    <xf numFmtId="0" fontId="11" fillId="0" borderId="7" xfId="1" applyFont="1" applyBorder="1" applyAlignment="1" applyProtection="1">
      <alignment horizontal="center" vertical="center"/>
      <protection hidden="1"/>
    </xf>
    <xf numFmtId="0" fontId="11" fillId="0" borderId="8" xfId="1" applyFont="1" applyBorder="1" applyAlignment="1" applyProtection="1">
      <alignment horizontal="center" vertical="center"/>
      <protection hidden="1"/>
    </xf>
    <xf numFmtId="0" fontId="11" fillId="0" borderId="10" xfId="1" applyFont="1" applyBorder="1" applyAlignment="1" applyProtection="1">
      <alignment horizontal="center" vertical="center"/>
      <protection hidden="1"/>
    </xf>
    <xf numFmtId="0" fontId="11" fillId="0" borderId="11" xfId="1" applyFont="1" applyBorder="1" applyAlignment="1" applyProtection="1">
      <alignment horizontal="center" vertical="center"/>
      <protection hidden="1"/>
    </xf>
    <xf numFmtId="0" fontId="11" fillId="0" borderId="12" xfId="1" applyFont="1" applyBorder="1" applyAlignment="1" applyProtection="1">
      <alignment horizontal="center" vertical="center"/>
      <protection hidden="1"/>
    </xf>
    <xf numFmtId="0" fontId="14" fillId="0" borderId="0" xfId="1" applyFont="1" applyBorder="1" applyAlignment="1" applyProtection="1">
      <alignment horizontal="center" vertical="center"/>
      <protection hidden="1"/>
    </xf>
    <xf numFmtId="0" fontId="14" fillId="0" borderId="11" xfId="1" applyFont="1" applyBorder="1" applyAlignment="1" applyProtection="1">
      <alignment horizontal="center" vertical="center"/>
      <protection hidden="1"/>
    </xf>
    <xf numFmtId="0" fontId="15" fillId="0" borderId="6" xfId="1" applyFont="1" applyBorder="1" applyAlignment="1" applyProtection="1">
      <alignment horizontal="center" vertical="center"/>
      <protection hidden="1"/>
    </xf>
    <xf numFmtId="0" fontId="15" fillId="0" borderId="7" xfId="1" applyFont="1" applyBorder="1" applyAlignment="1" applyProtection="1">
      <alignment horizontal="center" vertical="center"/>
      <protection hidden="1"/>
    </xf>
    <xf numFmtId="0" fontId="15" fillId="0" borderId="8" xfId="1" applyFont="1" applyBorder="1" applyAlignment="1" applyProtection="1">
      <alignment horizontal="center" vertical="center"/>
      <protection hidden="1"/>
    </xf>
    <xf numFmtId="0" fontId="15" fillId="0" borderId="10" xfId="1" applyFont="1" applyBorder="1" applyAlignment="1" applyProtection="1">
      <alignment horizontal="center" vertical="center"/>
      <protection hidden="1"/>
    </xf>
    <xf numFmtId="0" fontId="15" fillId="0" borderId="11" xfId="1" applyFont="1" applyBorder="1" applyAlignment="1" applyProtection="1">
      <alignment horizontal="center" vertical="center"/>
      <protection hidden="1"/>
    </xf>
    <xf numFmtId="0" fontId="15" fillId="0" borderId="12" xfId="1" applyFont="1" applyBorder="1" applyAlignment="1" applyProtection="1">
      <alignment horizontal="center" vertical="center"/>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285750</xdr:colOff>
      <xdr:row>2</xdr:row>
      <xdr:rowOff>9524</xdr:rowOff>
    </xdr:from>
    <xdr:to>
      <xdr:col>14</xdr:col>
      <xdr:colOff>601539</xdr:colOff>
      <xdr:row>15</xdr:row>
      <xdr:rowOff>219075</xdr:rowOff>
    </xdr:to>
    <xdr:sp macro="" textlink="">
      <xdr:nvSpPr>
        <xdr:cNvPr id="2" name="テキスト ボックス 1"/>
        <xdr:cNvSpPr txBox="1"/>
      </xdr:nvSpPr>
      <xdr:spPr>
        <a:xfrm>
          <a:off x="4857750" y="542924"/>
          <a:ext cx="3744789" cy="223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rgbClr val="FF0000"/>
              </a:solidFill>
            </a:rPr>
            <a:t>＜このエクセルファイルの使用方法＞</a:t>
          </a:r>
          <a:endParaRPr kumimoji="1" lang="en-US" altLang="ja-JP" sz="800">
            <a:solidFill>
              <a:srgbClr val="FF0000"/>
            </a:solidFill>
          </a:endParaRPr>
        </a:p>
        <a:p>
          <a:endParaRPr kumimoji="1" lang="en-US" altLang="ja-JP" sz="800">
            <a:solidFill>
              <a:schemeClr val="tx2">
                <a:lumMod val="75000"/>
              </a:schemeClr>
            </a:solidFill>
          </a:endParaRPr>
        </a:p>
        <a:p>
          <a:r>
            <a:rPr kumimoji="1" lang="ja-JP" altLang="en-US" sz="800" baseline="0">
              <a:solidFill>
                <a:schemeClr val="tx2">
                  <a:lumMod val="75000"/>
                </a:schemeClr>
              </a:solidFill>
            </a:rPr>
            <a:t>①</a:t>
          </a:r>
          <a:r>
            <a:rPr kumimoji="1" lang="en-US" altLang="ja-JP" sz="800">
              <a:solidFill>
                <a:schemeClr val="tx2">
                  <a:lumMod val="75000"/>
                </a:schemeClr>
              </a:solidFill>
            </a:rPr>
            <a:t>※</a:t>
          </a:r>
          <a:r>
            <a:rPr kumimoji="1" lang="ja-JP" altLang="en-US" sz="800">
              <a:solidFill>
                <a:schemeClr val="tx2">
                  <a:lumMod val="75000"/>
                </a:schemeClr>
              </a:solidFill>
            </a:rPr>
            <a:t>の項目は入力（選択）必須項目です。</a:t>
          </a:r>
          <a:endParaRPr kumimoji="1" lang="en-US" altLang="ja-JP" sz="800">
            <a:solidFill>
              <a:schemeClr val="tx2">
                <a:lumMod val="75000"/>
              </a:schemeClr>
            </a:solidFill>
          </a:endParaRPr>
        </a:p>
        <a:p>
          <a:r>
            <a:rPr kumimoji="1" lang="ja-JP" altLang="en-US" sz="800">
              <a:solidFill>
                <a:schemeClr val="tx2">
                  <a:lumMod val="75000"/>
                </a:schemeClr>
              </a:solidFill>
            </a:rPr>
            <a:t>　必要項目を入力したら、シート「納付書」から印刷します。</a:t>
          </a:r>
          <a:endParaRPr kumimoji="1" lang="en-US" altLang="ja-JP" sz="800">
            <a:solidFill>
              <a:schemeClr val="tx2">
                <a:lumMod val="75000"/>
              </a:schemeClr>
            </a:solidFill>
          </a:endParaRPr>
        </a:p>
        <a:p>
          <a:r>
            <a:rPr kumimoji="1" lang="ja-JP" altLang="en-US" sz="800">
              <a:solidFill>
                <a:schemeClr val="tx2">
                  <a:lumMod val="75000"/>
                </a:schemeClr>
              </a:solidFill>
            </a:rPr>
            <a:t>→Ａ ４用紙をご使用ください。</a:t>
          </a:r>
          <a:endParaRPr kumimoji="1" lang="en-US" altLang="ja-JP" sz="800">
            <a:solidFill>
              <a:schemeClr val="tx2">
                <a:lumMod val="75000"/>
              </a:schemeClr>
            </a:solidFill>
          </a:endParaRPr>
        </a:p>
        <a:p>
          <a:r>
            <a:rPr kumimoji="1" lang="ja-JP" altLang="en-US" sz="800">
              <a:solidFill>
                <a:schemeClr val="tx2">
                  <a:lumMod val="75000"/>
                </a:schemeClr>
              </a:solidFill>
            </a:rPr>
            <a:t>→</a:t>
          </a:r>
          <a:r>
            <a:rPr kumimoji="1" lang="ja-JP" altLang="en-US" sz="800" b="1" u="sng">
              <a:solidFill>
                <a:schemeClr val="tx2">
                  <a:lumMod val="75000"/>
                </a:schemeClr>
              </a:solidFill>
            </a:rPr>
            <a:t>両面印刷が可能なプリンタを御使用の場合は、両面印刷を選択して下さい。</a:t>
          </a:r>
          <a:endParaRPr kumimoji="1" lang="en-US" altLang="ja-JP" sz="800" b="1" u="sng">
            <a:solidFill>
              <a:schemeClr val="tx2">
                <a:lumMod val="75000"/>
              </a:schemeClr>
            </a:solidFill>
          </a:endParaRPr>
        </a:p>
        <a:p>
          <a:r>
            <a:rPr kumimoji="1" lang="ja-JP" altLang="en-US" sz="800">
              <a:solidFill>
                <a:schemeClr val="tx2">
                  <a:lumMod val="75000"/>
                </a:schemeClr>
              </a:solidFill>
            </a:rPr>
            <a:t>→片面印刷の場合において、</a:t>
          </a:r>
          <a:r>
            <a:rPr kumimoji="1" lang="en-US" altLang="ja-JP" sz="800">
              <a:solidFill>
                <a:schemeClr val="tx2">
                  <a:lumMod val="75000"/>
                </a:schemeClr>
              </a:solidFill>
            </a:rPr>
            <a:t>2</a:t>
          </a:r>
          <a:r>
            <a:rPr kumimoji="1" lang="ja-JP" altLang="en-US" sz="800">
              <a:solidFill>
                <a:schemeClr val="tx2">
                  <a:lumMod val="75000"/>
                </a:schemeClr>
              </a:solidFill>
            </a:rPr>
            <a:t>枚目（裏面部分）が不要のときは、</a:t>
          </a:r>
          <a:endParaRPr kumimoji="1" lang="en-US" altLang="ja-JP" sz="800">
            <a:solidFill>
              <a:schemeClr val="tx2">
                <a:lumMod val="75000"/>
              </a:schemeClr>
            </a:solidFill>
          </a:endParaRPr>
        </a:p>
        <a:p>
          <a:r>
            <a:rPr kumimoji="1" lang="ja-JP" altLang="en-US" sz="800">
              <a:solidFill>
                <a:schemeClr val="tx2">
                  <a:lumMod val="75000"/>
                </a:schemeClr>
              </a:solidFill>
            </a:rPr>
            <a:t>　　印刷ページの指定を行ってください。</a:t>
          </a:r>
          <a:endParaRPr kumimoji="1" lang="en-US" altLang="ja-JP" sz="800">
            <a:solidFill>
              <a:schemeClr val="tx2">
                <a:lumMod val="75000"/>
              </a:schemeClr>
            </a:solidFill>
          </a:endParaRPr>
        </a:p>
        <a:p>
          <a:r>
            <a:rPr kumimoji="1" lang="ja-JP" altLang="en-US" sz="800">
              <a:solidFill>
                <a:schemeClr val="tx2">
                  <a:lumMod val="75000"/>
                </a:schemeClr>
              </a:solidFill>
            </a:rPr>
            <a:t>→未入力項目があるときは、氏名が表示されません。</a:t>
          </a:r>
          <a:endParaRPr kumimoji="1" lang="en-US" altLang="ja-JP" sz="800">
            <a:solidFill>
              <a:schemeClr val="tx2">
                <a:lumMod val="75000"/>
              </a:schemeClr>
            </a:solidFill>
          </a:endParaRPr>
        </a:p>
        <a:p>
          <a:endParaRPr kumimoji="1" lang="en-US" altLang="ja-JP" sz="800">
            <a:solidFill>
              <a:schemeClr val="tx2">
                <a:lumMod val="75000"/>
              </a:schemeClr>
            </a:solidFill>
          </a:endParaRPr>
        </a:p>
        <a:p>
          <a:r>
            <a:rPr kumimoji="1" lang="ja-JP" altLang="en-US" sz="800">
              <a:solidFill>
                <a:schemeClr val="tx2">
                  <a:lumMod val="75000"/>
                </a:schemeClr>
              </a:solidFill>
            </a:rPr>
            <a:t>②印刷された用紙は、点線で３枚に切り取り、３枚１組で使用してください。</a:t>
          </a:r>
          <a:endParaRPr kumimoji="1" lang="en-US" altLang="ja-JP" sz="900">
            <a:solidFill>
              <a:schemeClr val="tx2">
                <a:lumMod val="75000"/>
              </a:schemeClr>
            </a:solidFill>
          </a:endParaRPr>
        </a:p>
        <a:p>
          <a:r>
            <a:rPr kumimoji="1" lang="ja-JP" altLang="en-US" sz="900">
              <a:solidFill>
                <a:schemeClr val="tx2">
                  <a:lumMod val="75000"/>
                </a:schemeClr>
              </a:solidFill>
            </a:rPr>
            <a:t>　　</a:t>
          </a:r>
          <a:endParaRPr kumimoji="1" lang="en-US" altLang="ja-JP" sz="900">
            <a:solidFill>
              <a:schemeClr val="tx2">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31943</xdr:colOff>
      <xdr:row>19</xdr:row>
      <xdr:rowOff>2904</xdr:rowOff>
    </xdr:from>
    <xdr:to>
      <xdr:col>31</xdr:col>
      <xdr:colOff>37752</xdr:colOff>
      <xdr:row>19</xdr:row>
      <xdr:rowOff>182951</xdr:rowOff>
    </xdr:to>
    <xdr:sp macro="" textlink="">
      <xdr:nvSpPr>
        <xdr:cNvPr id="2" name="大かっこ 1"/>
        <xdr:cNvSpPr/>
      </xdr:nvSpPr>
      <xdr:spPr>
        <a:xfrm>
          <a:off x="4765868" y="4060554"/>
          <a:ext cx="605884" cy="180047"/>
        </a:xfrm>
        <a:prstGeom prst="bracketPair">
          <a:avLst>
            <a:gd name="adj" fmla="val 3100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51564</xdr:colOff>
      <xdr:row>18</xdr:row>
      <xdr:rowOff>98734</xdr:rowOff>
    </xdr:from>
    <xdr:to>
      <xdr:col>32</xdr:col>
      <xdr:colOff>16009</xdr:colOff>
      <xdr:row>21</xdr:row>
      <xdr:rowOff>5806</xdr:rowOff>
    </xdr:to>
    <xdr:sp macro="" textlink="">
      <xdr:nvSpPr>
        <xdr:cNvPr id="3" name="テキスト ボックス 2"/>
        <xdr:cNvSpPr txBox="1"/>
      </xdr:nvSpPr>
      <xdr:spPr>
        <a:xfrm>
          <a:off x="4728339" y="4023034"/>
          <a:ext cx="688345" cy="364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600"/>
            </a:lnSpc>
            <a:spcBef>
              <a:spcPts val="0"/>
            </a:spcBef>
            <a:spcAft>
              <a:spcPts val="0"/>
            </a:spcAft>
            <a:buClrTx/>
            <a:buSzTx/>
            <a:buFontTx/>
            <a:buNone/>
            <a:tabLst/>
            <a:defRPr/>
          </a:pPr>
          <a:r>
            <a:rPr kumimoji="1" lang="ja-JP" altLang="ja-JP" sz="500">
              <a:solidFill>
                <a:schemeClr val="dk1"/>
              </a:solidFill>
              <a:latin typeface="ＭＳ Ｐ明朝" pitchFamily="18" charset="-128"/>
              <a:ea typeface="ＭＳ Ｐ明朝" pitchFamily="18" charset="-128"/>
              <a:cs typeface="+mn-cs"/>
            </a:rPr>
            <a:t>法令の規定により計算した金額</a:t>
          </a:r>
          <a:endParaRPr lang="ja-JP" altLang="ja-JP" sz="500">
            <a:latin typeface="ＭＳ Ｐ明朝" pitchFamily="18" charset="-128"/>
            <a:ea typeface="ＭＳ Ｐ明朝" pitchFamily="18" charset="-128"/>
          </a:endParaRPr>
        </a:p>
        <a:p>
          <a:pPr>
            <a:lnSpc>
              <a:spcPts val="1100"/>
            </a:lnSpc>
          </a:pPr>
          <a:endParaRPr kumimoji="1" lang="ja-JP" altLang="en-US" sz="1100"/>
        </a:p>
      </xdr:txBody>
    </xdr:sp>
    <xdr:clientData/>
  </xdr:twoCellAnchor>
  <xdr:twoCellAnchor>
    <xdr:from>
      <xdr:col>18</xdr:col>
      <xdr:colOff>9525</xdr:colOff>
      <xdr:row>1</xdr:row>
      <xdr:rowOff>19050</xdr:rowOff>
    </xdr:from>
    <xdr:to>
      <xdr:col>19</xdr:col>
      <xdr:colOff>95250</xdr:colOff>
      <xdr:row>4</xdr:row>
      <xdr:rowOff>28575</xdr:rowOff>
    </xdr:to>
    <xdr:sp macro="" textlink="">
      <xdr:nvSpPr>
        <xdr:cNvPr id="4" name="円/楕円 5"/>
        <xdr:cNvSpPr/>
      </xdr:nvSpPr>
      <xdr:spPr>
        <a:xfrm>
          <a:off x="3114675" y="190500"/>
          <a:ext cx="276225" cy="2762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公</a:t>
          </a:r>
        </a:p>
      </xdr:txBody>
    </xdr:sp>
    <xdr:clientData/>
  </xdr:twoCellAnchor>
  <xdr:twoCellAnchor>
    <xdr:from>
      <xdr:col>40</xdr:col>
      <xdr:colOff>38100</xdr:colOff>
      <xdr:row>1</xdr:row>
      <xdr:rowOff>9525</xdr:rowOff>
    </xdr:from>
    <xdr:to>
      <xdr:col>41</xdr:col>
      <xdr:colOff>123825</xdr:colOff>
      <xdr:row>4</xdr:row>
      <xdr:rowOff>19050</xdr:rowOff>
    </xdr:to>
    <xdr:sp macro="" textlink="">
      <xdr:nvSpPr>
        <xdr:cNvPr id="5" name="円/楕円 6"/>
        <xdr:cNvSpPr/>
      </xdr:nvSpPr>
      <xdr:spPr>
        <a:xfrm>
          <a:off x="6981825" y="180975"/>
          <a:ext cx="276225" cy="2762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公</a:t>
          </a:r>
        </a:p>
      </xdr:txBody>
    </xdr:sp>
    <xdr:clientData/>
  </xdr:twoCellAnchor>
  <xdr:twoCellAnchor>
    <xdr:from>
      <xdr:col>62</xdr:col>
      <xdr:colOff>57150</xdr:colOff>
      <xdr:row>1</xdr:row>
      <xdr:rowOff>9525</xdr:rowOff>
    </xdr:from>
    <xdr:to>
      <xdr:col>63</xdr:col>
      <xdr:colOff>142875</xdr:colOff>
      <xdr:row>4</xdr:row>
      <xdr:rowOff>19050</xdr:rowOff>
    </xdr:to>
    <xdr:sp macro="" textlink="">
      <xdr:nvSpPr>
        <xdr:cNvPr id="6" name="円/楕円 7"/>
        <xdr:cNvSpPr/>
      </xdr:nvSpPr>
      <xdr:spPr>
        <a:xfrm>
          <a:off x="10839450" y="180975"/>
          <a:ext cx="276225" cy="2762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公</a:t>
          </a:r>
        </a:p>
      </xdr:txBody>
    </xdr:sp>
    <xdr:clientData/>
  </xdr:twoCellAnchor>
  <xdr:twoCellAnchor>
    <xdr:from>
      <xdr:col>44</xdr:col>
      <xdr:colOff>63494</xdr:colOff>
      <xdr:row>39</xdr:row>
      <xdr:rowOff>137583</xdr:rowOff>
    </xdr:from>
    <xdr:to>
      <xdr:col>63</xdr:col>
      <xdr:colOff>116416</xdr:colOff>
      <xdr:row>68</xdr:row>
      <xdr:rowOff>497418</xdr:rowOff>
    </xdr:to>
    <xdr:sp macro="" textlink="">
      <xdr:nvSpPr>
        <xdr:cNvPr id="7" name="テキスト ボックス 6"/>
        <xdr:cNvSpPr txBox="1"/>
      </xdr:nvSpPr>
      <xdr:spPr>
        <a:xfrm>
          <a:off x="7883519" y="7881408"/>
          <a:ext cx="3205697" cy="612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900">
              <a:latin typeface="ＭＳ 明朝" pitchFamily="17" charset="-128"/>
              <a:ea typeface="ＭＳ 明朝" pitchFamily="17" charset="-128"/>
            </a:rPr>
            <a:t>　この税金を納期限後に納付（納入）するときは、納期限の翌日から納付（納入）の日までの期間の日数に応じて法令の規定により延滞金が加算されます。</a:t>
          </a:r>
          <a:endParaRPr kumimoji="1" lang="en-US" altLang="ja-JP" sz="900">
            <a:latin typeface="ＭＳ 明朝" pitchFamily="17" charset="-128"/>
            <a:ea typeface="ＭＳ 明朝" pitchFamily="17" charset="-128"/>
          </a:endParaRPr>
        </a:p>
        <a:p>
          <a:pPr>
            <a:lnSpc>
              <a:spcPts val="1200"/>
            </a:lnSpc>
          </a:pPr>
          <a:endParaRPr kumimoji="1" lang="en-US" altLang="ja-JP" sz="900">
            <a:latin typeface="ＭＳ Ｐ明朝" pitchFamily="18" charset="-128"/>
            <a:ea typeface="ＭＳ Ｐ明朝" pitchFamily="18" charset="-128"/>
          </a:endParaRPr>
        </a:p>
        <a:p>
          <a:pPr>
            <a:lnSpc>
              <a:spcPts val="1200"/>
            </a:lnSpc>
          </a:pPr>
          <a:r>
            <a:rPr kumimoji="1" lang="ja-JP" altLang="en-US" sz="900" b="1">
              <a:latin typeface="ＭＳ ゴシック" pitchFamily="49" charset="-128"/>
              <a:ea typeface="ＭＳ ゴシック" pitchFamily="49" charset="-128"/>
            </a:rPr>
            <a:t>◎本書は、大切に保存してください。</a:t>
          </a:r>
          <a:endParaRPr kumimoji="1" lang="en-US" altLang="ja-JP" sz="900" b="1">
            <a:latin typeface="ＭＳ ゴシック" pitchFamily="49" charset="-128"/>
            <a:ea typeface="ＭＳ ゴシック" pitchFamily="49" charset="-128"/>
          </a:endParaRPr>
        </a:p>
        <a:p>
          <a:pPr>
            <a:lnSpc>
              <a:spcPts val="900"/>
            </a:lnSpc>
          </a:pPr>
          <a:endParaRPr kumimoji="1" lang="ja-JP" altLang="en-US" sz="900">
            <a:latin typeface="ＭＳ Ｐ明朝" pitchFamily="18" charset="-128"/>
            <a:ea typeface="ＭＳ Ｐ明朝" pitchFamily="18" charset="-128"/>
          </a:endParaRPr>
        </a:p>
      </xdr:txBody>
    </xdr:sp>
    <xdr:clientData/>
  </xdr:twoCellAnchor>
  <xdr:twoCellAnchor>
    <xdr:from>
      <xdr:col>1</xdr:col>
      <xdr:colOff>95247</xdr:colOff>
      <xdr:row>40</xdr:row>
      <xdr:rowOff>2</xdr:rowOff>
    </xdr:from>
    <xdr:to>
      <xdr:col>20</xdr:col>
      <xdr:colOff>126997</xdr:colOff>
      <xdr:row>68</xdr:row>
      <xdr:rowOff>465669</xdr:rowOff>
    </xdr:to>
    <xdr:sp macro="" textlink="">
      <xdr:nvSpPr>
        <xdr:cNvPr id="8" name="テキスト ボックス 7"/>
        <xdr:cNvSpPr txBox="1"/>
      </xdr:nvSpPr>
      <xdr:spPr>
        <a:xfrm>
          <a:off x="257172" y="7886702"/>
          <a:ext cx="3355975" cy="6085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◎県税収納事務を取り扱う場所</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1">
              <a:solidFill>
                <a:schemeClr val="dk1"/>
              </a:solidFill>
              <a:latin typeface="ＭＳ Ｐ明朝" pitchFamily="18" charset="-128"/>
              <a:ea typeface="ＭＳ Ｐ明朝" pitchFamily="18" charset="-128"/>
              <a:cs typeface="+mn-cs"/>
            </a:rPr>
            <a:t> </a:t>
          </a:r>
          <a:r>
            <a:rPr kumimoji="1" lang="ja-JP" altLang="ja-JP" sz="900" b="1">
              <a:solidFill>
                <a:schemeClr val="dk1"/>
              </a:solidFill>
              <a:latin typeface="ＭＳ Ｐ明朝" pitchFamily="18" charset="-128"/>
              <a:ea typeface="ＭＳ Ｐ明朝" pitchFamily="18" charset="-128"/>
              <a:cs typeface="+mn-cs"/>
            </a:rPr>
            <a:t>○千葉県内所在の銀行等</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0">
              <a:solidFill>
                <a:schemeClr val="dk1"/>
              </a:solidFill>
              <a:latin typeface="ＭＳ Ｐ明朝" pitchFamily="18" charset="-128"/>
              <a:ea typeface="ＭＳ Ｐ明朝" pitchFamily="18" charset="-128"/>
              <a:cs typeface="+mn-cs"/>
            </a:rPr>
            <a:t>　　各普通銀行・各信託銀行・各信用金庫・</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中央労働金庫・農林中央金庫</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000"/>
            </a:lnSpc>
          </a:pPr>
          <a:r>
            <a:rPr kumimoji="1" lang="en-US" altLang="ja-JP" sz="900" b="1">
              <a:solidFill>
                <a:schemeClr val="dk1"/>
              </a:solidFill>
              <a:latin typeface="ＭＳ Ｐ明朝" pitchFamily="18" charset="-128"/>
              <a:ea typeface="ＭＳ Ｐ明朝" pitchFamily="18" charset="-128"/>
              <a:cs typeface="+mn-cs"/>
            </a:rPr>
            <a:t> </a:t>
          </a:r>
          <a:r>
            <a:rPr kumimoji="1" lang="ja-JP" altLang="ja-JP" sz="900" b="1">
              <a:solidFill>
                <a:schemeClr val="dk1"/>
              </a:solidFill>
              <a:latin typeface="ＭＳ Ｐ明朝" pitchFamily="18" charset="-128"/>
              <a:ea typeface="ＭＳ Ｐ明朝" pitchFamily="18" charset="-128"/>
              <a:cs typeface="+mn-cs"/>
            </a:rPr>
            <a:t>○千葉県内所在の次の組合</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0">
              <a:solidFill>
                <a:schemeClr val="dk1"/>
              </a:solidFill>
              <a:latin typeface="ＭＳ Ｐ明朝" pitchFamily="18" charset="-128"/>
              <a:ea typeface="ＭＳ Ｐ明朝" pitchFamily="18" charset="-128"/>
              <a:cs typeface="+mn-cs"/>
            </a:rPr>
            <a:t>　　各信用組合・各農業協同組合・</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千葉県信用漁業協同組合連合会</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○ゆうちょ銀行・郵便局</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　千葉県・茨城県・栃木県・群馬県・埼玉県・東京都・</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神奈川県及び山梨県のゆうちょ銀行・</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郵便局で取り扱います。</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○千葉県内の各県税事務所</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○千葉県内の市役所</a:t>
          </a:r>
          <a:r>
            <a:rPr kumimoji="1" lang="ja-JP" altLang="ja-JP" sz="900" b="0">
              <a:solidFill>
                <a:schemeClr val="dk1"/>
              </a:solidFill>
              <a:latin typeface="ＭＳ Ｐ明朝" pitchFamily="18" charset="-128"/>
              <a:ea typeface="ＭＳ Ｐ明朝" pitchFamily="18" charset="-128"/>
              <a:cs typeface="+mn-cs"/>
            </a:rPr>
            <a:t>（茂原・成田・佐倉・旭・勝浦</a:t>
          </a:r>
          <a:r>
            <a:rPr kumimoji="1" lang="en-US" altLang="ja-JP" sz="900" b="0">
              <a:solidFill>
                <a:schemeClr val="dk1"/>
              </a:solidFill>
              <a:latin typeface="ＭＳ Ｐ明朝" pitchFamily="18" charset="-128"/>
              <a:ea typeface="ＭＳ Ｐ明朝" pitchFamily="18" charset="-128"/>
              <a:cs typeface="+mn-cs"/>
            </a:rPr>
            <a:t>※</a:t>
          </a:r>
          <a:r>
            <a:rPr kumimoji="1" lang="ja-JP" altLang="ja-JP" sz="900" b="0">
              <a:solidFill>
                <a:schemeClr val="dk1"/>
              </a:solidFill>
              <a:latin typeface="ＭＳ Ｐ明朝" pitchFamily="18" charset="-128"/>
              <a:ea typeface="ＭＳ Ｐ明朝" pitchFamily="18" charset="-128"/>
              <a:cs typeface="+mn-cs"/>
            </a:rPr>
            <a:t>・八千代・</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0">
              <a:solidFill>
                <a:schemeClr val="dk1"/>
              </a:solidFill>
              <a:latin typeface="ＭＳ Ｐ明朝" pitchFamily="18" charset="-128"/>
              <a:ea typeface="ＭＳ Ｐ明朝" pitchFamily="18" charset="-128"/>
              <a:cs typeface="+mn-cs"/>
            </a:rPr>
            <a:t>　</a:t>
          </a: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四街道・印西・白井・富里・南房総・匝瑳・香取・山武・</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いすみ</a:t>
          </a:r>
          <a:r>
            <a:rPr kumimoji="1" lang="en-US" altLang="ja-JP" sz="900" b="0">
              <a:solidFill>
                <a:schemeClr val="dk1"/>
              </a:solidFill>
              <a:latin typeface="ＭＳ Ｐ明朝" pitchFamily="18" charset="-128"/>
              <a:ea typeface="ＭＳ Ｐ明朝" pitchFamily="18" charset="-128"/>
              <a:cs typeface="+mn-cs"/>
            </a:rPr>
            <a:t>※</a:t>
          </a:r>
          <a:r>
            <a:rPr kumimoji="1" lang="ja-JP" altLang="ja-JP" sz="900" b="0">
              <a:solidFill>
                <a:schemeClr val="dk1"/>
              </a:solidFill>
              <a:latin typeface="ＭＳ Ｐ明朝" pitchFamily="18" charset="-128"/>
              <a:ea typeface="ＭＳ Ｐ明朝" pitchFamily="18" charset="-128"/>
              <a:cs typeface="+mn-cs"/>
            </a:rPr>
            <a:t>・大網白里の各市役所で取り扱います。）</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en-US" sz="900" b="0">
              <a:solidFill>
                <a:schemeClr val="dk1"/>
              </a:solidFill>
              <a:latin typeface="ＭＳ Ｐ明朝" pitchFamily="18" charset="-128"/>
              <a:ea typeface="ＭＳ Ｐ明朝" pitchFamily="18" charset="-128"/>
              <a:cs typeface="+mn-cs"/>
            </a:rPr>
            <a:t>　</a:t>
          </a:r>
          <a:r>
            <a:rPr kumimoji="1" lang="en-US" altLang="ja-JP" sz="900" b="0">
              <a:solidFill>
                <a:schemeClr val="dk1"/>
              </a:solidFill>
              <a:latin typeface="ＭＳ Ｐ明朝" pitchFamily="18" charset="-128"/>
              <a:ea typeface="ＭＳ Ｐ明朝" pitchFamily="18" charset="-128"/>
              <a:cs typeface="+mn-cs"/>
            </a:rPr>
            <a:t>※</a:t>
          </a:r>
          <a:r>
            <a:rPr kumimoji="1" lang="ja-JP" altLang="en-US" sz="900" b="0">
              <a:solidFill>
                <a:schemeClr val="dk1"/>
              </a:solidFill>
              <a:latin typeface="ＭＳ Ｐ明朝" pitchFamily="18" charset="-128"/>
              <a:ea typeface="ＭＳ Ｐ明朝" pitchFamily="18" charset="-128"/>
              <a:cs typeface="+mn-cs"/>
            </a:rPr>
            <a:t>納期限内のみ</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○千葉県内の町村役場</a:t>
          </a:r>
          <a:r>
            <a:rPr kumimoji="1" lang="ja-JP" altLang="en-US" sz="900" b="0">
              <a:solidFill>
                <a:schemeClr val="dk1"/>
              </a:solidFill>
              <a:latin typeface="ＭＳ Ｐ明朝" pitchFamily="18" charset="-128"/>
              <a:ea typeface="ＭＳ Ｐ明朝" pitchFamily="18" charset="-128"/>
              <a:cs typeface="+mn-cs"/>
            </a:rPr>
            <a:t>（東庄町は納期限内のみ）</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○千葉県外所在の次の銀行等の本・支店</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lang="ja-JP" altLang="ja-JP" sz="900">
              <a:solidFill>
                <a:schemeClr val="dk1"/>
              </a:solidFill>
              <a:latin typeface="ＭＳ Ｐ明朝" pitchFamily="18" charset="-128"/>
              <a:ea typeface="ＭＳ Ｐ明朝" pitchFamily="18" charset="-128"/>
              <a:cs typeface="+mn-cs"/>
            </a:rPr>
            <a:t>　千葉銀行・千葉興業銀行・京葉銀行・群馬銀行・</a:t>
          </a:r>
          <a:r>
            <a:rPr lang="ja-JP" altLang="en-US" sz="900">
              <a:solidFill>
                <a:schemeClr val="dk1"/>
              </a:solidFill>
              <a:latin typeface="ＭＳ Ｐ明朝" pitchFamily="18" charset="-128"/>
              <a:ea typeface="ＭＳ Ｐ明朝" pitchFamily="18" charset="-128"/>
              <a:cs typeface="+mn-cs"/>
            </a:rPr>
            <a:t>東京シティ信用金庫・</a:t>
          </a:r>
          <a:r>
            <a:rPr lang="ja-JP" altLang="ja-JP" sz="900">
              <a:solidFill>
                <a:schemeClr val="dk1"/>
              </a:solidFill>
              <a:latin typeface="ＭＳ Ｐ明朝" pitchFamily="18" charset="-128"/>
              <a:ea typeface="ＭＳ Ｐ明朝" pitchFamily="18" charset="-128"/>
              <a:cs typeface="+mn-cs"/>
            </a:rPr>
            <a:t>朝日信用金庫・佐原信用金庫・銚子信用金庫・東京ベイ信用金庫・みずほ銀行・三菱ＵＦＪ銀行・三井住友銀行・りそな銀行</a:t>
          </a:r>
          <a:endParaRPr kumimoji="1" lang="ja-JP" altLang="ja-JP" sz="900">
            <a:solidFill>
              <a:schemeClr val="dk1"/>
            </a:solidFill>
            <a:latin typeface="ＭＳ Ｐ明朝" pitchFamily="18" charset="-128"/>
            <a:ea typeface="ＭＳ Ｐ明朝" pitchFamily="18" charset="-128"/>
            <a:cs typeface="+mn-cs"/>
          </a:endParaRPr>
        </a:p>
      </xdr:txBody>
    </xdr:sp>
    <xdr:clientData/>
  </xdr:twoCellAnchor>
  <xdr:twoCellAnchor>
    <xdr:from>
      <xdr:col>51</xdr:col>
      <xdr:colOff>31943</xdr:colOff>
      <xdr:row>19</xdr:row>
      <xdr:rowOff>2904</xdr:rowOff>
    </xdr:from>
    <xdr:to>
      <xdr:col>53</xdr:col>
      <xdr:colOff>37752</xdr:colOff>
      <xdr:row>19</xdr:row>
      <xdr:rowOff>182951</xdr:rowOff>
    </xdr:to>
    <xdr:sp macro="" textlink="">
      <xdr:nvSpPr>
        <xdr:cNvPr id="9" name="大かっこ 8"/>
        <xdr:cNvSpPr/>
      </xdr:nvSpPr>
      <xdr:spPr>
        <a:xfrm>
          <a:off x="8604443" y="4060554"/>
          <a:ext cx="605884" cy="180047"/>
        </a:xfrm>
        <a:prstGeom prst="bracketPair">
          <a:avLst>
            <a:gd name="adj" fmla="val 3100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51</xdr:col>
      <xdr:colOff>7799</xdr:colOff>
      <xdr:row>18</xdr:row>
      <xdr:rowOff>106947</xdr:rowOff>
    </xdr:from>
    <xdr:to>
      <xdr:col>54</xdr:col>
      <xdr:colOff>25160</xdr:colOff>
      <xdr:row>21</xdr:row>
      <xdr:rowOff>14019</xdr:rowOff>
    </xdr:to>
    <xdr:sp macro="" textlink="">
      <xdr:nvSpPr>
        <xdr:cNvPr id="10" name="テキスト ボックス 9"/>
        <xdr:cNvSpPr txBox="1"/>
      </xdr:nvSpPr>
      <xdr:spPr>
        <a:xfrm>
          <a:off x="8580299" y="4031247"/>
          <a:ext cx="684111" cy="364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600"/>
            </a:lnSpc>
            <a:spcBef>
              <a:spcPts val="0"/>
            </a:spcBef>
            <a:spcAft>
              <a:spcPts val="0"/>
            </a:spcAft>
            <a:buClrTx/>
            <a:buSzTx/>
            <a:buFontTx/>
            <a:buNone/>
            <a:tabLst/>
            <a:defRPr/>
          </a:pPr>
          <a:r>
            <a:rPr kumimoji="1" lang="ja-JP" altLang="ja-JP" sz="500">
              <a:solidFill>
                <a:schemeClr val="dk1"/>
              </a:solidFill>
              <a:latin typeface="ＭＳ Ｐ明朝" pitchFamily="18" charset="-128"/>
              <a:ea typeface="ＭＳ Ｐ明朝" pitchFamily="18" charset="-128"/>
              <a:cs typeface="+mn-cs"/>
            </a:rPr>
            <a:t>法令の規定により計算した金額</a:t>
          </a:r>
          <a:endParaRPr lang="ja-JP" altLang="ja-JP" sz="500">
            <a:latin typeface="ＭＳ Ｐ明朝" pitchFamily="18" charset="-128"/>
            <a:ea typeface="ＭＳ Ｐ明朝" pitchFamily="18" charset="-128"/>
          </a:endParaRPr>
        </a:p>
        <a:p>
          <a:pPr>
            <a:lnSpc>
              <a:spcPts val="1200"/>
            </a:lnSpc>
          </a:pPr>
          <a:endParaRPr kumimoji="1" lang="ja-JP" altLang="en-US" sz="1100"/>
        </a:p>
      </xdr:txBody>
    </xdr:sp>
    <xdr:clientData/>
  </xdr:twoCellAnchor>
  <xdr:twoCellAnchor>
    <xdr:from>
      <xdr:col>8</xdr:col>
      <xdr:colOff>123825</xdr:colOff>
      <xdr:row>19</xdr:row>
      <xdr:rowOff>0</xdr:rowOff>
    </xdr:from>
    <xdr:to>
      <xdr:col>9</xdr:col>
      <xdr:colOff>463009</xdr:colOff>
      <xdr:row>19</xdr:row>
      <xdr:rowOff>180047</xdr:rowOff>
    </xdr:to>
    <xdr:sp macro="" textlink="">
      <xdr:nvSpPr>
        <xdr:cNvPr id="11" name="大かっこ 10"/>
        <xdr:cNvSpPr/>
      </xdr:nvSpPr>
      <xdr:spPr>
        <a:xfrm>
          <a:off x="1038225" y="4057650"/>
          <a:ext cx="605884" cy="180047"/>
        </a:xfrm>
        <a:prstGeom prst="bracketPair">
          <a:avLst>
            <a:gd name="adj" fmla="val 3100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114300</xdr:colOff>
      <xdr:row>18</xdr:row>
      <xdr:rowOff>104775</xdr:rowOff>
    </xdr:from>
    <xdr:to>
      <xdr:col>10</xdr:col>
      <xdr:colOff>69220</xdr:colOff>
      <xdr:row>21</xdr:row>
      <xdr:rowOff>11847</xdr:rowOff>
    </xdr:to>
    <xdr:sp macro="" textlink="">
      <xdr:nvSpPr>
        <xdr:cNvPr id="12" name="テキスト ボックス 11"/>
        <xdr:cNvSpPr txBox="1"/>
      </xdr:nvSpPr>
      <xdr:spPr>
        <a:xfrm>
          <a:off x="1028700" y="4029075"/>
          <a:ext cx="688345" cy="364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600"/>
            </a:lnSpc>
            <a:spcBef>
              <a:spcPts val="0"/>
            </a:spcBef>
            <a:spcAft>
              <a:spcPts val="0"/>
            </a:spcAft>
            <a:buClrTx/>
            <a:buSzTx/>
            <a:buFontTx/>
            <a:buNone/>
            <a:tabLst/>
            <a:defRPr/>
          </a:pPr>
          <a:r>
            <a:rPr kumimoji="1" lang="ja-JP" altLang="ja-JP" sz="500">
              <a:solidFill>
                <a:schemeClr val="dk1"/>
              </a:solidFill>
              <a:latin typeface="ＭＳ Ｐ明朝" pitchFamily="18" charset="-128"/>
              <a:ea typeface="ＭＳ Ｐ明朝" pitchFamily="18" charset="-128"/>
              <a:cs typeface="+mn-cs"/>
            </a:rPr>
            <a:t>法令の規定により計算した金額</a:t>
          </a:r>
          <a:endParaRPr lang="ja-JP" altLang="ja-JP" sz="500">
            <a:latin typeface="ＭＳ Ｐ明朝" pitchFamily="18" charset="-128"/>
            <a:ea typeface="ＭＳ Ｐ明朝" pitchFamily="18" charset="-128"/>
          </a:endParaRPr>
        </a:p>
        <a:p>
          <a:pPr>
            <a:lnSpc>
              <a:spcPts val="12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tabSelected="1" workbookViewId="0">
      <selection activeCell="B2" sqref="B2"/>
    </sheetView>
  </sheetViews>
  <sheetFormatPr defaultRowHeight="18.75"/>
  <cols>
    <col min="1" max="1" width="2.5" style="46" customWidth="1"/>
    <col min="2" max="2" width="17.625" style="46" customWidth="1"/>
    <col min="3" max="8" width="4.375" style="46" customWidth="1"/>
    <col min="9" max="9" width="13.625" style="46" customWidth="1"/>
    <col min="10" max="256" width="9" style="46"/>
    <col min="257" max="257" width="2.5" style="46" customWidth="1"/>
    <col min="258" max="258" width="17.625" style="46" customWidth="1"/>
    <col min="259" max="262" width="4.375" style="46" customWidth="1"/>
    <col min="263" max="263" width="3.25" style="46" customWidth="1"/>
    <col min="264" max="265" width="13.625" style="46" customWidth="1"/>
    <col min="266" max="512" width="9" style="46"/>
    <col min="513" max="513" width="2.5" style="46" customWidth="1"/>
    <col min="514" max="514" width="17.625" style="46" customWidth="1"/>
    <col min="515" max="518" width="4.375" style="46" customWidth="1"/>
    <col min="519" max="519" width="3.25" style="46" customWidth="1"/>
    <col min="520" max="521" width="13.625" style="46" customWidth="1"/>
    <col min="522" max="768" width="9" style="46"/>
    <col min="769" max="769" width="2.5" style="46" customWidth="1"/>
    <col min="770" max="770" width="17.625" style="46" customWidth="1"/>
    <col min="771" max="774" width="4.375" style="46" customWidth="1"/>
    <col min="775" max="775" width="3.25" style="46" customWidth="1"/>
    <col min="776" max="777" width="13.625" style="46" customWidth="1"/>
    <col min="778" max="1024" width="9" style="46"/>
    <col min="1025" max="1025" width="2.5" style="46" customWidth="1"/>
    <col min="1026" max="1026" width="17.625" style="46" customWidth="1"/>
    <col min="1027" max="1030" width="4.375" style="46" customWidth="1"/>
    <col min="1031" max="1031" width="3.25" style="46" customWidth="1"/>
    <col min="1032" max="1033" width="13.625" style="46" customWidth="1"/>
    <col min="1034" max="1280" width="9" style="46"/>
    <col min="1281" max="1281" width="2.5" style="46" customWidth="1"/>
    <col min="1282" max="1282" width="17.625" style="46" customWidth="1"/>
    <col min="1283" max="1286" width="4.375" style="46" customWidth="1"/>
    <col min="1287" max="1287" width="3.25" style="46" customWidth="1"/>
    <col min="1288" max="1289" width="13.625" style="46" customWidth="1"/>
    <col min="1290" max="1536" width="9" style="46"/>
    <col min="1537" max="1537" width="2.5" style="46" customWidth="1"/>
    <col min="1538" max="1538" width="17.625" style="46" customWidth="1"/>
    <col min="1539" max="1542" width="4.375" style="46" customWidth="1"/>
    <col min="1543" max="1543" width="3.25" style="46" customWidth="1"/>
    <col min="1544" max="1545" width="13.625" style="46" customWidth="1"/>
    <col min="1546" max="1792" width="9" style="46"/>
    <col min="1793" max="1793" width="2.5" style="46" customWidth="1"/>
    <col min="1794" max="1794" width="17.625" style="46" customWidth="1"/>
    <col min="1795" max="1798" width="4.375" style="46" customWidth="1"/>
    <col min="1799" max="1799" width="3.25" style="46" customWidth="1"/>
    <col min="1800" max="1801" width="13.625" style="46" customWidth="1"/>
    <col min="1802" max="2048" width="9" style="46"/>
    <col min="2049" max="2049" width="2.5" style="46" customWidth="1"/>
    <col min="2050" max="2050" width="17.625" style="46" customWidth="1"/>
    <col min="2051" max="2054" width="4.375" style="46" customWidth="1"/>
    <col min="2055" max="2055" width="3.25" style="46" customWidth="1"/>
    <col min="2056" max="2057" width="13.625" style="46" customWidth="1"/>
    <col min="2058" max="2304" width="9" style="46"/>
    <col min="2305" max="2305" width="2.5" style="46" customWidth="1"/>
    <col min="2306" max="2306" width="17.625" style="46" customWidth="1"/>
    <col min="2307" max="2310" width="4.375" style="46" customWidth="1"/>
    <col min="2311" max="2311" width="3.25" style="46" customWidth="1"/>
    <col min="2312" max="2313" width="13.625" style="46" customWidth="1"/>
    <col min="2314" max="2560" width="9" style="46"/>
    <col min="2561" max="2561" width="2.5" style="46" customWidth="1"/>
    <col min="2562" max="2562" width="17.625" style="46" customWidth="1"/>
    <col min="2563" max="2566" width="4.375" style="46" customWidth="1"/>
    <col min="2567" max="2567" width="3.25" style="46" customWidth="1"/>
    <col min="2568" max="2569" width="13.625" style="46" customWidth="1"/>
    <col min="2570" max="2816" width="9" style="46"/>
    <col min="2817" max="2817" width="2.5" style="46" customWidth="1"/>
    <col min="2818" max="2818" width="17.625" style="46" customWidth="1"/>
    <col min="2819" max="2822" width="4.375" style="46" customWidth="1"/>
    <col min="2823" max="2823" width="3.25" style="46" customWidth="1"/>
    <col min="2824" max="2825" width="13.625" style="46" customWidth="1"/>
    <col min="2826" max="3072" width="9" style="46"/>
    <col min="3073" max="3073" width="2.5" style="46" customWidth="1"/>
    <col min="3074" max="3074" width="17.625" style="46" customWidth="1"/>
    <col min="3075" max="3078" width="4.375" style="46" customWidth="1"/>
    <col min="3079" max="3079" width="3.25" style="46" customWidth="1"/>
    <col min="3080" max="3081" width="13.625" style="46" customWidth="1"/>
    <col min="3082" max="3328" width="9" style="46"/>
    <col min="3329" max="3329" width="2.5" style="46" customWidth="1"/>
    <col min="3330" max="3330" width="17.625" style="46" customWidth="1"/>
    <col min="3331" max="3334" width="4.375" style="46" customWidth="1"/>
    <col min="3335" max="3335" width="3.25" style="46" customWidth="1"/>
    <col min="3336" max="3337" width="13.625" style="46" customWidth="1"/>
    <col min="3338" max="3584" width="9" style="46"/>
    <col min="3585" max="3585" width="2.5" style="46" customWidth="1"/>
    <col min="3586" max="3586" width="17.625" style="46" customWidth="1"/>
    <col min="3587" max="3590" width="4.375" style="46" customWidth="1"/>
    <col min="3591" max="3591" width="3.25" style="46" customWidth="1"/>
    <col min="3592" max="3593" width="13.625" style="46" customWidth="1"/>
    <col min="3594" max="3840" width="9" style="46"/>
    <col min="3841" max="3841" width="2.5" style="46" customWidth="1"/>
    <col min="3842" max="3842" width="17.625" style="46" customWidth="1"/>
    <col min="3843" max="3846" width="4.375" style="46" customWidth="1"/>
    <col min="3847" max="3847" width="3.25" style="46" customWidth="1"/>
    <col min="3848" max="3849" width="13.625" style="46" customWidth="1"/>
    <col min="3850" max="4096" width="9" style="46"/>
    <col min="4097" max="4097" width="2.5" style="46" customWidth="1"/>
    <col min="4098" max="4098" width="17.625" style="46" customWidth="1"/>
    <col min="4099" max="4102" width="4.375" style="46" customWidth="1"/>
    <col min="4103" max="4103" width="3.25" style="46" customWidth="1"/>
    <col min="4104" max="4105" width="13.625" style="46" customWidth="1"/>
    <col min="4106" max="4352" width="9" style="46"/>
    <col min="4353" max="4353" width="2.5" style="46" customWidth="1"/>
    <col min="4354" max="4354" width="17.625" style="46" customWidth="1"/>
    <col min="4355" max="4358" width="4.375" style="46" customWidth="1"/>
    <col min="4359" max="4359" width="3.25" style="46" customWidth="1"/>
    <col min="4360" max="4361" width="13.625" style="46" customWidth="1"/>
    <col min="4362" max="4608" width="9" style="46"/>
    <col min="4609" max="4609" width="2.5" style="46" customWidth="1"/>
    <col min="4610" max="4610" width="17.625" style="46" customWidth="1"/>
    <col min="4611" max="4614" width="4.375" style="46" customWidth="1"/>
    <col min="4615" max="4615" width="3.25" style="46" customWidth="1"/>
    <col min="4616" max="4617" width="13.625" style="46" customWidth="1"/>
    <col min="4618" max="4864" width="9" style="46"/>
    <col min="4865" max="4865" width="2.5" style="46" customWidth="1"/>
    <col min="4866" max="4866" width="17.625" style="46" customWidth="1"/>
    <col min="4867" max="4870" width="4.375" style="46" customWidth="1"/>
    <col min="4871" max="4871" width="3.25" style="46" customWidth="1"/>
    <col min="4872" max="4873" width="13.625" style="46" customWidth="1"/>
    <col min="4874" max="5120" width="9" style="46"/>
    <col min="5121" max="5121" width="2.5" style="46" customWidth="1"/>
    <col min="5122" max="5122" width="17.625" style="46" customWidth="1"/>
    <col min="5123" max="5126" width="4.375" style="46" customWidth="1"/>
    <col min="5127" max="5127" width="3.25" style="46" customWidth="1"/>
    <col min="5128" max="5129" width="13.625" style="46" customWidth="1"/>
    <col min="5130" max="5376" width="9" style="46"/>
    <col min="5377" max="5377" width="2.5" style="46" customWidth="1"/>
    <col min="5378" max="5378" width="17.625" style="46" customWidth="1"/>
    <col min="5379" max="5382" width="4.375" style="46" customWidth="1"/>
    <col min="5383" max="5383" width="3.25" style="46" customWidth="1"/>
    <col min="5384" max="5385" width="13.625" style="46" customWidth="1"/>
    <col min="5386" max="5632" width="9" style="46"/>
    <col min="5633" max="5633" width="2.5" style="46" customWidth="1"/>
    <col min="5634" max="5634" width="17.625" style="46" customWidth="1"/>
    <col min="5635" max="5638" width="4.375" style="46" customWidth="1"/>
    <col min="5639" max="5639" width="3.25" style="46" customWidth="1"/>
    <col min="5640" max="5641" width="13.625" style="46" customWidth="1"/>
    <col min="5642" max="5888" width="9" style="46"/>
    <col min="5889" max="5889" width="2.5" style="46" customWidth="1"/>
    <col min="5890" max="5890" width="17.625" style="46" customWidth="1"/>
    <col min="5891" max="5894" width="4.375" style="46" customWidth="1"/>
    <col min="5895" max="5895" width="3.25" style="46" customWidth="1"/>
    <col min="5896" max="5897" width="13.625" style="46" customWidth="1"/>
    <col min="5898" max="6144" width="9" style="46"/>
    <col min="6145" max="6145" width="2.5" style="46" customWidth="1"/>
    <col min="6146" max="6146" width="17.625" style="46" customWidth="1"/>
    <col min="6147" max="6150" width="4.375" style="46" customWidth="1"/>
    <col min="6151" max="6151" width="3.25" style="46" customWidth="1"/>
    <col min="6152" max="6153" width="13.625" style="46" customWidth="1"/>
    <col min="6154" max="6400" width="9" style="46"/>
    <col min="6401" max="6401" width="2.5" style="46" customWidth="1"/>
    <col min="6402" max="6402" width="17.625" style="46" customWidth="1"/>
    <col min="6403" max="6406" width="4.375" style="46" customWidth="1"/>
    <col min="6407" max="6407" width="3.25" style="46" customWidth="1"/>
    <col min="6408" max="6409" width="13.625" style="46" customWidth="1"/>
    <col min="6410" max="6656" width="9" style="46"/>
    <col min="6657" max="6657" width="2.5" style="46" customWidth="1"/>
    <col min="6658" max="6658" width="17.625" style="46" customWidth="1"/>
    <col min="6659" max="6662" width="4.375" style="46" customWidth="1"/>
    <col min="6663" max="6663" width="3.25" style="46" customWidth="1"/>
    <col min="6664" max="6665" width="13.625" style="46" customWidth="1"/>
    <col min="6666" max="6912" width="9" style="46"/>
    <col min="6913" max="6913" width="2.5" style="46" customWidth="1"/>
    <col min="6914" max="6914" width="17.625" style="46" customWidth="1"/>
    <col min="6915" max="6918" width="4.375" style="46" customWidth="1"/>
    <col min="6919" max="6919" width="3.25" style="46" customWidth="1"/>
    <col min="6920" max="6921" width="13.625" style="46" customWidth="1"/>
    <col min="6922" max="7168" width="9" style="46"/>
    <col min="7169" max="7169" width="2.5" style="46" customWidth="1"/>
    <col min="7170" max="7170" width="17.625" style="46" customWidth="1"/>
    <col min="7171" max="7174" width="4.375" style="46" customWidth="1"/>
    <col min="7175" max="7175" width="3.25" style="46" customWidth="1"/>
    <col min="7176" max="7177" width="13.625" style="46" customWidth="1"/>
    <col min="7178" max="7424" width="9" style="46"/>
    <col min="7425" max="7425" width="2.5" style="46" customWidth="1"/>
    <col min="7426" max="7426" width="17.625" style="46" customWidth="1"/>
    <col min="7427" max="7430" width="4.375" style="46" customWidth="1"/>
    <col min="7431" max="7431" width="3.25" style="46" customWidth="1"/>
    <col min="7432" max="7433" width="13.625" style="46" customWidth="1"/>
    <col min="7434" max="7680" width="9" style="46"/>
    <col min="7681" max="7681" width="2.5" style="46" customWidth="1"/>
    <col min="7682" max="7682" width="17.625" style="46" customWidth="1"/>
    <col min="7683" max="7686" width="4.375" style="46" customWidth="1"/>
    <col min="7687" max="7687" width="3.25" style="46" customWidth="1"/>
    <col min="7688" max="7689" width="13.625" style="46" customWidth="1"/>
    <col min="7690" max="7936" width="9" style="46"/>
    <col min="7937" max="7937" width="2.5" style="46" customWidth="1"/>
    <col min="7938" max="7938" width="17.625" style="46" customWidth="1"/>
    <col min="7939" max="7942" width="4.375" style="46" customWidth="1"/>
    <col min="7943" max="7943" width="3.25" style="46" customWidth="1"/>
    <col min="7944" max="7945" width="13.625" style="46" customWidth="1"/>
    <col min="7946" max="8192" width="9" style="46"/>
    <col min="8193" max="8193" width="2.5" style="46" customWidth="1"/>
    <col min="8194" max="8194" width="17.625" style="46" customWidth="1"/>
    <col min="8195" max="8198" width="4.375" style="46" customWidth="1"/>
    <col min="8199" max="8199" width="3.25" style="46" customWidth="1"/>
    <col min="8200" max="8201" width="13.625" style="46" customWidth="1"/>
    <col min="8202" max="8448" width="9" style="46"/>
    <col min="8449" max="8449" width="2.5" style="46" customWidth="1"/>
    <col min="8450" max="8450" width="17.625" style="46" customWidth="1"/>
    <col min="8451" max="8454" width="4.375" style="46" customWidth="1"/>
    <col min="8455" max="8455" width="3.25" style="46" customWidth="1"/>
    <col min="8456" max="8457" width="13.625" style="46" customWidth="1"/>
    <col min="8458" max="8704" width="9" style="46"/>
    <col min="8705" max="8705" width="2.5" style="46" customWidth="1"/>
    <col min="8706" max="8706" width="17.625" style="46" customWidth="1"/>
    <col min="8707" max="8710" width="4.375" style="46" customWidth="1"/>
    <col min="8711" max="8711" width="3.25" style="46" customWidth="1"/>
    <col min="8712" max="8713" width="13.625" style="46" customWidth="1"/>
    <col min="8714" max="8960" width="9" style="46"/>
    <col min="8961" max="8961" width="2.5" style="46" customWidth="1"/>
    <col min="8962" max="8962" width="17.625" style="46" customWidth="1"/>
    <col min="8963" max="8966" width="4.375" style="46" customWidth="1"/>
    <col min="8967" max="8967" width="3.25" style="46" customWidth="1"/>
    <col min="8968" max="8969" width="13.625" style="46" customWidth="1"/>
    <col min="8970" max="9216" width="9" style="46"/>
    <col min="9217" max="9217" width="2.5" style="46" customWidth="1"/>
    <col min="9218" max="9218" width="17.625" style="46" customWidth="1"/>
    <col min="9219" max="9222" width="4.375" style="46" customWidth="1"/>
    <col min="9223" max="9223" width="3.25" style="46" customWidth="1"/>
    <col min="9224" max="9225" width="13.625" style="46" customWidth="1"/>
    <col min="9226" max="9472" width="9" style="46"/>
    <col min="9473" max="9473" width="2.5" style="46" customWidth="1"/>
    <col min="9474" max="9474" width="17.625" style="46" customWidth="1"/>
    <col min="9475" max="9478" width="4.375" style="46" customWidth="1"/>
    <col min="9479" max="9479" width="3.25" style="46" customWidth="1"/>
    <col min="9480" max="9481" width="13.625" style="46" customWidth="1"/>
    <col min="9482" max="9728" width="9" style="46"/>
    <col min="9729" max="9729" width="2.5" style="46" customWidth="1"/>
    <col min="9730" max="9730" width="17.625" style="46" customWidth="1"/>
    <col min="9731" max="9734" width="4.375" style="46" customWidth="1"/>
    <col min="9735" max="9735" width="3.25" style="46" customWidth="1"/>
    <col min="9736" max="9737" width="13.625" style="46" customWidth="1"/>
    <col min="9738" max="9984" width="9" style="46"/>
    <col min="9985" max="9985" width="2.5" style="46" customWidth="1"/>
    <col min="9986" max="9986" width="17.625" style="46" customWidth="1"/>
    <col min="9987" max="9990" width="4.375" style="46" customWidth="1"/>
    <col min="9991" max="9991" width="3.25" style="46" customWidth="1"/>
    <col min="9992" max="9993" width="13.625" style="46" customWidth="1"/>
    <col min="9994" max="10240" width="9" style="46"/>
    <col min="10241" max="10241" width="2.5" style="46" customWidth="1"/>
    <col min="10242" max="10242" width="17.625" style="46" customWidth="1"/>
    <col min="10243" max="10246" width="4.375" style="46" customWidth="1"/>
    <col min="10247" max="10247" width="3.25" style="46" customWidth="1"/>
    <col min="10248" max="10249" width="13.625" style="46" customWidth="1"/>
    <col min="10250" max="10496" width="9" style="46"/>
    <col min="10497" max="10497" width="2.5" style="46" customWidth="1"/>
    <col min="10498" max="10498" width="17.625" style="46" customWidth="1"/>
    <col min="10499" max="10502" width="4.375" style="46" customWidth="1"/>
    <col min="10503" max="10503" width="3.25" style="46" customWidth="1"/>
    <col min="10504" max="10505" width="13.625" style="46" customWidth="1"/>
    <col min="10506" max="10752" width="9" style="46"/>
    <col min="10753" max="10753" width="2.5" style="46" customWidth="1"/>
    <col min="10754" max="10754" width="17.625" style="46" customWidth="1"/>
    <col min="10755" max="10758" width="4.375" style="46" customWidth="1"/>
    <col min="10759" max="10759" width="3.25" style="46" customWidth="1"/>
    <col min="10760" max="10761" width="13.625" style="46" customWidth="1"/>
    <col min="10762" max="11008" width="9" style="46"/>
    <col min="11009" max="11009" width="2.5" style="46" customWidth="1"/>
    <col min="11010" max="11010" width="17.625" style="46" customWidth="1"/>
    <col min="11011" max="11014" width="4.375" style="46" customWidth="1"/>
    <col min="11015" max="11015" width="3.25" style="46" customWidth="1"/>
    <col min="11016" max="11017" width="13.625" style="46" customWidth="1"/>
    <col min="11018" max="11264" width="9" style="46"/>
    <col min="11265" max="11265" width="2.5" style="46" customWidth="1"/>
    <col min="11266" max="11266" width="17.625" style="46" customWidth="1"/>
    <col min="11267" max="11270" width="4.375" style="46" customWidth="1"/>
    <col min="11271" max="11271" width="3.25" style="46" customWidth="1"/>
    <col min="11272" max="11273" width="13.625" style="46" customWidth="1"/>
    <col min="11274" max="11520" width="9" style="46"/>
    <col min="11521" max="11521" width="2.5" style="46" customWidth="1"/>
    <col min="11522" max="11522" width="17.625" style="46" customWidth="1"/>
    <col min="11523" max="11526" width="4.375" style="46" customWidth="1"/>
    <col min="11527" max="11527" width="3.25" style="46" customWidth="1"/>
    <col min="11528" max="11529" width="13.625" style="46" customWidth="1"/>
    <col min="11530" max="11776" width="9" style="46"/>
    <col min="11777" max="11777" width="2.5" style="46" customWidth="1"/>
    <col min="11778" max="11778" width="17.625" style="46" customWidth="1"/>
    <col min="11779" max="11782" width="4.375" style="46" customWidth="1"/>
    <col min="11783" max="11783" width="3.25" style="46" customWidth="1"/>
    <col min="11784" max="11785" width="13.625" style="46" customWidth="1"/>
    <col min="11786" max="12032" width="9" style="46"/>
    <col min="12033" max="12033" width="2.5" style="46" customWidth="1"/>
    <col min="12034" max="12034" width="17.625" style="46" customWidth="1"/>
    <col min="12035" max="12038" width="4.375" style="46" customWidth="1"/>
    <col min="12039" max="12039" width="3.25" style="46" customWidth="1"/>
    <col min="12040" max="12041" width="13.625" style="46" customWidth="1"/>
    <col min="12042" max="12288" width="9" style="46"/>
    <col min="12289" max="12289" width="2.5" style="46" customWidth="1"/>
    <col min="12290" max="12290" width="17.625" style="46" customWidth="1"/>
    <col min="12291" max="12294" width="4.375" style="46" customWidth="1"/>
    <col min="12295" max="12295" width="3.25" style="46" customWidth="1"/>
    <col min="12296" max="12297" width="13.625" style="46" customWidth="1"/>
    <col min="12298" max="12544" width="9" style="46"/>
    <col min="12545" max="12545" width="2.5" style="46" customWidth="1"/>
    <col min="12546" max="12546" width="17.625" style="46" customWidth="1"/>
    <col min="12547" max="12550" width="4.375" style="46" customWidth="1"/>
    <col min="12551" max="12551" width="3.25" style="46" customWidth="1"/>
    <col min="12552" max="12553" width="13.625" style="46" customWidth="1"/>
    <col min="12554" max="12800" width="9" style="46"/>
    <col min="12801" max="12801" width="2.5" style="46" customWidth="1"/>
    <col min="12802" max="12802" width="17.625" style="46" customWidth="1"/>
    <col min="12803" max="12806" width="4.375" style="46" customWidth="1"/>
    <col min="12807" max="12807" width="3.25" style="46" customWidth="1"/>
    <col min="12808" max="12809" width="13.625" style="46" customWidth="1"/>
    <col min="12810" max="13056" width="9" style="46"/>
    <col min="13057" max="13057" width="2.5" style="46" customWidth="1"/>
    <col min="13058" max="13058" width="17.625" style="46" customWidth="1"/>
    <col min="13059" max="13062" width="4.375" style="46" customWidth="1"/>
    <col min="13063" max="13063" width="3.25" style="46" customWidth="1"/>
    <col min="13064" max="13065" width="13.625" style="46" customWidth="1"/>
    <col min="13066" max="13312" width="9" style="46"/>
    <col min="13313" max="13313" width="2.5" style="46" customWidth="1"/>
    <col min="13314" max="13314" width="17.625" style="46" customWidth="1"/>
    <col min="13315" max="13318" width="4.375" style="46" customWidth="1"/>
    <col min="13319" max="13319" width="3.25" style="46" customWidth="1"/>
    <col min="13320" max="13321" width="13.625" style="46" customWidth="1"/>
    <col min="13322" max="13568" width="9" style="46"/>
    <col min="13569" max="13569" width="2.5" style="46" customWidth="1"/>
    <col min="13570" max="13570" width="17.625" style="46" customWidth="1"/>
    <col min="13571" max="13574" width="4.375" style="46" customWidth="1"/>
    <col min="13575" max="13575" width="3.25" style="46" customWidth="1"/>
    <col min="13576" max="13577" width="13.625" style="46" customWidth="1"/>
    <col min="13578" max="13824" width="9" style="46"/>
    <col min="13825" max="13825" width="2.5" style="46" customWidth="1"/>
    <col min="13826" max="13826" width="17.625" style="46" customWidth="1"/>
    <col min="13827" max="13830" width="4.375" style="46" customWidth="1"/>
    <col min="13831" max="13831" width="3.25" style="46" customWidth="1"/>
    <col min="13832" max="13833" width="13.625" style="46" customWidth="1"/>
    <col min="13834" max="14080" width="9" style="46"/>
    <col min="14081" max="14081" width="2.5" style="46" customWidth="1"/>
    <col min="14082" max="14082" width="17.625" style="46" customWidth="1"/>
    <col min="14083" max="14086" width="4.375" style="46" customWidth="1"/>
    <col min="14087" max="14087" width="3.25" style="46" customWidth="1"/>
    <col min="14088" max="14089" width="13.625" style="46" customWidth="1"/>
    <col min="14090" max="14336" width="9" style="46"/>
    <col min="14337" max="14337" width="2.5" style="46" customWidth="1"/>
    <col min="14338" max="14338" width="17.625" style="46" customWidth="1"/>
    <col min="14339" max="14342" width="4.375" style="46" customWidth="1"/>
    <col min="14343" max="14343" width="3.25" style="46" customWidth="1"/>
    <col min="14344" max="14345" width="13.625" style="46" customWidth="1"/>
    <col min="14346" max="14592" width="9" style="46"/>
    <col min="14593" max="14593" width="2.5" style="46" customWidth="1"/>
    <col min="14594" max="14594" width="17.625" style="46" customWidth="1"/>
    <col min="14595" max="14598" width="4.375" style="46" customWidth="1"/>
    <col min="14599" max="14599" width="3.25" style="46" customWidth="1"/>
    <col min="14600" max="14601" width="13.625" style="46" customWidth="1"/>
    <col min="14602" max="14848" width="9" style="46"/>
    <col min="14849" max="14849" width="2.5" style="46" customWidth="1"/>
    <col min="14850" max="14850" width="17.625" style="46" customWidth="1"/>
    <col min="14851" max="14854" width="4.375" style="46" customWidth="1"/>
    <col min="14855" max="14855" width="3.25" style="46" customWidth="1"/>
    <col min="14856" max="14857" width="13.625" style="46" customWidth="1"/>
    <col min="14858" max="15104" width="9" style="46"/>
    <col min="15105" max="15105" width="2.5" style="46" customWidth="1"/>
    <col min="15106" max="15106" width="17.625" style="46" customWidth="1"/>
    <col min="15107" max="15110" width="4.375" style="46" customWidth="1"/>
    <col min="15111" max="15111" width="3.25" style="46" customWidth="1"/>
    <col min="15112" max="15113" width="13.625" style="46" customWidth="1"/>
    <col min="15114" max="15360" width="9" style="46"/>
    <col min="15361" max="15361" width="2.5" style="46" customWidth="1"/>
    <col min="15362" max="15362" width="17.625" style="46" customWidth="1"/>
    <col min="15363" max="15366" width="4.375" style="46" customWidth="1"/>
    <col min="15367" max="15367" width="3.25" style="46" customWidth="1"/>
    <col min="15368" max="15369" width="13.625" style="46" customWidth="1"/>
    <col min="15370" max="15616" width="9" style="46"/>
    <col min="15617" max="15617" width="2.5" style="46" customWidth="1"/>
    <col min="15618" max="15618" width="17.625" style="46" customWidth="1"/>
    <col min="15619" max="15622" width="4.375" style="46" customWidth="1"/>
    <col min="15623" max="15623" width="3.25" style="46" customWidth="1"/>
    <col min="15624" max="15625" width="13.625" style="46" customWidth="1"/>
    <col min="15626" max="15872" width="9" style="46"/>
    <col min="15873" max="15873" width="2.5" style="46" customWidth="1"/>
    <col min="15874" max="15874" width="17.625" style="46" customWidth="1"/>
    <col min="15875" max="15878" width="4.375" style="46" customWidth="1"/>
    <col min="15879" max="15879" width="3.25" style="46" customWidth="1"/>
    <col min="15880" max="15881" width="13.625" style="46" customWidth="1"/>
    <col min="15882" max="16128" width="9" style="46"/>
    <col min="16129" max="16129" width="2.5" style="46" customWidth="1"/>
    <col min="16130" max="16130" width="17.625" style="46" customWidth="1"/>
    <col min="16131" max="16134" width="4.375" style="46" customWidth="1"/>
    <col min="16135" max="16135" width="3.25" style="46" customWidth="1"/>
    <col min="16136" max="16137" width="13.625" style="46" customWidth="1"/>
    <col min="16138" max="16384" width="9" style="46"/>
  </cols>
  <sheetData>
    <row r="1" spans="2:14" ht="9.75" customHeight="1"/>
    <row r="2" spans="2:14" ht="32.25" customHeight="1">
      <c r="B2" s="47" t="s">
        <v>0</v>
      </c>
    </row>
    <row r="3" spans="2:14" ht="7.5" customHeight="1" thickBot="1">
      <c r="B3" s="48"/>
    </row>
    <row r="4" spans="2:14" ht="18" customHeight="1" thickTop="1" thickBot="1">
      <c r="B4" s="49" t="s">
        <v>1</v>
      </c>
      <c r="C4" s="69"/>
      <c r="D4" s="70"/>
      <c r="E4" s="70"/>
      <c r="F4" s="71"/>
      <c r="G4" s="50"/>
      <c r="H4" s="50"/>
      <c r="I4" s="50"/>
      <c r="K4" s="51"/>
      <c r="L4" s="51"/>
      <c r="M4" s="51"/>
      <c r="N4" s="51"/>
    </row>
    <row r="5" spans="2:14" ht="5.25" customHeight="1" thickTop="1" thickBot="1">
      <c r="B5" s="49"/>
      <c r="C5" s="52"/>
      <c r="D5" s="52"/>
      <c r="E5" s="52"/>
      <c r="F5" s="52"/>
      <c r="G5" s="50"/>
      <c r="H5" s="50"/>
      <c r="I5" s="50"/>
      <c r="K5" s="51"/>
      <c r="L5" s="51"/>
      <c r="M5" s="51"/>
      <c r="N5" s="51"/>
    </row>
    <row r="6" spans="2:14" ht="18" customHeight="1" thickTop="1" thickBot="1">
      <c r="B6" s="49" t="s">
        <v>2</v>
      </c>
      <c r="C6" s="75"/>
      <c r="D6" s="76"/>
      <c r="E6" s="76"/>
      <c r="F6" s="77"/>
      <c r="G6" s="53"/>
      <c r="H6" s="50"/>
      <c r="I6" s="50"/>
      <c r="K6" s="51"/>
      <c r="L6" s="51"/>
      <c r="M6" s="51"/>
      <c r="N6" s="51"/>
    </row>
    <row r="7" spans="2:14" ht="5.25" customHeight="1" thickTop="1" thickBot="1">
      <c r="B7" s="49"/>
      <c r="C7" s="52"/>
      <c r="D7" s="52"/>
      <c r="E7" s="52"/>
      <c r="F7" s="52"/>
      <c r="G7" s="50"/>
      <c r="H7" s="50"/>
      <c r="I7" s="50"/>
      <c r="K7" s="51"/>
      <c r="L7" s="51"/>
      <c r="M7" s="51"/>
      <c r="N7" s="51"/>
    </row>
    <row r="8" spans="2:14" ht="18" customHeight="1" thickTop="1" thickBot="1">
      <c r="B8" s="49" t="s">
        <v>3</v>
      </c>
      <c r="C8" s="78"/>
      <c r="D8" s="79"/>
      <c r="E8" s="79"/>
      <c r="F8" s="80"/>
      <c r="G8" s="54"/>
      <c r="H8" s="54"/>
      <c r="I8" s="54"/>
      <c r="K8" s="51"/>
      <c r="L8" s="51"/>
      <c r="M8" s="51"/>
      <c r="N8" s="51"/>
    </row>
    <row r="9" spans="2:14" ht="5.25" customHeight="1" thickTop="1" thickBot="1">
      <c r="B9" s="49"/>
      <c r="C9" s="50"/>
      <c r="D9" s="50"/>
      <c r="E9" s="50"/>
      <c r="F9" s="50"/>
      <c r="G9" s="50"/>
      <c r="H9" s="50"/>
      <c r="I9" s="50"/>
      <c r="K9" s="51"/>
      <c r="L9" s="51"/>
      <c r="M9" s="51"/>
      <c r="N9" s="51"/>
    </row>
    <row r="10" spans="2:14" ht="30.75" customHeight="1" thickTop="1" thickBot="1">
      <c r="B10" s="49" t="s">
        <v>4</v>
      </c>
      <c r="C10" s="81"/>
      <c r="D10" s="82"/>
      <c r="E10" s="82"/>
      <c r="F10" s="82"/>
      <c r="G10" s="82"/>
      <c r="H10" s="82"/>
      <c r="I10" s="83"/>
      <c r="K10" s="51"/>
      <c r="L10" s="51"/>
      <c r="M10" s="51"/>
      <c r="N10" s="51"/>
    </row>
    <row r="11" spans="2:14" ht="5.25" customHeight="1" thickTop="1" thickBot="1">
      <c r="B11" s="49"/>
      <c r="C11" s="50"/>
      <c r="D11" s="50"/>
      <c r="E11" s="50"/>
      <c r="F11" s="50"/>
      <c r="G11" s="50"/>
      <c r="H11" s="50"/>
      <c r="I11" s="50"/>
    </row>
    <row r="12" spans="2:14" ht="18" customHeight="1" thickTop="1" thickBot="1">
      <c r="B12" s="49" t="s">
        <v>5</v>
      </c>
      <c r="C12" s="81"/>
      <c r="D12" s="82"/>
      <c r="E12" s="82"/>
      <c r="F12" s="82"/>
      <c r="G12" s="82"/>
      <c r="H12" s="82"/>
      <c r="I12" s="83"/>
    </row>
    <row r="13" spans="2:14" ht="5.25" customHeight="1" thickTop="1" thickBot="1">
      <c r="B13" s="49"/>
      <c r="C13" s="52"/>
      <c r="D13" s="52"/>
      <c r="E13" s="52"/>
      <c r="F13" s="52"/>
      <c r="G13" s="52"/>
      <c r="H13" s="52"/>
      <c r="I13" s="52"/>
    </row>
    <row r="14" spans="2:14" ht="18" customHeight="1" thickTop="1" thickBot="1">
      <c r="B14" s="49" t="s">
        <v>6</v>
      </c>
      <c r="C14" s="43"/>
      <c r="D14" s="55" t="s">
        <v>8</v>
      </c>
      <c r="E14" s="43"/>
      <c r="F14" s="55" t="s">
        <v>11</v>
      </c>
      <c r="G14" s="52"/>
      <c r="H14" s="52"/>
      <c r="I14" s="52"/>
    </row>
    <row r="15" spans="2:14" ht="5.25" customHeight="1" thickTop="1" thickBot="1">
      <c r="B15" s="49"/>
      <c r="C15" s="56"/>
      <c r="D15" s="55"/>
      <c r="E15" s="57"/>
      <c r="F15" s="55"/>
      <c r="G15" s="56"/>
      <c r="H15" s="56"/>
      <c r="I15" s="56"/>
    </row>
    <row r="16" spans="2:14" ht="18" customHeight="1" thickTop="1" thickBot="1">
      <c r="B16" s="49" t="s">
        <v>10</v>
      </c>
      <c r="C16" s="44"/>
      <c r="D16" s="55" t="s">
        <v>8</v>
      </c>
      <c r="E16" s="45"/>
      <c r="F16" s="55" t="s">
        <v>11</v>
      </c>
      <c r="G16" s="44"/>
      <c r="H16" s="55" t="s">
        <v>230</v>
      </c>
      <c r="I16" s="56"/>
    </row>
    <row r="17" spans="2:9" ht="5.25" customHeight="1" thickTop="1" thickBot="1">
      <c r="B17" s="49"/>
      <c r="C17" s="56"/>
      <c r="D17" s="58"/>
      <c r="E17" s="57"/>
      <c r="F17" s="58"/>
      <c r="G17" s="56"/>
      <c r="H17" s="56"/>
      <c r="I17" s="56"/>
    </row>
    <row r="18" spans="2:9" ht="18" customHeight="1" thickTop="1" thickBot="1">
      <c r="B18" s="49" t="s">
        <v>12</v>
      </c>
      <c r="C18" s="72"/>
      <c r="D18" s="73"/>
      <c r="E18" s="73"/>
      <c r="F18" s="73"/>
      <c r="G18" s="73"/>
      <c r="H18" s="73"/>
      <c r="I18" s="74"/>
    </row>
    <row r="19" spans="2:9" ht="13.5" customHeight="1" thickTop="1">
      <c r="B19" s="49"/>
    </row>
    <row r="20" spans="2:9" ht="15" customHeight="1">
      <c r="B20" s="59" t="s">
        <v>13</v>
      </c>
    </row>
    <row r="21" spans="2:9" ht="15" customHeight="1">
      <c r="B21" s="60" t="s">
        <v>14</v>
      </c>
      <c r="C21" s="65"/>
      <c r="D21" s="66"/>
      <c r="E21" s="66"/>
      <c r="F21" s="67"/>
      <c r="G21" s="61" t="s">
        <v>15</v>
      </c>
    </row>
    <row r="22" spans="2:9" ht="15" customHeight="1">
      <c r="B22" s="60" t="s">
        <v>16</v>
      </c>
      <c r="C22" s="65"/>
      <c r="D22" s="66"/>
      <c r="E22" s="66"/>
      <c r="F22" s="67"/>
      <c r="G22" s="61" t="s">
        <v>15</v>
      </c>
    </row>
    <row r="23" spans="2:9" ht="15" customHeight="1">
      <c r="B23" s="62" t="s">
        <v>17</v>
      </c>
      <c r="C23" s="65"/>
      <c r="D23" s="66"/>
      <c r="E23" s="66"/>
      <c r="F23" s="67"/>
      <c r="G23" s="61" t="s">
        <v>15</v>
      </c>
    </row>
    <row r="24" spans="2:9" ht="15" customHeight="1">
      <c r="B24" s="60" t="s">
        <v>18</v>
      </c>
      <c r="C24" s="65"/>
      <c r="D24" s="66"/>
      <c r="E24" s="66"/>
      <c r="F24" s="67"/>
      <c r="G24" s="61" t="s">
        <v>15</v>
      </c>
    </row>
    <row r="25" spans="2:9" ht="15" customHeight="1">
      <c r="B25" s="60" t="s">
        <v>19</v>
      </c>
      <c r="C25" s="65"/>
      <c r="D25" s="66"/>
      <c r="E25" s="66"/>
      <c r="F25" s="67"/>
      <c r="G25" s="61" t="s">
        <v>15</v>
      </c>
    </row>
    <row r="26" spans="2:9">
      <c r="B26" s="63" t="s">
        <v>20</v>
      </c>
      <c r="C26" s="68">
        <f>SUM(C21:F25)</f>
        <v>0</v>
      </c>
      <c r="D26" s="68"/>
      <c r="E26" s="68"/>
      <c r="F26" s="68"/>
      <c r="G26" s="64" t="s">
        <v>15</v>
      </c>
    </row>
  </sheetData>
  <sheetProtection password="CC57" sheet="1" objects="1" scenarios="1"/>
  <mergeCells count="12">
    <mergeCell ref="C23:F23"/>
    <mergeCell ref="C24:F24"/>
    <mergeCell ref="C25:F25"/>
    <mergeCell ref="C26:F26"/>
    <mergeCell ref="C4:F4"/>
    <mergeCell ref="C18:I18"/>
    <mergeCell ref="C6:F6"/>
    <mergeCell ref="C8:F8"/>
    <mergeCell ref="C10:I10"/>
    <mergeCell ref="C12:I12"/>
    <mergeCell ref="C21:F21"/>
    <mergeCell ref="C22:F22"/>
  </mergeCells>
  <phoneticPr fontId="2"/>
  <dataValidations count="1">
    <dataValidation type="textLength" allowBlank="1" showInputMessage="1" showErrorMessage="1" error="課税番号は、９桁で入力してください。" sqref="C6:F6 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WVK983046:WVN983046">
      <formula1>9</formula1>
      <formula2>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コード!$E$2:$E$7</xm:f>
          </x14:formula1>
          <xm:sqref>H28</xm:sqref>
        </x14:dataValidation>
        <x14:dataValidation type="list" allowBlank="1" showInputMessage="1" showErrorMessage="1">
          <x14:formula1>
            <xm:f>コード!$E$1:$E$6</xm:f>
          </x14:formula1>
          <xm:sqref>C4:F4</xm:sqref>
        </x14:dataValidation>
        <x14:dataValidation type="list" allowBlank="1" showInputMessage="1" showErrorMessage="1">
          <x14:formula1>
            <xm:f>コード!$I$3:$I$11</xm:f>
          </x14:formula1>
          <xm:sqref>C14 C16</xm:sqref>
        </x14:dataValidation>
        <x14:dataValidation type="list" allowBlank="1" showInputMessage="1" showErrorMessage="1">
          <x14:formula1>
            <xm:f>コード!$J$3:$J$14</xm:f>
          </x14:formula1>
          <xm:sqref>E14 E16</xm:sqref>
        </x14:dataValidation>
        <x14:dataValidation type="list" allowBlank="1" showInputMessage="1" showErrorMessage="1">
          <x14:formula1>
            <xm:f>コード!$K$3:$K$33</xm:f>
          </x14:formula1>
          <xm:sqref>G16</xm:sqref>
        </x14:dataValidation>
        <x14:dataValidation type="list" allowBlank="1" showInputMessage="1" showErrorMessage="1">
          <x14:formula1>
            <xm:f>コード!$E$17:$E$19</xm:f>
          </x14:formula1>
          <xm:sqref>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74"/>
  <sheetViews>
    <sheetView showGridLines="0" showRowColHeaders="0" zoomScaleNormal="100" workbookViewId="0">
      <selection activeCell="C13" sqref="C13:R13"/>
    </sheetView>
  </sheetViews>
  <sheetFormatPr defaultRowHeight="18.75"/>
  <cols>
    <col min="1" max="1" width="2.125" style="1" customWidth="1"/>
    <col min="2" max="2" width="1.875" style="1" customWidth="1"/>
    <col min="3" max="3" width="1.25" style="1" customWidth="1"/>
    <col min="4" max="5" width="2.25" style="1" customWidth="1"/>
    <col min="6" max="8" width="0.75" style="1" customWidth="1"/>
    <col min="9" max="9" width="3.5" style="1" customWidth="1"/>
    <col min="10" max="10" width="6.125" style="1" customWidth="1"/>
    <col min="11" max="11" width="1.625" style="1" customWidth="1"/>
    <col min="12" max="20" width="2.5" style="1" customWidth="1"/>
    <col min="21" max="21" width="3.125" style="1" customWidth="1"/>
    <col min="22" max="22" width="3.375" style="1" customWidth="1"/>
    <col min="23" max="23" width="1.875" style="1" customWidth="1"/>
    <col min="24" max="24" width="1.25" style="1" customWidth="1"/>
    <col min="25" max="26" width="2.25" style="1" customWidth="1"/>
    <col min="27" max="29" width="0.75" style="1" customWidth="1"/>
    <col min="30" max="30" width="3.5" style="1" customWidth="1"/>
    <col min="31" max="31" width="4.375" style="1" customWidth="1"/>
    <col min="32" max="32" width="0.875" style="1" customWidth="1"/>
    <col min="33" max="33" width="2.75" style="1" customWidth="1"/>
    <col min="34" max="42" width="2.5" style="1" customWidth="1"/>
    <col min="43" max="43" width="3.125" style="1" customWidth="1"/>
    <col min="44" max="44" width="3.375" style="1" customWidth="1"/>
    <col min="45" max="45" width="1.875" style="1" customWidth="1"/>
    <col min="46" max="46" width="1.25" style="1" customWidth="1"/>
    <col min="47" max="48" width="2.25" style="1" customWidth="1"/>
    <col min="49" max="51" width="0.75" style="1" customWidth="1"/>
    <col min="52" max="52" width="3.5" style="1" customWidth="1"/>
    <col min="53" max="53" width="4.375" style="1" customWidth="1"/>
    <col min="54" max="54" width="0.875" style="1" customWidth="1"/>
    <col min="55" max="55" width="2.75" style="1" customWidth="1"/>
    <col min="56" max="64" width="2.5" style="1" customWidth="1"/>
    <col min="65" max="256" width="9" style="1"/>
    <col min="257" max="257" width="2.125" style="1" customWidth="1"/>
    <col min="258" max="258" width="1.875" style="1" customWidth="1"/>
    <col min="259" max="259" width="1.25" style="1" customWidth="1"/>
    <col min="260" max="261" width="2.25" style="1" customWidth="1"/>
    <col min="262" max="264" width="0.75" style="1" customWidth="1"/>
    <col min="265" max="265" width="3.5" style="1" customWidth="1"/>
    <col min="266" max="266" width="6.125" style="1" customWidth="1"/>
    <col min="267" max="267" width="1.625" style="1" customWidth="1"/>
    <col min="268" max="276" width="2.5" style="1" customWidth="1"/>
    <col min="277" max="277" width="3.125" style="1" customWidth="1"/>
    <col min="278" max="278" width="3.375" style="1" customWidth="1"/>
    <col min="279" max="279" width="1.875" style="1" customWidth="1"/>
    <col min="280" max="280" width="1.25" style="1" customWidth="1"/>
    <col min="281" max="282" width="2.25" style="1" customWidth="1"/>
    <col min="283" max="285" width="0.75" style="1" customWidth="1"/>
    <col min="286" max="286" width="3.5" style="1" customWidth="1"/>
    <col min="287" max="287" width="4.375" style="1" customWidth="1"/>
    <col min="288" max="288" width="0.875" style="1" customWidth="1"/>
    <col min="289" max="289" width="2.75" style="1" customWidth="1"/>
    <col min="290" max="298" width="2.5" style="1" customWidth="1"/>
    <col min="299" max="299" width="3.125" style="1" customWidth="1"/>
    <col min="300" max="300" width="3.375" style="1" customWidth="1"/>
    <col min="301" max="301" width="1.875" style="1" customWidth="1"/>
    <col min="302" max="302" width="1.25" style="1" customWidth="1"/>
    <col min="303" max="304" width="2.25" style="1" customWidth="1"/>
    <col min="305" max="307" width="0.75" style="1" customWidth="1"/>
    <col min="308" max="308" width="3.5" style="1" customWidth="1"/>
    <col min="309" max="309" width="4.375" style="1" customWidth="1"/>
    <col min="310" max="310" width="0.875" style="1" customWidth="1"/>
    <col min="311" max="311" width="2.75" style="1" customWidth="1"/>
    <col min="312" max="320" width="2.5" style="1" customWidth="1"/>
    <col min="321" max="512" width="9" style="1"/>
    <col min="513" max="513" width="2.125" style="1" customWidth="1"/>
    <col min="514" max="514" width="1.875" style="1" customWidth="1"/>
    <col min="515" max="515" width="1.25" style="1" customWidth="1"/>
    <col min="516" max="517" width="2.25" style="1" customWidth="1"/>
    <col min="518" max="520" width="0.75" style="1" customWidth="1"/>
    <col min="521" max="521" width="3.5" style="1" customWidth="1"/>
    <col min="522" max="522" width="6.125" style="1" customWidth="1"/>
    <col min="523" max="523" width="1.625" style="1" customWidth="1"/>
    <col min="524" max="532" width="2.5" style="1" customWidth="1"/>
    <col min="533" max="533" width="3.125" style="1" customWidth="1"/>
    <col min="534" max="534" width="3.375" style="1" customWidth="1"/>
    <col min="535" max="535" width="1.875" style="1" customWidth="1"/>
    <col min="536" max="536" width="1.25" style="1" customWidth="1"/>
    <col min="537" max="538" width="2.25" style="1" customWidth="1"/>
    <col min="539" max="541" width="0.75" style="1" customWidth="1"/>
    <col min="542" max="542" width="3.5" style="1" customWidth="1"/>
    <col min="543" max="543" width="4.375" style="1" customWidth="1"/>
    <col min="544" max="544" width="0.875" style="1" customWidth="1"/>
    <col min="545" max="545" width="2.75" style="1" customWidth="1"/>
    <col min="546" max="554" width="2.5" style="1" customWidth="1"/>
    <col min="555" max="555" width="3.125" style="1" customWidth="1"/>
    <col min="556" max="556" width="3.375" style="1" customWidth="1"/>
    <col min="557" max="557" width="1.875" style="1" customWidth="1"/>
    <col min="558" max="558" width="1.25" style="1" customWidth="1"/>
    <col min="559" max="560" width="2.25" style="1" customWidth="1"/>
    <col min="561" max="563" width="0.75" style="1" customWidth="1"/>
    <col min="564" max="564" width="3.5" style="1" customWidth="1"/>
    <col min="565" max="565" width="4.375" style="1" customWidth="1"/>
    <col min="566" max="566" width="0.875" style="1" customWidth="1"/>
    <col min="567" max="567" width="2.75" style="1" customWidth="1"/>
    <col min="568" max="576" width="2.5" style="1" customWidth="1"/>
    <col min="577" max="768" width="9" style="1"/>
    <col min="769" max="769" width="2.125" style="1" customWidth="1"/>
    <col min="770" max="770" width="1.875" style="1" customWidth="1"/>
    <col min="771" max="771" width="1.25" style="1" customWidth="1"/>
    <col min="772" max="773" width="2.25" style="1" customWidth="1"/>
    <col min="774" max="776" width="0.75" style="1" customWidth="1"/>
    <col min="777" max="777" width="3.5" style="1" customWidth="1"/>
    <col min="778" max="778" width="6.125" style="1" customWidth="1"/>
    <col min="779" max="779" width="1.625" style="1" customWidth="1"/>
    <col min="780" max="788" width="2.5" style="1" customWidth="1"/>
    <col min="789" max="789" width="3.125" style="1" customWidth="1"/>
    <col min="790" max="790" width="3.375" style="1" customWidth="1"/>
    <col min="791" max="791" width="1.875" style="1" customWidth="1"/>
    <col min="792" max="792" width="1.25" style="1" customWidth="1"/>
    <col min="793" max="794" width="2.25" style="1" customWidth="1"/>
    <col min="795" max="797" width="0.75" style="1" customWidth="1"/>
    <col min="798" max="798" width="3.5" style="1" customWidth="1"/>
    <col min="799" max="799" width="4.375" style="1" customWidth="1"/>
    <col min="800" max="800" width="0.875" style="1" customWidth="1"/>
    <col min="801" max="801" width="2.75" style="1" customWidth="1"/>
    <col min="802" max="810" width="2.5" style="1" customWidth="1"/>
    <col min="811" max="811" width="3.125" style="1" customWidth="1"/>
    <col min="812" max="812" width="3.375" style="1" customWidth="1"/>
    <col min="813" max="813" width="1.875" style="1" customWidth="1"/>
    <col min="814" max="814" width="1.25" style="1" customWidth="1"/>
    <col min="815" max="816" width="2.25" style="1" customWidth="1"/>
    <col min="817" max="819" width="0.75" style="1" customWidth="1"/>
    <col min="820" max="820" width="3.5" style="1" customWidth="1"/>
    <col min="821" max="821" width="4.375" style="1" customWidth="1"/>
    <col min="822" max="822" width="0.875" style="1" customWidth="1"/>
    <col min="823" max="823" width="2.75" style="1" customWidth="1"/>
    <col min="824" max="832" width="2.5" style="1" customWidth="1"/>
    <col min="833" max="1024" width="9" style="1"/>
    <col min="1025" max="1025" width="2.125" style="1" customWidth="1"/>
    <col min="1026" max="1026" width="1.875" style="1" customWidth="1"/>
    <col min="1027" max="1027" width="1.25" style="1" customWidth="1"/>
    <col min="1028" max="1029" width="2.25" style="1" customWidth="1"/>
    <col min="1030" max="1032" width="0.75" style="1" customWidth="1"/>
    <col min="1033" max="1033" width="3.5" style="1" customWidth="1"/>
    <col min="1034" max="1034" width="6.125" style="1" customWidth="1"/>
    <col min="1035" max="1035" width="1.625" style="1" customWidth="1"/>
    <col min="1036" max="1044" width="2.5" style="1" customWidth="1"/>
    <col min="1045" max="1045" width="3.125" style="1" customWidth="1"/>
    <col min="1046" max="1046" width="3.375" style="1" customWidth="1"/>
    <col min="1047" max="1047" width="1.875" style="1" customWidth="1"/>
    <col min="1048" max="1048" width="1.25" style="1" customWidth="1"/>
    <col min="1049" max="1050" width="2.25" style="1" customWidth="1"/>
    <col min="1051" max="1053" width="0.75" style="1" customWidth="1"/>
    <col min="1054" max="1054" width="3.5" style="1" customWidth="1"/>
    <col min="1055" max="1055" width="4.375" style="1" customWidth="1"/>
    <col min="1056" max="1056" width="0.875" style="1" customWidth="1"/>
    <col min="1057" max="1057" width="2.75" style="1" customWidth="1"/>
    <col min="1058" max="1066" width="2.5" style="1" customWidth="1"/>
    <col min="1067" max="1067" width="3.125" style="1" customWidth="1"/>
    <col min="1068" max="1068" width="3.375" style="1" customWidth="1"/>
    <col min="1069" max="1069" width="1.875" style="1" customWidth="1"/>
    <col min="1070" max="1070" width="1.25" style="1" customWidth="1"/>
    <col min="1071" max="1072" width="2.25" style="1" customWidth="1"/>
    <col min="1073" max="1075" width="0.75" style="1" customWidth="1"/>
    <col min="1076" max="1076" width="3.5" style="1" customWidth="1"/>
    <col min="1077" max="1077" width="4.375" style="1" customWidth="1"/>
    <col min="1078" max="1078" width="0.875" style="1" customWidth="1"/>
    <col min="1079" max="1079" width="2.75" style="1" customWidth="1"/>
    <col min="1080" max="1088" width="2.5" style="1" customWidth="1"/>
    <col min="1089" max="1280" width="9" style="1"/>
    <col min="1281" max="1281" width="2.125" style="1" customWidth="1"/>
    <col min="1282" max="1282" width="1.875" style="1" customWidth="1"/>
    <col min="1283" max="1283" width="1.25" style="1" customWidth="1"/>
    <col min="1284" max="1285" width="2.25" style="1" customWidth="1"/>
    <col min="1286" max="1288" width="0.75" style="1" customWidth="1"/>
    <col min="1289" max="1289" width="3.5" style="1" customWidth="1"/>
    <col min="1290" max="1290" width="6.125" style="1" customWidth="1"/>
    <col min="1291" max="1291" width="1.625" style="1" customWidth="1"/>
    <col min="1292" max="1300" width="2.5" style="1" customWidth="1"/>
    <col min="1301" max="1301" width="3.125" style="1" customWidth="1"/>
    <col min="1302" max="1302" width="3.375" style="1" customWidth="1"/>
    <col min="1303" max="1303" width="1.875" style="1" customWidth="1"/>
    <col min="1304" max="1304" width="1.25" style="1" customWidth="1"/>
    <col min="1305" max="1306" width="2.25" style="1" customWidth="1"/>
    <col min="1307" max="1309" width="0.75" style="1" customWidth="1"/>
    <col min="1310" max="1310" width="3.5" style="1" customWidth="1"/>
    <col min="1311" max="1311" width="4.375" style="1" customWidth="1"/>
    <col min="1312" max="1312" width="0.875" style="1" customWidth="1"/>
    <col min="1313" max="1313" width="2.75" style="1" customWidth="1"/>
    <col min="1314" max="1322" width="2.5" style="1" customWidth="1"/>
    <col min="1323" max="1323" width="3.125" style="1" customWidth="1"/>
    <col min="1324" max="1324" width="3.375" style="1" customWidth="1"/>
    <col min="1325" max="1325" width="1.875" style="1" customWidth="1"/>
    <col min="1326" max="1326" width="1.25" style="1" customWidth="1"/>
    <col min="1327" max="1328" width="2.25" style="1" customWidth="1"/>
    <col min="1329" max="1331" width="0.75" style="1" customWidth="1"/>
    <col min="1332" max="1332" width="3.5" style="1" customWidth="1"/>
    <col min="1333" max="1333" width="4.375" style="1" customWidth="1"/>
    <col min="1334" max="1334" width="0.875" style="1" customWidth="1"/>
    <col min="1335" max="1335" width="2.75" style="1" customWidth="1"/>
    <col min="1336" max="1344" width="2.5" style="1" customWidth="1"/>
    <col min="1345" max="1536" width="9" style="1"/>
    <col min="1537" max="1537" width="2.125" style="1" customWidth="1"/>
    <col min="1538" max="1538" width="1.875" style="1" customWidth="1"/>
    <col min="1539" max="1539" width="1.25" style="1" customWidth="1"/>
    <col min="1540" max="1541" width="2.25" style="1" customWidth="1"/>
    <col min="1542" max="1544" width="0.75" style="1" customWidth="1"/>
    <col min="1545" max="1545" width="3.5" style="1" customWidth="1"/>
    <col min="1546" max="1546" width="6.125" style="1" customWidth="1"/>
    <col min="1547" max="1547" width="1.625" style="1" customWidth="1"/>
    <col min="1548" max="1556" width="2.5" style="1" customWidth="1"/>
    <col min="1557" max="1557" width="3.125" style="1" customWidth="1"/>
    <col min="1558" max="1558" width="3.375" style="1" customWidth="1"/>
    <col min="1559" max="1559" width="1.875" style="1" customWidth="1"/>
    <col min="1560" max="1560" width="1.25" style="1" customWidth="1"/>
    <col min="1561" max="1562" width="2.25" style="1" customWidth="1"/>
    <col min="1563" max="1565" width="0.75" style="1" customWidth="1"/>
    <col min="1566" max="1566" width="3.5" style="1" customWidth="1"/>
    <col min="1567" max="1567" width="4.375" style="1" customWidth="1"/>
    <col min="1568" max="1568" width="0.875" style="1" customWidth="1"/>
    <col min="1569" max="1569" width="2.75" style="1" customWidth="1"/>
    <col min="1570" max="1578" width="2.5" style="1" customWidth="1"/>
    <col min="1579" max="1579" width="3.125" style="1" customWidth="1"/>
    <col min="1580" max="1580" width="3.375" style="1" customWidth="1"/>
    <col min="1581" max="1581" width="1.875" style="1" customWidth="1"/>
    <col min="1582" max="1582" width="1.25" style="1" customWidth="1"/>
    <col min="1583" max="1584" width="2.25" style="1" customWidth="1"/>
    <col min="1585" max="1587" width="0.75" style="1" customWidth="1"/>
    <col min="1588" max="1588" width="3.5" style="1" customWidth="1"/>
    <col min="1589" max="1589" width="4.375" style="1" customWidth="1"/>
    <col min="1590" max="1590" width="0.875" style="1" customWidth="1"/>
    <col min="1591" max="1591" width="2.75" style="1" customWidth="1"/>
    <col min="1592" max="1600" width="2.5" style="1" customWidth="1"/>
    <col min="1601" max="1792" width="9" style="1"/>
    <col min="1793" max="1793" width="2.125" style="1" customWidth="1"/>
    <col min="1794" max="1794" width="1.875" style="1" customWidth="1"/>
    <col min="1795" max="1795" width="1.25" style="1" customWidth="1"/>
    <col min="1796" max="1797" width="2.25" style="1" customWidth="1"/>
    <col min="1798" max="1800" width="0.75" style="1" customWidth="1"/>
    <col min="1801" max="1801" width="3.5" style="1" customWidth="1"/>
    <col min="1802" max="1802" width="6.125" style="1" customWidth="1"/>
    <col min="1803" max="1803" width="1.625" style="1" customWidth="1"/>
    <col min="1804" max="1812" width="2.5" style="1" customWidth="1"/>
    <col min="1813" max="1813" width="3.125" style="1" customWidth="1"/>
    <col min="1814" max="1814" width="3.375" style="1" customWidth="1"/>
    <col min="1815" max="1815" width="1.875" style="1" customWidth="1"/>
    <col min="1816" max="1816" width="1.25" style="1" customWidth="1"/>
    <col min="1817" max="1818" width="2.25" style="1" customWidth="1"/>
    <col min="1819" max="1821" width="0.75" style="1" customWidth="1"/>
    <col min="1822" max="1822" width="3.5" style="1" customWidth="1"/>
    <col min="1823" max="1823" width="4.375" style="1" customWidth="1"/>
    <col min="1824" max="1824" width="0.875" style="1" customWidth="1"/>
    <col min="1825" max="1825" width="2.75" style="1" customWidth="1"/>
    <col min="1826" max="1834" width="2.5" style="1" customWidth="1"/>
    <col min="1835" max="1835" width="3.125" style="1" customWidth="1"/>
    <col min="1836" max="1836" width="3.375" style="1" customWidth="1"/>
    <col min="1837" max="1837" width="1.875" style="1" customWidth="1"/>
    <col min="1838" max="1838" width="1.25" style="1" customWidth="1"/>
    <col min="1839" max="1840" width="2.25" style="1" customWidth="1"/>
    <col min="1841" max="1843" width="0.75" style="1" customWidth="1"/>
    <col min="1844" max="1844" width="3.5" style="1" customWidth="1"/>
    <col min="1845" max="1845" width="4.375" style="1" customWidth="1"/>
    <col min="1846" max="1846" width="0.875" style="1" customWidth="1"/>
    <col min="1847" max="1847" width="2.75" style="1" customWidth="1"/>
    <col min="1848" max="1856" width="2.5" style="1" customWidth="1"/>
    <col min="1857" max="2048" width="9" style="1"/>
    <col min="2049" max="2049" width="2.125" style="1" customWidth="1"/>
    <col min="2050" max="2050" width="1.875" style="1" customWidth="1"/>
    <col min="2051" max="2051" width="1.25" style="1" customWidth="1"/>
    <col min="2052" max="2053" width="2.25" style="1" customWidth="1"/>
    <col min="2054" max="2056" width="0.75" style="1" customWidth="1"/>
    <col min="2057" max="2057" width="3.5" style="1" customWidth="1"/>
    <col min="2058" max="2058" width="6.125" style="1" customWidth="1"/>
    <col min="2059" max="2059" width="1.625" style="1" customWidth="1"/>
    <col min="2060" max="2068" width="2.5" style="1" customWidth="1"/>
    <col min="2069" max="2069" width="3.125" style="1" customWidth="1"/>
    <col min="2070" max="2070" width="3.375" style="1" customWidth="1"/>
    <col min="2071" max="2071" width="1.875" style="1" customWidth="1"/>
    <col min="2072" max="2072" width="1.25" style="1" customWidth="1"/>
    <col min="2073" max="2074" width="2.25" style="1" customWidth="1"/>
    <col min="2075" max="2077" width="0.75" style="1" customWidth="1"/>
    <col min="2078" max="2078" width="3.5" style="1" customWidth="1"/>
    <col min="2079" max="2079" width="4.375" style="1" customWidth="1"/>
    <col min="2080" max="2080" width="0.875" style="1" customWidth="1"/>
    <col min="2081" max="2081" width="2.75" style="1" customWidth="1"/>
    <col min="2082" max="2090" width="2.5" style="1" customWidth="1"/>
    <col min="2091" max="2091" width="3.125" style="1" customWidth="1"/>
    <col min="2092" max="2092" width="3.375" style="1" customWidth="1"/>
    <col min="2093" max="2093" width="1.875" style="1" customWidth="1"/>
    <col min="2094" max="2094" width="1.25" style="1" customWidth="1"/>
    <col min="2095" max="2096" width="2.25" style="1" customWidth="1"/>
    <col min="2097" max="2099" width="0.75" style="1" customWidth="1"/>
    <col min="2100" max="2100" width="3.5" style="1" customWidth="1"/>
    <col min="2101" max="2101" width="4.375" style="1" customWidth="1"/>
    <col min="2102" max="2102" width="0.875" style="1" customWidth="1"/>
    <col min="2103" max="2103" width="2.75" style="1" customWidth="1"/>
    <col min="2104" max="2112" width="2.5" style="1" customWidth="1"/>
    <col min="2113" max="2304" width="9" style="1"/>
    <col min="2305" max="2305" width="2.125" style="1" customWidth="1"/>
    <col min="2306" max="2306" width="1.875" style="1" customWidth="1"/>
    <col min="2307" max="2307" width="1.25" style="1" customWidth="1"/>
    <col min="2308" max="2309" width="2.25" style="1" customWidth="1"/>
    <col min="2310" max="2312" width="0.75" style="1" customWidth="1"/>
    <col min="2313" max="2313" width="3.5" style="1" customWidth="1"/>
    <col min="2314" max="2314" width="6.125" style="1" customWidth="1"/>
    <col min="2315" max="2315" width="1.625" style="1" customWidth="1"/>
    <col min="2316" max="2324" width="2.5" style="1" customWidth="1"/>
    <col min="2325" max="2325" width="3.125" style="1" customWidth="1"/>
    <col min="2326" max="2326" width="3.375" style="1" customWidth="1"/>
    <col min="2327" max="2327" width="1.875" style="1" customWidth="1"/>
    <col min="2328" max="2328" width="1.25" style="1" customWidth="1"/>
    <col min="2329" max="2330" width="2.25" style="1" customWidth="1"/>
    <col min="2331" max="2333" width="0.75" style="1" customWidth="1"/>
    <col min="2334" max="2334" width="3.5" style="1" customWidth="1"/>
    <col min="2335" max="2335" width="4.375" style="1" customWidth="1"/>
    <col min="2336" max="2336" width="0.875" style="1" customWidth="1"/>
    <col min="2337" max="2337" width="2.75" style="1" customWidth="1"/>
    <col min="2338" max="2346" width="2.5" style="1" customWidth="1"/>
    <col min="2347" max="2347" width="3.125" style="1" customWidth="1"/>
    <col min="2348" max="2348" width="3.375" style="1" customWidth="1"/>
    <col min="2349" max="2349" width="1.875" style="1" customWidth="1"/>
    <col min="2350" max="2350" width="1.25" style="1" customWidth="1"/>
    <col min="2351" max="2352" width="2.25" style="1" customWidth="1"/>
    <col min="2353" max="2355" width="0.75" style="1" customWidth="1"/>
    <col min="2356" max="2356" width="3.5" style="1" customWidth="1"/>
    <col min="2357" max="2357" width="4.375" style="1" customWidth="1"/>
    <col min="2358" max="2358" width="0.875" style="1" customWidth="1"/>
    <col min="2359" max="2359" width="2.75" style="1" customWidth="1"/>
    <col min="2360" max="2368" width="2.5" style="1" customWidth="1"/>
    <col min="2369" max="2560" width="9" style="1"/>
    <col min="2561" max="2561" width="2.125" style="1" customWidth="1"/>
    <col min="2562" max="2562" width="1.875" style="1" customWidth="1"/>
    <col min="2563" max="2563" width="1.25" style="1" customWidth="1"/>
    <col min="2564" max="2565" width="2.25" style="1" customWidth="1"/>
    <col min="2566" max="2568" width="0.75" style="1" customWidth="1"/>
    <col min="2569" max="2569" width="3.5" style="1" customWidth="1"/>
    <col min="2570" max="2570" width="6.125" style="1" customWidth="1"/>
    <col min="2571" max="2571" width="1.625" style="1" customWidth="1"/>
    <col min="2572" max="2580" width="2.5" style="1" customWidth="1"/>
    <col min="2581" max="2581" width="3.125" style="1" customWidth="1"/>
    <col min="2582" max="2582" width="3.375" style="1" customWidth="1"/>
    <col min="2583" max="2583" width="1.875" style="1" customWidth="1"/>
    <col min="2584" max="2584" width="1.25" style="1" customWidth="1"/>
    <col min="2585" max="2586" width="2.25" style="1" customWidth="1"/>
    <col min="2587" max="2589" width="0.75" style="1" customWidth="1"/>
    <col min="2590" max="2590" width="3.5" style="1" customWidth="1"/>
    <col min="2591" max="2591" width="4.375" style="1" customWidth="1"/>
    <col min="2592" max="2592" width="0.875" style="1" customWidth="1"/>
    <col min="2593" max="2593" width="2.75" style="1" customWidth="1"/>
    <col min="2594" max="2602" width="2.5" style="1" customWidth="1"/>
    <col min="2603" max="2603" width="3.125" style="1" customWidth="1"/>
    <col min="2604" max="2604" width="3.375" style="1" customWidth="1"/>
    <col min="2605" max="2605" width="1.875" style="1" customWidth="1"/>
    <col min="2606" max="2606" width="1.25" style="1" customWidth="1"/>
    <col min="2607" max="2608" width="2.25" style="1" customWidth="1"/>
    <col min="2609" max="2611" width="0.75" style="1" customWidth="1"/>
    <col min="2612" max="2612" width="3.5" style="1" customWidth="1"/>
    <col min="2613" max="2613" width="4.375" style="1" customWidth="1"/>
    <col min="2614" max="2614" width="0.875" style="1" customWidth="1"/>
    <col min="2615" max="2615" width="2.75" style="1" customWidth="1"/>
    <col min="2616" max="2624" width="2.5" style="1" customWidth="1"/>
    <col min="2625" max="2816" width="9" style="1"/>
    <col min="2817" max="2817" width="2.125" style="1" customWidth="1"/>
    <col min="2818" max="2818" width="1.875" style="1" customWidth="1"/>
    <col min="2819" max="2819" width="1.25" style="1" customWidth="1"/>
    <col min="2820" max="2821" width="2.25" style="1" customWidth="1"/>
    <col min="2822" max="2824" width="0.75" style="1" customWidth="1"/>
    <col min="2825" max="2825" width="3.5" style="1" customWidth="1"/>
    <col min="2826" max="2826" width="6.125" style="1" customWidth="1"/>
    <col min="2827" max="2827" width="1.625" style="1" customWidth="1"/>
    <col min="2828" max="2836" width="2.5" style="1" customWidth="1"/>
    <col min="2837" max="2837" width="3.125" style="1" customWidth="1"/>
    <col min="2838" max="2838" width="3.375" style="1" customWidth="1"/>
    <col min="2839" max="2839" width="1.875" style="1" customWidth="1"/>
    <col min="2840" max="2840" width="1.25" style="1" customWidth="1"/>
    <col min="2841" max="2842" width="2.25" style="1" customWidth="1"/>
    <col min="2843" max="2845" width="0.75" style="1" customWidth="1"/>
    <col min="2846" max="2846" width="3.5" style="1" customWidth="1"/>
    <col min="2847" max="2847" width="4.375" style="1" customWidth="1"/>
    <col min="2848" max="2848" width="0.875" style="1" customWidth="1"/>
    <col min="2849" max="2849" width="2.75" style="1" customWidth="1"/>
    <col min="2850" max="2858" width="2.5" style="1" customWidth="1"/>
    <col min="2859" max="2859" width="3.125" style="1" customWidth="1"/>
    <col min="2860" max="2860" width="3.375" style="1" customWidth="1"/>
    <col min="2861" max="2861" width="1.875" style="1" customWidth="1"/>
    <col min="2862" max="2862" width="1.25" style="1" customWidth="1"/>
    <col min="2863" max="2864" width="2.25" style="1" customWidth="1"/>
    <col min="2865" max="2867" width="0.75" style="1" customWidth="1"/>
    <col min="2868" max="2868" width="3.5" style="1" customWidth="1"/>
    <col min="2869" max="2869" width="4.375" style="1" customWidth="1"/>
    <col min="2870" max="2870" width="0.875" style="1" customWidth="1"/>
    <col min="2871" max="2871" width="2.75" style="1" customWidth="1"/>
    <col min="2872" max="2880" width="2.5" style="1" customWidth="1"/>
    <col min="2881" max="3072" width="9" style="1"/>
    <col min="3073" max="3073" width="2.125" style="1" customWidth="1"/>
    <col min="3074" max="3074" width="1.875" style="1" customWidth="1"/>
    <col min="3075" max="3075" width="1.25" style="1" customWidth="1"/>
    <col min="3076" max="3077" width="2.25" style="1" customWidth="1"/>
    <col min="3078" max="3080" width="0.75" style="1" customWidth="1"/>
    <col min="3081" max="3081" width="3.5" style="1" customWidth="1"/>
    <col min="3082" max="3082" width="6.125" style="1" customWidth="1"/>
    <col min="3083" max="3083" width="1.625" style="1" customWidth="1"/>
    <col min="3084" max="3092" width="2.5" style="1" customWidth="1"/>
    <col min="3093" max="3093" width="3.125" style="1" customWidth="1"/>
    <col min="3094" max="3094" width="3.375" style="1" customWidth="1"/>
    <col min="3095" max="3095" width="1.875" style="1" customWidth="1"/>
    <col min="3096" max="3096" width="1.25" style="1" customWidth="1"/>
    <col min="3097" max="3098" width="2.25" style="1" customWidth="1"/>
    <col min="3099" max="3101" width="0.75" style="1" customWidth="1"/>
    <col min="3102" max="3102" width="3.5" style="1" customWidth="1"/>
    <col min="3103" max="3103" width="4.375" style="1" customWidth="1"/>
    <col min="3104" max="3104" width="0.875" style="1" customWidth="1"/>
    <col min="3105" max="3105" width="2.75" style="1" customWidth="1"/>
    <col min="3106" max="3114" width="2.5" style="1" customWidth="1"/>
    <col min="3115" max="3115" width="3.125" style="1" customWidth="1"/>
    <col min="3116" max="3116" width="3.375" style="1" customWidth="1"/>
    <col min="3117" max="3117" width="1.875" style="1" customWidth="1"/>
    <col min="3118" max="3118" width="1.25" style="1" customWidth="1"/>
    <col min="3119" max="3120" width="2.25" style="1" customWidth="1"/>
    <col min="3121" max="3123" width="0.75" style="1" customWidth="1"/>
    <col min="3124" max="3124" width="3.5" style="1" customWidth="1"/>
    <col min="3125" max="3125" width="4.375" style="1" customWidth="1"/>
    <col min="3126" max="3126" width="0.875" style="1" customWidth="1"/>
    <col min="3127" max="3127" width="2.75" style="1" customWidth="1"/>
    <col min="3128" max="3136" width="2.5" style="1" customWidth="1"/>
    <col min="3137" max="3328" width="9" style="1"/>
    <col min="3329" max="3329" width="2.125" style="1" customWidth="1"/>
    <col min="3330" max="3330" width="1.875" style="1" customWidth="1"/>
    <col min="3331" max="3331" width="1.25" style="1" customWidth="1"/>
    <col min="3332" max="3333" width="2.25" style="1" customWidth="1"/>
    <col min="3334" max="3336" width="0.75" style="1" customWidth="1"/>
    <col min="3337" max="3337" width="3.5" style="1" customWidth="1"/>
    <col min="3338" max="3338" width="6.125" style="1" customWidth="1"/>
    <col min="3339" max="3339" width="1.625" style="1" customWidth="1"/>
    <col min="3340" max="3348" width="2.5" style="1" customWidth="1"/>
    <col min="3349" max="3349" width="3.125" style="1" customWidth="1"/>
    <col min="3350" max="3350" width="3.375" style="1" customWidth="1"/>
    <col min="3351" max="3351" width="1.875" style="1" customWidth="1"/>
    <col min="3352" max="3352" width="1.25" style="1" customWidth="1"/>
    <col min="3353" max="3354" width="2.25" style="1" customWidth="1"/>
    <col min="3355" max="3357" width="0.75" style="1" customWidth="1"/>
    <col min="3358" max="3358" width="3.5" style="1" customWidth="1"/>
    <col min="3359" max="3359" width="4.375" style="1" customWidth="1"/>
    <col min="3360" max="3360" width="0.875" style="1" customWidth="1"/>
    <col min="3361" max="3361" width="2.75" style="1" customWidth="1"/>
    <col min="3362" max="3370" width="2.5" style="1" customWidth="1"/>
    <col min="3371" max="3371" width="3.125" style="1" customWidth="1"/>
    <col min="3372" max="3372" width="3.375" style="1" customWidth="1"/>
    <col min="3373" max="3373" width="1.875" style="1" customWidth="1"/>
    <col min="3374" max="3374" width="1.25" style="1" customWidth="1"/>
    <col min="3375" max="3376" width="2.25" style="1" customWidth="1"/>
    <col min="3377" max="3379" width="0.75" style="1" customWidth="1"/>
    <col min="3380" max="3380" width="3.5" style="1" customWidth="1"/>
    <col min="3381" max="3381" width="4.375" style="1" customWidth="1"/>
    <col min="3382" max="3382" width="0.875" style="1" customWidth="1"/>
    <col min="3383" max="3383" width="2.75" style="1" customWidth="1"/>
    <col min="3384" max="3392" width="2.5" style="1" customWidth="1"/>
    <col min="3393" max="3584" width="9" style="1"/>
    <col min="3585" max="3585" width="2.125" style="1" customWidth="1"/>
    <col min="3586" max="3586" width="1.875" style="1" customWidth="1"/>
    <col min="3587" max="3587" width="1.25" style="1" customWidth="1"/>
    <col min="3588" max="3589" width="2.25" style="1" customWidth="1"/>
    <col min="3590" max="3592" width="0.75" style="1" customWidth="1"/>
    <col min="3593" max="3593" width="3.5" style="1" customWidth="1"/>
    <col min="3594" max="3594" width="6.125" style="1" customWidth="1"/>
    <col min="3595" max="3595" width="1.625" style="1" customWidth="1"/>
    <col min="3596" max="3604" width="2.5" style="1" customWidth="1"/>
    <col min="3605" max="3605" width="3.125" style="1" customWidth="1"/>
    <col min="3606" max="3606" width="3.375" style="1" customWidth="1"/>
    <col min="3607" max="3607" width="1.875" style="1" customWidth="1"/>
    <col min="3608" max="3608" width="1.25" style="1" customWidth="1"/>
    <col min="3609" max="3610" width="2.25" style="1" customWidth="1"/>
    <col min="3611" max="3613" width="0.75" style="1" customWidth="1"/>
    <col min="3614" max="3614" width="3.5" style="1" customWidth="1"/>
    <col min="3615" max="3615" width="4.375" style="1" customWidth="1"/>
    <col min="3616" max="3616" width="0.875" style="1" customWidth="1"/>
    <col min="3617" max="3617" width="2.75" style="1" customWidth="1"/>
    <col min="3618" max="3626" width="2.5" style="1" customWidth="1"/>
    <col min="3627" max="3627" width="3.125" style="1" customWidth="1"/>
    <col min="3628" max="3628" width="3.375" style="1" customWidth="1"/>
    <col min="3629" max="3629" width="1.875" style="1" customWidth="1"/>
    <col min="3630" max="3630" width="1.25" style="1" customWidth="1"/>
    <col min="3631" max="3632" width="2.25" style="1" customWidth="1"/>
    <col min="3633" max="3635" width="0.75" style="1" customWidth="1"/>
    <col min="3636" max="3636" width="3.5" style="1" customWidth="1"/>
    <col min="3637" max="3637" width="4.375" style="1" customWidth="1"/>
    <col min="3638" max="3638" width="0.875" style="1" customWidth="1"/>
    <col min="3639" max="3639" width="2.75" style="1" customWidth="1"/>
    <col min="3640" max="3648" width="2.5" style="1" customWidth="1"/>
    <col min="3649" max="3840" width="9" style="1"/>
    <col min="3841" max="3841" width="2.125" style="1" customWidth="1"/>
    <col min="3842" max="3842" width="1.875" style="1" customWidth="1"/>
    <col min="3843" max="3843" width="1.25" style="1" customWidth="1"/>
    <col min="3844" max="3845" width="2.25" style="1" customWidth="1"/>
    <col min="3846" max="3848" width="0.75" style="1" customWidth="1"/>
    <col min="3849" max="3849" width="3.5" style="1" customWidth="1"/>
    <col min="3850" max="3850" width="6.125" style="1" customWidth="1"/>
    <col min="3851" max="3851" width="1.625" style="1" customWidth="1"/>
    <col min="3852" max="3860" width="2.5" style="1" customWidth="1"/>
    <col min="3861" max="3861" width="3.125" style="1" customWidth="1"/>
    <col min="3862" max="3862" width="3.375" style="1" customWidth="1"/>
    <col min="3863" max="3863" width="1.875" style="1" customWidth="1"/>
    <col min="3864" max="3864" width="1.25" style="1" customWidth="1"/>
    <col min="3865" max="3866" width="2.25" style="1" customWidth="1"/>
    <col min="3867" max="3869" width="0.75" style="1" customWidth="1"/>
    <col min="3870" max="3870" width="3.5" style="1" customWidth="1"/>
    <col min="3871" max="3871" width="4.375" style="1" customWidth="1"/>
    <col min="3872" max="3872" width="0.875" style="1" customWidth="1"/>
    <col min="3873" max="3873" width="2.75" style="1" customWidth="1"/>
    <col min="3874" max="3882" width="2.5" style="1" customWidth="1"/>
    <col min="3883" max="3883" width="3.125" style="1" customWidth="1"/>
    <col min="3884" max="3884" width="3.375" style="1" customWidth="1"/>
    <col min="3885" max="3885" width="1.875" style="1" customWidth="1"/>
    <col min="3886" max="3886" width="1.25" style="1" customWidth="1"/>
    <col min="3887" max="3888" width="2.25" style="1" customWidth="1"/>
    <col min="3889" max="3891" width="0.75" style="1" customWidth="1"/>
    <col min="3892" max="3892" width="3.5" style="1" customWidth="1"/>
    <col min="3893" max="3893" width="4.375" style="1" customWidth="1"/>
    <col min="3894" max="3894" width="0.875" style="1" customWidth="1"/>
    <col min="3895" max="3895" width="2.75" style="1" customWidth="1"/>
    <col min="3896" max="3904" width="2.5" style="1" customWidth="1"/>
    <col min="3905" max="4096" width="9" style="1"/>
    <col min="4097" max="4097" width="2.125" style="1" customWidth="1"/>
    <col min="4098" max="4098" width="1.875" style="1" customWidth="1"/>
    <col min="4099" max="4099" width="1.25" style="1" customWidth="1"/>
    <col min="4100" max="4101" width="2.25" style="1" customWidth="1"/>
    <col min="4102" max="4104" width="0.75" style="1" customWidth="1"/>
    <col min="4105" max="4105" width="3.5" style="1" customWidth="1"/>
    <col min="4106" max="4106" width="6.125" style="1" customWidth="1"/>
    <col min="4107" max="4107" width="1.625" style="1" customWidth="1"/>
    <col min="4108" max="4116" width="2.5" style="1" customWidth="1"/>
    <col min="4117" max="4117" width="3.125" style="1" customWidth="1"/>
    <col min="4118" max="4118" width="3.375" style="1" customWidth="1"/>
    <col min="4119" max="4119" width="1.875" style="1" customWidth="1"/>
    <col min="4120" max="4120" width="1.25" style="1" customWidth="1"/>
    <col min="4121" max="4122" width="2.25" style="1" customWidth="1"/>
    <col min="4123" max="4125" width="0.75" style="1" customWidth="1"/>
    <col min="4126" max="4126" width="3.5" style="1" customWidth="1"/>
    <col min="4127" max="4127" width="4.375" style="1" customWidth="1"/>
    <col min="4128" max="4128" width="0.875" style="1" customWidth="1"/>
    <col min="4129" max="4129" width="2.75" style="1" customWidth="1"/>
    <col min="4130" max="4138" width="2.5" style="1" customWidth="1"/>
    <col min="4139" max="4139" width="3.125" style="1" customWidth="1"/>
    <col min="4140" max="4140" width="3.375" style="1" customWidth="1"/>
    <col min="4141" max="4141" width="1.875" style="1" customWidth="1"/>
    <col min="4142" max="4142" width="1.25" style="1" customWidth="1"/>
    <col min="4143" max="4144" width="2.25" style="1" customWidth="1"/>
    <col min="4145" max="4147" width="0.75" style="1" customWidth="1"/>
    <col min="4148" max="4148" width="3.5" style="1" customWidth="1"/>
    <col min="4149" max="4149" width="4.375" style="1" customWidth="1"/>
    <col min="4150" max="4150" width="0.875" style="1" customWidth="1"/>
    <col min="4151" max="4151" width="2.75" style="1" customWidth="1"/>
    <col min="4152" max="4160" width="2.5" style="1" customWidth="1"/>
    <col min="4161" max="4352" width="9" style="1"/>
    <col min="4353" max="4353" width="2.125" style="1" customWidth="1"/>
    <col min="4354" max="4354" width="1.875" style="1" customWidth="1"/>
    <col min="4355" max="4355" width="1.25" style="1" customWidth="1"/>
    <col min="4356" max="4357" width="2.25" style="1" customWidth="1"/>
    <col min="4358" max="4360" width="0.75" style="1" customWidth="1"/>
    <col min="4361" max="4361" width="3.5" style="1" customWidth="1"/>
    <col min="4362" max="4362" width="6.125" style="1" customWidth="1"/>
    <col min="4363" max="4363" width="1.625" style="1" customWidth="1"/>
    <col min="4364" max="4372" width="2.5" style="1" customWidth="1"/>
    <col min="4373" max="4373" width="3.125" style="1" customWidth="1"/>
    <col min="4374" max="4374" width="3.375" style="1" customWidth="1"/>
    <col min="4375" max="4375" width="1.875" style="1" customWidth="1"/>
    <col min="4376" max="4376" width="1.25" style="1" customWidth="1"/>
    <col min="4377" max="4378" width="2.25" style="1" customWidth="1"/>
    <col min="4379" max="4381" width="0.75" style="1" customWidth="1"/>
    <col min="4382" max="4382" width="3.5" style="1" customWidth="1"/>
    <col min="4383" max="4383" width="4.375" style="1" customWidth="1"/>
    <col min="4384" max="4384" width="0.875" style="1" customWidth="1"/>
    <col min="4385" max="4385" width="2.75" style="1" customWidth="1"/>
    <col min="4386" max="4394" width="2.5" style="1" customWidth="1"/>
    <col min="4395" max="4395" width="3.125" style="1" customWidth="1"/>
    <col min="4396" max="4396" width="3.375" style="1" customWidth="1"/>
    <col min="4397" max="4397" width="1.875" style="1" customWidth="1"/>
    <col min="4398" max="4398" width="1.25" style="1" customWidth="1"/>
    <col min="4399" max="4400" width="2.25" style="1" customWidth="1"/>
    <col min="4401" max="4403" width="0.75" style="1" customWidth="1"/>
    <col min="4404" max="4404" width="3.5" style="1" customWidth="1"/>
    <col min="4405" max="4405" width="4.375" style="1" customWidth="1"/>
    <col min="4406" max="4406" width="0.875" style="1" customWidth="1"/>
    <col min="4407" max="4407" width="2.75" style="1" customWidth="1"/>
    <col min="4408" max="4416" width="2.5" style="1" customWidth="1"/>
    <col min="4417" max="4608" width="9" style="1"/>
    <col min="4609" max="4609" width="2.125" style="1" customWidth="1"/>
    <col min="4610" max="4610" width="1.875" style="1" customWidth="1"/>
    <col min="4611" max="4611" width="1.25" style="1" customWidth="1"/>
    <col min="4612" max="4613" width="2.25" style="1" customWidth="1"/>
    <col min="4614" max="4616" width="0.75" style="1" customWidth="1"/>
    <col min="4617" max="4617" width="3.5" style="1" customWidth="1"/>
    <col min="4618" max="4618" width="6.125" style="1" customWidth="1"/>
    <col min="4619" max="4619" width="1.625" style="1" customWidth="1"/>
    <col min="4620" max="4628" width="2.5" style="1" customWidth="1"/>
    <col min="4629" max="4629" width="3.125" style="1" customWidth="1"/>
    <col min="4630" max="4630" width="3.375" style="1" customWidth="1"/>
    <col min="4631" max="4631" width="1.875" style="1" customWidth="1"/>
    <col min="4632" max="4632" width="1.25" style="1" customWidth="1"/>
    <col min="4633" max="4634" width="2.25" style="1" customWidth="1"/>
    <col min="4635" max="4637" width="0.75" style="1" customWidth="1"/>
    <col min="4638" max="4638" width="3.5" style="1" customWidth="1"/>
    <col min="4639" max="4639" width="4.375" style="1" customWidth="1"/>
    <col min="4640" max="4640" width="0.875" style="1" customWidth="1"/>
    <col min="4641" max="4641" width="2.75" style="1" customWidth="1"/>
    <col min="4642" max="4650" width="2.5" style="1" customWidth="1"/>
    <col min="4651" max="4651" width="3.125" style="1" customWidth="1"/>
    <col min="4652" max="4652" width="3.375" style="1" customWidth="1"/>
    <col min="4653" max="4653" width="1.875" style="1" customWidth="1"/>
    <col min="4654" max="4654" width="1.25" style="1" customWidth="1"/>
    <col min="4655" max="4656" width="2.25" style="1" customWidth="1"/>
    <col min="4657" max="4659" width="0.75" style="1" customWidth="1"/>
    <col min="4660" max="4660" width="3.5" style="1" customWidth="1"/>
    <col min="4661" max="4661" width="4.375" style="1" customWidth="1"/>
    <col min="4662" max="4662" width="0.875" style="1" customWidth="1"/>
    <col min="4663" max="4663" width="2.75" style="1" customWidth="1"/>
    <col min="4664" max="4672" width="2.5" style="1" customWidth="1"/>
    <col min="4673" max="4864" width="9" style="1"/>
    <col min="4865" max="4865" width="2.125" style="1" customWidth="1"/>
    <col min="4866" max="4866" width="1.875" style="1" customWidth="1"/>
    <col min="4867" max="4867" width="1.25" style="1" customWidth="1"/>
    <col min="4868" max="4869" width="2.25" style="1" customWidth="1"/>
    <col min="4870" max="4872" width="0.75" style="1" customWidth="1"/>
    <col min="4873" max="4873" width="3.5" style="1" customWidth="1"/>
    <col min="4874" max="4874" width="6.125" style="1" customWidth="1"/>
    <col min="4875" max="4875" width="1.625" style="1" customWidth="1"/>
    <col min="4876" max="4884" width="2.5" style="1" customWidth="1"/>
    <col min="4885" max="4885" width="3.125" style="1" customWidth="1"/>
    <col min="4886" max="4886" width="3.375" style="1" customWidth="1"/>
    <col min="4887" max="4887" width="1.875" style="1" customWidth="1"/>
    <col min="4888" max="4888" width="1.25" style="1" customWidth="1"/>
    <col min="4889" max="4890" width="2.25" style="1" customWidth="1"/>
    <col min="4891" max="4893" width="0.75" style="1" customWidth="1"/>
    <col min="4894" max="4894" width="3.5" style="1" customWidth="1"/>
    <col min="4895" max="4895" width="4.375" style="1" customWidth="1"/>
    <col min="4896" max="4896" width="0.875" style="1" customWidth="1"/>
    <col min="4897" max="4897" width="2.75" style="1" customWidth="1"/>
    <col min="4898" max="4906" width="2.5" style="1" customWidth="1"/>
    <col min="4907" max="4907" width="3.125" style="1" customWidth="1"/>
    <col min="4908" max="4908" width="3.375" style="1" customWidth="1"/>
    <col min="4909" max="4909" width="1.875" style="1" customWidth="1"/>
    <col min="4910" max="4910" width="1.25" style="1" customWidth="1"/>
    <col min="4911" max="4912" width="2.25" style="1" customWidth="1"/>
    <col min="4913" max="4915" width="0.75" style="1" customWidth="1"/>
    <col min="4916" max="4916" width="3.5" style="1" customWidth="1"/>
    <col min="4917" max="4917" width="4.375" style="1" customWidth="1"/>
    <col min="4918" max="4918" width="0.875" style="1" customWidth="1"/>
    <col min="4919" max="4919" width="2.75" style="1" customWidth="1"/>
    <col min="4920" max="4928" width="2.5" style="1" customWidth="1"/>
    <col min="4929" max="5120" width="9" style="1"/>
    <col min="5121" max="5121" width="2.125" style="1" customWidth="1"/>
    <col min="5122" max="5122" width="1.875" style="1" customWidth="1"/>
    <col min="5123" max="5123" width="1.25" style="1" customWidth="1"/>
    <col min="5124" max="5125" width="2.25" style="1" customWidth="1"/>
    <col min="5126" max="5128" width="0.75" style="1" customWidth="1"/>
    <col min="5129" max="5129" width="3.5" style="1" customWidth="1"/>
    <col min="5130" max="5130" width="6.125" style="1" customWidth="1"/>
    <col min="5131" max="5131" width="1.625" style="1" customWidth="1"/>
    <col min="5132" max="5140" width="2.5" style="1" customWidth="1"/>
    <col min="5141" max="5141" width="3.125" style="1" customWidth="1"/>
    <col min="5142" max="5142" width="3.375" style="1" customWidth="1"/>
    <col min="5143" max="5143" width="1.875" style="1" customWidth="1"/>
    <col min="5144" max="5144" width="1.25" style="1" customWidth="1"/>
    <col min="5145" max="5146" width="2.25" style="1" customWidth="1"/>
    <col min="5147" max="5149" width="0.75" style="1" customWidth="1"/>
    <col min="5150" max="5150" width="3.5" style="1" customWidth="1"/>
    <col min="5151" max="5151" width="4.375" style="1" customWidth="1"/>
    <col min="5152" max="5152" width="0.875" style="1" customWidth="1"/>
    <col min="5153" max="5153" width="2.75" style="1" customWidth="1"/>
    <col min="5154" max="5162" width="2.5" style="1" customWidth="1"/>
    <col min="5163" max="5163" width="3.125" style="1" customWidth="1"/>
    <col min="5164" max="5164" width="3.375" style="1" customWidth="1"/>
    <col min="5165" max="5165" width="1.875" style="1" customWidth="1"/>
    <col min="5166" max="5166" width="1.25" style="1" customWidth="1"/>
    <col min="5167" max="5168" width="2.25" style="1" customWidth="1"/>
    <col min="5169" max="5171" width="0.75" style="1" customWidth="1"/>
    <col min="5172" max="5172" width="3.5" style="1" customWidth="1"/>
    <col min="5173" max="5173" width="4.375" style="1" customWidth="1"/>
    <col min="5174" max="5174" width="0.875" style="1" customWidth="1"/>
    <col min="5175" max="5175" width="2.75" style="1" customWidth="1"/>
    <col min="5176" max="5184" width="2.5" style="1" customWidth="1"/>
    <col min="5185" max="5376" width="9" style="1"/>
    <col min="5377" max="5377" width="2.125" style="1" customWidth="1"/>
    <col min="5378" max="5378" width="1.875" style="1" customWidth="1"/>
    <col min="5379" max="5379" width="1.25" style="1" customWidth="1"/>
    <col min="5380" max="5381" width="2.25" style="1" customWidth="1"/>
    <col min="5382" max="5384" width="0.75" style="1" customWidth="1"/>
    <col min="5385" max="5385" width="3.5" style="1" customWidth="1"/>
    <col min="5386" max="5386" width="6.125" style="1" customWidth="1"/>
    <col min="5387" max="5387" width="1.625" style="1" customWidth="1"/>
    <col min="5388" max="5396" width="2.5" style="1" customWidth="1"/>
    <col min="5397" max="5397" width="3.125" style="1" customWidth="1"/>
    <col min="5398" max="5398" width="3.375" style="1" customWidth="1"/>
    <col min="5399" max="5399" width="1.875" style="1" customWidth="1"/>
    <col min="5400" max="5400" width="1.25" style="1" customWidth="1"/>
    <col min="5401" max="5402" width="2.25" style="1" customWidth="1"/>
    <col min="5403" max="5405" width="0.75" style="1" customWidth="1"/>
    <col min="5406" max="5406" width="3.5" style="1" customWidth="1"/>
    <col min="5407" max="5407" width="4.375" style="1" customWidth="1"/>
    <col min="5408" max="5408" width="0.875" style="1" customWidth="1"/>
    <col min="5409" max="5409" width="2.75" style="1" customWidth="1"/>
    <col min="5410" max="5418" width="2.5" style="1" customWidth="1"/>
    <col min="5419" max="5419" width="3.125" style="1" customWidth="1"/>
    <col min="5420" max="5420" width="3.375" style="1" customWidth="1"/>
    <col min="5421" max="5421" width="1.875" style="1" customWidth="1"/>
    <col min="5422" max="5422" width="1.25" style="1" customWidth="1"/>
    <col min="5423" max="5424" width="2.25" style="1" customWidth="1"/>
    <col min="5425" max="5427" width="0.75" style="1" customWidth="1"/>
    <col min="5428" max="5428" width="3.5" style="1" customWidth="1"/>
    <col min="5429" max="5429" width="4.375" style="1" customWidth="1"/>
    <col min="5430" max="5430" width="0.875" style="1" customWidth="1"/>
    <col min="5431" max="5431" width="2.75" style="1" customWidth="1"/>
    <col min="5432" max="5440" width="2.5" style="1" customWidth="1"/>
    <col min="5441" max="5632" width="9" style="1"/>
    <col min="5633" max="5633" width="2.125" style="1" customWidth="1"/>
    <col min="5634" max="5634" width="1.875" style="1" customWidth="1"/>
    <col min="5635" max="5635" width="1.25" style="1" customWidth="1"/>
    <col min="5636" max="5637" width="2.25" style="1" customWidth="1"/>
    <col min="5638" max="5640" width="0.75" style="1" customWidth="1"/>
    <col min="5641" max="5641" width="3.5" style="1" customWidth="1"/>
    <col min="5642" max="5642" width="6.125" style="1" customWidth="1"/>
    <col min="5643" max="5643" width="1.625" style="1" customWidth="1"/>
    <col min="5644" max="5652" width="2.5" style="1" customWidth="1"/>
    <col min="5653" max="5653" width="3.125" style="1" customWidth="1"/>
    <col min="5654" max="5654" width="3.375" style="1" customWidth="1"/>
    <col min="5655" max="5655" width="1.875" style="1" customWidth="1"/>
    <col min="5656" max="5656" width="1.25" style="1" customWidth="1"/>
    <col min="5657" max="5658" width="2.25" style="1" customWidth="1"/>
    <col min="5659" max="5661" width="0.75" style="1" customWidth="1"/>
    <col min="5662" max="5662" width="3.5" style="1" customWidth="1"/>
    <col min="5663" max="5663" width="4.375" style="1" customWidth="1"/>
    <col min="5664" max="5664" width="0.875" style="1" customWidth="1"/>
    <col min="5665" max="5665" width="2.75" style="1" customWidth="1"/>
    <col min="5666" max="5674" width="2.5" style="1" customWidth="1"/>
    <col min="5675" max="5675" width="3.125" style="1" customWidth="1"/>
    <col min="5676" max="5676" width="3.375" style="1" customWidth="1"/>
    <col min="5677" max="5677" width="1.875" style="1" customWidth="1"/>
    <col min="5678" max="5678" width="1.25" style="1" customWidth="1"/>
    <col min="5679" max="5680" width="2.25" style="1" customWidth="1"/>
    <col min="5681" max="5683" width="0.75" style="1" customWidth="1"/>
    <col min="5684" max="5684" width="3.5" style="1" customWidth="1"/>
    <col min="5685" max="5685" width="4.375" style="1" customWidth="1"/>
    <col min="5686" max="5686" width="0.875" style="1" customWidth="1"/>
    <col min="5687" max="5687" width="2.75" style="1" customWidth="1"/>
    <col min="5688" max="5696" width="2.5" style="1" customWidth="1"/>
    <col min="5697" max="5888" width="9" style="1"/>
    <col min="5889" max="5889" width="2.125" style="1" customWidth="1"/>
    <col min="5890" max="5890" width="1.875" style="1" customWidth="1"/>
    <col min="5891" max="5891" width="1.25" style="1" customWidth="1"/>
    <col min="5892" max="5893" width="2.25" style="1" customWidth="1"/>
    <col min="5894" max="5896" width="0.75" style="1" customWidth="1"/>
    <col min="5897" max="5897" width="3.5" style="1" customWidth="1"/>
    <col min="5898" max="5898" width="6.125" style="1" customWidth="1"/>
    <col min="5899" max="5899" width="1.625" style="1" customWidth="1"/>
    <col min="5900" max="5908" width="2.5" style="1" customWidth="1"/>
    <col min="5909" max="5909" width="3.125" style="1" customWidth="1"/>
    <col min="5910" max="5910" width="3.375" style="1" customWidth="1"/>
    <col min="5911" max="5911" width="1.875" style="1" customWidth="1"/>
    <col min="5912" max="5912" width="1.25" style="1" customWidth="1"/>
    <col min="5913" max="5914" width="2.25" style="1" customWidth="1"/>
    <col min="5915" max="5917" width="0.75" style="1" customWidth="1"/>
    <col min="5918" max="5918" width="3.5" style="1" customWidth="1"/>
    <col min="5919" max="5919" width="4.375" style="1" customWidth="1"/>
    <col min="5920" max="5920" width="0.875" style="1" customWidth="1"/>
    <col min="5921" max="5921" width="2.75" style="1" customWidth="1"/>
    <col min="5922" max="5930" width="2.5" style="1" customWidth="1"/>
    <col min="5931" max="5931" width="3.125" style="1" customWidth="1"/>
    <col min="5932" max="5932" width="3.375" style="1" customWidth="1"/>
    <col min="5933" max="5933" width="1.875" style="1" customWidth="1"/>
    <col min="5934" max="5934" width="1.25" style="1" customWidth="1"/>
    <col min="5935" max="5936" width="2.25" style="1" customWidth="1"/>
    <col min="5937" max="5939" width="0.75" style="1" customWidth="1"/>
    <col min="5940" max="5940" width="3.5" style="1" customWidth="1"/>
    <col min="5941" max="5941" width="4.375" style="1" customWidth="1"/>
    <col min="5942" max="5942" width="0.875" style="1" customWidth="1"/>
    <col min="5943" max="5943" width="2.75" style="1" customWidth="1"/>
    <col min="5944" max="5952" width="2.5" style="1" customWidth="1"/>
    <col min="5953" max="6144" width="9" style="1"/>
    <col min="6145" max="6145" width="2.125" style="1" customWidth="1"/>
    <col min="6146" max="6146" width="1.875" style="1" customWidth="1"/>
    <col min="6147" max="6147" width="1.25" style="1" customWidth="1"/>
    <col min="6148" max="6149" width="2.25" style="1" customWidth="1"/>
    <col min="6150" max="6152" width="0.75" style="1" customWidth="1"/>
    <col min="6153" max="6153" width="3.5" style="1" customWidth="1"/>
    <col min="6154" max="6154" width="6.125" style="1" customWidth="1"/>
    <col min="6155" max="6155" width="1.625" style="1" customWidth="1"/>
    <col min="6156" max="6164" width="2.5" style="1" customWidth="1"/>
    <col min="6165" max="6165" width="3.125" style="1" customWidth="1"/>
    <col min="6166" max="6166" width="3.375" style="1" customWidth="1"/>
    <col min="6167" max="6167" width="1.875" style="1" customWidth="1"/>
    <col min="6168" max="6168" width="1.25" style="1" customWidth="1"/>
    <col min="6169" max="6170" width="2.25" style="1" customWidth="1"/>
    <col min="6171" max="6173" width="0.75" style="1" customWidth="1"/>
    <col min="6174" max="6174" width="3.5" style="1" customWidth="1"/>
    <col min="6175" max="6175" width="4.375" style="1" customWidth="1"/>
    <col min="6176" max="6176" width="0.875" style="1" customWidth="1"/>
    <col min="6177" max="6177" width="2.75" style="1" customWidth="1"/>
    <col min="6178" max="6186" width="2.5" style="1" customWidth="1"/>
    <col min="6187" max="6187" width="3.125" style="1" customWidth="1"/>
    <col min="6188" max="6188" width="3.375" style="1" customWidth="1"/>
    <col min="6189" max="6189" width="1.875" style="1" customWidth="1"/>
    <col min="6190" max="6190" width="1.25" style="1" customWidth="1"/>
    <col min="6191" max="6192" width="2.25" style="1" customWidth="1"/>
    <col min="6193" max="6195" width="0.75" style="1" customWidth="1"/>
    <col min="6196" max="6196" width="3.5" style="1" customWidth="1"/>
    <col min="6197" max="6197" width="4.375" style="1" customWidth="1"/>
    <col min="6198" max="6198" width="0.875" style="1" customWidth="1"/>
    <col min="6199" max="6199" width="2.75" style="1" customWidth="1"/>
    <col min="6200" max="6208" width="2.5" style="1" customWidth="1"/>
    <col min="6209" max="6400" width="9" style="1"/>
    <col min="6401" max="6401" width="2.125" style="1" customWidth="1"/>
    <col min="6402" max="6402" width="1.875" style="1" customWidth="1"/>
    <col min="6403" max="6403" width="1.25" style="1" customWidth="1"/>
    <col min="6404" max="6405" width="2.25" style="1" customWidth="1"/>
    <col min="6406" max="6408" width="0.75" style="1" customWidth="1"/>
    <col min="6409" max="6409" width="3.5" style="1" customWidth="1"/>
    <col min="6410" max="6410" width="6.125" style="1" customWidth="1"/>
    <col min="6411" max="6411" width="1.625" style="1" customWidth="1"/>
    <col min="6412" max="6420" width="2.5" style="1" customWidth="1"/>
    <col min="6421" max="6421" width="3.125" style="1" customWidth="1"/>
    <col min="6422" max="6422" width="3.375" style="1" customWidth="1"/>
    <col min="6423" max="6423" width="1.875" style="1" customWidth="1"/>
    <col min="6424" max="6424" width="1.25" style="1" customWidth="1"/>
    <col min="6425" max="6426" width="2.25" style="1" customWidth="1"/>
    <col min="6427" max="6429" width="0.75" style="1" customWidth="1"/>
    <col min="6430" max="6430" width="3.5" style="1" customWidth="1"/>
    <col min="6431" max="6431" width="4.375" style="1" customWidth="1"/>
    <col min="6432" max="6432" width="0.875" style="1" customWidth="1"/>
    <col min="6433" max="6433" width="2.75" style="1" customWidth="1"/>
    <col min="6434" max="6442" width="2.5" style="1" customWidth="1"/>
    <col min="6443" max="6443" width="3.125" style="1" customWidth="1"/>
    <col min="6444" max="6444" width="3.375" style="1" customWidth="1"/>
    <col min="6445" max="6445" width="1.875" style="1" customWidth="1"/>
    <col min="6446" max="6446" width="1.25" style="1" customWidth="1"/>
    <col min="6447" max="6448" width="2.25" style="1" customWidth="1"/>
    <col min="6449" max="6451" width="0.75" style="1" customWidth="1"/>
    <col min="6452" max="6452" width="3.5" style="1" customWidth="1"/>
    <col min="6453" max="6453" width="4.375" style="1" customWidth="1"/>
    <col min="6454" max="6454" width="0.875" style="1" customWidth="1"/>
    <col min="6455" max="6455" width="2.75" style="1" customWidth="1"/>
    <col min="6456" max="6464" width="2.5" style="1" customWidth="1"/>
    <col min="6465" max="6656" width="9" style="1"/>
    <col min="6657" max="6657" width="2.125" style="1" customWidth="1"/>
    <col min="6658" max="6658" width="1.875" style="1" customWidth="1"/>
    <col min="6659" max="6659" width="1.25" style="1" customWidth="1"/>
    <col min="6660" max="6661" width="2.25" style="1" customWidth="1"/>
    <col min="6662" max="6664" width="0.75" style="1" customWidth="1"/>
    <col min="6665" max="6665" width="3.5" style="1" customWidth="1"/>
    <col min="6666" max="6666" width="6.125" style="1" customWidth="1"/>
    <col min="6667" max="6667" width="1.625" style="1" customWidth="1"/>
    <col min="6668" max="6676" width="2.5" style="1" customWidth="1"/>
    <col min="6677" max="6677" width="3.125" style="1" customWidth="1"/>
    <col min="6678" max="6678" width="3.375" style="1" customWidth="1"/>
    <col min="6679" max="6679" width="1.875" style="1" customWidth="1"/>
    <col min="6680" max="6680" width="1.25" style="1" customWidth="1"/>
    <col min="6681" max="6682" width="2.25" style="1" customWidth="1"/>
    <col min="6683" max="6685" width="0.75" style="1" customWidth="1"/>
    <col min="6686" max="6686" width="3.5" style="1" customWidth="1"/>
    <col min="6687" max="6687" width="4.375" style="1" customWidth="1"/>
    <col min="6688" max="6688" width="0.875" style="1" customWidth="1"/>
    <col min="6689" max="6689" width="2.75" style="1" customWidth="1"/>
    <col min="6690" max="6698" width="2.5" style="1" customWidth="1"/>
    <col min="6699" max="6699" width="3.125" style="1" customWidth="1"/>
    <col min="6700" max="6700" width="3.375" style="1" customWidth="1"/>
    <col min="6701" max="6701" width="1.875" style="1" customWidth="1"/>
    <col min="6702" max="6702" width="1.25" style="1" customWidth="1"/>
    <col min="6703" max="6704" width="2.25" style="1" customWidth="1"/>
    <col min="6705" max="6707" width="0.75" style="1" customWidth="1"/>
    <col min="6708" max="6708" width="3.5" style="1" customWidth="1"/>
    <col min="6709" max="6709" width="4.375" style="1" customWidth="1"/>
    <col min="6710" max="6710" width="0.875" style="1" customWidth="1"/>
    <col min="6711" max="6711" width="2.75" style="1" customWidth="1"/>
    <col min="6712" max="6720" width="2.5" style="1" customWidth="1"/>
    <col min="6721" max="6912" width="9" style="1"/>
    <col min="6913" max="6913" width="2.125" style="1" customWidth="1"/>
    <col min="6914" max="6914" width="1.875" style="1" customWidth="1"/>
    <col min="6915" max="6915" width="1.25" style="1" customWidth="1"/>
    <col min="6916" max="6917" width="2.25" style="1" customWidth="1"/>
    <col min="6918" max="6920" width="0.75" style="1" customWidth="1"/>
    <col min="6921" max="6921" width="3.5" style="1" customWidth="1"/>
    <col min="6922" max="6922" width="6.125" style="1" customWidth="1"/>
    <col min="6923" max="6923" width="1.625" style="1" customWidth="1"/>
    <col min="6924" max="6932" width="2.5" style="1" customWidth="1"/>
    <col min="6933" max="6933" width="3.125" style="1" customWidth="1"/>
    <col min="6934" max="6934" width="3.375" style="1" customWidth="1"/>
    <col min="6935" max="6935" width="1.875" style="1" customWidth="1"/>
    <col min="6936" max="6936" width="1.25" style="1" customWidth="1"/>
    <col min="6937" max="6938" width="2.25" style="1" customWidth="1"/>
    <col min="6939" max="6941" width="0.75" style="1" customWidth="1"/>
    <col min="6942" max="6942" width="3.5" style="1" customWidth="1"/>
    <col min="6943" max="6943" width="4.375" style="1" customWidth="1"/>
    <col min="6944" max="6944" width="0.875" style="1" customWidth="1"/>
    <col min="6945" max="6945" width="2.75" style="1" customWidth="1"/>
    <col min="6946" max="6954" width="2.5" style="1" customWidth="1"/>
    <col min="6955" max="6955" width="3.125" style="1" customWidth="1"/>
    <col min="6956" max="6956" width="3.375" style="1" customWidth="1"/>
    <col min="6957" max="6957" width="1.875" style="1" customWidth="1"/>
    <col min="6958" max="6958" width="1.25" style="1" customWidth="1"/>
    <col min="6959" max="6960" width="2.25" style="1" customWidth="1"/>
    <col min="6961" max="6963" width="0.75" style="1" customWidth="1"/>
    <col min="6964" max="6964" width="3.5" style="1" customWidth="1"/>
    <col min="6965" max="6965" width="4.375" style="1" customWidth="1"/>
    <col min="6966" max="6966" width="0.875" style="1" customWidth="1"/>
    <col min="6967" max="6967" width="2.75" style="1" customWidth="1"/>
    <col min="6968" max="6976" width="2.5" style="1" customWidth="1"/>
    <col min="6977" max="7168" width="9" style="1"/>
    <col min="7169" max="7169" width="2.125" style="1" customWidth="1"/>
    <col min="7170" max="7170" width="1.875" style="1" customWidth="1"/>
    <col min="7171" max="7171" width="1.25" style="1" customWidth="1"/>
    <col min="7172" max="7173" width="2.25" style="1" customWidth="1"/>
    <col min="7174" max="7176" width="0.75" style="1" customWidth="1"/>
    <col min="7177" max="7177" width="3.5" style="1" customWidth="1"/>
    <col min="7178" max="7178" width="6.125" style="1" customWidth="1"/>
    <col min="7179" max="7179" width="1.625" style="1" customWidth="1"/>
    <col min="7180" max="7188" width="2.5" style="1" customWidth="1"/>
    <col min="7189" max="7189" width="3.125" style="1" customWidth="1"/>
    <col min="7190" max="7190" width="3.375" style="1" customWidth="1"/>
    <col min="7191" max="7191" width="1.875" style="1" customWidth="1"/>
    <col min="7192" max="7192" width="1.25" style="1" customWidth="1"/>
    <col min="7193" max="7194" width="2.25" style="1" customWidth="1"/>
    <col min="7195" max="7197" width="0.75" style="1" customWidth="1"/>
    <col min="7198" max="7198" width="3.5" style="1" customWidth="1"/>
    <col min="7199" max="7199" width="4.375" style="1" customWidth="1"/>
    <col min="7200" max="7200" width="0.875" style="1" customWidth="1"/>
    <col min="7201" max="7201" width="2.75" style="1" customWidth="1"/>
    <col min="7202" max="7210" width="2.5" style="1" customWidth="1"/>
    <col min="7211" max="7211" width="3.125" style="1" customWidth="1"/>
    <col min="7212" max="7212" width="3.375" style="1" customWidth="1"/>
    <col min="7213" max="7213" width="1.875" style="1" customWidth="1"/>
    <col min="7214" max="7214" width="1.25" style="1" customWidth="1"/>
    <col min="7215" max="7216" width="2.25" style="1" customWidth="1"/>
    <col min="7217" max="7219" width="0.75" style="1" customWidth="1"/>
    <col min="7220" max="7220" width="3.5" style="1" customWidth="1"/>
    <col min="7221" max="7221" width="4.375" style="1" customWidth="1"/>
    <col min="7222" max="7222" width="0.875" style="1" customWidth="1"/>
    <col min="7223" max="7223" width="2.75" style="1" customWidth="1"/>
    <col min="7224" max="7232" width="2.5" style="1" customWidth="1"/>
    <col min="7233" max="7424" width="9" style="1"/>
    <col min="7425" max="7425" width="2.125" style="1" customWidth="1"/>
    <col min="7426" max="7426" width="1.875" style="1" customWidth="1"/>
    <col min="7427" max="7427" width="1.25" style="1" customWidth="1"/>
    <col min="7428" max="7429" width="2.25" style="1" customWidth="1"/>
    <col min="7430" max="7432" width="0.75" style="1" customWidth="1"/>
    <col min="7433" max="7433" width="3.5" style="1" customWidth="1"/>
    <col min="7434" max="7434" width="6.125" style="1" customWidth="1"/>
    <col min="7435" max="7435" width="1.625" style="1" customWidth="1"/>
    <col min="7436" max="7444" width="2.5" style="1" customWidth="1"/>
    <col min="7445" max="7445" width="3.125" style="1" customWidth="1"/>
    <col min="7446" max="7446" width="3.375" style="1" customWidth="1"/>
    <col min="7447" max="7447" width="1.875" style="1" customWidth="1"/>
    <col min="7448" max="7448" width="1.25" style="1" customWidth="1"/>
    <col min="7449" max="7450" width="2.25" style="1" customWidth="1"/>
    <col min="7451" max="7453" width="0.75" style="1" customWidth="1"/>
    <col min="7454" max="7454" width="3.5" style="1" customWidth="1"/>
    <col min="7455" max="7455" width="4.375" style="1" customWidth="1"/>
    <col min="7456" max="7456" width="0.875" style="1" customWidth="1"/>
    <col min="7457" max="7457" width="2.75" style="1" customWidth="1"/>
    <col min="7458" max="7466" width="2.5" style="1" customWidth="1"/>
    <col min="7467" max="7467" width="3.125" style="1" customWidth="1"/>
    <col min="7468" max="7468" width="3.375" style="1" customWidth="1"/>
    <col min="7469" max="7469" width="1.875" style="1" customWidth="1"/>
    <col min="7470" max="7470" width="1.25" style="1" customWidth="1"/>
    <col min="7471" max="7472" width="2.25" style="1" customWidth="1"/>
    <col min="7473" max="7475" width="0.75" style="1" customWidth="1"/>
    <col min="7476" max="7476" width="3.5" style="1" customWidth="1"/>
    <col min="7477" max="7477" width="4.375" style="1" customWidth="1"/>
    <col min="7478" max="7478" width="0.875" style="1" customWidth="1"/>
    <col min="7479" max="7479" width="2.75" style="1" customWidth="1"/>
    <col min="7480" max="7488" width="2.5" style="1" customWidth="1"/>
    <col min="7489" max="7680" width="9" style="1"/>
    <col min="7681" max="7681" width="2.125" style="1" customWidth="1"/>
    <col min="7682" max="7682" width="1.875" style="1" customWidth="1"/>
    <col min="7683" max="7683" width="1.25" style="1" customWidth="1"/>
    <col min="7684" max="7685" width="2.25" style="1" customWidth="1"/>
    <col min="7686" max="7688" width="0.75" style="1" customWidth="1"/>
    <col min="7689" max="7689" width="3.5" style="1" customWidth="1"/>
    <col min="7690" max="7690" width="6.125" style="1" customWidth="1"/>
    <col min="7691" max="7691" width="1.625" style="1" customWidth="1"/>
    <col min="7692" max="7700" width="2.5" style="1" customWidth="1"/>
    <col min="7701" max="7701" width="3.125" style="1" customWidth="1"/>
    <col min="7702" max="7702" width="3.375" style="1" customWidth="1"/>
    <col min="7703" max="7703" width="1.875" style="1" customWidth="1"/>
    <col min="7704" max="7704" width="1.25" style="1" customWidth="1"/>
    <col min="7705" max="7706" width="2.25" style="1" customWidth="1"/>
    <col min="7707" max="7709" width="0.75" style="1" customWidth="1"/>
    <col min="7710" max="7710" width="3.5" style="1" customWidth="1"/>
    <col min="7711" max="7711" width="4.375" style="1" customWidth="1"/>
    <col min="7712" max="7712" width="0.875" style="1" customWidth="1"/>
    <col min="7713" max="7713" width="2.75" style="1" customWidth="1"/>
    <col min="7714" max="7722" width="2.5" style="1" customWidth="1"/>
    <col min="7723" max="7723" width="3.125" style="1" customWidth="1"/>
    <col min="7724" max="7724" width="3.375" style="1" customWidth="1"/>
    <col min="7725" max="7725" width="1.875" style="1" customWidth="1"/>
    <col min="7726" max="7726" width="1.25" style="1" customWidth="1"/>
    <col min="7727" max="7728" width="2.25" style="1" customWidth="1"/>
    <col min="7729" max="7731" width="0.75" style="1" customWidth="1"/>
    <col min="7732" max="7732" width="3.5" style="1" customWidth="1"/>
    <col min="7733" max="7733" width="4.375" style="1" customWidth="1"/>
    <col min="7734" max="7734" width="0.875" style="1" customWidth="1"/>
    <col min="7735" max="7735" width="2.75" style="1" customWidth="1"/>
    <col min="7736" max="7744" width="2.5" style="1" customWidth="1"/>
    <col min="7745" max="7936" width="9" style="1"/>
    <col min="7937" max="7937" width="2.125" style="1" customWidth="1"/>
    <col min="7938" max="7938" width="1.875" style="1" customWidth="1"/>
    <col min="7939" max="7939" width="1.25" style="1" customWidth="1"/>
    <col min="7940" max="7941" width="2.25" style="1" customWidth="1"/>
    <col min="7942" max="7944" width="0.75" style="1" customWidth="1"/>
    <col min="7945" max="7945" width="3.5" style="1" customWidth="1"/>
    <col min="7946" max="7946" width="6.125" style="1" customWidth="1"/>
    <col min="7947" max="7947" width="1.625" style="1" customWidth="1"/>
    <col min="7948" max="7956" width="2.5" style="1" customWidth="1"/>
    <col min="7957" max="7957" width="3.125" style="1" customWidth="1"/>
    <col min="7958" max="7958" width="3.375" style="1" customWidth="1"/>
    <col min="7959" max="7959" width="1.875" style="1" customWidth="1"/>
    <col min="7960" max="7960" width="1.25" style="1" customWidth="1"/>
    <col min="7961" max="7962" width="2.25" style="1" customWidth="1"/>
    <col min="7963" max="7965" width="0.75" style="1" customWidth="1"/>
    <col min="7966" max="7966" width="3.5" style="1" customWidth="1"/>
    <col min="7967" max="7967" width="4.375" style="1" customWidth="1"/>
    <col min="7968" max="7968" width="0.875" style="1" customWidth="1"/>
    <col min="7969" max="7969" width="2.75" style="1" customWidth="1"/>
    <col min="7970" max="7978" width="2.5" style="1" customWidth="1"/>
    <col min="7979" max="7979" width="3.125" style="1" customWidth="1"/>
    <col min="7980" max="7980" width="3.375" style="1" customWidth="1"/>
    <col min="7981" max="7981" width="1.875" style="1" customWidth="1"/>
    <col min="7982" max="7982" width="1.25" style="1" customWidth="1"/>
    <col min="7983" max="7984" width="2.25" style="1" customWidth="1"/>
    <col min="7985" max="7987" width="0.75" style="1" customWidth="1"/>
    <col min="7988" max="7988" width="3.5" style="1" customWidth="1"/>
    <col min="7989" max="7989" width="4.375" style="1" customWidth="1"/>
    <col min="7990" max="7990" width="0.875" style="1" customWidth="1"/>
    <col min="7991" max="7991" width="2.75" style="1" customWidth="1"/>
    <col min="7992" max="8000" width="2.5" style="1" customWidth="1"/>
    <col min="8001" max="8192" width="9" style="1"/>
    <col min="8193" max="8193" width="2.125" style="1" customWidth="1"/>
    <col min="8194" max="8194" width="1.875" style="1" customWidth="1"/>
    <col min="8195" max="8195" width="1.25" style="1" customWidth="1"/>
    <col min="8196" max="8197" width="2.25" style="1" customWidth="1"/>
    <col min="8198" max="8200" width="0.75" style="1" customWidth="1"/>
    <col min="8201" max="8201" width="3.5" style="1" customWidth="1"/>
    <col min="8202" max="8202" width="6.125" style="1" customWidth="1"/>
    <col min="8203" max="8203" width="1.625" style="1" customWidth="1"/>
    <col min="8204" max="8212" width="2.5" style="1" customWidth="1"/>
    <col min="8213" max="8213" width="3.125" style="1" customWidth="1"/>
    <col min="8214" max="8214" width="3.375" style="1" customWidth="1"/>
    <col min="8215" max="8215" width="1.875" style="1" customWidth="1"/>
    <col min="8216" max="8216" width="1.25" style="1" customWidth="1"/>
    <col min="8217" max="8218" width="2.25" style="1" customWidth="1"/>
    <col min="8219" max="8221" width="0.75" style="1" customWidth="1"/>
    <col min="8222" max="8222" width="3.5" style="1" customWidth="1"/>
    <col min="8223" max="8223" width="4.375" style="1" customWidth="1"/>
    <col min="8224" max="8224" width="0.875" style="1" customWidth="1"/>
    <col min="8225" max="8225" width="2.75" style="1" customWidth="1"/>
    <col min="8226" max="8234" width="2.5" style="1" customWidth="1"/>
    <col min="8235" max="8235" width="3.125" style="1" customWidth="1"/>
    <col min="8236" max="8236" width="3.375" style="1" customWidth="1"/>
    <col min="8237" max="8237" width="1.875" style="1" customWidth="1"/>
    <col min="8238" max="8238" width="1.25" style="1" customWidth="1"/>
    <col min="8239" max="8240" width="2.25" style="1" customWidth="1"/>
    <col min="8241" max="8243" width="0.75" style="1" customWidth="1"/>
    <col min="8244" max="8244" width="3.5" style="1" customWidth="1"/>
    <col min="8245" max="8245" width="4.375" style="1" customWidth="1"/>
    <col min="8246" max="8246" width="0.875" style="1" customWidth="1"/>
    <col min="8247" max="8247" width="2.75" style="1" customWidth="1"/>
    <col min="8248" max="8256" width="2.5" style="1" customWidth="1"/>
    <col min="8257" max="8448" width="9" style="1"/>
    <col min="8449" max="8449" width="2.125" style="1" customWidth="1"/>
    <col min="8450" max="8450" width="1.875" style="1" customWidth="1"/>
    <col min="8451" max="8451" width="1.25" style="1" customWidth="1"/>
    <col min="8452" max="8453" width="2.25" style="1" customWidth="1"/>
    <col min="8454" max="8456" width="0.75" style="1" customWidth="1"/>
    <col min="8457" max="8457" width="3.5" style="1" customWidth="1"/>
    <col min="8458" max="8458" width="6.125" style="1" customWidth="1"/>
    <col min="8459" max="8459" width="1.625" style="1" customWidth="1"/>
    <col min="8460" max="8468" width="2.5" style="1" customWidth="1"/>
    <col min="8469" max="8469" width="3.125" style="1" customWidth="1"/>
    <col min="8470" max="8470" width="3.375" style="1" customWidth="1"/>
    <col min="8471" max="8471" width="1.875" style="1" customWidth="1"/>
    <col min="8472" max="8472" width="1.25" style="1" customWidth="1"/>
    <col min="8473" max="8474" width="2.25" style="1" customWidth="1"/>
    <col min="8475" max="8477" width="0.75" style="1" customWidth="1"/>
    <col min="8478" max="8478" width="3.5" style="1" customWidth="1"/>
    <col min="8479" max="8479" width="4.375" style="1" customWidth="1"/>
    <col min="8480" max="8480" width="0.875" style="1" customWidth="1"/>
    <col min="8481" max="8481" width="2.75" style="1" customWidth="1"/>
    <col min="8482" max="8490" width="2.5" style="1" customWidth="1"/>
    <col min="8491" max="8491" width="3.125" style="1" customWidth="1"/>
    <col min="8492" max="8492" width="3.375" style="1" customWidth="1"/>
    <col min="8493" max="8493" width="1.875" style="1" customWidth="1"/>
    <col min="8494" max="8494" width="1.25" style="1" customWidth="1"/>
    <col min="8495" max="8496" width="2.25" style="1" customWidth="1"/>
    <col min="8497" max="8499" width="0.75" style="1" customWidth="1"/>
    <col min="8500" max="8500" width="3.5" style="1" customWidth="1"/>
    <col min="8501" max="8501" width="4.375" style="1" customWidth="1"/>
    <col min="8502" max="8502" width="0.875" style="1" customWidth="1"/>
    <col min="8503" max="8503" width="2.75" style="1" customWidth="1"/>
    <col min="8504" max="8512" width="2.5" style="1" customWidth="1"/>
    <col min="8513" max="8704" width="9" style="1"/>
    <col min="8705" max="8705" width="2.125" style="1" customWidth="1"/>
    <col min="8706" max="8706" width="1.875" style="1" customWidth="1"/>
    <col min="8707" max="8707" width="1.25" style="1" customWidth="1"/>
    <col min="8708" max="8709" width="2.25" style="1" customWidth="1"/>
    <col min="8710" max="8712" width="0.75" style="1" customWidth="1"/>
    <col min="8713" max="8713" width="3.5" style="1" customWidth="1"/>
    <col min="8714" max="8714" width="6.125" style="1" customWidth="1"/>
    <col min="8715" max="8715" width="1.625" style="1" customWidth="1"/>
    <col min="8716" max="8724" width="2.5" style="1" customWidth="1"/>
    <col min="8725" max="8725" width="3.125" style="1" customWidth="1"/>
    <col min="8726" max="8726" width="3.375" style="1" customWidth="1"/>
    <col min="8727" max="8727" width="1.875" style="1" customWidth="1"/>
    <col min="8728" max="8728" width="1.25" style="1" customWidth="1"/>
    <col min="8729" max="8730" width="2.25" style="1" customWidth="1"/>
    <col min="8731" max="8733" width="0.75" style="1" customWidth="1"/>
    <col min="8734" max="8734" width="3.5" style="1" customWidth="1"/>
    <col min="8735" max="8735" width="4.375" style="1" customWidth="1"/>
    <col min="8736" max="8736" width="0.875" style="1" customWidth="1"/>
    <col min="8737" max="8737" width="2.75" style="1" customWidth="1"/>
    <col min="8738" max="8746" width="2.5" style="1" customWidth="1"/>
    <col min="8747" max="8747" width="3.125" style="1" customWidth="1"/>
    <col min="8748" max="8748" width="3.375" style="1" customWidth="1"/>
    <col min="8749" max="8749" width="1.875" style="1" customWidth="1"/>
    <col min="8750" max="8750" width="1.25" style="1" customWidth="1"/>
    <col min="8751" max="8752" width="2.25" style="1" customWidth="1"/>
    <col min="8753" max="8755" width="0.75" style="1" customWidth="1"/>
    <col min="8756" max="8756" width="3.5" style="1" customWidth="1"/>
    <col min="8757" max="8757" width="4.375" style="1" customWidth="1"/>
    <col min="8758" max="8758" width="0.875" style="1" customWidth="1"/>
    <col min="8759" max="8759" width="2.75" style="1" customWidth="1"/>
    <col min="8760" max="8768" width="2.5" style="1" customWidth="1"/>
    <col min="8769" max="8960" width="9" style="1"/>
    <col min="8961" max="8961" width="2.125" style="1" customWidth="1"/>
    <col min="8962" max="8962" width="1.875" style="1" customWidth="1"/>
    <col min="8963" max="8963" width="1.25" style="1" customWidth="1"/>
    <col min="8964" max="8965" width="2.25" style="1" customWidth="1"/>
    <col min="8966" max="8968" width="0.75" style="1" customWidth="1"/>
    <col min="8969" max="8969" width="3.5" style="1" customWidth="1"/>
    <col min="8970" max="8970" width="6.125" style="1" customWidth="1"/>
    <col min="8971" max="8971" width="1.625" style="1" customWidth="1"/>
    <col min="8972" max="8980" width="2.5" style="1" customWidth="1"/>
    <col min="8981" max="8981" width="3.125" style="1" customWidth="1"/>
    <col min="8982" max="8982" width="3.375" style="1" customWidth="1"/>
    <col min="8983" max="8983" width="1.875" style="1" customWidth="1"/>
    <col min="8984" max="8984" width="1.25" style="1" customWidth="1"/>
    <col min="8985" max="8986" width="2.25" style="1" customWidth="1"/>
    <col min="8987" max="8989" width="0.75" style="1" customWidth="1"/>
    <col min="8990" max="8990" width="3.5" style="1" customWidth="1"/>
    <col min="8991" max="8991" width="4.375" style="1" customWidth="1"/>
    <col min="8992" max="8992" width="0.875" style="1" customWidth="1"/>
    <col min="8993" max="8993" width="2.75" style="1" customWidth="1"/>
    <col min="8994" max="9002" width="2.5" style="1" customWidth="1"/>
    <col min="9003" max="9003" width="3.125" style="1" customWidth="1"/>
    <col min="9004" max="9004" width="3.375" style="1" customWidth="1"/>
    <col min="9005" max="9005" width="1.875" style="1" customWidth="1"/>
    <col min="9006" max="9006" width="1.25" style="1" customWidth="1"/>
    <col min="9007" max="9008" width="2.25" style="1" customWidth="1"/>
    <col min="9009" max="9011" width="0.75" style="1" customWidth="1"/>
    <col min="9012" max="9012" width="3.5" style="1" customWidth="1"/>
    <col min="9013" max="9013" width="4.375" style="1" customWidth="1"/>
    <col min="9014" max="9014" width="0.875" style="1" customWidth="1"/>
    <col min="9015" max="9015" width="2.75" style="1" customWidth="1"/>
    <col min="9016" max="9024" width="2.5" style="1" customWidth="1"/>
    <col min="9025" max="9216" width="9" style="1"/>
    <col min="9217" max="9217" width="2.125" style="1" customWidth="1"/>
    <col min="9218" max="9218" width="1.875" style="1" customWidth="1"/>
    <col min="9219" max="9219" width="1.25" style="1" customWidth="1"/>
    <col min="9220" max="9221" width="2.25" style="1" customWidth="1"/>
    <col min="9222" max="9224" width="0.75" style="1" customWidth="1"/>
    <col min="9225" max="9225" width="3.5" style="1" customWidth="1"/>
    <col min="9226" max="9226" width="6.125" style="1" customWidth="1"/>
    <col min="9227" max="9227" width="1.625" style="1" customWidth="1"/>
    <col min="9228" max="9236" width="2.5" style="1" customWidth="1"/>
    <col min="9237" max="9237" width="3.125" style="1" customWidth="1"/>
    <col min="9238" max="9238" width="3.375" style="1" customWidth="1"/>
    <col min="9239" max="9239" width="1.875" style="1" customWidth="1"/>
    <col min="9240" max="9240" width="1.25" style="1" customWidth="1"/>
    <col min="9241" max="9242" width="2.25" style="1" customWidth="1"/>
    <col min="9243" max="9245" width="0.75" style="1" customWidth="1"/>
    <col min="9246" max="9246" width="3.5" style="1" customWidth="1"/>
    <col min="9247" max="9247" width="4.375" style="1" customWidth="1"/>
    <col min="9248" max="9248" width="0.875" style="1" customWidth="1"/>
    <col min="9249" max="9249" width="2.75" style="1" customWidth="1"/>
    <col min="9250" max="9258" width="2.5" style="1" customWidth="1"/>
    <col min="9259" max="9259" width="3.125" style="1" customWidth="1"/>
    <col min="9260" max="9260" width="3.375" style="1" customWidth="1"/>
    <col min="9261" max="9261" width="1.875" style="1" customWidth="1"/>
    <col min="9262" max="9262" width="1.25" style="1" customWidth="1"/>
    <col min="9263" max="9264" width="2.25" style="1" customWidth="1"/>
    <col min="9265" max="9267" width="0.75" style="1" customWidth="1"/>
    <col min="9268" max="9268" width="3.5" style="1" customWidth="1"/>
    <col min="9269" max="9269" width="4.375" style="1" customWidth="1"/>
    <col min="9270" max="9270" width="0.875" style="1" customWidth="1"/>
    <col min="9271" max="9271" width="2.75" style="1" customWidth="1"/>
    <col min="9272" max="9280" width="2.5" style="1" customWidth="1"/>
    <col min="9281" max="9472" width="9" style="1"/>
    <col min="9473" max="9473" width="2.125" style="1" customWidth="1"/>
    <col min="9474" max="9474" width="1.875" style="1" customWidth="1"/>
    <col min="9475" max="9475" width="1.25" style="1" customWidth="1"/>
    <col min="9476" max="9477" width="2.25" style="1" customWidth="1"/>
    <col min="9478" max="9480" width="0.75" style="1" customWidth="1"/>
    <col min="9481" max="9481" width="3.5" style="1" customWidth="1"/>
    <col min="9482" max="9482" width="6.125" style="1" customWidth="1"/>
    <col min="9483" max="9483" width="1.625" style="1" customWidth="1"/>
    <col min="9484" max="9492" width="2.5" style="1" customWidth="1"/>
    <col min="9493" max="9493" width="3.125" style="1" customWidth="1"/>
    <col min="9494" max="9494" width="3.375" style="1" customWidth="1"/>
    <col min="9495" max="9495" width="1.875" style="1" customWidth="1"/>
    <col min="9496" max="9496" width="1.25" style="1" customWidth="1"/>
    <col min="9497" max="9498" width="2.25" style="1" customWidth="1"/>
    <col min="9499" max="9501" width="0.75" style="1" customWidth="1"/>
    <col min="9502" max="9502" width="3.5" style="1" customWidth="1"/>
    <col min="9503" max="9503" width="4.375" style="1" customWidth="1"/>
    <col min="9504" max="9504" width="0.875" style="1" customWidth="1"/>
    <col min="9505" max="9505" width="2.75" style="1" customWidth="1"/>
    <col min="9506" max="9514" width="2.5" style="1" customWidth="1"/>
    <col min="9515" max="9515" width="3.125" style="1" customWidth="1"/>
    <col min="9516" max="9516" width="3.375" style="1" customWidth="1"/>
    <col min="9517" max="9517" width="1.875" style="1" customWidth="1"/>
    <col min="9518" max="9518" width="1.25" style="1" customWidth="1"/>
    <col min="9519" max="9520" width="2.25" style="1" customWidth="1"/>
    <col min="9521" max="9523" width="0.75" style="1" customWidth="1"/>
    <col min="9524" max="9524" width="3.5" style="1" customWidth="1"/>
    <col min="9525" max="9525" width="4.375" style="1" customWidth="1"/>
    <col min="9526" max="9526" width="0.875" style="1" customWidth="1"/>
    <col min="9527" max="9527" width="2.75" style="1" customWidth="1"/>
    <col min="9528" max="9536" width="2.5" style="1" customWidth="1"/>
    <col min="9537" max="9728" width="9" style="1"/>
    <col min="9729" max="9729" width="2.125" style="1" customWidth="1"/>
    <col min="9730" max="9730" width="1.875" style="1" customWidth="1"/>
    <col min="9731" max="9731" width="1.25" style="1" customWidth="1"/>
    <col min="9732" max="9733" width="2.25" style="1" customWidth="1"/>
    <col min="9734" max="9736" width="0.75" style="1" customWidth="1"/>
    <col min="9737" max="9737" width="3.5" style="1" customWidth="1"/>
    <col min="9738" max="9738" width="6.125" style="1" customWidth="1"/>
    <col min="9739" max="9739" width="1.625" style="1" customWidth="1"/>
    <col min="9740" max="9748" width="2.5" style="1" customWidth="1"/>
    <col min="9749" max="9749" width="3.125" style="1" customWidth="1"/>
    <col min="9750" max="9750" width="3.375" style="1" customWidth="1"/>
    <col min="9751" max="9751" width="1.875" style="1" customWidth="1"/>
    <col min="9752" max="9752" width="1.25" style="1" customWidth="1"/>
    <col min="9753" max="9754" width="2.25" style="1" customWidth="1"/>
    <col min="9755" max="9757" width="0.75" style="1" customWidth="1"/>
    <col min="9758" max="9758" width="3.5" style="1" customWidth="1"/>
    <col min="9759" max="9759" width="4.375" style="1" customWidth="1"/>
    <col min="9760" max="9760" width="0.875" style="1" customWidth="1"/>
    <col min="9761" max="9761" width="2.75" style="1" customWidth="1"/>
    <col min="9762" max="9770" width="2.5" style="1" customWidth="1"/>
    <col min="9771" max="9771" width="3.125" style="1" customWidth="1"/>
    <col min="9772" max="9772" width="3.375" style="1" customWidth="1"/>
    <col min="9773" max="9773" width="1.875" style="1" customWidth="1"/>
    <col min="9774" max="9774" width="1.25" style="1" customWidth="1"/>
    <col min="9775" max="9776" width="2.25" style="1" customWidth="1"/>
    <col min="9777" max="9779" width="0.75" style="1" customWidth="1"/>
    <col min="9780" max="9780" width="3.5" style="1" customWidth="1"/>
    <col min="9781" max="9781" width="4.375" style="1" customWidth="1"/>
    <col min="9782" max="9782" width="0.875" style="1" customWidth="1"/>
    <col min="9783" max="9783" width="2.75" style="1" customWidth="1"/>
    <col min="9784" max="9792" width="2.5" style="1" customWidth="1"/>
    <col min="9793" max="9984" width="9" style="1"/>
    <col min="9985" max="9985" width="2.125" style="1" customWidth="1"/>
    <col min="9986" max="9986" width="1.875" style="1" customWidth="1"/>
    <col min="9987" max="9987" width="1.25" style="1" customWidth="1"/>
    <col min="9988" max="9989" width="2.25" style="1" customWidth="1"/>
    <col min="9990" max="9992" width="0.75" style="1" customWidth="1"/>
    <col min="9993" max="9993" width="3.5" style="1" customWidth="1"/>
    <col min="9994" max="9994" width="6.125" style="1" customWidth="1"/>
    <col min="9995" max="9995" width="1.625" style="1" customWidth="1"/>
    <col min="9996" max="10004" width="2.5" style="1" customWidth="1"/>
    <col min="10005" max="10005" width="3.125" style="1" customWidth="1"/>
    <col min="10006" max="10006" width="3.375" style="1" customWidth="1"/>
    <col min="10007" max="10007" width="1.875" style="1" customWidth="1"/>
    <col min="10008" max="10008" width="1.25" style="1" customWidth="1"/>
    <col min="10009" max="10010" width="2.25" style="1" customWidth="1"/>
    <col min="10011" max="10013" width="0.75" style="1" customWidth="1"/>
    <col min="10014" max="10014" width="3.5" style="1" customWidth="1"/>
    <col min="10015" max="10015" width="4.375" style="1" customWidth="1"/>
    <col min="10016" max="10016" width="0.875" style="1" customWidth="1"/>
    <col min="10017" max="10017" width="2.75" style="1" customWidth="1"/>
    <col min="10018" max="10026" width="2.5" style="1" customWidth="1"/>
    <col min="10027" max="10027" width="3.125" style="1" customWidth="1"/>
    <col min="10028" max="10028" width="3.375" style="1" customWidth="1"/>
    <col min="10029" max="10029" width="1.875" style="1" customWidth="1"/>
    <col min="10030" max="10030" width="1.25" style="1" customWidth="1"/>
    <col min="10031" max="10032" width="2.25" style="1" customWidth="1"/>
    <col min="10033" max="10035" width="0.75" style="1" customWidth="1"/>
    <col min="10036" max="10036" width="3.5" style="1" customWidth="1"/>
    <col min="10037" max="10037" width="4.375" style="1" customWidth="1"/>
    <col min="10038" max="10038" width="0.875" style="1" customWidth="1"/>
    <col min="10039" max="10039" width="2.75" style="1" customWidth="1"/>
    <col min="10040" max="10048" width="2.5" style="1" customWidth="1"/>
    <col min="10049" max="10240" width="9" style="1"/>
    <col min="10241" max="10241" width="2.125" style="1" customWidth="1"/>
    <col min="10242" max="10242" width="1.875" style="1" customWidth="1"/>
    <col min="10243" max="10243" width="1.25" style="1" customWidth="1"/>
    <col min="10244" max="10245" width="2.25" style="1" customWidth="1"/>
    <col min="10246" max="10248" width="0.75" style="1" customWidth="1"/>
    <col min="10249" max="10249" width="3.5" style="1" customWidth="1"/>
    <col min="10250" max="10250" width="6.125" style="1" customWidth="1"/>
    <col min="10251" max="10251" width="1.625" style="1" customWidth="1"/>
    <col min="10252" max="10260" width="2.5" style="1" customWidth="1"/>
    <col min="10261" max="10261" width="3.125" style="1" customWidth="1"/>
    <col min="10262" max="10262" width="3.375" style="1" customWidth="1"/>
    <col min="10263" max="10263" width="1.875" style="1" customWidth="1"/>
    <col min="10264" max="10264" width="1.25" style="1" customWidth="1"/>
    <col min="10265" max="10266" width="2.25" style="1" customWidth="1"/>
    <col min="10267" max="10269" width="0.75" style="1" customWidth="1"/>
    <col min="10270" max="10270" width="3.5" style="1" customWidth="1"/>
    <col min="10271" max="10271" width="4.375" style="1" customWidth="1"/>
    <col min="10272" max="10272" width="0.875" style="1" customWidth="1"/>
    <col min="10273" max="10273" width="2.75" style="1" customWidth="1"/>
    <col min="10274" max="10282" width="2.5" style="1" customWidth="1"/>
    <col min="10283" max="10283" width="3.125" style="1" customWidth="1"/>
    <col min="10284" max="10284" width="3.375" style="1" customWidth="1"/>
    <col min="10285" max="10285" width="1.875" style="1" customWidth="1"/>
    <col min="10286" max="10286" width="1.25" style="1" customWidth="1"/>
    <col min="10287" max="10288" width="2.25" style="1" customWidth="1"/>
    <col min="10289" max="10291" width="0.75" style="1" customWidth="1"/>
    <col min="10292" max="10292" width="3.5" style="1" customWidth="1"/>
    <col min="10293" max="10293" width="4.375" style="1" customWidth="1"/>
    <col min="10294" max="10294" width="0.875" style="1" customWidth="1"/>
    <col min="10295" max="10295" width="2.75" style="1" customWidth="1"/>
    <col min="10296" max="10304" width="2.5" style="1" customWidth="1"/>
    <col min="10305" max="10496" width="9" style="1"/>
    <col min="10497" max="10497" width="2.125" style="1" customWidth="1"/>
    <col min="10498" max="10498" width="1.875" style="1" customWidth="1"/>
    <col min="10499" max="10499" width="1.25" style="1" customWidth="1"/>
    <col min="10500" max="10501" width="2.25" style="1" customWidth="1"/>
    <col min="10502" max="10504" width="0.75" style="1" customWidth="1"/>
    <col min="10505" max="10505" width="3.5" style="1" customWidth="1"/>
    <col min="10506" max="10506" width="6.125" style="1" customWidth="1"/>
    <col min="10507" max="10507" width="1.625" style="1" customWidth="1"/>
    <col min="10508" max="10516" width="2.5" style="1" customWidth="1"/>
    <col min="10517" max="10517" width="3.125" style="1" customWidth="1"/>
    <col min="10518" max="10518" width="3.375" style="1" customWidth="1"/>
    <col min="10519" max="10519" width="1.875" style="1" customWidth="1"/>
    <col min="10520" max="10520" width="1.25" style="1" customWidth="1"/>
    <col min="10521" max="10522" width="2.25" style="1" customWidth="1"/>
    <col min="10523" max="10525" width="0.75" style="1" customWidth="1"/>
    <col min="10526" max="10526" width="3.5" style="1" customWidth="1"/>
    <col min="10527" max="10527" width="4.375" style="1" customWidth="1"/>
    <col min="10528" max="10528" width="0.875" style="1" customWidth="1"/>
    <col min="10529" max="10529" width="2.75" style="1" customWidth="1"/>
    <col min="10530" max="10538" width="2.5" style="1" customWidth="1"/>
    <col min="10539" max="10539" width="3.125" style="1" customWidth="1"/>
    <col min="10540" max="10540" width="3.375" style="1" customWidth="1"/>
    <col min="10541" max="10541" width="1.875" style="1" customWidth="1"/>
    <col min="10542" max="10542" width="1.25" style="1" customWidth="1"/>
    <col min="10543" max="10544" width="2.25" style="1" customWidth="1"/>
    <col min="10545" max="10547" width="0.75" style="1" customWidth="1"/>
    <col min="10548" max="10548" width="3.5" style="1" customWidth="1"/>
    <col min="10549" max="10549" width="4.375" style="1" customWidth="1"/>
    <col min="10550" max="10550" width="0.875" style="1" customWidth="1"/>
    <col min="10551" max="10551" width="2.75" style="1" customWidth="1"/>
    <col min="10552" max="10560" width="2.5" style="1" customWidth="1"/>
    <col min="10561" max="10752" width="9" style="1"/>
    <col min="10753" max="10753" width="2.125" style="1" customWidth="1"/>
    <col min="10754" max="10754" width="1.875" style="1" customWidth="1"/>
    <col min="10755" max="10755" width="1.25" style="1" customWidth="1"/>
    <col min="10756" max="10757" width="2.25" style="1" customWidth="1"/>
    <col min="10758" max="10760" width="0.75" style="1" customWidth="1"/>
    <col min="10761" max="10761" width="3.5" style="1" customWidth="1"/>
    <col min="10762" max="10762" width="6.125" style="1" customWidth="1"/>
    <col min="10763" max="10763" width="1.625" style="1" customWidth="1"/>
    <col min="10764" max="10772" width="2.5" style="1" customWidth="1"/>
    <col min="10773" max="10773" width="3.125" style="1" customWidth="1"/>
    <col min="10774" max="10774" width="3.375" style="1" customWidth="1"/>
    <col min="10775" max="10775" width="1.875" style="1" customWidth="1"/>
    <col min="10776" max="10776" width="1.25" style="1" customWidth="1"/>
    <col min="10777" max="10778" width="2.25" style="1" customWidth="1"/>
    <col min="10779" max="10781" width="0.75" style="1" customWidth="1"/>
    <col min="10782" max="10782" width="3.5" style="1" customWidth="1"/>
    <col min="10783" max="10783" width="4.375" style="1" customWidth="1"/>
    <col min="10784" max="10784" width="0.875" style="1" customWidth="1"/>
    <col min="10785" max="10785" width="2.75" style="1" customWidth="1"/>
    <col min="10786" max="10794" width="2.5" style="1" customWidth="1"/>
    <col min="10795" max="10795" width="3.125" style="1" customWidth="1"/>
    <col min="10796" max="10796" width="3.375" style="1" customWidth="1"/>
    <col min="10797" max="10797" width="1.875" style="1" customWidth="1"/>
    <col min="10798" max="10798" width="1.25" style="1" customWidth="1"/>
    <col min="10799" max="10800" width="2.25" style="1" customWidth="1"/>
    <col min="10801" max="10803" width="0.75" style="1" customWidth="1"/>
    <col min="10804" max="10804" width="3.5" style="1" customWidth="1"/>
    <col min="10805" max="10805" width="4.375" style="1" customWidth="1"/>
    <col min="10806" max="10806" width="0.875" style="1" customWidth="1"/>
    <col min="10807" max="10807" width="2.75" style="1" customWidth="1"/>
    <col min="10808" max="10816" width="2.5" style="1" customWidth="1"/>
    <col min="10817" max="11008" width="9" style="1"/>
    <col min="11009" max="11009" width="2.125" style="1" customWidth="1"/>
    <col min="11010" max="11010" width="1.875" style="1" customWidth="1"/>
    <col min="11011" max="11011" width="1.25" style="1" customWidth="1"/>
    <col min="11012" max="11013" width="2.25" style="1" customWidth="1"/>
    <col min="11014" max="11016" width="0.75" style="1" customWidth="1"/>
    <col min="11017" max="11017" width="3.5" style="1" customWidth="1"/>
    <col min="11018" max="11018" width="6.125" style="1" customWidth="1"/>
    <col min="11019" max="11019" width="1.625" style="1" customWidth="1"/>
    <col min="11020" max="11028" width="2.5" style="1" customWidth="1"/>
    <col min="11029" max="11029" width="3.125" style="1" customWidth="1"/>
    <col min="11030" max="11030" width="3.375" style="1" customWidth="1"/>
    <col min="11031" max="11031" width="1.875" style="1" customWidth="1"/>
    <col min="11032" max="11032" width="1.25" style="1" customWidth="1"/>
    <col min="11033" max="11034" width="2.25" style="1" customWidth="1"/>
    <col min="11035" max="11037" width="0.75" style="1" customWidth="1"/>
    <col min="11038" max="11038" width="3.5" style="1" customWidth="1"/>
    <col min="11039" max="11039" width="4.375" style="1" customWidth="1"/>
    <col min="11040" max="11040" width="0.875" style="1" customWidth="1"/>
    <col min="11041" max="11041" width="2.75" style="1" customWidth="1"/>
    <col min="11042" max="11050" width="2.5" style="1" customWidth="1"/>
    <col min="11051" max="11051" width="3.125" style="1" customWidth="1"/>
    <col min="11052" max="11052" width="3.375" style="1" customWidth="1"/>
    <col min="11053" max="11053" width="1.875" style="1" customWidth="1"/>
    <col min="11054" max="11054" width="1.25" style="1" customWidth="1"/>
    <col min="11055" max="11056" width="2.25" style="1" customWidth="1"/>
    <col min="11057" max="11059" width="0.75" style="1" customWidth="1"/>
    <col min="11060" max="11060" width="3.5" style="1" customWidth="1"/>
    <col min="11061" max="11061" width="4.375" style="1" customWidth="1"/>
    <col min="11062" max="11062" width="0.875" style="1" customWidth="1"/>
    <col min="11063" max="11063" width="2.75" style="1" customWidth="1"/>
    <col min="11064" max="11072" width="2.5" style="1" customWidth="1"/>
    <col min="11073" max="11264" width="9" style="1"/>
    <col min="11265" max="11265" width="2.125" style="1" customWidth="1"/>
    <col min="11266" max="11266" width="1.875" style="1" customWidth="1"/>
    <col min="11267" max="11267" width="1.25" style="1" customWidth="1"/>
    <col min="11268" max="11269" width="2.25" style="1" customWidth="1"/>
    <col min="11270" max="11272" width="0.75" style="1" customWidth="1"/>
    <col min="11273" max="11273" width="3.5" style="1" customWidth="1"/>
    <col min="11274" max="11274" width="6.125" style="1" customWidth="1"/>
    <col min="11275" max="11275" width="1.625" style="1" customWidth="1"/>
    <col min="11276" max="11284" width="2.5" style="1" customWidth="1"/>
    <col min="11285" max="11285" width="3.125" style="1" customWidth="1"/>
    <col min="11286" max="11286" width="3.375" style="1" customWidth="1"/>
    <col min="11287" max="11287" width="1.875" style="1" customWidth="1"/>
    <col min="11288" max="11288" width="1.25" style="1" customWidth="1"/>
    <col min="11289" max="11290" width="2.25" style="1" customWidth="1"/>
    <col min="11291" max="11293" width="0.75" style="1" customWidth="1"/>
    <col min="11294" max="11294" width="3.5" style="1" customWidth="1"/>
    <col min="11295" max="11295" width="4.375" style="1" customWidth="1"/>
    <col min="11296" max="11296" width="0.875" style="1" customWidth="1"/>
    <col min="11297" max="11297" width="2.75" style="1" customWidth="1"/>
    <col min="11298" max="11306" width="2.5" style="1" customWidth="1"/>
    <col min="11307" max="11307" width="3.125" style="1" customWidth="1"/>
    <col min="11308" max="11308" width="3.375" style="1" customWidth="1"/>
    <col min="11309" max="11309" width="1.875" style="1" customWidth="1"/>
    <col min="11310" max="11310" width="1.25" style="1" customWidth="1"/>
    <col min="11311" max="11312" width="2.25" style="1" customWidth="1"/>
    <col min="11313" max="11315" width="0.75" style="1" customWidth="1"/>
    <col min="11316" max="11316" width="3.5" style="1" customWidth="1"/>
    <col min="11317" max="11317" width="4.375" style="1" customWidth="1"/>
    <col min="11318" max="11318" width="0.875" style="1" customWidth="1"/>
    <col min="11319" max="11319" width="2.75" style="1" customWidth="1"/>
    <col min="11320" max="11328" width="2.5" style="1" customWidth="1"/>
    <col min="11329" max="11520" width="9" style="1"/>
    <col min="11521" max="11521" width="2.125" style="1" customWidth="1"/>
    <col min="11522" max="11522" width="1.875" style="1" customWidth="1"/>
    <col min="11523" max="11523" width="1.25" style="1" customWidth="1"/>
    <col min="11524" max="11525" width="2.25" style="1" customWidth="1"/>
    <col min="11526" max="11528" width="0.75" style="1" customWidth="1"/>
    <col min="11529" max="11529" width="3.5" style="1" customWidth="1"/>
    <col min="11530" max="11530" width="6.125" style="1" customWidth="1"/>
    <col min="11531" max="11531" width="1.625" style="1" customWidth="1"/>
    <col min="11532" max="11540" width="2.5" style="1" customWidth="1"/>
    <col min="11541" max="11541" width="3.125" style="1" customWidth="1"/>
    <col min="11542" max="11542" width="3.375" style="1" customWidth="1"/>
    <col min="11543" max="11543" width="1.875" style="1" customWidth="1"/>
    <col min="11544" max="11544" width="1.25" style="1" customWidth="1"/>
    <col min="11545" max="11546" width="2.25" style="1" customWidth="1"/>
    <col min="11547" max="11549" width="0.75" style="1" customWidth="1"/>
    <col min="11550" max="11550" width="3.5" style="1" customWidth="1"/>
    <col min="11551" max="11551" width="4.375" style="1" customWidth="1"/>
    <col min="11552" max="11552" width="0.875" style="1" customWidth="1"/>
    <col min="11553" max="11553" width="2.75" style="1" customWidth="1"/>
    <col min="11554" max="11562" width="2.5" style="1" customWidth="1"/>
    <col min="11563" max="11563" width="3.125" style="1" customWidth="1"/>
    <col min="11564" max="11564" width="3.375" style="1" customWidth="1"/>
    <col min="11565" max="11565" width="1.875" style="1" customWidth="1"/>
    <col min="11566" max="11566" width="1.25" style="1" customWidth="1"/>
    <col min="11567" max="11568" width="2.25" style="1" customWidth="1"/>
    <col min="11569" max="11571" width="0.75" style="1" customWidth="1"/>
    <col min="11572" max="11572" width="3.5" style="1" customWidth="1"/>
    <col min="11573" max="11573" width="4.375" style="1" customWidth="1"/>
    <col min="11574" max="11574" width="0.875" style="1" customWidth="1"/>
    <col min="11575" max="11575" width="2.75" style="1" customWidth="1"/>
    <col min="11576" max="11584" width="2.5" style="1" customWidth="1"/>
    <col min="11585" max="11776" width="9" style="1"/>
    <col min="11777" max="11777" width="2.125" style="1" customWidth="1"/>
    <col min="11778" max="11778" width="1.875" style="1" customWidth="1"/>
    <col min="11779" max="11779" width="1.25" style="1" customWidth="1"/>
    <col min="11780" max="11781" width="2.25" style="1" customWidth="1"/>
    <col min="11782" max="11784" width="0.75" style="1" customWidth="1"/>
    <col min="11785" max="11785" width="3.5" style="1" customWidth="1"/>
    <col min="11786" max="11786" width="6.125" style="1" customWidth="1"/>
    <col min="11787" max="11787" width="1.625" style="1" customWidth="1"/>
    <col min="11788" max="11796" width="2.5" style="1" customWidth="1"/>
    <col min="11797" max="11797" width="3.125" style="1" customWidth="1"/>
    <col min="11798" max="11798" width="3.375" style="1" customWidth="1"/>
    <col min="11799" max="11799" width="1.875" style="1" customWidth="1"/>
    <col min="11800" max="11800" width="1.25" style="1" customWidth="1"/>
    <col min="11801" max="11802" width="2.25" style="1" customWidth="1"/>
    <col min="11803" max="11805" width="0.75" style="1" customWidth="1"/>
    <col min="11806" max="11806" width="3.5" style="1" customWidth="1"/>
    <col min="11807" max="11807" width="4.375" style="1" customWidth="1"/>
    <col min="11808" max="11808" width="0.875" style="1" customWidth="1"/>
    <col min="11809" max="11809" width="2.75" style="1" customWidth="1"/>
    <col min="11810" max="11818" width="2.5" style="1" customWidth="1"/>
    <col min="11819" max="11819" width="3.125" style="1" customWidth="1"/>
    <col min="11820" max="11820" width="3.375" style="1" customWidth="1"/>
    <col min="11821" max="11821" width="1.875" style="1" customWidth="1"/>
    <col min="11822" max="11822" width="1.25" style="1" customWidth="1"/>
    <col min="11823" max="11824" width="2.25" style="1" customWidth="1"/>
    <col min="11825" max="11827" width="0.75" style="1" customWidth="1"/>
    <col min="11828" max="11828" width="3.5" style="1" customWidth="1"/>
    <col min="11829" max="11829" width="4.375" style="1" customWidth="1"/>
    <col min="11830" max="11830" width="0.875" style="1" customWidth="1"/>
    <col min="11831" max="11831" width="2.75" style="1" customWidth="1"/>
    <col min="11832" max="11840" width="2.5" style="1" customWidth="1"/>
    <col min="11841" max="12032" width="9" style="1"/>
    <col min="12033" max="12033" width="2.125" style="1" customWidth="1"/>
    <col min="12034" max="12034" width="1.875" style="1" customWidth="1"/>
    <col min="12035" max="12035" width="1.25" style="1" customWidth="1"/>
    <col min="12036" max="12037" width="2.25" style="1" customWidth="1"/>
    <col min="12038" max="12040" width="0.75" style="1" customWidth="1"/>
    <col min="12041" max="12041" width="3.5" style="1" customWidth="1"/>
    <col min="12042" max="12042" width="6.125" style="1" customWidth="1"/>
    <col min="12043" max="12043" width="1.625" style="1" customWidth="1"/>
    <col min="12044" max="12052" width="2.5" style="1" customWidth="1"/>
    <col min="12053" max="12053" width="3.125" style="1" customWidth="1"/>
    <col min="12054" max="12054" width="3.375" style="1" customWidth="1"/>
    <col min="12055" max="12055" width="1.875" style="1" customWidth="1"/>
    <col min="12056" max="12056" width="1.25" style="1" customWidth="1"/>
    <col min="12057" max="12058" width="2.25" style="1" customWidth="1"/>
    <col min="12059" max="12061" width="0.75" style="1" customWidth="1"/>
    <col min="12062" max="12062" width="3.5" style="1" customWidth="1"/>
    <col min="12063" max="12063" width="4.375" style="1" customWidth="1"/>
    <col min="12064" max="12064" width="0.875" style="1" customWidth="1"/>
    <col min="12065" max="12065" width="2.75" style="1" customWidth="1"/>
    <col min="12066" max="12074" width="2.5" style="1" customWidth="1"/>
    <col min="12075" max="12075" width="3.125" style="1" customWidth="1"/>
    <col min="12076" max="12076" width="3.375" style="1" customWidth="1"/>
    <col min="12077" max="12077" width="1.875" style="1" customWidth="1"/>
    <col min="12078" max="12078" width="1.25" style="1" customWidth="1"/>
    <col min="12079" max="12080" width="2.25" style="1" customWidth="1"/>
    <col min="12081" max="12083" width="0.75" style="1" customWidth="1"/>
    <col min="12084" max="12084" width="3.5" style="1" customWidth="1"/>
    <col min="12085" max="12085" width="4.375" style="1" customWidth="1"/>
    <col min="12086" max="12086" width="0.875" style="1" customWidth="1"/>
    <col min="12087" max="12087" width="2.75" style="1" customWidth="1"/>
    <col min="12088" max="12096" width="2.5" style="1" customWidth="1"/>
    <col min="12097" max="12288" width="9" style="1"/>
    <col min="12289" max="12289" width="2.125" style="1" customWidth="1"/>
    <col min="12290" max="12290" width="1.875" style="1" customWidth="1"/>
    <col min="12291" max="12291" width="1.25" style="1" customWidth="1"/>
    <col min="12292" max="12293" width="2.25" style="1" customWidth="1"/>
    <col min="12294" max="12296" width="0.75" style="1" customWidth="1"/>
    <col min="12297" max="12297" width="3.5" style="1" customWidth="1"/>
    <col min="12298" max="12298" width="6.125" style="1" customWidth="1"/>
    <col min="12299" max="12299" width="1.625" style="1" customWidth="1"/>
    <col min="12300" max="12308" width="2.5" style="1" customWidth="1"/>
    <col min="12309" max="12309" width="3.125" style="1" customWidth="1"/>
    <col min="12310" max="12310" width="3.375" style="1" customWidth="1"/>
    <col min="12311" max="12311" width="1.875" style="1" customWidth="1"/>
    <col min="12312" max="12312" width="1.25" style="1" customWidth="1"/>
    <col min="12313" max="12314" width="2.25" style="1" customWidth="1"/>
    <col min="12315" max="12317" width="0.75" style="1" customWidth="1"/>
    <col min="12318" max="12318" width="3.5" style="1" customWidth="1"/>
    <col min="12319" max="12319" width="4.375" style="1" customWidth="1"/>
    <col min="12320" max="12320" width="0.875" style="1" customWidth="1"/>
    <col min="12321" max="12321" width="2.75" style="1" customWidth="1"/>
    <col min="12322" max="12330" width="2.5" style="1" customWidth="1"/>
    <col min="12331" max="12331" width="3.125" style="1" customWidth="1"/>
    <col min="12332" max="12332" width="3.375" style="1" customWidth="1"/>
    <col min="12333" max="12333" width="1.875" style="1" customWidth="1"/>
    <col min="12334" max="12334" width="1.25" style="1" customWidth="1"/>
    <col min="12335" max="12336" width="2.25" style="1" customWidth="1"/>
    <col min="12337" max="12339" width="0.75" style="1" customWidth="1"/>
    <col min="12340" max="12340" width="3.5" style="1" customWidth="1"/>
    <col min="12341" max="12341" width="4.375" style="1" customWidth="1"/>
    <col min="12342" max="12342" width="0.875" style="1" customWidth="1"/>
    <col min="12343" max="12343" width="2.75" style="1" customWidth="1"/>
    <col min="12344" max="12352" width="2.5" style="1" customWidth="1"/>
    <col min="12353" max="12544" width="9" style="1"/>
    <col min="12545" max="12545" width="2.125" style="1" customWidth="1"/>
    <col min="12546" max="12546" width="1.875" style="1" customWidth="1"/>
    <col min="12547" max="12547" width="1.25" style="1" customWidth="1"/>
    <col min="12548" max="12549" width="2.25" style="1" customWidth="1"/>
    <col min="12550" max="12552" width="0.75" style="1" customWidth="1"/>
    <col min="12553" max="12553" width="3.5" style="1" customWidth="1"/>
    <col min="12554" max="12554" width="6.125" style="1" customWidth="1"/>
    <col min="12555" max="12555" width="1.625" style="1" customWidth="1"/>
    <col min="12556" max="12564" width="2.5" style="1" customWidth="1"/>
    <col min="12565" max="12565" width="3.125" style="1" customWidth="1"/>
    <col min="12566" max="12566" width="3.375" style="1" customWidth="1"/>
    <col min="12567" max="12567" width="1.875" style="1" customWidth="1"/>
    <col min="12568" max="12568" width="1.25" style="1" customWidth="1"/>
    <col min="12569" max="12570" width="2.25" style="1" customWidth="1"/>
    <col min="12571" max="12573" width="0.75" style="1" customWidth="1"/>
    <col min="12574" max="12574" width="3.5" style="1" customWidth="1"/>
    <col min="12575" max="12575" width="4.375" style="1" customWidth="1"/>
    <col min="12576" max="12576" width="0.875" style="1" customWidth="1"/>
    <col min="12577" max="12577" width="2.75" style="1" customWidth="1"/>
    <col min="12578" max="12586" width="2.5" style="1" customWidth="1"/>
    <col min="12587" max="12587" width="3.125" style="1" customWidth="1"/>
    <col min="12588" max="12588" width="3.375" style="1" customWidth="1"/>
    <col min="12589" max="12589" width="1.875" style="1" customWidth="1"/>
    <col min="12590" max="12590" width="1.25" style="1" customWidth="1"/>
    <col min="12591" max="12592" width="2.25" style="1" customWidth="1"/>
    <col min="12593" max="12595" width="0.75" style="1" customWidth="1"/>
    <col min="12596" max="12596" width="3.5" style="1" customWidth="1"/>
    <col min="12597" max="12597" width="4.375" style="1" customWidth="1"/>
    <col min="12598" max="12598" width="0.875" style="1" customWidth="1"/>
    <col min="12599" max="12599" width="2.75" style="1" customWidth="1"/>
    <col min="12600" max="12608" width="2.5" style="1" customWidth="1"/>
    <col min="12609" max="12800" width="9" style="1"/>
    <col min="12801" max="12801" width="2.125" style="1" customWidth="1"/>
    <col min="12802" max="12802" width="1.875" style="1" customWidth="1"/>
    <col min="12803" max="12803" width="1.25" style="1" customWidth="1"/>
    <col min="12804" max="12805" width="2.25" style="1" customWidth="1"/>
    <col min="12806" max="12808" width="0.75" style="1" customWidth="1"/>
    <col min="12809" max="12809" width="3.5" style="1" customWidth="1"/>
    <col min="12810" max="12810" width="6.125" style="1" customWidth="1"/>
    <col min="12811" max="12811" width="1.625" style="1" customWidth="1"/>
    <col min="12812" max="12820" width="2.5" style="1" customWidth="1"/>
    <col min="12821" max="12821" width="3.125" style="1" customWidth="1"/>
    <col min="12822" max="12822" width="3.375" style="1" customWidth="1"/>
    <col min="12823" max="12823" width="1.875" style="1" customWidth="1"/>
    <col min="12824" max="12824" width="1.25" style="1" customWidth="1"/>
    <col min="12825" max="12826" width="2.25" style="1" customWidth="1"/>
    <col min="12827" max="12829" width="0.75" style="1" customWidth="1"/>
    <col min="12830" max="12830" width="3.5" style="1" customWidth="1"/>
    <col min="12831" max="12831" width="4.375" style="1" customWidth="1"/>
    <col min="12832" max="12832" width="0.875" style="1" customWidth="1"/>
    <col min="12833" max="12833" width="2.75" style="1" customWidth="1"/>
    <col min="12834" max="12842" width="2.5" style="1" customWidth="1"/>
    <col min="12843" max="12843" width="3.125" style="1" customWidth="1"/>
    <col min="12844" max="12844" width="3.375" style="1" customWidth="1"/>
    <col min="12845" max="12845" width="1.875" style="1" customWidth="1"/>
    <col min="12846" max="12846" width="1.25" style="1" customWidth="1"/>
    <col min="12847" max="12848" width="2.25" style="1" customWidth="1"/>
    <col min="12849" max="12851" width="0.75" style="1" customWidth="1"/>
    <col min="12852" max="12852" width="3.5" style="1" customWidth="1"/>
    <col min="12853" max="12853" width="4.375" style="1" customWidth="1"/>
    <col min="12854" max="12854" width="0.875" style="1" customWidth="1"/>
    <col min="12855" max="12855" width="2.75" style="1" customWidth="1"/>
    <col min="12856" max="12864" width="2.5" style="1" customWidth="1"/>
    <col min="12865" max="13056" width="9" style="1"/>
    <col min="13057" max="13057" width="2.125" style="1" customWidth="1"/>
    <col min="13058" max="13058" width="1.875" style="1" customWidth="1"/>
    <col min="13059" max="13059" width="1.25" style="1" customWidth="1"/>
    <col min="13060" max="13061" width="2.25" style="1" customWidth="1"/>
    <col min="13062" max="13064" width="0.75" style="1" customWidth="1"/>
    <col min="13065" max="13065" width="3.5" style="1" customWidth="1"/>
    <col min="13066" max="13066" width="6.125" style="1" customWidth="1"/>
    <col min="13067" max="13067" width="1.625" style="1" customWidth="1"/>
    <col min="13068" max="13076" width="2.5" style="1" customWidth="1"/>
    <col min="13077" max="13077" width="3.125" style="1" customWidth="1"/>
    <col min="13078" max="13078" width="3.375" style="1" customWidth="1"/>
    <col min="13079" max="13079" width="1.875" style="1" customWidth="1"/>
    <col min="13080" max="13080" width="1.25" style="1" customWidth="1"/>
    <col min="13081" max="13082" width="2.25" style="1" customWidth="1"/>
    <col min="13083" max="13085" width="0.75" style="1" customWidth="1"/>
    <col min="13086" max="13086" width="3.5" style="1" customWidth="1"/>
    <col min="13087" max="13087" width="4.375" style="1" customWidth="1"/>
    <col min="13088" max="13088" width="0.875" style="1" customWidth="1"/>
    <col min="13089" max="13089" width="2.75" style="1" customWidth="1"/>
    <col min="13090" max="13098" width="2.5" style="1" customWidth="1"/>
    <col min="13099" max="13099" width="3.125" style="1" customWidth="1"/>
    <col min="13100" max="13100" width="3.375" style="1" customWidth="1"/>
    <col min="13101" max="13101" width="1.875" style="1" customWidth="1"/>
    <col min="13102" max="13102" width="1.25" style="1" customWidth="1"/>
    <col min="13103" max="13104" width="2.25" style="1" customWidth="1"/>
    <col min="13105" max="13107" width="0.75" style="1" customWidth="1"/>
    <col min="13108" max="13108" width="3.5" style="1" customWidth="1"/>
    <col min="13109" max="13109" width="4.375" style="1" customWidth="1"/>
    <col min="13110" max="13110" width="0.875" style="1" customWidth="1"/>
    <col min="13111" max="13111" width="2.75" style="1" customWidth="1"/>
    <col min="13112" max="13120" width="2.5" style="1" customWidth="1"/>
    <col min="13121" max="13312" width="9" style="1"/>
    <col min="13313" max="13313" width="2.125" style="1" customWidth="1"/>
    <col min="13314" max="13314" width="1.875" style="1" customWidth="1"/>
    <col min="13315" max="13315" width="1.25" style="1" customWidth="1"/>
    <col min="13316" max="13317" width="2.25" style="1" customWidth="1"/>
    <col min="13318" max="13320" width="0.75" style="1" customWidth="1"/>
    <col min="13321" max="13321" width="3.5" style="1" customWidth="1"/>
    <col min="13322" max="13322" width="6.125" style="1" customWidth="1"/>
    <col min="13323" max="13323" width="1.625" style="1" customWidth="1"/>
    <col min="13324" max="13332" width="2.5" style="1" customWidth="1"/>
    <col min="13333" max="13333" width="3.125" style="1" customWidth="1"/>
    <col min="13334" max="13334" width="3.375" style="1" customWidth="1"/>
    <col min="13335" max="13335" width="1.875" style="1" customWidth="1"/>
    <col min="13336" max="13336" width="1.25" style="1" customWidth="1"/>
    <col min="13337" max="13338" width="2.25" style="1" customWidth="1"/>
    <col min="13339" max="13341" width="0.75" style="1" customWidth="1"/>
    <col min="13342" max="13342" width="3.5" style="1" customWidth="1"/>
    <col min="13343" max="13343" width="4.375" style="1" customWidth="1"/>
    <col min="13344" max="13344" width="0.875" style="1" customWidth="1"/>
    <col min="13345" max="13345" width="2.75" style="1" customWidth="1"/>
    <col min="13346" max="13354" width="2.5" style="1" customWidth="1"/>
    <col min="13355" max="13355" width="3.125" style="1" customWidth="1"/>
    <col min="13356" max="13356" width="3.375" style="1" customWidth="1"/>
    <col min="13357" max="13357" width="1.875" style="1" customWidth="1"/>
    <col min="13358" max="13358" width="1.25" style="1" customWidth="1"/>
    <col min="13359" max="13360" width="2.25" style="1" customWidth="1"/>
    <col min="13361" max="13363" width="0.75" style="1" customWidth="1"/>
    <col min="13364" max="13364" width="3.5" style="1" customWidth="1"/>
    <col min="13365" max="13365" width="4.375" style="1" customWidth="1"/>
    <col min="13366" max="13366" width="0.875" style="1" customWidth="1"/>
    <col min="13367" max="13367" width="2.75" style="1" customWidth="1"/>
    <col min="13368" max="13376" width="2.5" style="1" customWidth="1"/>
    <col min="13377" max="13568" width="9" style="1"/>
    <col min="13569" max="13569" width="2.125" style="1" customWidth="1"/>
    <col min="13570" max="13570" width="1.875" style="1" customWidth="1"/>
    <col min="13571" max="13571" width="1.25" style="1" customWidth="1"/>
    <col min="13572" max="13573" width="2.25" style="1" customWidth="1"/>
    <col min="13574" max="13576" width="0.75" style="1" customWidth="1"/>
    <col min="13577" max="13577" width="3.5" style="1" customWidth="1"/>
    <col min="13578" max="13578" width="6.125" style="1" customWidth="1"/>
    <col min="13579" max="13579" width="1.625" style="1" customWidth="1"/>
    <col min="13580" max="13588" width="2.5" style="1" customWidth="1"/>
    <col min="13589" max="13589" width="3.125" style="1" customWidth="1"/>
    <col min="13590" max="13590" width="3.375" style="1" customWidth="1"/>
    <col min="13591" max="13591" width="1.875" style="1" customWidth="1"/>
    <col min="13592" max="13592" width="1.25" style="1" customWidth="1"/>
    <col min="13593" max="13594" width="2.25" style="1" customWidth="1"/>
    <col min="13595" max="13597" width="0.75" style="1" customWidth="1"/>
    <col min="13598" max="13598" width="3.5" style="1" customWidth="1"/>
    <col min="13599" max="13599" width="4.375" style="1" customWidth="1"/>
    <col min="13600" max="13600" width="0.875" style="1" customWidth="1"/>
    <col min="13601" max="13601" width="2.75" style="1" customWidth="1"/>
    <col min="13602" max="13610" width="2.5" style="1" customWidth="1"/>
    <col min="13611" max="13611" width="3.125" style="1" customWidth="1"/>
    <col min="13612" max="13612" width="3.375" style="1" customWidth="1"/>
    <col min="13613" max="13613" width="1.875" style="1" customWidth="1"/>
    <col min="13614" max="13614" width="1.25" style="1" customWidth="1"/>
    <col min="13615" max="13616" width="2.25" style="1" customWidth="1"/>
    <col min="13617" max="13619" width="0.75" style="1" customWidth="1"/>
    <col min="13620" max="13620" width="3.5" style="1" customWidth="1"/>
    <col min="13621" max="13621" width="4.375" style="1" customWidth="1"/>
    <col min="13622" max="13622" width="0.875" style="1" customWidth="1"/>
    <col min="13623" max="13623" width="2.75" style="1" customWidth="1"/>
    <col min="13624" max="13632" width="2.5" style="1" customWidth="1"/>
    <col min="13633" max="13824" width="9" style="1"/>
    <col min="13825" max="13825" width="2.125" style="1" customWidth="1"/>
    <col min="13826" max="13826" width="1.875" style="1" customWidth="1"/>
    <col min="13827" max="13827" width="1.25" style="1" customWidth="1"/>
    <col min="13828" max="13829" width="2.25" style="1" customWidth="1"/>
    <col min="13830" max="13832" width="0.75" style="1" customWidth="1"/>
    <col min="13833" max="13833" width="3.5" style="1" customWidth="1"/>
    <col min="13834" max="13834" width="6.125" style="1" customWidth="1"/>
    <col min="13835" max="13835" width="1.625" style="1" customWidth="1"/>
    <col min="13836" max="13844" width="2.5" style="1" customWidth="1"/>
    <col min="13845" max="13845" width="3.125" style="1" customWidth="1"/>
    <col min="13846" max="13846" width="3.375" style="1" customWidth="1"/>
    <col min="13847" max="13847" width="1.875" style="1" customWidth="1"/>
    <col min="13848" max="13848" width="1.25" style="1" customWidth="1"/>
    <col min="13849" max="13850" width="2.25" style="1" customWidth="1"/>
    <col min="13851" max="13853" width="0.75" style="1" customWidth="1"/>
    <col min="13854" max="13854" width="3.5" style="1" customWidth="1"/>
    <col min="13855" max="13855" width="4.375" style="1" customWidth="1"/>
    <col min="13856" max="13856" width="0.875" style="1" customWidth="1"/>
    <col min="13857" max="13857" width="2.75" style="1" customWidth="1"/>
    <col min="13858" max="13866" width="2.5" style="1" customWidth="1"/>
    <col min="13867" max="13867" width="3.125" style="1" customWidth="1"/>
    <col min="13868" max="13868" width="3.375" style="1" customWidth="1"/>
    <col min="13869" max="13869" width="1.875" style="1" customWidth="1"/>
    <col min="13870" max="13870" width="1.25" style="1" customWidth="1"/>
    <col min="13871" max="13872" width="2.25" style="1" customWidth="1"/>
    <col min="13873" max="13875" width="0.75" style="1" customWidth="1"/>
    <col min="13876" max="13876" width="3.5" style="1" customWidth="1"/>
    <col min="13877" max="13877" width="4.375" style="1" customWidth="1"/>
    <col min="13878" max="13878" width="0.875" style="1" customWidth="1"/>
    <col min="13879" max="13879" width="2.75" style="1" customWidth="1"/>
    <col min="13880" max="13888" width="2.5" style="1" customWidth="1"/>
    <col min="13889" max="14080" width="9" style="1"/>
    <col min="14081" max="14081" width="2.125" style="1" customWidth="1"/>
    <col min="14082" max="14082" width="1.875" style="1" customWidth="1"/>
    <col min="14083" max="14083" width="1.25" style="1" customWidth="1"/>
    <col min="14084" max="14085" width="2.25" style="1" customWidth="1"/>
    <col min="14086" max="14088" width="0.75" style="1" customWidth="1"/>
    <col min="14089" max="14089" width="3.5" style="1" customWidth="1"/>
    <col min="14090" max="14090" width="6.125" style="1" customWidth="1"/>
    <col min="14091" max="14091" width="1.625" style="1" customWidth="1"/>
    <col min="14092" max="14100" width="2.5" style="1" customWidth="1"/>
    <col min="14101" max="14101" width="3.125" style="1" customWidth="1"/>
    <col min="14102" max="14102" width="3.375" style="1" customWidth="1"/>
    <col min="14103" max="14103" width="1.875" style="1" customWidth="1"/>
    <col min="14104" max="14104" width="1.25" style="1" customWidth="1"/>
    <col min="14105" max="14106" width="2.25" style="1" customWidth="1"/>
    <col min="14107" max="14109" width="0.75" style="1" customWidth="1"/>
    <col min="14110" max="14110" width="3.5" style="1" customWidth="1"/>
    <col min="14111" max="14111" width="4.375" style="1" customWidth="1"/>
    <col min="14112" max="14112" width="0.875" style="1" customWidth="1"/>
    <col min="14113" max="14113" width="2.75" style="1" customWidth="1"/>
    <col min="14114" max="14122" width="2.5" style="1" customWidth="1"/>
    <col min="14123" max="14123" width="3.125" style="1" customWidth="1"/>
    <col min="14124" max="14124" width="3.375" style="1" customWidth="1"/>
    <col min="14125" max="14125" width="1.875" style="1" customWidth="1"/>
    <col min="14126" max="14126" width="1.25" style="1" customWidth="1"/>
    <col min="14127" max="14128" width="2.25" style="1" customWidth="1"/>
    <col min="14129" max="14131" width="0.75" style="1" customWidth="1"/>
    <col min="14132" max="14132" width="3.5" style="1" customWidth="1"/>
    <col min="14133" max="14133" width="4.375" style="1" customWidth="1"/>
    <col min="14134" max="14134" width="0.875" style="1" customWidth="1"/>
    <col min="14135" max="14135" width="2.75" style="1" customWidth="1"/>
    <col min="14136" max="14144" width="2.5" style="1" customWidth="1"/>
    <col min="14145" max="14336" width="9" style="1"/>
    <col min="14337" max="14337" width="2.125" style="1" customWidth="1"/>
    <col min="14338" max="14338" width="1.875" style="1" customWidth="1"/>
    <col min="14339" max="14339" width="1.25" style="1" customWidth="1"/>
    <col min="14340" max="14341" width="2.25" style="1" customWidth="1"/>
    <col min="14342" max="14344" width="0.75" style="1" customWidth="1"/>
    <col min="14345" max="14345" width="3.5" style="1" customWidth="1"/>
    <col min="14346" max="14346" width="6.125" style="1" customWidth="1"/>
    <col min="14347" max="14347" width="1.625" style="1" customWidth="1"/>
    <col min="14348" max="14356" width="2.5" style="1" customWidth="1"/>
    <col min="14357" max="14357" width="3.125" style="1" customWidth="1"/>
    <col min="14358" max="14358" width="3.375" style="1" customWidth="1"/>
    <col min="14359" max="14359" width="1.875" style="1" customWidth="1"/>
    <col min="14360" max="14360" width="1.25" style="1" customWidth="1"/>
    <col min="14361" max="14362" width="2.25" style="1" customWidth="1"/>
    <col min="14363" max="14365" width="0.75" style="1" customWidth="1"/>
    <col min="14366" max="14366" width="3.5" style="1" customWidth="1"/>
    <col min="14367" max="14367" width="4.375" style="1" customWidth="1"/>
    <col min="14368" max="14368" width="0.875" style="1" customWidth="1"/>
    <col min="14369" max="14369" width="2.75" style="1" customWidth="1"/>
    <col min="14370" max="14378" width="2.5" style="1" customWidth="1"/>
    <col min="14379" max="14379" width="3.125" style="1" customWidth="1"/>
    <col min="14380" max="14380" width="3.375" style="1" customWidth="1"/>
    <col min="14381" max="14381" width="1.875" style="1" customWidth="1"/>
    <col min="14382" max="14382" width="1.25" style="1" customWidth="1"/>
    <col min="14383" max="14384" width="2.25" style="1" customWidth="1"/>
    <col min="14385" max="14387" width="0.75" style="1" customWidth="1"/>
    <col min="14388" max="14388" width="3.5" style="1" customWidth="1"/>
    <col min="14389" max="14389" width="4.375" style="1" customWidth="1"/>
    <col min="14390" max="14390" width="0.875" style="1" customWidth="1"/>
    <col min="14391" max="14391" width="2.75" style="1" customWidth="1"/>
    <col min="14392" max="14400" width="2.5" style="1" customWidth="1"/>
    <col min="14401" max="14592" width="9" style="1"/>
    <col min="14593" max="14593" width="2.125" style="1" customWidth="1"/>
    <col min="14594" max="14594" width="1.875" style="1" customWidth="1"/>
    <col min="14595" max="14595" width="1.25" style="1" customWidth="1"/>
    <col min="14596" max="14597" width="2.25" style="1" customWidth="1"/>
    <col min="14598" max="14600" width="0.75" style="1" customWidth="1"/>
    <col min="14601" max="14601" width="3.5" style="1" customWidth="1"/>
    <col min="14602" max="14602" width="6.125" style="1" customWidth="1"/>
    <col min="14603" max="14603" width="1.625" style="1" customWidth="1"/>
    <col min="14604" max="14612" width="2.5" style="1" customWidth="1"/>
    <col min="14613" max="14613" width="3.125" style="1" customWidth="1"/>
    <col min="14614" max="14614" width="3.375" style="1" customWidth="1"/>
    <col min="14615" max="14615" width="1.875" style="1" customWidth="1"/>
    <col min="14616" max="14616" width="1.25" style="1" customWidth="1"/>
    <col min="14617" max="14618" width="2.25" style="1" customWidth="1"/>
    <col min="14619" max="14621" width="0.75" style="1" customWidth="1"/>
    <col min="14622" max="14622" width="3.5" style="1" customWidth="1"/>
    <col min="14623" max="14623" width="4.375" style="1" customWidth="1"/>
    <col min="14624" max="14624" width="0.875" style="1" customWidth="1"/>
    <col min="14625" max="14625" width="2.75" style="1" customWidth="1"/>
    <col min="14626" max="14634" width="2.5" style="1" customWidth="1"/>
    <col min="14635" max="14635" width="3.125" style="1" customWidth="1"/>
    <col min="14636" max="14636" width="3.375" style="1" customWidth="1"/>
    <col min="14637" max="14637" width="1.875" style="1" customWidth="1"/>
    <col min="14638" max="14638" width="1.25" style="1" customWidth="1"/>
    <col min="14639" max="14640" width="2.25" style="1" customWidth="1"/>
    <col min="14641" max="14643" width="0.75" style="1" customWidth="1"/>
    <col min="14644" max="14644" width="3.5" style="1" customWidth="1"/>
    <col min="14645" max="14645" width="4.375" style="1" customWidth="1"/>
    <col min="14646" max="14646" width="0.875" style="1" customWidth="1"/>
    <col min="14647" max="14647" width="2.75" style="1" customWidth="1"/>
    <col min="14648" max="14656" width="2.5" style="1" customWidth="1"/>
    <col min="14657" max="14848" width="9" style="1"/>
    <col min="14849" max="14849" width="2.125" style="1" customWidth="1"/>
    <col min="14850" max="14850" width="1.875" style="1" customWidth="1"/>
    <col min="14851" max="14851" width="1.25" style="1" customWidth="1"/>
    <col min="14852" max="14853" width="2.25" style="1" customWidth="1"/>
    <col min="14854" max="14856" width="0.75" style="1" customWidth="1"/>
    <col min="14857" max="14857" width="3.5" style="1" customWidth="1"/>
    <col min="14858" max="14858" width="6.125" style="1" customWidth="1"/>
    <col min="14859" max="14859" width="1.625" style="1" customWidth="1"/>
    <col min="14860" max="14868" width="2.5" style="1" customWidth="1"/>
    <col min="14869" max="14869" width="3.125" style="1" customWidth="1"/>
    <col min="14870" max="14870" width="3.375" style="1" customWidth="1"/>
    <col min="14871" max="14871" width="1.875" style="1" customWidth="1"/>
    <col min="14872" max="14872" width="1.25" style="1" customWidth="1"/>
    <col min="14873" max="14874" width="2.25" style="1" customWidth="1"/>
    <col min="14875" max="14877" width="0.75" style="1" customWidth="1"/>
    <col min="14878" max="14878" width="3.5" style="1" customWidth="1"/>
    <col min="14879" max="14879" width="4.375" style="1" customWidth="1"/>
    <col min="14880" max="14880" width="0.875" style="1" customWidth="1"/>
    <col min="14881" max="14881" width="2.75" style="1" customWidth="1"/>
    <col min="14882" max="14890" width="2.5" style="1" customWidth="1"/>
    <col min="14891" max="14891" width="3.125" style="1" customWidth="1"/>
    <col min="14892" max="14892" width="3.375" style="1" customWidth="1"/>
    <col min="14893" max="14893" width="1.875" style="1" customWidth="1"/>
    <col min="14894" max="14894" width="1.25" style="1" customWidth="1"/>
    <col min="14895" max="14896" width="2.25" style="1" customWidth="1"/>
    <col min="14897" max="14899" width="0.75" style="1" customWidth="1"/>
    <col min="14900" max="14900" width="3.5" style="1" customWidth="1"/>
    <col min="14901" max="14901" width="4.375" style="1" customWidth="1"/>
    <col min="14902" max="14902" width="0.875" style="1" customWidth="1"/>
    <col min="14903" max="14903" width="2.75" style="1" customWidth="1"/>
    <col min="14904" max="14912" width="2.5" style="1" customWidth="1"/>
    <col min="14913" max="15104" width="9" style="1"/>
    <col min="15105" max="15105" width="2.125" style="1" customWidth="1"/>
    <col min="15106" max="15106" width="1.875" style="1" customWidth="1"/>
    <col min="15107" max="15107" width="1.25" style="1" customWidth="1"/>
    <col min="15108" max="15109" width="2.25" style="1" customWidth="1"/>
    <col min="15110" max="15112" width="0.75" style="1" customWidth="1"/>
    <col min="15113" max="15113" width="3.5" style="1" customWidth="1"/>
    <col min="15114" max="15114" width="6.125" style="1" customWidth="1"/>
    <col min="15115" max="15115" width="1.625" style="1" customWidth="1"/>
    <col min="15116" max="15124" width="2.5" style="1" customWidth="1"/>
    <col min="15125" max="15125" width="3.125" style="1" customWidth="1"/>
    <col min="15126" max="15126" width="3.375" style="1" customWidth="1"/>
    <col min="15127" max="15127" width="1.875" style="1" customWidth="1"/>
    <col min="15128" max="15128" width="1.25" style="1" customWidth="1"/>
    <col min="15129" max="15130" width="2.25" style="1" customWidth="1"/>
    <col min="15131" max="15133" width="0.75" style="1" customWidth="1"/>
    <col min="15134" max="15134" width="3.5" style="1" customWidth="1"/>
    <col min="15135" max="15135" width="4.375" style="1" customWidth="1"/>
    <col min="15136" max="15136" width="0.875" style="1" customWidth="1"/>
    <col min="15137" max="15137" width="2.75" style="1" customWidth="1"/>
    <col min="15138" max="15146" width="2.5" style="1" customWidth="1"/>
    <col min="15147" max="15147" width="3.125" style="1" customWidth="1"/>
    <col min="15148" max="15148" width="3.375" style="1" customWidth="1"/>
    <col min="15149" max="15149" width="1.875" style="1" customWidth="1"/>
    <col min="15150" max="15150" width="1.25" style="1" customWidth="1"/>
    <col min="15151" max="15152" width="2.25" style="1" customWidth="1"/>
    <col min="15153" max="15155" width="0.75" style="1" customWidth="1"/>
    <col min="15156" max="15156" width="3.5" style="1" customWidth="1"/>
    <col min="15157" max="15157" width="4.375" style="1" customWidth="1"/>
    <col min="15158" max="15158" width="0.875" style="1" customWidth="1"/>
    <col min="15159" max="15159" width="2.75" style="1" customWidth="1"/>
    <col min="15160" max="15168" width="2.5" style="1" customWidth="1"/>
    <col min="15169" max="15360" width="9" style="1"/>
    <col min="15361" max="15361" width="2.125" style="1" customWidth="1"/>
    <col min="15362" max="15362" width="1.875" style="1" customWidth="1"/>
    <col min="15363" max="15363" width="1.25" style="1" customWidth="1"/>
    <col min="15364" max="15365" width="2.25" style="1" customWidth="1"/>
    <col min="15366" max="15368" width="0.75" style="1" customWidth="1"/>
    <col min="15369" max="15369" width="3.5" style="1" customWidth="1"/>
    <col min="15370" max="15370" width="6.125" style="1" customWidth="1"/>
    <col min="15371" max="15371" width="1.625" style="1" customWidth="1"/>
    <col min="15372" max="15380" width="2.5" style="1" customWidth="1"/>
    <col min="15381" max="15381" width="3.125" style="1" customWidth="1"/>
    <col min="15382" max="15382" width="3.375" style="1" customWidth="1"/>
    <col min="15383" max="15383" width="1.875" style="1" customWidth="1"/>
    <col min="15384" max="15384" width="1.25" style="1" customWidth="1"/>
    <col min="15385" max="15386" width="2.25" style="1" customWidth="1"/>
    <col min="15387" max="15389" width="0.75" style="1" customWidth="1"/>
    <col min="15390" max="15390" width="3.5" style="1" customWidth="1"/>
    <col min="15391" max="15391" width="4.375" style="1" customWidth="1"/>
    <col min="15392" max="15392" width="0.875" style="1" customWidth="1"/>
    <col min="15393" max="15393" width="2.75" style="1" customWidth="1"/>
    <col min="15394" max="15402" width="2.5" style="1" customWidth="1"/>
    <col min="15403" max="15403" width="3.125" style="1" customWidth="1"/>
    <col min="15404" max="15404" width="3.375" style="1" customWidth="1"/>
    <col min="15405" max="15405" width="1.875" style="1" customWidth="1"/>
    <col min="15406" max="15406" width="1.25" style="1" customWidth="1"/>
    <col min="15407" max="15408" width="2.25" style="1" customWidth="1"/>
    <col min="15409" max="15411" width="0.75" style="1" customWidth="1"/>
    <col min="15412" max="15412" width="3.5" style="1" customWidth="1"/>
    <col min="15413" max="15413" width="4.375" style="1" customWidth="1"/>
    <col min="15414" max="15414" width="0.875" style="1" customWidth="1"/>
    <col min="15415" max="15415" width="2.75" style="1" customWidth="1"/>
    <col min="15416" max="15424" width="2.5" style="1" customWidth="1"/>
    <col min="15425" max="15616" width="9" style="1"/>
    <col min="15617" max="15617" width="2.125" style="1" customWidth="1"/>
    <col min="15618" max="15618" width="1.875" style="1" customWidth="1"/>
    <col min="15619" max="15619" width="1.25" style="1" customWidth="1"/>
    <col min="15620" max="15621" width="2.25" style="1" customWidth="1"/>
    <col min="15622" max="15624" width="0.75" style="1" customWidth="1"/>
    <col min="15625" max="15625" width="3.5" style="1" customWidth="1"/>
    <col min="15626" max="15626" width="6.125" style="1" customWidth="1"/>
    <col min="15627" max="15627" width="1.625" style="1" customWidth="1"/>
    <col min="15628" max="15636" width="2.5" style="1" customWidth="1"/>
    <col min="15637" max="15637" width="3.125" style="1" customWidth="1"/>
    <col min="15638" max="15638" width="3.375" style="1" customWidth="1"/>
    <col min="15639" max="15639" width="1.875" style="1" customWidth="1"/>
    <col min="15640" max="15640" width="1.25" style="1" customWidth="1"/>
    <col min="15641" max="15642" width="2.25" style="1" customWidth="1"/>
    <col min="15643" max="15645" width="0.75" style="1" customWidth="1"/>
    <col min="15646" max="15646" width="3.5" style="1" customWidth="1"/>
    <col min="15647" max="15647" width="4.375" style="1" customWidth="1"/>
    <col min="15648" max="15648" width="0.875" style="1" customWidth="1"/>
    <col min="15649" max="15649" width="2.75" style="1" customWidth="1"/>
    <col min="15650" max="15658" width="2.5" style="1" customWidth="1"/>
    <col min="15659" max="15659" width="3.125" style="1" customWidth="1"/>
    <col min="15660" max="15660" width="3.375" style="1" customWidth="1"/>
    <col min="15661" max="15661" width="1.875" style="1" customWidth="1"/>
    <col min="15662" max="15662" width="1.25" style="1" customWidth="1"/>
    <col min="15663" max="15664" width="2.25" style="1" customWidth="1"/>
    <col min="15665" max="15667" width="0.75" style="1" customWidth="1"/>
    <col min="15668" max="15668" width="3.5" style="1" customWidth="1"/>
    <col min="15669" max="15669" width="4.375" style="1" customWidth="1"/>
    <col min="15670" max="15670" width="0.875" style="1" customWidth="1"/>
    <col min="15671" max="15671" width="2.75" style="1" customWidth="1"/>
    <col min="15672" max="15680" width="2.5" style="1" customWidth="1"/>
    <col min="15681" max="15872" width="9" style="1"/>
    <col min="15873" max="15873" width="2.125" style="1" customWidth="1"/>
    <col min="15874" max="15874" width="1.875" style="1" customWidth="1"/>
    <col min="15875" max="15875" width="1.25" style="1" customWidth="1"/>
    <col min="15876" max="15877" width="2.25" style="1" customWidth="1"/>
    <col min="15878" max="15880" width="0.75" style="1" customWidth="1"/>
    <col min="15881" max="15881" width="3.5" style="1" customWidth="1"/>
    <col min="15882" max="15882" width="6.125" style="1" customWidth="1"/>
    <col min="15883" max="15883" width="1.625" style="1" customWidth="1"/>
    <col min="15884" max="15892" width="2.5" style="1" customWidth="1"/>
    <col min="15893" max="15893" width="3.125" style="1" customWidth="1"/>
    <col min="15894" max="15894" width="3.375" style="1" customWidth="1"/>
    <col min="15895" max="15895" width="1.875" style="1" customWidth="1"/>
    <col min="15896" max="15896" width="1.25" style="1" customWidth="1"/>
    <col min="15897" max="15898" width="2.25" style="1" customWidth="1"/>
    <col min="15899" max="15901" width="0.75" style="1" customWidth="1"/>
    <col min="15902" max="15902" width="3.5" style="1" customWidth="1"/>
    <col min="15903" max="15903" width="4.375" style="1" customWidth="1"/>
    <col min="15904" max="15904" width="0.875" style="1" customWidth="1"/>
    <col min="15905" max="15905" width="2.75" style="1" customWidth="1"/>
    <col min="15906" max="15914" width="2.5" style="1" customWidth="1"/>
    <col min="15915" max="15915" width="3.125" style="1" customWidth="1"/>
    <col min="15916" max="15916" width="3.375" style="1" customWidth="1"/>
    <col min="15917" max="15917" width="1.875" style="1" customWidth="1"/>
    <col min="15918" max="15918" width="1.25" style="1" customWidth="1"/>
    <col min="15919" max="15920" width="2.25" style="1" customWidth="1"/>
    <col min="15921" max="15923" width="0.75" style="1" customWidth="1"/>
    <col min="15924" max="15924" width="3.5" style="1" customWidth="1"/>
    <col min="15925" max="15925" width="4.375" style="1" customWidth="1"/>
    <col min="15926" max="15926" width="0.875" style="1" customWidth="1"/>
    <col min="15927" max="15927" width="2.75" style="1" customWidth="1"/>
    <col min="15928" max="15936" width="2.5" style="1" customWidth="1"/>
    <col min="15937" max="16128" width="9" style="1"/>
    <col min="16129" max="16129" width="2.125" style="1" customWidth="1"/>
    <col min="16130" max="16130" width="1.875" style="1" customWidth="1"/>
    <col min="16131" max="16131" width="1.25" style="1" customWidth="1"/>
    <col min="16132" max="16133" width="2.25" style="1" customWidth="1"/>
    <col min="16134" max="16136" width="0.75" style="1" customWidth="1"/>
    <col min="16137" max="16137" width="3.5" style="1" customWidth="1"/>
    <col min="16138" max="16138" width="6.125" style="1" customWidth="1"/>
    <col min="16139" max="16139" width="1.625" style="1" customWidth="1"/>
    <col min="16140" max="16148" width="2.5" style="1" customWidth="1"/>
    <col min="16149" max="16149" width="3.125" style="1" customWidth="1"/>
    <col min="16150" max="16150" width="3.375" style="1" customWidth="1"/>
    <col min="16151" max="16151" width="1.875" style="1" customWidth="1"/>
    <col min="16152" max="16152" width="1.25" style="1" customWidth="1"/>
    <col min="16153" max="16154" width="2.25" style="1" customWidth="1"/>
    <col min="16155" max="16157" width="0.75" style="1" customWidth="1"/>
    <col min="16158" max="16158" width="3.5" style="1" customWidth="1"/>
    <col min="16159" max="16159" width="4.375" style="1" customWidth="1"/>
    <col min="16160" max="16160" width="0.875" style="1" customWidth="1"/>
    <col min="16161" max="16161" width="2.75" style="1" customWidth="1"/>
    <col min="16162" max="16170" width="2.5" style="1" customWidth="1"/>
    <col min="16171" max="16171" width="3.125" style="1" customWidth="1"/>
    <col min="16172" max="16172" width="3.375" style="1" customWidth="1"/>
    <col min="16173" max="16173" width="1.875" style="1" customWidth="1"/>
    <col min="16174" max="16174" width="1.25" style="1" customWidth="1"/>
    <col min="16175" max="16176" width="2.25" style="1" customWidth="1"/>
    <col min="16177" max="16179" width="0.75" style="1" customWidth="1"/>
    <col min="16180" max="16180" width="3.5" style="1" customWidth="1"/>
    <col min="16181" max="16181" width="4.375" style="1" customWidth="1"/>
    <col min="16182" max="16182" width="0.875" style="1" customWidth="1"/>
    <col min="16183" max="16183" width="2.75" style="1" customWidth="1"/>
    <col min="16184" max="16192" width="2.5" style="1" customWidth="1"/>
    <col min="16193" max="16384" width="9" style="1"/>
  </cols>
  <sheetData>
    <row r="1" spans="2:64">
      <c r="V1" s="2"/>
      <c r="AR1" s="2"/>
    </row>
    <row r="2" spans="2:64" ht="3.75" customHeight="1">
      <c r="B2" s="264" t="s">
        <v>21</v>
      </c>
      <c r="C2" s="265"/>
      <c r="D2" s="265"/>
      <c r="E2" s="266"/>
      <c r="F2" s="38"/>
      <c r="G2" s="3"/>
      <c r="H2" s="3"/>
      <c r="I2" s="4"/>
      <c r="J2" s="270" t="s">
        <v>22</v>
      </c>
      <c r="K2" s="270"/>
      <c r="L2" s="270"/>
      <c r="M2" s="270"/>
      <c r="N2" s="270"/>
      <c r="O2" s="270"/>
      <c r="P2" s="270"/>
      <c r="Q2" s="270"/>
      <c r="R2" s="270"/>
      <c r="S2" s="270"/>
      <c r="T2" s="270"/>
      <c r="V2" s="5"/>
      <c r="W2" s="264" t="s">
        <v>21</v>
      </c>
      <c r="X2" s="265"/>
      <c r="Y2" s="265"/>
      <c r="Z2" s="266"/>
      <c r="AA2" s="38"/>
      <c r="AB2" s="3"/>
      <c r="AC2" s="3"/>
      <c r="AD2" s="4"/>
      <c r="AE2" s="270" t="s">
        <v>23</v>
      </c>
      <c r="AF2" s="270"/>
      <c r="AG2" s="270"/>
      <c r="AH2" s="270"/>
      <c r="AI2" s="270"/>
      <c r="AJ2" s="270"/>
      <c r="AK2" s="270"/>
      <c r="AL2" s="270"/>
      <c r="AM2" s="270"/>
      <c r="AN2" s="270"/>
      <c r="AO2" s="270"/>
      <c r="AP2" s="270"/>
      <c r="AR2" s="5"/>
      <c r="AS2" s="264" t="s">
        <v>21</v>
      </c>
      <c r="AT2" s="265"/>
      <c r="AU2" s="265"/>
      <c r="AV2" s="266"/>
      <c r="AW2" s="38"/>
      <c r="AX2" s="3"/>
      <c r="AY2" s="3"/>
      <c r="AZ2" s="4"/>
      <c r="BA2" s="270" t="s">
        <v>24</v>
      </c>
      <c r="BB2" s="270"/>
      <c r="BC2" s="270"/>
      <c r="BD2" s="270"/>
      <c r="BE2" s="270"/>
      <c r="BF2" s="270"/>
      <c r="BG2" s="270"/>
      <c r="BH2" s="270"/>
      <c r="BI2" s="270"/>
      <c r="BJ2" s="270"/>
      <c r="BK2" s="270"/>
      <c r="BL2" s="270"/>
    </row>
    <row r="3" spans="2:64" ht="6" customHeight="1">
      <c r="B3" s="267"/>
      <c r="C3" s="268"/>
      <c r="D3" s="268"/>
      <c r="E3" s="269"/>
      <c r="F3" s="38"/>
      <c r="G3" s="272" t="s">
        <v>25</v>
      </c>
      <c r="H3" s="273"/>
      <c r="I3" s="274"/>
      <c r="J3" s="270"/>
      <c r="K3" s="270"/>
      <c r="L3" s="270"/>
      <c r="M3" s="270"/>
      <c r="N3" s="270"/>
      <c r="O3" s="270"/>
      <c r="P3" s="270"/>
      <c r="Q3" s="270"/>
      <c r="R3" s="270"/>
      <c r="S3" s="270"/>
      <c r="T3" s="270"/>
      <c r="V3" s="5"/>
      <c r="W3" s="267"/>
      <c r="X3" s="268"/>
      <c r="Y3" s="268"/>
      <c r="Z3" s="269"/>
      <c r="AA3" s="38"/>
      <c r="AB3" s="272" t="s">
        <v>25</v>
      </c>
      <c r="AC3" s="273"/>
      <c r="AD3" s="274"/>
      <c r="AE3" s="270"/>
      <c r="AF3" s="270"/>
      <c r="AG3" s="270"/>
      <c r="AH3" s="270"/>
      <c r="AI3" s="270"/>
      <c r="AJ3" s="270"/>
      <c r="AK3" s="270"/>
      <c r="AL3" s="270"/>
      <c r="AM3" s="270"/>
      <c r="AN3" s="270"/>
      <c r="AO3" s="270"/>
      <c r="AP3" s="270"/>
      <c r="AR3" s="5"/>
      <c r="AS3" s="267"/>
      <c r="AT3" s="268"/>
      <c r="AU3" s="268"/>
      <c r="AV3" s="269"/>
      <c r="AW3" s="38"/>
      <c r="AX3" s="272" t="s">
        <v>25</v>
      </c>
      <c r="AY3" s="273"/>
      <c r="AZ3" s="274"/>
      <c r="BA3" s="270"/>
      <c r="BB3" s="270"/>
      <c r="BC3" s="270"/>
      <c r="BD3" s="270"/>
      <c r="BE3" s="270"/>
      <c r="BF3" s="270"/>
      <c r="BG3" s="270"/>
      <c r="BH3" s="270"/>
      <c r="BI3" s="270"/>
      <c r="BJ3" s="270"/>
      <c r="BK3" s="270"/>
      <c r="BL3" s="270"/>
    </row>
    <row r="4" spans="2:64" ht="11.25" customHeight="1">
      <c r="B4" s="180">
        <v>120006</v>
      </c>
      <c r="C4" s="181"/>
      <c r="D4" s="181"/>
      <c r="E4" s="182"/>
      <c r="F4" s="41"/>
      <c r="G4" s="275"/>
      <c r="H4" s="276"/>
      <c r="I4" s="277"/>
      <c r="J4" s="270"/>
      <c r="K4" s="270"/>
      <c r="L4" s="270"/>
      <c r="M4" s="270"/>
      <c r="N4" s="270"/>
      <c r="O4" s="270"/>
      <c r="P4" s="270"/>
      <c r="Q4" s="270"/>
      <c r="R4" s="270"/>
      <c r="S4" s="270"/>
      <c r="T4" s="270"/>
      <c r="V4" s="5"/>
      <c r="W4" s="180">
        <v>120006</v>
      </c>
      <c r="X4" s="181"/>
      <c r="Y4" s="181"/>
      <c r="Z4" s="182"/>
      <c r="AA4" s="41"/>
      <c r="AB4" s="275"/>
      <c r="AC4" s="276"/>
      <c r="AD4" s="277"/>
      <c r="AE4" s="270"/>
      <c r="AF4" s="270"/>
      <c r="AG4" s="270"/>
      <c r="AH4" s="270"/>
      <c r="AI4" s="270"/>
      <c r="AJ4" s="270"/>
      <c r="AK4" s="270"/>
      <c r="AL4" s="270"/>
      <c r="AM4" s="270"/>
      <c r="AN4" s="270"/>
      <c r="AO4" s="270"/>
      <c r="AP4" s="270"/>
      <c r="AR4" s="5"/>
      <c r="AS4" s="180">
        <v>120006</v>
      </c>
      <c r="AT4" s="181"/>
      <c r="AU4" s="181"/>
      <c r="AV4" s="182"/>
      <c r="AW4" s="41"/>
      <c r="AX4" s="275"/>
      <c r="AY4" s="276"/>
      <c r="AZ4" s="277"/>
      <c r="BA4" s="270"/>
      <c r="BB4" s="270"/>
      <c r="BC4" s="270"/>
      <c r="BD4" s="270"/>
      <c r="BE4" s="270"/>
      <c r="BF4" s="270"/>
      <c r="BG4" s="270"/>
      <c r="BH4" s="270"/>
      <c r="BI4" s="270"/>
      <c r="BJ4" s="270"/>
      <c r="BK4" s="270"/>
      <c r="BL4" s="270"/>
    </row>
    <row r="5" spans="2:64" ht="3" customHeight="1">
      <c r="B5" s="183"/>
      <c r="C5" s="184"/>
      <c r="D5" s="184"/>
      <c r="E5" s="185"/>
      <c r="F5" s="41"/>
      <c r="G5" s="4"/>
      <c r="H5" s="4"/>
      <c r="I5" s="4"/>
      <c r="J5" s="271"/>
      <c r="K5" s="271"/>
      <c r="L5" s="271"/>
      <c r="M5" s="271"/>
      <c r="N5" s="271"/>
      <c r="O5" s="271"/>
      <c r="P5" s="271"/>
      <c r="Q5" s="271"/>
      <c r="R5" s="271"/>
      <c r="S5" s="271"/>
      <c r="T5" s="271"/>
      <c r="V5" s="5"/>
      <c r="W5" s="183"/>
      <c r="X5" s="184"/>
      <c r="Y5" s="184"/>
      <c r="Z5" s="185"/>
      <c r="AA5" s="41"/>
      <c r="AB5" s="4"/>
      <c r="AC5" s="4"/>
      <c r="AD5" s="4"/>
      <c r="AE5" s="271"/>
      <c r="AF5" s="271"/>
      <c r="AG5" s="271"/>
      <c r="AH5" s="271"/>
      <c r="AI5" s="271"/>
      <c r="AJ5" s="271"/>
      <c r="AK5" s="271"/>
      <c r="AL5" s="271"/>
      <c r="AM5" s="271"/>
      <c r="AN5" s="271"/>
      <c r="AO5" s="271"/>
      <c r="AP5" s="271"/>
      <c r="AR5" s="5"/>
      <c r="AS5" s="183"/>
      <c r="AT5" s="184"/>
      <c r="AU5" s="184"/>
      <c r="AV5" s="185"/>
      <c r="AW5" s="41"/>
      <c r="AX5" s="4"/>
      <c r="AY5" s="4"/>
      <c r="AZ5" s="4"/>
      <c r="BA5" s="271"/>
      <c r="BB5" s="271"/>
      <c r="BC5" s="271"/>
      <c r="BD5" s="271"/>
      <c r="BE5" s="271"/>
      <c r="BF5" s="271"/>
      <c r="BG5" s="271"/>
      <c r="BH5" s="271"/>
      <c r="BI5" s="271"/>
      <c r="BJ5" s="271"/>
      <c r="BK5" s="271"/>
      <c r="BL5" s="271"/>
    </row>
    <row r="6" spans="2:64" ht="11.25" customHeight="1">
      <c r="B6" s="261" t="s">
        <v>26</v>
      </c>
      <c r="C6" s="262"/>
      <c r="D6" s="262"/>
      <c r="E6" s="262"/>
      <c r="F6" s="262"/>
      <c r="G6" s="262"/>
      <c r="H6" s="262"/>
      <c r="I6" s="262"/>
      <c r="J6" s="262"/>
      <c r="K6" s="262"/>
      <c r="L6" s="263"/>
      <c r="M6" s="261" t="s">
        <v>27</v>
      </c>
      <c r="N6" s="262"/>
      <c r="O6" s="262"/>
      <c r="P6" s="262"/>
      <c r="Q6" s="262"/>
      <c r="R6" s="262"/>
      <c r="S6" s="262"/>
      <c r="T6" s="263"/>
      <c r="V6" s="5"/>
      <c r="W6" s="261" t="s">
        <v>26</v>
      </c>
      <c r="X6" s="262"/>
      <c r="Y6" s="262"/>
      <c r="Z6" s="262"/>
      <c r="AA6" s="262"/>
      <c r="AB6" s="262"/>
      <c r="AC6" s="262"/>
      <c r="AD6" s="262"/>
      <c r="AE6" s="262"/>
      <c r="AF6" s="262"/>
      <c r="AG6" s="262"/>
      <c r="AH6" s="263"/>
      <c r="AI6" s="261" t="s">
        <v>27</v>
      </c>
      <c r="AJ6" s="262"/>
      <c r="AK6" s="262"/>
      <c r="AL6" s="262"/>
      <c r="AM6" s="262"/>
      <c r="AN6" s="262"/>
      <c r="AO6" s="262"/>
      <c r="AP6" s="263"/>
      <c r="AR6" s="5"/>
      <c r="AS6" s="261" t="s">
        <v>26</v>
      </c>
      <c r="AT6" s="262"/>
      <c r="AU6" s="262"/>
      <c r="AV6" s="262"/>
      <c r="AW6" s="262"/>
      <c r="AX6" s="262"/>
      <c r="AY6" s="262"/>
      <c r="AZ6" s="262"/>
      <c r="BA6" s="262"/>
      <c r="BB6" s="262"/>
      <c r="BC6" s="262"/>
      <c r="BD6" s="263"/>
      <c r="BE6" s="261" t="s">
        <v>27</v>
      </c>
      <c r="BF6" s="262"/>
      <c r="BG6" s="262"/>
      <c r="BH6" s="262"/>
      <c r="BI6" s="262"/>
      <c r="BJ6" s="262"/>
      <c r="BK6" s="262"/>
      <c r="BL6" s="263"/>
    </row>
    <row r="7" spans="2:64" ht="16.5" customHeight="1">
      <c r="B7" s="186" t="str">
        <f>コード!F9</f>
        <v/>
      </c>
      <c r="C7" s="187"/>
      <c r="D7" s="187"/>
      <c r="E7" s="187"/>
      <c r="F7" s="187"/>
      <c r="G7" s="187"/>
      <c r="H7" s="187"/>
      <c r="I7" s="187"/>
      <c r="J7" s="187"/>
      <c r="K7" s="187"/>
      <c r="L7" s="188"/>
      <c r="M7" s="141" t="str">
        <f>"千葉県"&amp;入力シート!C4</f>
        <v>千葉県</v>
      </c>
      <c r="N7" s="93"/>
      <c r="O7" s="93"/>
      <c r="P7" s="93"/>
      <c r="Q7" s="93"/>
      <c r="R7" s="93"/>
      <c r="S7" s="93"/>
      <c r="T7" s="94"/>
      <c r="V7" s="5"/>
      <c r="W7" s="186" t="str">
        <f>B7</f>
        <v/>
      </c>
      <c r="X7" s="187"/>
      <c r="Y7" s="187"/>
      <c r="Z7" s="187"/>
      <c r="AA7" s="187"/>
      <c r="AB7" s="187"/>
      <c r="AC7" s="187"/>
      <c r="AD7" s="187"/>
      <c r="AE7" s="187"/>
      <c r="AF7" s="187"/>
      <c r="AG7" s="187"/>
      <c r="AH7" s="188"/>
      <c r="AI7" s="141" t="str">
        <f>M7</f>
        <v>千葉県</v>
      </c>
      <c r="AJ7" s="93"/>
      <c r="AK7" s="93"/>
      <c r="AL7" s="93"/>
      <c r="AM7" s="93"/>
      <c r="AN7" s="93"/>
      <c r="AO7" s="93"/>
      <c r="AP7" s="94"/>
      <c r="AR7" s="5"/>
      <c r="AS7" s="186" t="str">
        <f>B7</f>
        <v/>
      </c>
      <c r="AT7" s="187"/>
      <c r="AU7" s="187"/>
      <c r="AV7" s="187"/>
      <c r="AW7" s="187"/>
      <c r="AX7" s="187"/>
      <c r="AY7" s="187"/>
      <c r="AZ7" s="187"/>
      <c r="BA7" s="187"/>
      <c r="BB7" s="187"/>
      <c r="BC7" s="187"/>
      <c r="BD7" s="188"/>
      <c r="BE7" s="141" t="str">
        <f>AI7</f>
        <v>千葉県</v>
      </c>
      <c r="BF7" s="93"/>
      <c r="BG7" s="93"/>
      <c r="BH7" s="93"/>
      <c r="BI7" s="93"/>
      <c r="BJ7" s="93"/>
      <c r="BK7" s="93"/>
      <c r="BL7" s="94"/>
    </row>
    <row r="8" spans="2:64" ht="11.25" customHeight="1">
      <c r="B8" s="257" t="s">
        <v>28</v>
      </c>
      <c r="C8" s="258"/>
      <c r="D8" s="258"/>
      <c r="E8" s="258"/>
      <c r="F8" s="258"/>
      <c r="G8" s="258"/>
      <c r="H8" s="258"/>
      <c r="I8" s="258"/>
      <c r="J8" s="258"/>
      <c r="K8" s="258"/>
      <c r="L8" s="258"/>
      <c r="M8" s="258"/>
      <c r="N8" s="258"/>
      <c r="O8" s="258"/>
      <c r="P8" s="258"/>
      <c r="Q8" s="258"/>
      <c r="R8" s="258"/>
      <c r="S8" s="258"/>
      <c r="T8" s="259"/>
      <c r="V8" s="5"/>
      <c r="W8" s="257" t="s">
        <v>28</v>
      </c>
      <c r="X8" s="258"/>
      <c r="Y8" s="258"/>
      <c r="Z8" s="258"/>
      <c r="AA8" s="258"/>
      <c r="AB8" s="258"/>
      <c r="AC8" s="258"/>
      <c r="AD8" s="258"/>
      <c r="AE8" s="258"/>
      <c r="AF8" s="258"/>
      <c r="AG8" s="258"/>
      <c r="AH8" s="258"/>
      <c r="AI8" s="258"/>
      <c r="AJ8" s="258"/>
      <c r="AK8" s="258"/>
      <c r="AL8" s="258"/>
      <c r="AM8" s="258"/>
      <c r="AN8" s="258"/>
      <c r="AO8" s="258"/>
      <c r="AP8" s="259"/>
      <c r="AR8" s="5"/>
      <c r="AS8" s="257" t="s">
        <v>28</v>
      </c>
      <c r="AT8" s="258"/>
      <c r="AU8" s="258"/>
      <c r="AV8" s="258"/>
      <c r="AW8" s="258"/>
      <c r="AX8" s="258"/>
      <c r="AY8" s="258"/>
      <c r="AZ8" s="258"/>
      <c r="BA8" s="258"/>
      <c r="BB8" s="258"/>
      <c r="BC8" s="258"/>
      <c r="BD8" s="258"/>
      <c r="BE8" s="258"/>
      <c r="BF8" s="258"/>
      <c r="BG8" s="258"/>
      <c r="BH8" s="258"/>
      <c r="BI8" s="258"/>
      <c r="BJ8" s="258"/>
      <c r="BK8" s="258"/>
      <c r="BL8" s="259"/>
    </row>
    <row r="9" spans="2:64" ht="30" customHeight="1">
      <c r="B9" s="40"/>
      <c r="C9" s="260" t="str">
        <f>IF(入力シート!C8="","","〒"&amp;IF(LEN(入力シート!C8)=7,MID(入力シート!C8,1,3)&amp;"-"&amp;MID(入力シート!C8,4,4),入力シート!C8))</f>
        <v/>
      </c>
      <c r="D9" s="260"/>
      <c r="E9" s="260"/>
      <c r="F9" s="260"/>
      <c r="G9" s="260"/>
      <c r="H9" s="260"/>
      <c r="I9" s="260"/>
      <c r="J9" s="260"/>
      <c r="K9" s="260"/>
      <c r="L9" s="260"/>
      <c r="M9" s="260"/>
      <c r="N9" s="260"/>
      <c r="O9" s="260"/>
      <c r="P9" s="260"/>
      <c r="Q9" s="260"/>
      <c r="R9" s="260"/>
      <c r="S9" s="260"/>
      <c r="T9" s="42"/>
      <c r="V9" s="5"/>
      <c r="W9" s="40"/>
      <c r="X9" s="260" t="str">
        <f>C9</f>
        <v/>
      </c>
      <c r="Y9" s="260"/>
      <c r="Z9" s="260"/>
      <c r="AA9" s="260"/>
      <c r="AB9" s="260"/>
      <c r="AC9" s="260"/>
      <c r="AD9" s="260"/>
      <c r="AE9" s="260"/>
      <c r="AF9" s="260"/>
      <c r="AG9" s="260"/>
      <c r="AH9" s="260"/>
      <c r="AI9" s="260"/>
      <c r="AJ9" s="260"/>
      <c r="AK9" s="260"/>
      <c r="AL9" s="260"/>
      <c r="AM9" s="260"/>
      <c r="AN9" s="260"/>
      <c r="AO9" s="260"/>
      <c r="AP9" s="42"/>
      <c r="AR9" s="5"/>
      <c r="AS9" s="40"/>
      <c r="AT9" s="260" t="str">
        <f>X9</f>
        <v/>
      </c>
      <c r="AU9" s="260"/>
      <c r="AV9" s="260"/>
      <c r="AW9" s="260"/>
      <c r="AX9" s="260"/>
      <c r="AY9" s="260"/>
      <c r="AZ9" s="260"/>
      <c r="BA9" s="260"/>
      <c r="BB9" s="260"/>
      <c r="BC9" s="260"/>
      <c r="BD9" s="260"/>
      <c r="BE9" s="260"/>
      <c r="BF9" s="260"/>
      <c r="BG9" s="260"/>
      <c r="BH9" s="260"/>
      <c r="BI9" s="260"/>
      <c r="BJ9" s="260"/>
      <c r="BK9" s="260"/>
      <c r="BL9" s="42"/>
    </row>
    <row r="10" spans="2:64" ht="40.5" customHeight="1">
      <c r="B10" s="6"/>
      <c r="C10" s="253" t="str">
        <f>IF(入力シート!C10="","",入力シート!C10)</f>
        <v/>
      </c>
      <c r="D10" s="253"/>
      <c r="E10" s="253"/>
      <c r="F10" s="253"/>
      <c r="G10" s="253"/>
      <c r="H10" s="253"/>
      <c r="I10" s="253"/>
      <c r="J10" s="253"/>
      <c r="K10" s="253"/>
      <c r="L10" s="253"/>
      <c r="M10" s="253"/>
      <c r="N10" s="253"/>
      <c r="O10" s="253"/>
      <c r="P10" s="253"/>
      <c r="Q10" s="253"/>
      <c r="R10" s="253"/>
      <c r="S10" s="253"/>
      <c r="T10" s="7"/>
      <c r="V10" s="5"/>
      <c r="W10" s="6"/>
      <c r="X10" s="253" t="str">
        <f>C10</f>
        <v/>
      </c>
      <c r="Y10" s="253"/>
      <c r="Z10" s="253"/>
      <c r="AA10" s="253"/>
      <c r="AB10" s="253"/>
      <c r="AC10" s="253"/>
      <c r="AD10" s="253"/>
      <c r="AE10" s="253"/>
      <c r="AF10" s="253"/>
      <c r="AG10" s="253"/>
      <c r="AH10" s="253"/>
      <c r="AI10" s="253"/>
      <c r="AJ10" s="253"/>
      <c r="AK10" s="253"/>
      <c r="AL10" s="253"/>
      <c r="AM10" s="253"/>
      <c r="AN10" s="253"/>
      <c r="AO10" s="253"/>
      <c r="AP10" s="7"/>
      <c r="AR10" s="5"/>
      <c r="AS10" s="6"/>
      <c r="AT10" s="253" t="str">
        <f>C10</f>
        <v/>
      </c>
      <c r="AU10" s="253"/>
      <c r="AV10" s="253"/>
      <c r="AW10" s="253"/>
      <c r="AX10" s="253"/>
      <c r="AY10" s="253"/>
      <c r="AZ10" s="253"/>
      <c r="BA10" s="253"/>
      <c r="BB10" s="253"/>
      <c r="BC10" s="253"/>
      <c r="BD10" s="253"/>
      <c r="BE10" s="253"/>
      <c r="BF10" s="253"/>
      <c r="BG10" s="253"/>
      <c r="BH10" s="253"/>
      <c r="BI10" s="253"/>
      <c r="BJ10" s="253"/>
      <c r="BK10" s="253"/>
      <c r="BL10" s="7"/>
    </row>
    <row r="11" spans="2:64" ht="7.5" customHeight="1">
      <c r="B11" s="254"/>
      <c r="C11" s="255"/>
      <c r="D11" s="255"/>
      <c r="E11" s="255"/>
      <c r="F11" s="255"/>
      <c r="G11" s="255"/>
      <c r="H11" s="255"/>
      <c r="I11" s="255"/>
      <c r="J11" s="255"/>
      <c r="K11" s="255"/>
      <c r="L11" s="255"/>
      <c r="M11" s="255"/>
      <c r="N11" s="255"/>
      <c r="O11" s="255"/>
      <c r="P11" s="255"/>
      <c r="Q11" s="255"/>
      <c r="R11" s="255"/>
      <c r="S11" s="255"/>
      <c r="T11" s="256"/>
      <c r="V11" s="5"/>
      <c r="W11" s="254"/>
      <c r="X11" s="255"/>
      <c r="Y11" s="255"/>
      <c r="Z11" s="255"/>
      <c r="AA11" s="255"/>
      <c r="AB11" s="255"/>
      <c r="AC11" s="255"/>
      <c r="AD11" s="255"/>
      <c r="AE11" s="255"/>
      <c r="AF11" s="255"/>
      <c r="AG11" s="255"/>
      <c r="AH11" s="255"/>
      <c r="AI11" s="255"/>
      <c r="AJ11" s="255"/>
      <c r="AK11" s="255"/>
      <c r="AL11" s="255"/>
      <c r="AM11" s="255"/>
      <c r="AN11" s="255"/>
      <c r="AO11" s="255"/>
      <c r="AP11" s="256"/>
      <c r="AR11" s="5"/>
      <c r="AS11" s="254"/>
      <c r="AT11" s="255"/>
      <c r="AU11" s="255"/>
      <c r="AV11" s="255"/>
      <c r="AW11" s="255"/>
      <c r="AX11" s="255"/>
      <c r="AY11" s="255"/>
      <c r="AZ11" s="255"/>
      <c r="BA11" s="255"/>
      <c r="BB11" s="255"/>
      <c r="BC11" s="255"/>
      <c r="BD11" s="255"/>
      <c r="BE11" s="255"/>
      <c r="BF11" s="255"/>
      <c r="BG11" s="255"/>
      <c r="BH11" s="255"/>
      <c r="BI11" s="255"/>
      <c r="BJ11" s="255"/>
      <c r="BK11" s="255"/>
      <c r="BL11" s="256"/>
    </row>
    <row r="12" spans="2:64">
      <c r="B12" s="247" t="s">
        <v>29</v>
      </c>
      <c r="C12" s="248"/>
      <c r="D12" s="248"/>
      <c r="E12" s="248"/>
      <c r="F12" s="248"/>
      <c r="G12" s="248"/>
      <c r="H12" s="248"/>
      <c r="I12" s="248"/>
      <c r="J12" s="248"/>
      <c r="K12" s="248"/>
      <c r="L12" s="248"/>
      <c r="M12" s="248"/>
      <c r="N12" s="248"/>
      <c r="O12" s="248"/>
      <c r="P12" s="248"/>
      <c r="Q12" s="248"/>
      <c r="R12" s="248"/>
      <c r="S12" s="248"/>
      <c r="T12" s="249"/>
      <c r="V12" s="5"/>
      <c r="W12" s="247" t="s">
        <v>29</v>
      </c>
      <c r="X12" s="248"/>
      <c r="Y12" s="248"/>
      <c r="Z12" s="248"/>
      <c r="AA12" s="248"/>
      <c r="AB12" s="248"/>
      <c r="AC12" s="248"/>
      <c r="AD12" s="248"/>
      <c r="AE12" s="248"/>
      <c r="AF12" s="248"/>
      <c r="AG12" s="248"/>
      <c r="AH12" s="248"/>
      <c r="AI12" s="248"/>
      <c r="AJ12" s="248"/>
      <c r="AK12" s="248"/>
      <c r="AL12" s="248"/>
      <c r="AM12" s="248"/>
      <c r="AN12" s="248"/>
      <c r="AO12" s="248"/>
      <c r="AP12" s="249"/>
      <c r="AR12" s="5"/>
      <c r="AS12" s="247" t="s">
        <v>29</v>
      </c>
      <c r="AT12" s="248"/>
      <c r="AU12" s="248"/>
      <c r="AV12" s="248"/>
      <c r="AW12" s="248"/>
      <c r="AX12" s="248"/>
      <c r="AY12" s="248"/>
      <c r="AZ12" s="248"/>
      <c r="BA12" s="248"/>
      <c r="BB12" s="248"/>
      <c r="BC12" s="248"/>
      <c r="BD12" s="248"/>
      <c r="BE12" s="248"/>
      <c r="BF12" s="248"/>
      <c r="BG12" s="248"/>
      <c r="BH12" s="248"/>
      <c r="BI12" s="248"/>
      <c r="BJ12" s="248"/>
      <c r="BK12" s="248"/>
      <c r="BL12" s="249"/>
    </row>
    <row r="13" spans="2:64" ht="68.25" customHeight="1">
      <c r="B13" s="6"/>
      <c r="C13" s="250" t="str">
        <f>IF(OR(B7="",C10="",I16="",O16="",入力シート!C26=0),"未入力項目があります。","   "&amp;入力シート!C12)</f>
        <v>未入力項目があります。</v>
      </c>
      <c r="D13" s="250"/>
      <c r="E13" s="250"/>
      <c r="F13" s="250"/>
      <c r="G13" s="250"/>
      <c r="H13" s="250"/>
      <c r="I13" s="250"/>
      <c r="J13" s="250"/>
      <c r="K13" s="250"/>
      <c r="L13" s="250"/>
      <c r="M13" s="250"/>
      <c r="N13" s="250"/>
      <c r="O13" s="250"/>
      <c r="P13" s="250"/>
      <c r="Q13" s="250"/>
      <c r="R13" s="250"/>
      <c r="S13" s="251" t="s">
        <v>30</v>
      </c>
      <c r="T13" s="252"/>
      <c r="V13" s="5"/>
      <c r="W13" s="6"/>
      <c r="X13" s="250" t="str">
        <f>C13</f>
        <v>未入力項目があります。</v>
      </c>
      <c r="Y13" s="250"/>
      <c r="Z13" s="250"/>
      <c r="AA13" s="250"/>
      <c r="AB13" s="250"/>
      <c r="AC13" s="250"/>
      <c r="AD13" s="250"/>
      <c r="AE13" s="250"/>
      <c r="AF13" s="250"/>
      <c r="AG13" s="250"/>
      <c r="AH13" s="250"/>
      <c r="AI13" s="250"/>
      <c r="AJ13" s="250"/>
      <c r="AK13" s="250"/>
      <c r="AL13" s="250"/>
      <c r="AM13" s="250"/>
      <c r="AN13" s="250"/>
      <c r="AO13" s="251" t="s">
        <v>30</v>
      </c>
      <c r="AP13" s="252"/>
      <c r="AR13" s="5"/>
      <c r="AS13" s="6"/>
      <c r="AT13" s="250" t="str">
        <f>C13</f>
        <v>未入力項目があります。</v>
      </c>
      <c r="AU13" s="250"/>
      <c r="AV13" s="250"/>
      <c r="AW13" s="250"/>
      <c r="AX13" s="250"/>
      <c r="AY13" s="250"/>
      <c r="AZ13" s="250"/>
      <c r="BA13" s="250"/>
      <c r="BB13" s="250"/>
      <c r="BC13" s="250"/>
      <c r="BD13" s="250"/>
      <c r="BE13" s="250"/>
      <c r="BF13" s="250"/>
      <c r="BG13" s="250"/>
      <c r="BH13" s="250"/>
      <c r="BI13" s="250"/>
      <c r="BJ13" s="250"/>
      <c r="BK13" s="251" t="s">
        <v>30</v>
      </c>
      <c r="BL13" s="252"/>
    </row>
    <row r="14" spans="2:64" ht="7.5" customHeight="1">
      <c r="B14" s="8"/>
      <c r="C14" s="9"/>
      <c r="D14" s="9"/>
      <c r="E14" s="9"/>
      <c r="F14" s="9"/>
      <c r="G14" s="9"/>
      <c r="H14" s="9"/>
      <c r="I14" s="9"/>
      <c r="J14" s="9"/>
      <c r="K14" s="9"/>
      <c r="L14" s="9"/>
      <c r="M14" s="9"/>
      <c r="N14" s="9"/>
      <c r="O14" s="9"/>
      <c r="P14" s="9"/>
      <c r="Q14" s="9"/>
      <c r="R14" s="9"/>
      <c r="S14" s="10"/>
      <c r="T14" s="11"/>
      <c r="V14" s="5"/>
      <c r="W14" s="8"/>
      <c r="X14" s="9"/>
      <c r="Y14" s="9"/>
      <c r="Z14" s="9"/>
      <c r="AA14" s="9"/>
      <c r="AB14" s="9"/>
      <c r="AC14" s="9"/>
      <c r="AD14" s="9"/>
      <c r="AE14" s="9"/>
      <c r="AF14" s="9"/>
      <c r="AG14" s="9"/>
      <c r="AH14" s="9"/>
      <c r="AI14" s="9"/>
      <c r="AJ14" s="9"/>
      <c r="AK14" s="9"/>
      <c r="AL14" s="9"/>
      <c r="AM14" s="9"/>
      <c r="AN14" s="9"/>
      <c r="AO14" s="10"/>
      <c r="AP14" s="11"/>
      <c r="AR14" s="5"/>
      <c r="AS14" s="8"/>
      <c r="AT14" s="9"/>
      <c r="AU14" s="9"/>
      <c r="AV14" s="9"/>
      <c r="AW14" s="9"/>
      <c r="AX14" s="9"/>
      <c r="AY14" s="9"/>
      <c r="AZ14" s="9"/>
      <c r="BA14" s="9"/>
      <c r="BB14" s="9"/>
      <c r="BC14" s="9"/>
      <c r="BD14" s="9"/>
      <c r="BE14" s="9"/>
      <c r="BF14" s="9"/>
      <c r="BG14" s="9"/>
      <c r="BH14" s="9"/>
      <c r="BI14" s="9"/>
      <c r="BJ14" s="9"/>
      <c r="BK14" s="10"/>
      <c r="BL14" s="11"/>
    </row>
    <row r="15" spans="2:64">
      <c r="B15" s="244" t="s">
        <v>31</v>
      </c>
      <c r="C15" s="245"/>
      <c r="D15" s="245"/>
      <c r="E15" s="245"/>
      <c r="F15" s="245"/>
      <c r="G15" s="245"/>
      <c r="H15" s="245"/>
      <c r="I15" s="244" t="s">
        <v>32</v>
      </c>
      <c r="J15" s="245"/>
      <c r="K15" s="245"/>
      <c r="L15" s="245"/>
      <c r="M15" s="245"/>
      <c r="N15" s="246"/>
      <c r="O15" s="244" t="s">
        <v>33</v>
      </c>
      <c r="P15" s="245"/>
      <c r="Q15" s="245"/>
      <c r="R15" s="245"/>
      <c r="S15" s="245"/>
      <c r="T15" s="246"/>
      <c r="V15" s="5"/>
      <c r="W15" s="244" t="s">
        <v>31</v>
      </c>
      <c r="X15" s="245"/>
      <c r="Y15" s="245"/>
      <c r="Z15" s="245"/>
      <c r="AA15" s="245"/>
      <c r="AB15" s="245"/>
      <c r="AC15" s="245"/>
      <c r="AD15" s="244" t="s">
        <v>32</v>
      </c>
      <c r="AE15" s="245"/>
      <c r="AF15" s="245"/>
      <c r="AG15" s="245"/>
      <c r="AH15" s="245"/>
      <c r="AI15" s="245"/>
      <c r="AJ15" s="246"/>
      <c r="AK15" s="244" t="s">
        <v>33</v>
      </c>
      <c r="AL15" s="245"/>
      <c r="AM15" s="245"/>
      <c r="AN15" s="245"/>
      <c r="AO15" s="245"/>
      <c r="AP15" s="246"/>
      <c r="AR15" s="5"/>
      <c r="AS15" s="208" t="s">
        <v>34</v>
      </c>
      <c r="AT15" s="209"/>
      <c r="AU15" s="210"/>
      <c r="AV15" s="208" t="s">
        <v>35</v>
      </c>
      <c r="AW15" s="209"/>
      <c r="AX15" s="210"/>
      <c r="AY15" s="242" t="s">
        <v>36</v>
      </c>
      <c r="AZ15" s="243"/>
      <c r="BA15" s="208" t="s">
        <v>37</v>
      </c>
      <c r="BB15" s="209"/>
      <c r="BC15" s="209"/>
      <c r="BD15" s="209"/>
      <c r="BE15" s="210"/>
      <c r="BF15" s="208" t="s">
        <v>38</v>
      </c>
      <c r="BG15" s="210"/>
      <c r="BH15" s="208" t="s">
        <v>39</v>
      </c>
      <c r="BI15" s="209"/>
      <c r="BJ15" s="209"/>
      <c r="BK15" s="209"/>
      <c r="BL15" s="210"/>
    </row>
    <row r="16" spans="2:64" ht="26.25" customHeight="1">
      <c r="B16" s="236" t="str">
        <f>コード!F23</f>
        <v/>
      </c>
      <c r="C16" s="237"/>
      <c r="D16" s="237"/>
      <c r="E16" s="237"/>
      <c r="F16" s="237"/>
      <c r="G16" s="237"/>
      <c r="H16" s="238"/>
      <c r="I16" s="239" t="str">
        <f>IF(B16="","","令和"&amp;コード!G11&amp;"年"&amp;コード!G12&amp;"月")</f>
        <v/>
      </c>
      <c r="J16" s="240"/>
      <c r="K16" s="240"/>
      <c r="L16" s="240"/>
      <c r="M16" s="240"/>
      <c r="N16" s="241"/>
      <c r="O16" s="226" t="str">
        <f>IF(入力シート!C6="","",入力シート!C6)</f>
        <v/>
      </c>
      <c r="P16" s="164"/>
      <c r="Q16" s="164"/>
      <c r="R16" s="164"/>
      <c r="S16" s="164"/>
      <c r="T16" s="165"/>
      <c r="V16" s="5"/>
      <c r="W16" s="226" t="str">
        <f>B16</f>
        <v/>
      </c>
      <c r="X16" s="164"/>
      <c r="Y16" s="164"/>
      <c r="Z16" s="164"/>
      <c r="AA16" s="164"/>
      <c r="AB16" s="164"/>
      <c r="AC16" s="165"/>
      <c r="AD16" s="239" t="str">
        <f>I16</f>
        <v/>
      </c>
      <c r="AE16" s="240"/>
      <c r="AF16" s="240"/>
      <c r="AG16" s="240"/>
      <c r="AH16" s="240"/>
      <c r="AI16" s="240"/>
      <c r="AJ16" s="241"/>
      <c r="AK16" s="226" t="str">
        <f>O16</f>
        <v/>
      </c>
      <c r="AL16" s="164"/>
      <c r="AM16" s="164"/>
      <c r="AN16" s="164"/>
      <c r="AO16" s="164"/>
      <c r="AP16" s="165"/>
      <c r="AR16" s="5"/>
      <c r="AS16" s="226" t="str">
        <f>IF(B16="","","5 "&amp;コード!F24)</f>
        <v/>
      </c>
      <c r="AT16" s="164"/>
      <c r="AU16" s="165"/>
      <c r="AV16" s="227" t="s">
        <v>40</v>
      </c>
      <c r="AW16" s="228"/>
      <c r="AX16" s="229"/>
      <c r="AY16" s="230" t="str">
        <f>コード!G9</f>
        <v/>
      </c>
      <c r="AZ16" s="231"/>
      <c r="BA16" s="232" t="str">
        <f>IF(AS16="","","5"&amp;"　"&amp;コード!G11&amp;コード!G12&amp;"　"&amp;"00")</f>
        <v/>
      </c>
      <c r="BB16" s="233"/>
      <c r="BC16" s="233"/>
      <c r="BD16" s="233"/>
      <c r="BE16" s="234"/>
      <c r="BF16" s="235" t="str">
        <f>コード!F21</f>
        <v/>
      </c>
      <c r="BG16" s="235"/>
      <c r="BH16" s="226" t="str">
        <f>O16</f>
        <v/>
      </c>
      <c r="BI16" s="164"/>
      <c r="BJ16" s="164"/>
      <c r="BK16" s="164"/>
      <c r="BL16" s="165"/>
    </row>
    <row r="17" spans="2:64" ht="10.5" customHeight="1">
      <c r="B17" s="84"/>
      <c r="C17" s="190" t="s">
        <v>14</v>
      </c>
      <c r="D17" s="190"/>
      <c r="E17" s="190"/>
      <c r="F17" s="190"/>
      <c r="G17" s="190"/>
      <c r="H17" s="190"/>
      <c r="I17" s="190"/>
      <c r="J17" s="190"/>
      <c r="K17" s="215"/>
      <c r="L17" s="95" t="str">
        <f>IF(LEN(入力シート!C21)&lt;9,"",MID(入力シート!C21,9-LEN(入力シート!C21)+1,1))</f>
        <v/>
      </c>
      <c r="M17" s="97" t="str">
        <f>IF(LEN(入力シート!C21)&lt;8,"",MID(入力シート!C21,LEN(入力シート!C21)-9+2,1))</f>
        <v/>
      </c>
      <c r="N17" s="99" t="str">
        <f>IF(LEN(入力シート!C21)&lt;7,"",MID(入力シート!C21,LEN(入力シート!C21)-9+3,1))</f>
        <v/>
      </c>
      <c r="O17" s="95" t="str">
        <f>IF(LEN(入力シート!C21)&lt;6,"",MID(入力シート!C21,LEN(入力シート!C21)-9+4,1))</f>
        <v/>
      </c>
      <c r="P17" s="97" t="str">
        <f>IF(LEN(入力シート!C21)&lt;5,"",MID(入力シート!C21,LEN(入力シート!C21)-9+5,1))</f>
        <v/>
      </c>
      <c r="Q17" s="99" t="str">
        <f>IF(LEN(入力シート!C21)&lt;4,"",MID(入力シート!C21,LEN(入力シート!C21)-9+6,1))</f>
        <v/>
      </c>
      <c r="R17" s="95" t="str">
        <f>IF(LEN(入力シート!C21)&lt;3,"",MID(入力シート!C21,LEN(入力シート!C21)-9+7,1))</f>
        <v/>
      </c>
      <c r="S17" s="97" t="str">
        <f>IF(LEN(入力シート!C21)&lt;2,"",MID(入力シート!C21,LEN(入力シート!C21)-9+8,1))</f>
        <v/>
      </c>
      <c r="T17" s="99" t="str">
        <f>IF(LEN(入力シート!C21)&lt;1,"",MID(入力シート!C21,LEN(入力シート!C21)-9+9,1))</f>
        <v/>
      </c>
      <c r="V17" s="5"/>
      <c r="W17" s="84"/>
      <c r="X17" s="190" t="s">
        <v>41</v>
      </c>
      <c r="Y17" s="190"/>
      <c r="Z17" s="190"/>
      <c r="AA17" s="190"/>
      <c r="AB17" s="190"/>
      <c r="AC17" s="190"/>
      <c r="AD17" s="190"/>
      <c r="AE17" s="190"/>
      <c r="AF17" s="39"/>
      <c r="AG17" s="153" t="s">
        <v>42</v>
      </c>
      <c r="AH17" s="95" t="str">
        <f>L17</f>
        <v/>
      </c>
      <c r="AI17" s="97" t="str">
        <f t="shared" ref="AI17:AP17" si="0">M17</f>
        <v/>
      </c>
      <c r="AJ17" s="99" t="str">
        <f t="shared" si="0"/>
        <v/>
      </c>
      <c r="AK17" s="95" t="str">
        <f t="shared" si="0"/>
        <v/>
      </c>
      <c r="AL17" s="97" t="str">
        <f t="shared" si="0"/>
        <v/>
      </c>
      <c r="AM17" s="99" t="str">
        <f t="shared" si="0"/>
        <v/>
      </c>
      <c r="AN17" s="95" t="str">
        <f t="shared" si="0"/>
        <v/>
      </c>
      <c r="AO17" s="97" t="str">
        <f t="shared" si="0"/>
        <v/>
      </c>
      <c r="AP17" s="99" t="str">
        <f t="shared" si="0"/>
        <v/>
      </c>
      <c r="AR17" s="5"/>
      <c r="AS17" s="84"/>
      <c r="AT17" s="190" t="s">
        <v>41</v>
      </c>
      <c r="AU17" s="190"/>
      <c r="AV17" s="190"/>
      <c r="AW17" s="190"/>
      <c r="AX17" s="190"/>
      <c r="AY17" s="190"/>
      <c r="AZ17" s="190"/>
      <c r="BA17" s="190"/>
      <c r="BB17" s="39"/>
      <c r="BC17" s="153" t="s">
        <v>42</v>
      </c>
      <c r="BD17" s="95" t="str">
        <f>L17</f>
        <v/>
      </c>
      <c r="BE17" s="97" t="str">
        <f t="shared" ref="BE17:BL17" si="1">M17</f>
        <v/>
      </c>
      <c r="BF17" s="99" t="str">
        <f t="shared" si="1"/>
        <v/>
      </c>
      <c r="BG17" s="95" t="str">
        <f t="shared" si="1"/>
        <v/>
      </c>
      <c r="BH17" s="97" t="str">
        <f t="shared" si="1"/>
        <v/>
      </c>
      <c r="BI17" s="99" t="str">
        <f t="shared" si="1"/>
        <v/>
      </c>
      <c r="BJ17" s="95" t="str">
        <f t="shared" si="1"/>
        <v/>
      </c>
      <c r="BK17" s="97" t="str">
        <f t="shared" si="1"/>
        <v/>
      </c>
      <c r="BL17" s="99" t="str">
        <f t="shared" si="1"/>
        <v/>
      </c>
    </row>
    <row r="18" spans="2:64" ht="15" customHeight="1">
      <c r="B18" s="88"/>
      <c r="C18" s="193"/>
      <c r="D18" s="193"/>
      <c r="E18" s="193"/>
      <c r="F18" s="193"/>
      <c r="G18" s="193"/>
      <c r="H18" s="193"/>
      <c r="I18" s="193"/>
      <c r="J18" s="193"/>
      <c r="K18" s="218"/>
      <c r="L18" s="96"/>
      <c r="M18" s="98"/>
      <c r="N18" s="100"/>
      <c r="O18" s="96"/>
      <c r="P18" s="98"/>
      <c r="Q18" s="100"/>
      <c r="R18" s="96"/>
      <c r="S18" s="98"/>
      <c r="T18" s="100"/>
      <c r="V18" s="5"/>
      <c r="W18" s="88"/>
      <c r="X18" s="193"/>
      <c r="Y18" s="193"/>
      <c r="Z18" s="193"/>
      <c r="AA18" s="193"/>
      <c r="AB18" s="193"/>
      <c r="AC18" s="193"/>
      <c r="AD18" s="193"/>
      <c r="AE18" s="193"/>
      <c r="AF18" s="12"/>
      <c r="AG18" s="154"/>
      <c r="AH18" s="96"/>
      <c r="AI18" s="98"/>
      <c r="AJ18" s="100"/>
      <c r="AK18" s="96"/>
      <c r="AL18" s="98"/>
      <c r="AM18" s="100"/>
      <c r="AN18" s="96"/>
      <c r="AO18" s="98"/>
      <c r="AP18" s="100"/>
      <c r="AR18" s="5"/>
      <c r="AS18" s="88"/>
      <c r="AT18" s="193"/>
      <c r="AU18" s="193"/>
      <c r="AV18" s="193"/>
      <c r="AW18" s="193"/>
      <c r="AX18" s="193"/>
      <c r="AY18" s="193"/>
      <c r="AZ18" s="193"/>
      <c r="BA18" s="193"/>
      <c r="BB18" s="12"/>
      <c r="BC18" s="154"/>
      <c r="BD18" s="96"/>
      <c r="BE18" s="98"/>
      <c r="BF18" s="100"/>
      <c r="BG18" s="96"/>
      <c r="BH18" s="98"/>
      <c r="BI18" s="100"/>
      <c r="BJ18" s="96"/>
      <c r="BK18" s="98"/>
      <c r="BL18" s="100"/>
    </row>
    <row r="19" spans="2:64" ht="10.5" customHeight="1">
      <c r="B19" s="211" t="s">
        <v>43</v>
      </c>
      <c r="C19" s="212"/>
      <c r="D19" s="212"/>
      <c r="E19" s="212"/>
      <c r="F19" s="212"/>
      <c r="G19" s="212"/>
      <c r="H19" s="213"/>
      <c r="I19" s="220" t="s">
        <v>44</v>
      </c>
      <c r="J19" s="221"/>
      <c r="K19" s="222"/>
      <c r="L19" s="95" t="str">
        <f>IF(LEN(入力シート!C22)&lt;9,"",MID(入力シート!C22,9-LEN(入力シート!C22)+1,1))</f>
        <v/>
      </c>
      <c r="M19" s="97" t="str">
        <f>IF(LEN(入力シート!C22)&lt;8,"",MID(入力シート!C22,LEN(入力シート!C22)-9+2,1))</f>
        <v/>
      </c>
      <c r="N19" s="99" t="str">
        <f>IF(LEN(入力シート!C22)&lt;7,"",MID(入力シート!C22,LEN(入力シート!C22)-9+3,1))</f>
        <v/>
      </c>
      <c r="O19" s="95" t="str">
        <f>IF(LEN(入力シート!C22)&lt;6,"",MID(入力シート!C22,LEN(入力シート!C22)-9+4,1))</f>
        <v/>
      </c>
      <c r="P19" s="97" t="str">
        <f>IF(LEN(入力シート!C22)&lt;5,"",MID(入力シート!C22,LEN(入力シート!C22)-9+5,1))</f>
        <v/>
      </c>
      <c r="Q19" s="99" t="str">
        <f>IF(LEN(入力シート!C22)&lt;4,"",MID(入力シート!C22,LEN(入力シート!C22)-9+6,1))</f>
        <v/>
      </c>
      <c r="R19" s="95" t="str">
        <f>IF(LEN(入力シート!C22)&lt;3,"",MID(入力シート!C22,LEN(入力シート!C22)-9+7,1))</f>
        <v/>
      </c>
      <c r="S19" s="97" t="str">
        <f>IF(LEN(入力シート!C22)&lt;2,"",MID(入力シート!C22,LEN(入力シート!C22)-9+8,1))</f>
        <v/>
      </c>
      <c r="T19" s="99" t="str">
        <f>IF(LEN(入力シート!C22)&lt;1,"",MID(入力シート!C22,LEN(入力シート!C22)-9+9,1))</f>
        <v/>
      </c>
      <c r="V19" s="5"/>
      <c r="W19" s="208" t="s">
        <v>45</v>
      </c>
      <c r="X19" s="209"/>
      <c r="Y19" s="209"/>
      <c r="Z19" s="209"/>
      <c r="AA19" s="209"/>
      <c r="AB19" s="209"/>
      <c r="AC19" s="210"/>
      <c r="AD19" s="220" t="s">
        <v>16</v>
      </c>
      <c r="AE19" s="221"/>
      <c r="AF19" s="222"/>
      <c r="AG19" s="153" t="s">
        <v>46</v>
      </c>
      <c r="AH19" s="95" t="str">
        <f t="shared" ref="AH19:AP19" si="2">L19</f>
        <v/>
      </c>
      <c r="AI19" s="97" t="str">
        <f t="shared" si="2"/>
        <v/>
      </c>
      <c r="AJ19" s="99" t="str">
        <f t="shared" si="2"/>
        <v/>
      </c>
      <c r="AK19" s="95" t="str">
        <f t="shared" si="2"/>
        <v/>
      </c>
      <c r="AL19" s="97" t="str">
        <f t="shared" si="2"/>
        <v/>
      </c>
      <c r="AM19" s="99" t="str">
        <f t="shared" si="2"/>
        <v/>
      </c>
      <c r="AN19" s="95" t="str">
        <f t="shared" si="2"/>
        <v/>
      </c>
      <c r="AO19" s="97" t="str">
        <f t="shared" si="2"/>
        <v/>
      </c>
      <c r="AP19" s="99" t="str">
        <f t="shared" si="2"/>
        <v/>
      </c>
      <c r="AR19" s="5"/>
      <c r="AS19" s="208" t="s">
        <v>45</v>
      </c>
      <c r="AT19" s="209"/>
      <c r="AU19" s="209"/>
      <c r="AV19" s="209"/>
      <c r="AW19" s="209"/>
      <c r="AX19" s="209"/>
      <c r="AY19" s="210"/>
      <c r="AZ19" s="220" t="s">
        <v>16</v>
      </c>
      <c r="BA19" s="221"/>
      <c r="BB19" s="222"/>
      <c r="BC19" s="153" t="s">
        <v>46</v>
      </c>
      <c r="BD19" s="95" t="str">
        <f t="shared" ref="BD19:BL19" si="3">L19</f>
        <v/>
      </c>
      <c r="BE19" s="97" t="str">
        <f t="shared" si="3"/>
        <v/>
      </c>
      <c r="BF19" s="99" t="str">
        <f t="shared" si="3"/>
        <v/>
      </c>
      <c r="BG19" s="95" t="str">
        <f t="shared" si="3"/>
        <v/>
      </c>
      <c r="BH19" s="97" t="str">
        <f t="shared" si="3"/>
        <v/>
      </c>
      <c r="BI19" s="99" t="str">
        <f t="shared" si="3"/>
        <v/>
      </c>
      <c r="BJ19" s="95" t="str">
        <f t="shared" si="3"/>
        <v/>
      </c>
      <c r="BK19" s="97" t="str">
        <f t="shared" si="3"/>
        <v/>
      </c>
      <c r="BL19" s="99" t="str">
        <f t="shared" si="3"/>
        <v/>
      </c>
    </row>
    <row r="20" spans="2:64" ht="15" customHeight="1">
      <c r="B20" s="214" t="str">
        <f>コード!G21</f>
        <v/>
      </c>
      <c r="C20" s="215"/>
      <c r="D20" s="215"/>
      <c r="E20" s="215"/>
      <c r="F20" s="215"/>
      <c r="G20" s="215"/>
      <c r="H20" s="216"/>
      <c r="I20" s="223"/>
      <c r="J20" s="224"/>
      <c r="K20" s="225"/>
      <c r="L20" s="96"/>
      <c r="M20" s="98"/>
      <c r="N20" s="100"/>
      <c r="O20" s="96"/>
      <c r="P20" s="98"/>
      <c r="Q20" s="100"/>
      <c r="R20" s="96"/>
      <c r="S20" s="98"/>
      <c r="T20" s="100"/>
      <c r="V20" s="5"/>
      <c r="W20" s="214" t="str">
        <f>B20</f>
        <v/>
      </c>
      <c r="X20" s="215"/>
      <c r="Y20" s="215"/>
      <c r="Z20" s="215"/>
      <c r="AA20" s="215"/>
      <c r="AB20" s="215"/>
      <c r="AC20" s="216"/>
      <c r="AD20" s="223"/>
      <c r="AE20" s="224"/>
      <c r="AF20" s="225"/>
      <c r="AG20" s="154"/>
      <c r="AH20" s="96"/>
      <c r="AI20" s="98"/>
      <c r="AJ20" s="100"/>
      <c r="AK20" s="96"/>
      <c r="AL20" s="98"/>
      <c r="AM20" s="100"/>
      <c r="AN20" s="96"/>
      <c r="AO20" s="98"/>
      <c r="AP20" s="100"/>
      <c r="AR20" s="5"/>
      <c r="AS20" s="214" t="str">
        <f>B20</f>
        <v/>
      </c>
      <c r="AT20" s="215"/>
      <c r="AU20" s="215"/>
      <c r="AV20" s="215"/>
      <c r="AW20" s="215"/>
      <c r="AX20" s="215"/>
      <c r="AY20" s="216"/>
      <c r="AZ20" s="223"/>
      <c r="BA20" s="224"/>
      <c r="BB20" s="225"/>
      <c r="BC20" s="154"/>
      <c r="BD20" s="96"/>
      <c r="BE20" s="98"/>
      <c r="BF20" s="100"/>
      <c r="BG20" s="96"/>
      <c r="BH20" s="98"/>
      <c r="BI20" s="100"/>
      <c r="BJ20" s="96"/>
      <c r="BK20" s="98"/>
      <c r="BL20" s="100"/>
    </row>
    <row r="21" spans="2:64" ht="10.5" customHeight="1">
      <c r="B21" s="217"/>
      <c r="C21" s="218"/>
      <c r="D21" s="218"/>
      <c r="E21" s="218"/>
      <c r="F21" s="218"/>
      <c r="G21" s="218"/>
      <c r="H21" s="219"/>
      <c r="I21" s="207" t="s">
        <v>47</v>
      </c>
      <c r="J21" s="151"/>
      <c r="K21" s="152"/>
      <c r="L21" s="95" t="str">
        <f>IF(LEN(入力シート!C23)&lt;9,"",MID(入力シート!C23,9-LEN(入力シート!C23)+1,1))</f>
        <v/>
      </c>
      <c r="M21" s="97" t="str">
        <f>IF(LEN(入力シート!C23)&lt;8,"",MID(入力シート!C23,LEN(入力シート!C23)-9+2,1))</f>
        <v/>
      </c>
      <c r="N21" s="99" t="str">
        <f>IF(LEN(入力シート!C23)&lt;7,"",MID(入力シート!C23,LEN(入力シート!C23)-9+3,1))</f>
        <v/>
      </c>
      <c r="O21" s="95" t="str">
        <f>IF(LEN(入力シート!C23)&lt;6,"",MID(入力シート!C23,LEN(入力シート!C23)-9+4,1))</f>
        <v/>
      </c>
      <c r="P21" s="97" t="str">
        <f>IF(LEN(入力シート!C23)&lt;5,"",MID(入力シート!C23,LEN(入力シート!C23)-9+5,1))</f>
        <v/>
      </c>
      <c r="Q21" s="99" t="str">
        <f>IF(LEN(入力シート!C23)&lt;4,"",MID(入力シート!C23,LEN(入力シート!C23)-9+6,1))</f>
        <v/>
      </c>
      <c r="R21" s="95" t="str">
        <f>IF(LEN(入力シート!C23)&lt;3,"",MID(入力シート!C23,LEN(入力シート!C23)-9+7,1))</f>
        <v/>
      </c>
      <c r="S21" s="97" t="str">
        <f>IF(LEN(入力シート!C23)&lt;2,"",MID(入力シート!C23,LEN(入力シート!C23)-9+8,1))</f>
        <v/>
      </c>
      <c r="T21" s="99" t="str">
        <f>IF(LEN(入力シート!C23)&lt;1,"",MID(入力シート!C23,LEN(入力シート!C23)-9+9,1))</f>
        <v/>
      </c>
      <c r="V21" s="5"/>
      <c r="W21" s="217"/>
      <c r="X21" s="218"/>
      <c r="Y21" s="218"/>
      <c r="Z21" s="218"/>
      <c r="AA21" s="218"/>
      <c r="AB21" s="218"/>
      <c r="AC21" s="218"/>
      <c r="AD21" s="207" t="s">
        <v>48</v>
      </c>
      <c r="AE21" s="151"/>
      <c r="AF21" s="152"/>
      <c r="AG21" s="153" t="s">
        <v>49</v>
      </c>
      <c r="AH21" s="95" t="str">
        <f t="shared" ref="AH21:AP21" si="4">L21</f>
        <v/>
      </c>
      <c r="AI21" s="97" t="str">
        <f t="shared" si="4"/>
        <v/>
      </c>
      <c r="AJ21" s="99" t="str">
        <f t="shared" si="4"/>
        <v/>
      </c>
      <c r="AK21" s="95" t="str">
        <f t="shared" si="4"/>
        <v/>
      </c>
      <c r="AL21" s="97" t="str">
        <f t="shared" si="4"/>
        <v/>
      </c>
      <c r="AM21" s="99" t="str">
        <f t="shared" si="4"/>
        <v/>
      </c>
      <c r="AN21" s="95" t="str">
        <f t="shared" si="4"/>
        <v/>
      </c>
      <c r="AO21" s="97" t="str">
        <f t="shared" si="4"/>
        <v/>
      </c>
      <c r="AP21" s="99" t="str">
        <f t="shared" si="4"/>
        <v/>
      </c>
      <c r="AR21" s="5"/>
      <c r="AS21" s="217"/>
      <c r="AT21" s="218"/>
      <c r="AU21" s="218"/>
      <c r="AV21" s="218"/>
      <c r="AW21" s="218"/>
      <c r="AX21" s="218"/>
      <c r="AY21" s="218"/>
      <c r="AZ21" s="207" t="s">
        <v>48</v>
      </c>
      <c r="BA21" s="151"/>
      <c r="BB21" s="152"/>
      <c r="BC21" s="153" t="s">
        <v>49</v>
      </c>
      <c r="BD21" s="95" t="str">
        <f t="shared" ref="BD21:BL21" si="5">L21</f>
        <v/>
      </c>
      <c r="BE21" s="97" t="str">
        <f t="shared" si="5"/>
        <v/>
      </c>
      <c r="BF21" s="99" t="str">
        <f t="shared" si="5"/>
        <v/>
      </c>
      <c r="BG21" s="95" t="str">
        <f t="shared" si="5"/>
        <v/>
      </c>
      <c r="BH21" s="97" t="str">
        <f t="shared" si="5"/>
        <v/>
      </c>
      <c r="BI21" s="99" t="str">
        <f t="shared" si="5"/>
        <v/>
      </c>
      <c r="BJ21" s="95" t="str">
        <f t="shared" si="5"/>
        <v/>
      </c>
      <c r="BK21" s="97" t="str">
        <f t="shared" si="5"/>
        <v/>
      </c>
      <c r="BL21" s="99" t="str">
        <f t="shared" si="5"/>
        <v/>
      </c>
    </row>
    <row r="22" spans="2:64" ht="15" customHeight="1">
      <c r="B22" s="13"/>
      <c r="C22" s="14"/>
      <c r="D22" s="14"/>
      <c r="E22" s="14"/>
      <c r="F22" s="14"/>
      <c r="G22" s="14"/>
      <c r="H22" s="15"/>
      <c r="I22" s="116"/>
      <c r="J22" s="117"/>
      <c r="K22" s="118"/>
      <c r="L22" s="96"/>
      <c r="M22" s="98"/>
      <c r="N22" s="100"/>
      <c r="O22" s="96"/>
      <c r="P22" s="98"/>
      <c r="Q22" s="100"/>
      <c r="R22" s="96"/>
      <c r="S22" s="98"/>
      <c r="T22" s="100"/>
      <c r="V22" s="5"/>
      <c r="W22" s="16"/>
      <c r="X22" s="14"/>
      <c r="Y22" s="14"/>
      <c r="Z22" s="14"/>
      <c r="AA22" s="14"/>
      <c r="AB22" s="14"/>
      <c r="AC22" s="14"/>
      <c r="AD22" s="116"/>
      <c r="AE22" s="117"/>
      <c r="AF22" s="118"/>
      <c r="AG22" s="154"/>
      <c r="AH22" s="96"/>
      <c r="AI22" s="98"/>
      <c r="AJ22" s="100"/>
      <c r="AK22" s="96"/>
      <c r="AL22" s="98"/>
      <c r="AM22" s="100"/>
      <c r="AN22" s="96"/>
      <c r="AO22" s="98"/>
      <c r="AP22" s="100"/>
      <c r="AR22" s="5"/>
      <c r="AS22" s="16"/>
      <c r="AT22" s="14"/>
      <c r="AU22" s="14"/>
      <c r="AV22" s="14"/>
      <c r="AW22" s="14"/>
      <c r="AX22" s="14"/>
      <c r="AY22" s="14"/>
      <c r="AZ22" s="116"/>
      <c r="BA22" s="117"/>
      <c r="BB22" s="118"/>
      <c r="BC22" s="154"/>
      <c r="BD22" s="96"/>
      <c r="BE22" s="98"/>
      <c r="BF22" s="100"/>
      <c r="BG22" s="96"/>
      <c r="BH22" s="98"/>
      <c r="BI22" s="100"/>
      <c r="BJ22" s="96"/>
      <c r="BK22" s="98"/>
      <c r="BL22" s="100"/>
    </row>
    <row r="23" spans="2:64" ht="10.5" customHeight="1">
      <c r="B23" s="211" t="s">
        <v>50</v>
      </c>
      <c r="C23" s="212"/>
      <c r="D23" s="212"/>
      <c r="E23" s="212"/>
      <c r="F23" s="212"/>
      <c r="G23" s="212"/>
      <c r="H23" s="213"/>
      <c r="I23" s="207" t="s">
        <v>51</v>
      </c>
      <c r="J23" s="151"/>
      <c r="K23" s="152"/>
      <c r="L23" s="95" t="str">
        <f>IF(LEN(入力シート!C24)&lt;9,"",MID(入力シート!C24,9-LEN(入力シート!C24)+1,1))</f>
        <v/>
      </c>
      <c r="M23" s="97" t="str">
        <f>IF(LEN(入力シート!C24)&lt;8,"",MID(入力シート!C24,LEN(入力シート!C24)-9+2,1))</f>
        <v/>
      </c>
      <c r="N23" s="99" t="str">
        <f>IF(LEN(入力シート!C24)&lt;7,"",MID(入力シート!C24,LEN(入力シート!C24)-9+3,1))</f>
        <v/>
      </c>
      <c r="O23" s="95" t="str">
        <f>IF(LEN(入力シート!C24)&lt;6,"",MID(入力シート!C24,LEN(入力シート!C24)-9+4,1))</f>
        <v/>
      </c>
      <c r="P23" s="97" t="str">
        <f>IF(LEN(入力シート!C24)&lt;5,"",MID(入力シート!C24,LEN(入力シート!C24)-9+5,1))</f>
        <v/>
      </c>
      <c r="Q23" s="99" t="str">
        <f>IF(LEN(入力シート!C24)&lt;4,"",MID(入力シート!C24,LEN(入力シート!C24)-9+6,1))</f>
        <v/>
      </c>
      <c r="R23" s="95" t="str">
        <f>IF(LEN(入力シート!C24)&lt;3,"",MID(入力シート!C24,LEN(入力シート!C24)-9+7,1))</f>
        <v/>
      </c>
      <c r="S23" s="97" t="str">
        <f>IF(LEN(入力シート!C24)&lt;2,"",MID(入力シート!C24,LEN(入力シート!C24)-9+8,1))</f>
        <v/>
      </c>
      <c r="T23" s="99" t="str">
        <f>IF(LEN(入力シート!C24)&lt;1,"",MID(入力シート!C24,LEN(入力シート!C24)-9+9,1))</f>
        <v/>
      </c>
      <c r="V23" s="5"/>
      <c r="W23" s="208" t="s">
        <v>50</v>
      </c>
      <c r="X23" s="209"/>
      <c r="Y23" s="209"/>
      <c r="Z23" s="209"/>
      <c r="AA23" s="209"/>
      <c r="AB23" s="209"/>
      <c r="AC23" s="210"/>
      <c r="AD23" s="207" t="s">
        <v>52</v>
      </c>
      <c r="AE23" s="151"/>
      <c r="AF23" s="152"/>
      <c r="AG23" s="153" t="s">
        <v>53</v>
      </c>
      <c r="AH23" s="95" t="str">
        <f t="shared" ref="AH23:AP23" si="6">L23</f>
        <v/>
      </c>
      <c r="AI23" s="97" t="str">
        <f t="shared" si="6"/>
        <v/>
      </c>
      <c r="AJ23" s="99" t="str">
        <f t="shared" si="6"/>
        <v/>
      </c>
      <c r="AK23" s="95" t="str">
        <f t="shared" si="6"/>
        <v/>
      </c>
      <c r="AL23" s="97" t="str">
        <f t="shared" si="6"/>
        <v/>
      </c>
      <c r="AM23" s="99" t="str">
        <f t="shared" si="6"/>
        <v/>
      </c>
      <c r="AN23" s="95" t="str">
        <f t="shared" si="6"/>
        <v/>
      </c>
      <c r="AO23" s="97" t="str">
        <f t="shared" si="6"/>
        <v/>
      </c>
      <c r="AP23" s="99" t="str">
        <f t="shared" si="6"/>
        <v/>
      </c>
      <c r="AR23" s="5"/>
      <c r="AS23" s="208" t="s">
        <v>50</v>
      </c>
      <c r="AT23" s="209"/>
      <c r="AU23" s="209"/>
      <c r="AV23" s="209"/>
      <c r="AW23" s="209"/>
      <c r="AX23" s="209"/>
      <c r="AY23" s="210"/>
      <c r="AZ23" s="207" t="s">
        <v>52</v>
      </c>
      <c r="BA23" s="151"/>
      <c r="BB23" s="152"/>
      <c r="BC23" s="153" t="s">
        <v>53</v>
      </c>
      <c r="BD23" s="95" t="str">
        <f t="shared" ref="BD23:BL23" si="7">L23</f>
        <v/>
      </c>
      <c r="BE23" s="97" t="str">
        <f t="shared" si="7"/>
        <v/>
      </c>
      <c r="BF23" s="99" t="str">
        <f t="shared" si="7"/>
        <v/>
      </c>
      <c r="BG23" s="95" t="str">
        <f t="shared" si="7"/>
        <v/>
      </c>
      <c r="BH23" s="97" t="str">
        <f t="shared" si="7"/>
        <v/>
      </c>
      <c r="BI23" s="99" t="str">
        <f t="shared" si="7"/>
        <v/>
      </c>
      <c r="BJ23" s="95" t="str">
        <f t="shared" si="7"/>
        <v/>
      </c>
      <c r="BK23" s="97" t="str">
        <f t="shared" si="7"/>
        <v/>
      </c>
      <c r="BL23" s="99" t="str">
        <f t="shared" si="7"/>
        <v/>
      </c>
    </row>
    <row r="24" spans="2:64" ht="15" customHeight="1">
      <c r="B24" s="195" t="str">
        <f>IF(OR(コード!B2="",コード!B2=1,コード!B3="",コード!B3=1),"",IF(コード!B5&lt;=4,"令和","平成"))</f>
        <v>令和</v>
      </c>
      <c r="C24" s="197" t="str">
        <f>IF(B16="","",コード!F13&amp;"年"&amp;コード!F14&amp;"月"&amp;コード!F15&amp;"日")</f>
        <v/>
      </c>
      <c r="D24" s="197"/>
      <c r="E24" s="197"/>
      <c r="F24" s="197"/>
      <c r="G24" s="197"/>
      <c r="H24" s="198"/>
      <c r="I24" s="116"/>
      <c r="J24" s="117"/>
      <c r="K24" s="118"/>
      <c r="L24" s="96"/>
      <c r="M24" s="98"/>
      <c r="N24" s="100"/>
      <c r="O24" s="96"/>
      <c r="P24" s="98"/>
      <c r="Q24" s="100"/>
      <c r="R24" s="96"/>
      <c r="S24" s="98"/>
      <c r="T24" s="100"/>
      <c r="V24" s="5"/>
      <c r="W24" s="201" t="str">
        <f>B24</f>
        <v>令和</v>
      </c>
      <c r="X24" s="203" t="str">
        <f>C24</f>
        <v/>
      </c>
      <c r="Y24" s="203"/>
      <c r="Z24" s="203"/>
      <c r="AA24" s="203"/>
      <c r="AB24" s="203"/>
      <c r="AC24" s="204"/>
      <c r="AD24" s="116"/>
      <c r="AE24" s="117"/>
      <c r="AF24" s="118"/>
      <c r="AG24" s="154"/>
      <c r="AH24" s="96"/>
      <c r="AI24" s="98"/>
      <c r="AJ24" s="100"/>
      <c r="AK24" s="96"/>
      <c r="AL24" s="98"/>
      <c r="AM24" s="100"/>
      <c r="AN24" s="96"/>
      <c r="AO24" s="98"/>
      <c r="AP24" s="100"/>
      <c r="AR24" s="5"/>
      <c r="AS24" s="201" t="str">
        <f>B24</f>
        <v>令和</v>
      </c>
      <c r="AT24" s="203" t="str">
        <f>C24</f>
        <v/>
      </c>
      <c r="AU24" s="203"/>
      <c r="AV24" s="203"/>
      <c r="AW24" s="203"/>
      <c r="AX24" s="203"/>
      <c r="AY24" s="204"/>
      <c r="AZ24" s="116"/>
      <c r="BA24" s="117"/>
      <c r="BB24" s="118"/>
      <c r="BC24" s="154"/>
      <c r="BD24" s="96"/>
      <c r="BE24" s="98"/>
      <c r="BF24" s="100"/>
      <c r="BG24" s="96"/>
      <c r="BH24" s="98"/>
      <c r="BI24" s="100"/>
      <c r="BJ24" s="96"/>
      <c r="BK24" s="98"/>
      <c r="BL24" s="100"/>
    </row>
    <row r="25" spans="2:64" ht="10.5" customHeight="1">
      <c r="B25" s="196"/>
      <c r="C25" s="199"/>
      <c r="D25" s="199"/>
      <c r="E25" s="199"/>
      <c r="F25" s="199"/>
      <c r="G25" s="199"/>
      <c r="H25" s="200"/>
      <c r="I25" s="150" t="s">
        <v>54</v>
      </c>
      <c r="J25" s="151"/>
      <c r="K25" s="152"/>
      <c r="L25" s="95" t="str">
        <f>IF(LEN(入力シート!C25)&lt;9,"",MID(入力シート!C25,9-LEN(入力シート!C25)+1,1))</f>
        <v/>
      </c>
      <c r="M25" s="97" t="str">
        <f>IF(LEN(入力シート!C25)&lt;8,"",MID(入力シート!C25,LEN(入力シート!C25)-9+2,1))</f>
        <v/>
      </c>
      <c r="N25" s="99" t="str">
        <f>IF(LEN(入力シート!C25)&lt;7,"",MID(入力シート!C25,LEN(入力シート!C25)-9+3,1))</f>
        <v/>
      </c>
      <c r="O25" s="95" t="str">
        <f>IF(LEN(入力シート!C25)&lt;6,"",MID(入力シート!C25,LEN(入力シート!C25)-9+4,1))</f>
        <v/>
      </c>
      <c r="P25" s="97" t="str">
        <f>IF(LEN(入力シート!C25)&lt;5,"",MID(入力シート!C25,LEN(入力シート!C25)-9+5,1))</f>
        <v/>
      </c>
      <c r="Q25" s="99" t="str">
        <f>IF(LEN(入力シート!C25)&lt;4,"",MID(入力シート!C25,LEN(入力シート!C25)-9+6,1))</f>
        <v/>
      </c>
      <c r="R25" s="95" t="str">
        <f>IF(LEN(入力シート!C25)&lt;3,"",MID(入力シート!C25,LEN(入力シート!C25)-9+7,1))</f>
        <v/>
      </c>
      <c r="S25" s="97" t="str">
        <f>IF(LEN(入力シート!C25)&lt;2,"",MID(入力シート!C25,LEN(入力シート!C25)-9+8,1))</f>
        <v/>
      </c>
      <c r="T25" s="99" t="str">
        <f>IF(LEN(入力シート!C25)&lt;1,"",MID(入力シート!C25,LEN(入力シート!C25)-9+9,1))</f>
        <v/>
      </c>
      <c r="V25" s="5"/>
      <c r="W25" s="202"/>
      <c r="X25" s="205"/>
      <c r="Y25" s="205"/>
      <c r="Z25" s="205"/>
      <c r="AA25" s="205"/>
      <c r="AB25" s="205"/>
      <c r="AC25" s="206"/>
      <c r="AD25" s="150" t="s">
        <v>19</v>
      </c>
      <c r="AE25" s="151"/>
      <c r="AF25" s="152"/>
      <c r="AG25" s="153" t="s">
        <v>55</v>
      </c>
      <c r="AH25" s="95" t="str">
        <f t="shared" ref="AH25:AP25" si="8">L25</f>
        <v/>
      </c>
      <c r="AI25" s="97" t="str">
        <f t="shared" si="8"/>
        <v/>
      </c>
      <c r="AJ25" s="99" t="str">
        <f t="shared" si="8"/>
        <v/>
      </c>
      <c r="AK25" s="95" t="str">
        <f t="shared" si="8"/>
        <v/>
      </c>
      <c r="AL25" s="97" t="str">
        <f t="shared" si="8"/>
        <v/>
      </c>
      <c r="AM25" s="99" t="str">
        <f t="shared" si="8"/>
        <v/>
      </c>
      <c r="AN25" s="95" t="str">
        <f t="shared" si="8"/>
        <v/>
      </c>
      <c r="AO25" s="97" t="str">
        <f t="shared" si="8"/>
        <v/>
      </c>
      <c r="AP25" s="99" t="str">
        <f t="shared" si="8"/>
        <v/>
      </c>
      <c r="AR25" s="5"/>
      <c r="AS25" s="202"/>
      <c r="AT25" s="205"/>
      <c r="AU25" s="205"/>
      <c r="AV25" s="205"/>
      <c r="AW25" s="205"/>
      <c r="AX25" s="205"/>
      <c r="AY25" s="206"/>
      <c r="AZ25" s="150" t="s">
        <v>19</v>
      </c>
      <c r="BA25" s="151"/>
      <c r="BB25" s="152"/>
      <c r="BC25" s="153" t="s">
        <v>55</v>
      </c>
      <c r="BD25" s="95" t="str">
        <f t="shared" ref="BD25:BL25" si="9">L25</f>
        <v/>
      </c>
      <c r="BE25" s="97" t="str">
        <f t="shared" si="9"/>
        <v/>
      </c>
      <c r="BF25" s="99" t="str">
        <f t="shared" si="9"/>
        <v/>
      </c>
      <c r="BG25" s="95" t="str">
        <f t="shared" si="9"/>
        <v/>
      </c>
      <c r="BH25" s="97" t="str">
        <f t="shared" si="9"/>
        <v/>
      </c>
      <c r="BI25" s="99" t="str">
        <f t="shared" si="9"/>
        <v/>
      </c>
      <c r="BJ25" s="95" t="str">
        <f t="shared" si="9"/>
        <v/>
      </c>
      <c r="BK25" s="97" t="str">
        <f t="shared" si="9"/>
        <v/>
      </c>
      <c r="BL25" s="99" t="str">
        <f t="shared" si="9"/>
        <v/>
      </c>
    </row>
    <row r="26" spans="2:64" ht="15" customHeight="1">
      <c r="B26" s="180"/>
      <c r="C26" s="181"/>
      <c r="D26" s="181"/>
      <c r="E26" s="181"/>
      <c r="F26" s="181"/>
      <c r="G26" s="181"/>
      <c r="H26" s="182"/>
      <c r="I26" s="116"/>
      <c r="J26" s="117"/>
      <c r="K26" s="118"/>
      <c r="L26" s="96"/>
      <c r="M26" s="98"/>
      <c r="N26" s="100"/>
      <c r="O26" s="96"/>
      <c r="P26" s="98"/>
      <c r="Q26" s="100"/>
      <c r="R26" s="96"/>
      <c r="S26" s="98"/>
      <c r="T26" s="100"/>
      <c r="V26" s="5"/>
      <c r="W26" s="17"/>
      <c r="X26" s="18"/>
      <c r="Y26" s="18"/>
      <c r="Z26" s="18"/>
      <c r="AA26" s="18"/>
      <c r="AB26" s="18"/>
      <c r="AC26" s="18"/>
      <c r="AD26" s="116"/>
      <c r="AE26" s="117"/>
      <c r="AF26" s="118"/>
      <c r="AG26" s="154"/>
      <c r="AH26" s="96"/>
      <c r="AI26" s="98"/>
      <c r="AJ26" s="100"/>
      <c r="AK26" s="96"/>
      <c r="AL26" s="98"/>
      <c r="AM26" s="100"/>
      <c r="AN26" s="96"/>
      <c r="AO26" s="98"/>
      <c r="AP26" s="100"/>
      <c r="AR26" s="5"/>
      <c r="AS26" s="17"/>
      <c r="AT26" s="18"/>
      <c r="AU26" s="18"/>
      <c r="AV26" s="18"/>
      <c r="AW26" s="18"/>
      <c r="AX26" s="18"/>
      <c r="AY26" s="18"/>
      <c r="AZ26" s="116"/>
      <c r="BA26" s="117"/>
      <c r="BB26" s="118"/>
      <c r="BC26" s="154"/>
      <c r="BD26" s="96"/>
      <c r="BE26" s="98"/>
      <c r="BF26" s="100"/>
      <c r="BG26" s="96"/>
      <c r="BH26" s="98"/>
      <c r="BI26" s="100"/>
      <c r="BJ26" s="96"/>
      <c r="BK26" s="98"/>
      <c r="BL26" s="100"/>
    </row>
    <row r="27" spans="2:64" ht="10.5" customHeight="1">
      <c r="B27" s="183"/>
      <c r="C27" s="184"/>
      <c r="D27" s="184"/>
      <c r="E27" s="184"/>
      <c r="F27" s="184"/>
      <c r="G27" s="184"/>
      <c r="H27" s="185"/>
      <c r="I27" s="189" t="s">
        <v>56</v>
      </c>
      <c r="J27" s="190"/>
      <c r="K27" s="191"/>
      <c r="L27" s="95" t="str">
        <f>IF(AND(LEN(入力シート!$C$26)&lt;9,OR(M27="",M27="￥")),"",IF(LEN(入力シート!$C$26)&lt;9,"￥",MID(入力シート!$C$26,9-LEN(入力シート!$C$26)+1,1)))</f>
        <v/>
      </c>
      <c r="M27" s="97" t="str">
        <f>IF(AND(LEN(入力シート!$C$26)&lt;8,OR(N27="",N27="￥")),"",IF(LEN(入力シート!$C$26)&lt;8,"￥",MID(入力シート!$C$26,LEN(入力シート!$C$26)-9+2,1)))</f>
        <v/>
      </c>
      <c r="N27" s="99" t="str">
        <f>IF(AND(LEN(入力シート!$C$26)&lt;7,OR(O27="",O27="￥")),"",IF(LEN(入力シート!$C$26)&lt;7,"￥",MID(入力シート!$C$26,LEN(入力シート!$C$26)-9+3,1)))</f>
        <v/>
      </c>
      <c r="O27" s="95" t="str">
        <f>IF(AND(LEN(入力シート!$C$26)&lt;6,OR(P27="",P27="￥")),"",IF(LEN(入力シート!$C$26)&lt;6,"￥",MID(入力シート!$C$26,LEN(入力シート!$C$26)-9+4,1)))</f>
        <v/>
      </c>
      <c r="P27" s="97" t="str">
        <f>IF(AND(LEN(入力シート!$C$26)&lt;5,OR(Q27="",Q27="￥")),"",IF(LEN(入力シート!$C$26)&lt;5,"￥",MID(入力シート!$C$26,LEN(入力シート!$C$26)-9+5,1)))</f>
        <v/>
      </c>
      <c r="Q27" s="99" t="str">
        <f>IF(AND(LEN(入力シート!$C$26)&lt;4,OR(R27="",R27="￥")),"",IF(LEN(入力シート!$C$26)&lt;4,"￥",MID(入力シート!$C$26,LEN(入力シート!$C$26)-9+6,1)))</f>
        <v/>
      </c>
      <c r="R27" s="95" t="str">
        <f>IF(AND(LEN(入力シート!$C$26)&lt;3,OR(S27="",S27="￥")),"",IF(LEN(入力シート!$C$26)&lt;3,"￥",MID(入力シート!$C$26,LEN(入力シート!$C$26)-9+7,1)))</f>
        <v/>
      </c>
      <c r="S27" s="97" t="str">
        <f>IF(AND(LEN(入力シート!$C$26)&lt;2,OR(T27="",T27="￥")),"",IF(LEN(入力シート!$C$26)&lt;2,"￥",MID(入力シート!$C$26,LEN(入力シート!$C$26)-9+8,1)))</f>
        <v>￥</v>
      </c>
      <c r="T27" s="99" t="str">
        <f>IF(LEN(入力シート!C26)&lt;1,"",MID(入力シート!C26,LEN(入力シート!C26)-9+9,1))</f>
        <v>0</v>
      </c>
      <c r="V27" s="5"/>
      <c r="W27" s="19"/>
      <c r="X27" s="41"/>
      <c r="Y27" s="41"/>
      <c r="Z27" s="41"/>
      <c r="AA27" s="41"/>
      <c r="AB27" s="41"/>
      <c r="AC27" s="41"/>
      <c r="AD27" s="150" t="s">
        <v>57</v>
      </c>
      <c r="AE27" s="151"/>
      <c r="AF27" s="152"/>
      <c r="AG27" s="153" t="s">
        <v>58</v>
      </c>
      <c r="AH27" s="95" t="str">
        <f t="shared" ref="AH27:AP27" si="10">L27</f>
        <v/>
      </c>
      <c r="AI27" s="97" t="str">
        <f t="shared" si="10"/>
        <v/>
      </c>
      <c r="AJ27" s="99" t="str">
        <f t="shared" si="10"/>
        <v/>
      </c>
      <c r="AK27" s="95" t="str">
        <f t="shared" si="10"/>
        <v/>
      </c>
      <c r="AL27" s="97" t="str">
        <f t="shared" si="10"/>
        <v/>
      </c>
      <c r="AM27" s="99" t="str">
        <f t="shared" si="10"/>
        <v/>
      </c>
      <c r="AN27" s="95" t="str">
        <f t="shared" si="10"/>
        <v/>
      </c>
      <c r="AO27" s="97" t="str">
        <f t="shared" si="10"/>
        <v>￥</v>
      </c>
      <c r="AP27" s="99" t="str">
        <f t="shared" si="10"/>
        <v>0</v>
      </c>
      <c r="AR27" s="5"/>
      <c r="AS27" s="19"/>
      <c r="AT27" s="41"/>
      <c r="AU27" s="41"/>
      <c r="AV27" s="41"/>
      <c r="AW27" s="41"/>
      <c r="AX27" s="41"/>
      <c r="AY27" s="41"/>
      <c r="AZ27" s="150" t="s">
        <v>57</v>
      </c>
      <c r="BA27" s="151"/>
      <c r="BB27" s="152"/>
      <c r="BC27" s="153" t="s">
        <v>58</v>
      </c>
      <c r="BD27" s="95" t="str">
        <f t="shared" ref="BD27:BL27" si="11">L27</f>
        <v/>
      </c>
      <c r="BE27" s="97" t="str">
        <f t="shared" si="11"/>
        <v/>
      </c>
      <c r="BF27" s="99" t="str">
        <f t="shared" si="11"/>
        <v/>
      </c>
      <c r="BG27" s="95" t="str">
        <f t="shared" si="11"/>
        <v/>
      </c>
      <c r="BH27" s="97" t="str">
        <f t="shared" si="11"/>
        <v/>
      </c>
      <c r="BI27" s="99" t="str">
        <f t="shared" si="11"/>
        <v/>
      </c>
      <c r="BJ27" s="95" t="str">
        <f t="shared" si="11"/>
        <v/>
      </c>
      <c r="BK27" s="97" t="str">
        <f t="shared" si="11"/>
        <v>￥</v>
      </c>
      <c r="BL27" s="99" t="str">
        <f t="shared" si="11"/>
        <v>0</v>
      </c>
    </row>
    <row r="28" spans="2:64" ht="15" customHeight="1">
      <c r="B28" s="186"/>
      <c r="C28" s="187"/>
      <c r="D28" s="187"/>
      <c r="E28" s="187"/>
      <c r="F28" s="187"/>
      <c r="G28" s="187"/>
      <c r="H28" s="188"/>
      <c r="I28" s="192"/>
      <c r="J28" s="193"/>
      <c r="K28" s="194"/>
      <c r="L28" s="96"/>
      <c r="M28" s="98"/>
      <c r="N28" s="100"/>
      <c r="O28" s="96"/>
      <c r="P28" s="98"/>
      <c r="Q28" s="100"/>
      <c r="R28" s="96"/>
      <c r="S28" s="98"/>
      <c r="T28" s="100"/>
      <c r="V28" s="5"/>
      <c r="W28" s="17"/>
      <c r="X28" s="18"/>
      <c r="Y28" s="18"/>
      <c r="Z28" s="18"/>
      <c r="AA28" s="18"/>
      <c r="AB28" s="18"/>
      <c r="AC28" s="18"/>
      <c r="AD28" s="116"/>
      <c r="AE28" s="117"/>
      <c r="AF28" s="118"/>
      <c r="AG28" s="154"/>
      <c r="AH28" s="96"/>
      <c r="AI28" s="98"/>
      <c r="AJ28" s="100"/>
      <c r="AK28" s="96"/>
      <c r="AL28" s="98"/>
      <c r="AM28" s="100"/>
      <c r="AN28" s="96"/>
      <c r="AO28" s="98"/>
      <c r="AP28" s="100"/>
      <c r="AR28" s="5"/>
      <c r="AS28" s="17"/>
      <c r="AT28" s="18"/>
      <c r="AU28" s="18"/>
      <c r="AV28" s="18"/>
      <c r="AW28" s="18"/>
      <c r="AX28" s="18"/>
      <c r="AY28" s="18"/>
      <c r="AZ28" s="116"/>
      <c r="BA28" s="117"/>
      <c r="BB28" s="118"/>
      <c r="BC28" s="154"/>
      <c r="BD28" s="96"/>
      <c r="BE28" s="98"/>
      <c r="BF28" s="100"/>
      <c r="BG28" s="96"/>
      <c r="BH28" s="98"/>
      <c r="BI28" s="100"/>
      <c r="BJ28" s="96"/>
      <c r="BK28" s="98"/>
      <c r="BL28" s="100"/>
    </row>
    <row r="29" spans="2:64" ht="13.5" customHeight="1">
      <c r="B29" s="175" t="s">
        <v>59</v>
      </c>
      <c r="C29" s="176"/>
      <c r="D29" s="177"/>
      <c r="E29" s="177"/>
      <c r="F29" s="177"/>
      <c r="G29" s="177"/>
      <c r="H29" s="177"/>
      <c r="I29" s="177"/>
      <c r="J29" s="177"/>
      <c r="K29" s="177"/>
      <c r="L29" s="177"/>
      <c r="M29" s="177"/>
      <c r="N29" s="177"/>
      <c r="O29" s="164"/>
      <c r="P29" s="164"/>
      <c r="Q29" s="164"/>
      <c r="R29" s="164"/>
      <c r="S29" s="164"/>
      <c r="T29" s="165"/>
      <c r="V29" s="5"/>
      <c r="W29" s="166" t="str">
        <f>IF(コード!B1=1,"",TEXT(INDEX(コード!G:G,コード!B1),"0#"))</f>
        <v/>
      </c>
      <c r="X29" s="167"/>
      <c r="Y29" s="168"/>
      <c r="Z29" s="18"/>
      <c r="AA29" s="18"/>
      <c r="AB29" s="18"/>
      <c r="AC29" s="18"/>
      <c r="AD29" s="14"/>
      <c r="AE29" s="14"/>
      <c r="AF29" s="14"/>
      <c r="AG29" s="14"/>
      <c r="AH29" s="14"/>
      <c r="AI29" s="14"/>
      <c r="AJ29" s="14"/>
      <c r="AK29" s="164"/>
      <c r="AL29" s="164"/>
      <c r="AM29" s="164"/>
      <c r="AN29" s="164"/>
      <c r="AO29" s="164"/>
      <c r="AP29" s="165"/>
      <c r="AR29" s="5"/>
      <c r="AS29" s="166" t="str">
        <f>W29</f>
        <v/>
      </c>
      <c r="AT29" s="167"/>
      <c r="AU29" s="168"/>
      <c r="AV29" s="18"/>
      <c r="AW29" s="18"/>
      <c r="AX29" s="18"/>
      <c r="AY29" s="18"/>
      <c r="AZ29" s="14"/>
      <c r="BA29" s="14"/>
      <c r="BB29" s="14"/>
      <c r="BC29" s="14"/>
      <c r="BD29" s="14"/>
      <c r="BE29" s="14"/>
      <c r="BF29" s="14"/>
      <c r="BG29" s="164"/>
      <c r="BH29" s="164"/>
      <c r="BI29" s="164"/>
      <c r="BJ29" s="164"/>
      <c r="BK29" s="164"/>
      <c r="BL29" s="165"/>
    </row>
    <row r="30" spans="2:64" ht="13.5" customHeight="1">
      <c r="B30" s="178"/>
      <c r="C30" s="179"/>
      <c r="D30" s="179"/>
      <c r="E30" s="179"/>
      <c r="F30" s="179"/>
      <c r="G30" s="179"/>
      <c r="H30" s="179"/>
      <c r="I30" s="179"/>
      <c r="J30" s="179"/>
      <c r="K30" s="179"/>
      <c r="L30" s="179"/>
      <c r="M30" s="179"/>
      <c r="N30" s="179"/>
      <c r="O30" s="90" t="s">
        <v>60</v>
      </c>
      <c r="P30" s="91"/>
      <c r="Q30" s="91"/>
      <c r="R30" s="91"/>
      <c r="S30" s="91"/>
      <c r="T30" s="92"/>
      <c r="V30" s="5"/>
      <c r="W30" s="169"/>
      <c r="X30" s="170"/>
      <c r="Y30" s="171"/>
      <c r="Z30" s="155" t="s">
        <v>61</v>
      </c>
      <c r="AA30" s="156"/>
      <c r="AB30" s="156"/>
      <c r="AC30" s="157"/>
      <c r="AD30" s="90" t="str">
        <f>AI7</f>
        <v>千葉県</v>
      </c>
      <c r="AE30" s="91"/>
      <c r="AF30" s="91"/>
      <c r="AG30" s="91"/>
      <c r="AH30" s="91"/>
      <c r="AI30" s="91"/>
      <c r="AJ30" s="92"/>
      <c r="AK30" s="90" t="s">
        <v>60</v>
      </c>
      <c r="AL30" s="91"/>
      <c r="AM30" s="91"/>
      <c r="AN30" s="91"/>
      <c r="AO30" s="91"/>
      <c r="AP30" s="92"/>
      <c r="AR30" s="5"/>
      <c r="AS30" s="169"/>
      <c r="AT30" s="170"/>
      <c r="AU30" s="171"/>
      <c r="AV30" s="155" t="s">
        <v>61</v>
      </c>
      <c r="AW30" s="156"/>
      <c r="AX30" s="156"/>
      <c r="AY30" s="157"/>
      <c r="AZ30" s="90" t="str">
        <f>BE7</f>
        <v>千葉県</v>
      </c>
      <c r="BA30" s="91"/>
      <c r="BB30" s="91"/>
      <c r="BC30" s="91"/>
      <c r="BD30" s="91"/>
      <c r="BE30" s="91"/>
      <c r="BF30" s="92"/>
      <c r="BG30" s="90" t="s">
        <v>60</v>
      </c>
      <c r="BH30" s="91"/>
      <c r="BI30" s="91"/>
      <c r="BJ30" s="91"/>
      <c r="BK30" s="91"/>
      <c r="BL30" s="92"/>
    </row>
    <row r="31" spans="2:64" ht="6.75" customHeight="1">
      <c r="B31" s="84" t="s">
        <v>62</v>
      </c>
      <c r="C31" s="85"/>
      <c r="D31" s="20"/>
      <c r="E31" s="21"/>
      <c r="F31" s="21"/>
      <c r="G31" s="21"/>
      <c r="H31" s="21"/>
      <c r="I31" s="21"/>
      <c r="J31" s="21"/>
      <c r="K31" s="21"/>
      <c r="L31" s="21"/>
      <c r="M31" s="21"/>
      <c r="N31" s="22"/>
      <c r="O31" s="93"/>
      <c r="P31" s="93"/>
      <c r="Q31" s="93"/>
      <c r="R31" s="93"/>
      <c r="S31" s="93"/>
      <c r="T31" s="94"/>
      <c r="V31" s="5"/>
      <c r="W31" s="169"/>
      <c r="X31" s="170"/>
      <c r="Y31" s="171"/>
      <c r="Z31" s="158"/>
      <c r="AA31" s="159"/>
      <c r="AB31" s="159"/>
      <c r="AC31" s="160"/>
      <c r="AD31" s="138"/>
      <c r="AE31" s="139"/>
      <c r="AF31" s="139"/>
      <c r="AG31" s="139"/>
      <c r="AH31" s="139"/>
      <c r="AI31" s="139"/>
      <c r="AJ31" s="140"/>
      <c r="AK31" s="93"/>
      <c r="AL31" s="93"/>
      <c r="AM31" s="93"/>
      <c r="AN31" s="93"/>
      <c r="AO31" s="93"/>
      <c r="AP31" s="94"/>
      <c r="AR31" s="5"/>
      <c r="AS31" s="169"/>
      <c r="AT31" s="170"/>
      <c r="AU31" s="171"/>
      <c r="AV31" s="158"/>
      <c r="AW31" s="159"/>
      <c r="AX31" s="159"/>
      <c r="AY31" s="160"/>
      <c r="AZ31" s="138"/>
      <c r="BA31" s="139"/>
      <c r="BB31" s="139"/>
      <c r="BC31" s="139"/>
      <c r="BD31" s="139"/>
      <c r="BE31" s="139"/>
      <c r="BF31" s="140"/>
      <c r="BG31" s="93"/>
      <c r="BH31" s="93"/>
      <c r="BI31" s="93"/>
      <c r="BJ31" s="93"/>
      <c r="BK31" s="93"/>
      <c r="BL31" s="94"/>
    </row>
    <row r="32" spans="2:64" ht="6.75" customHeight="1">
      <c r="B32" s="86"/>
      <c r="C32" s="87"/>
      <c r="D32" s="126" t="s">
        <v>63</v>
      </c>
      <c r="E32" s="127"/>
      <c r="F32" s="127"/>
      <c r="G32" s="127"/>
      <c r="H32" s="127"/>
      <c r="I32" s="127"/>
      <c r="J32" s="127"/>
      <c r="K32" s="127"/>
      <c r="L32" s="127"/>
      <c r="M32" s="127"/>
      <c r="N32" s="128"/>
      <c r="O32" s="129" t="str">
        <f>IF(OR(B7="",C10="",I16="",O16="",入力シート!C26=0),"この納付書は使用できません。","   ")</f>
        <v>この納付書は使用できません。</v>
      </c>
      <c r="P32" s="130"/>
      <c r="Q32" s="130"/>
      <c r="R32" s="130"/>
      <c r="S32" s="130"/>
      <c r="T32" s="131"/>
      <c r="V32" s="5"/>
      <c r="W32" s="172"/>
      <c r="X32" s="173"/>
      <c r="Y32" s="174"/>
      <c r="Z32" s="161"/>
      <c r="AA32" s="162"/>
      <c r="AB32" s="162"/>
      <c r="AC32" s="163"/>
      <c r="AD32" s="141"/>
      <c r="AE32" s="93"/>
      <c r="AF32" s="93"/>
      <c r="AG32" s="93"/>
      <c r="AH32" s="93"/>
      <c r="AI32" s="93"/>
      <c r="AJ32" s="94"/>
      <c r="AK32" s="129" t="str">
        <f>O32</f>
        <v>この納付書は使用できません。</v>
      </c>
      <c r="AL32" s="130"/>
      <c r="AM32" s="130"/>
      <c r="AN32" s="130"/>
      <c r="AO32" s="130"/>
      <c r="AP32" s="131"/>
      <c r="AR32" s="5"/>
      <c r="AS32" s="172"/>
      <c r="AT32" s="173"/>
      <c r="AU32" s="174"/>
      <c r="AV32" s="161"/>
      <c r="AW32" s="162"/>
      <c r="AX32" s="162"/>
      <c r="AY32" s="163"/>
      <c r="AZ32" s="141"/>
      <c r="BA32" s="93"/>
      <c r="BB32" s="93"/>
      <c r="BC32" s="93"/>
      <c r="BD32" s="93"/>
      <c r="BE32" s="93"/>
      <c r="BF32" s="94"/>
      <c r="BG32" s="129" t="str">
        <f>O32</f>
        <v>この納付書は使用できません。</v>
      </c>
      <c r="BH32" s="130"/>
      <c r="BI32" s="130"/>
      <c r="BJ32" s="130"/>
      <c r="BK32" s="130"/>
      <c r="BL32" s="131"/>
    </row>
    <row r="33" spans="2:64" ht="39.75" customHeight="1">
      <c r="B33" s="86"/>
      <c r="C33" s="87"/>
      <c r="D33" s="126"/>
      <c r="E33" s="127"/>
      <c r="F33" s="127"/>
      <c r="G33" s="127"/>
      <c r="H33" s="127"/>
      <c r="I33" s="127"/>
      <c r="J33" s="127"/>
      <c r="K33" s="127"/>
      <c r="L33" s="127"/>
      <c r="M33" s="127"/>
      <c r="N33" s="128"/>
      <c r="O33" s="132"/>
      <c r="P33" s="133"/>
      <c r="Q33" s="133"/>
      <c r="R33" s="133"/>
      <c r="S33" s="133"/>
      <c r="T33" s="134"/>
      <c r="V33" s="5"/>
      <c r="W33" s="90" t="s">
        <v>64</v>
      </c>
      <c r="X33" s="91"/>
      <c r="Y33" s="91"/>
      <c r="Z33" s="91"/>
      <c r="AA33" s="91"/>
      <c r="AB33" s="91"/>
      <c r="AC33" s="92"/>
      <c r="AD33" s="142"/>
      <c r="AE33" s="143"/>
      <c r="AF33" s="143"/>
      <c r="AG33" s="143"/>
      <c r="AH33" s="143"/>
      <c r="AI33" s="143"/>
      <c r="AJ33" s="23" t="s">
        <v>65</v>
      </c>
      <c r="AK33" s="132"/>
      <c r="AL33" s="133"/>
      <c r="AM33" s="133"/>
      <c r="AN33" s="133"/>
      <c r="AO33" s="133"/>
      <c r="AP33" s="134"/>
      <c r="AR33" s="5"/>
      <c r="AS33" s="144" t="s">
        <v>66</v>
      </c>
      <c r="AT33" s="145"/>
      <c r="AU33" s="145"/>
      <c r="AV33" s="145"/>
      <c r="AW33" s="145"/>
      <c r="AX33" s="145"/>
      <c r="AY33" s="146"/>
      <c r="AZ33" s="147" t="s">
        <v>67</v>
      </c>
      <c r="BA33" s="148"/>
      <c r="BB33" s="148"/>
      <c r="BC33" s="148"/>
      <c r="BD33" s="148"/>
      <c r="BE33" s="148"/>
      <c r="BF33" s="149"/>
      <c r="BG33" s="132"/>
      <c r="BH33" s="133"/>
      <c r="BI33" s="133"/>
      <c r="BJ33" s="133"/>
      <c r="BK33" s="133"/>
      <c r="BL33" s="134"/>
    </row>
    <row r="34" spans="2:64" ht="39.75" customHeight="1">
      <c r="B34" s="86"/>
      <c r="C34" s="87"/>
      <c r="D34" s="126"/>
      <c r="E34" s="127"/>
      <c r="F34" s="127"/>
      <c r="G34" s="127"/>
      <c r="H34" s="127"/>
      <c r="I34" s="127"/>
      <c r="J34" s="127"/>
      <c r="K34" s="127"/>
      <c r="L34" s="127"/>
      <c r="M34" s="127"/>
      <c r="N34" s="128"/>
      <c r="O34" s="132"/>
      <c r="P34" s="133"/>
      <c r="Q34" s="133"/>
      <c r="R34" s="133"/>
      <c r="S34" s="133"/>
      <c r="T34" s="134"/>
      <c r="V34" s="5"/>
      <c r="W34" s="138"/>
      <c r="X34" s="139"/>
      <c r="Y34" s="139"/>
      <c r="Z34" s="139"/>
      <c r="AA34" s="139"/>
      <c r="AB34" s="139"/>
      <c r="AC34" s="140"/>
      <c r="AD34" s="107"/>
      <c r="AE34" s="108"/>
      <c r="AF34" s="108"/>
      <c r="AG34" s="108"/>
      <c r="AH34" s="108"/>
      <c r="AI34" s="108"/>
      <c r="AJ34" s="111" t="s">
        <v>15</v>
      </c>
      <c r="AK34" s="132"/>
      <c r="AL34" s="133"/>
      <c r="AM34" s="133"/>
      <c r="AN34" s="133"/>
      <c r="AO34" s="133"/>
      <c r="AP34" s="134"/>
      <c r="AR34" s="5"/>
      <c r="AS34" s="113" t="s">
        <v>68</v>
      </c>
      <c r="AT34" s="114"/>
      <c r="AU34" s="114"/>
      <c r="AV34" s="114"/>
      <c r="AW34" s="114"/>
      <c r="AX34" s="114"/>
      <c r="AY34" s="115"/>
      <c r="AZ34" s="119" t="s">
        <v>69</v>
      </c>
      <c r="BA34" s="120"/>
      <c r="BB34" s="120"/>
      <c r="BC34" s="120"/>
      <c r="BD34" s="120"/>
      <c r="BE34" s="120"/>
      <c r="BF34" s="121"/>
      <c r="BG34" s="132"/>
      <c r="BH34" s="133"/>
      <c r="BI34" s="133"/>
      <c r="BJ34" s="133"/>
      <c r="BK34" s="133"/>
      <c r="BL34" s="134"/>
    </row>
    <row r="35" spans="2:64" ht="6.75" customHeight="1">
      <c r="B35" s="88"/>
      <c r="C35" s="89"/>
      <c r="D35" s="24"/>
      <c r="E35" s="25"/>
      <c r="F35" s="25"/>
      <c r="G35" s="25"/>
      <c r="H35" s="25"/>
      <c r="I35" s="25"/>
      <c r="J35" s="25"/>
      <c r="K35" s="25"/>
      <c r="L35" s="25"/>
      <c r="M35" s="25"/>
      <c r="N35" s="26"/>
      <c r="O35" s="135"/>
      <c r="P35" s="136"/>
      <c r="Q35" s="136"/>
      <c r="R35" s="136"/>
      <c r="S35" s="136"/>
      <c r="T35" s="137"/>
      <c r="V35" s="5"/>
      <c r="W35" s="141"/>
      <c r="X35" s="93"/>
      <c r="Y35" s="93"/>
      <c r="Z35" s="93"/>
      <c r="AA35" s="93"/>
      <c r="AB35" s="93"/>
      <c r="AC35" s="94"/>
      <c r="AD35" s="109"/>
      <c r="AE35" s="110"/>
      <c r="AF35" s="110"/>
      <c r="AG35" s="110"/>
      <c r="AH35" s="110"/>
      <c r="AI35" s="110"/>
      <c r="AJ35" s="112"/>
      <c r="AK35" s="135"/>
      <c r="AL35" s="136"/>
      <c r="AM35" s="136"/>
      <c r="AN35" s="136"/>
      <c r="AO35" s="136"/>
      <c r="AP35" s="137"/>
      <c r="AR35" s="5"/>
      <c r="AS35" s="116"/>
      <c r="AT35" s="117"/>
      <c r="AU35" s="117"/>
      <c r="AV35" s="117"/>
      <c r="AW35" s="117"/>
      <c r="AX35" s="117"/>
      <c r="AY35" s="118"/>
      <c r="AZ35" s="122"/>
      <c r="BA35" s="123"/>
      <c r="BB35" s="123"/>
      <c r="BC35" s="123"/>
      <c r="BD35" s="123"/>
      <c r="BE35" s="123"/>
      <c r="BF35" s="124"/>
      <c r="BG35" s="135"/>
      <c r="BH35" s="136"/>
      <c r="BI35" s="136"/>
      <c r="BJ35" s="136"/>
      <c r="BK35" s="136"/>
      <c r="BL35" s="137"/>
    </row>
    <row r="36" spans="2:64">
      <c r="V36" s="5"/>
      <c r="AR36" s="5"/>
    </row>
    <row r="37" spans="2:64" ht="13.5" customHeight="1">
      <c r="P37" s="101" t="s">
        <v>70</v>
      </c>
      <c r="Q37" s="101"/>
      <c r="R37" s="101"/>
      <c r="S37" s="101"/>
      <c r="T37" s="101"/>
      <c r="U37" s="4"/>
      <c r="V37" s="27"/>
      <c r="W37" s="4"/>
      <c r="X37" s="4"/>
      <c r="Y37" s="4"/>
      <c r="Z37" s="4"/>
      <c r="AA37" s="4"/>
      <c r="AB37" s="4"/>
      <c r="AC37" s="4"/>
      <c r="AD37" s="4"/>
      <c r="AE37" s="4"/>
      <c r="AF37" s="4"/>
      <c r="AG37" s="101" t="s">
        <v>71</v>
      </c>
      <c r="AH37" s="101"/>
      <c r="AI37" s="101"/>
      <c r="AJ37" s="101"/>
      <c r="AK37" s="101"/>
      <c r="AL37" s="101"/>
      <c r="AM37" s="101"/>
      <c r="AN37" s="101"/>
      <c r="AO37" s="101"/>
      <c r="AP37" s="101"/>
      <c r="AQ37" s="4"/>
      <c r="AR37" s="27"/>
      <c r="AS37" s="28"/>
      <c r="AT37" s="125" t="s">
        <v>72</v>
      </c>
      <c r="AU37" s="125"/>
      <c r="AV37" s="125"/>
      <c r="AW37" s="125"/>
      <c r="AX37" s="125"/>
      <c r="AY37" s="125"/>
      <c r="AZ37" s="125"/>
      <c r="BA37" s="125"/>
      <c r="BB37" s="125"/>
      <c r="BC37" s="125"/>
      <c r="BD37" s="125"/>
      <c r="BE37" s="4"/>
      <c r="BF37" s="4"/>
      <c r="BG37" s="4"/>
      <c r="BH37" s="101" t="s">
        <v>73</v>
      </c>
      <c r="BI37" s="101"/>
      <c r="BJ37" s="101"/>
      <c r="BK37" s="101"/>
      <c r="BL37" s="101"/>
    </row>
    <row r="38" spans="2:64">
      <c r="P38" s="4"/>
      <c r="Q38" s="4"/>
      <c r="R38" s="4"/>
      <c r="S38" s="4"/>
      <c r="T38" s="4"/>
      <c r="U38" s="4"/>
      <c r="V38" s="27"/>
      <c r="W38" s="4"/>
      <c r="X38" s="4"/>
      <c r="Y38" s="4"/>
      <c r="Z38" s="4"/>
      <c r="AA38" s="4"/>
      <c r="AB38" s="4"/>
      <c r="AC38" s="4"/>
      <c r="AD38" s="4"/>
      <c r="AE38" s="4"/>
      <c r="AF38" s="4"/>
      <c r="AG38" s="4"/>
      <c r="AH38" s="4"/>
      <c r="AI38" s="4"/>
      <c r="AJ38" s="4"/>
      <c r="AK38" s="4"/>
      <c r="AL38" s="4"/>
      <c r="AM38" s="4"/>
      <c r="AN38" s="4"/>
      <c r="AO38" s="4"/>
      <c r="AP38" s="4"/>
      <c r="AQ38" s="4"/>
      <c r="AR38" s="27"/>
      <c r="AS38" s="29"/>
      <c r="AT38" s="125"/>
      <c r="AU38" s="125"/>
      <c r="AV38" s="125"/>
      <c r="AW38" s="125"/>
      <c r="AX38" s="125"/>
      <c r="AY38" s="125"/>
      <c r="AZ38" s="125"/>
      <c r="BA38" s="125"/>
      <c r="BB38" s="125"/>
      <c r="BC38" s="125"/>
      <c r="BD38" s="125"/>
      <c r="BE38" s="4"/>
      <c r="BF38" s="4"/>
      <c r="BG38" s="4"/>
      <c r="BH38" s="4"/>
      <c r="BI38" s="4"/>
      <c r="BJ38" s="4"/>
      <c r="BK38" s="4"/>
      <c r="BL38" s="4"/>
    </row>
    <row r="39" spans="2:64" ht="6" customHeight="1">
      <c r="B39" s="102"/>
      <c r="C39" s="103"/>
      <c r="D39" s="103"/>
      <c r="E39" s="103"/>
      <c r="F39" s="103"/>
      <c r="G39" s="103"/>
      <c r="H39" s="103"/>
      <c r="I39" s="103"/>
      <c r="J39" s="103"/>
      <c r="K39" s="103"/>
      <c r="L39" s="103"/>
      <c r="M39" s="103"/>
      <c r="N39" s="103"/>
      <c r="O39" s="103"/>
      <c r="P39" s="103"/>
      <c r="Q39" s="103"/>
      <c r="R39" s="103"/>
      <c r="S39" s="103"/>
      <c r="T39" s="103"/>
      <c r="U39" s="103"/>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5"/>
      <c r="AS39" s="106"/>
      <c r="AT39" s="106"/>
      <c r="AU39" s="106"/>
      <c r="AV39" s="106"/>
      <c r="AW39" s="106"/>
      <c r="AX39" s="106"/>
      <c r="AY39" s="106"/>
      <c r="AZ39" s="106"/>
      <c r="BA39" s="106"/>
      <c r="BB39" s="106"/>
      <c r="BC39" s="106"/>
      <c r="BD39" s="106"/>
      <c r="BE39" s="106"/>
      <c r="BF39" s="106"/>
      <c r="BG39" s="106"/>
      <c r="BH39" s="106"/>
      <c r="BI39" s="106"/>
      <c r="BJ39" s="106"/>
      <c r="BK39" s="106"/>
      <c r="BL39" s="106"/>
    </row>
    <row r="40" spans="2:64" ht="11.25" customHeight="1">
      <c r="B40" s="103"/>
      <c r="C40" s="103"/>
      <c r="D40" s="103"/>
      <c r="E40" s="103"/>
      <c r="F40" s="103"/>
      <c r="G40" s="103"/>
      <c r="H40" s="103"/>
      <c r="I40" s="103"/>
      <c r="J40" s="103"/>
      <c r="K40" s="103"/>
      <c r="L40" s="103"/>
      <c r="M40" s="103"/>
      <c r="N40" s="103"/>
      <c r="O40" s="103"/>
      <c r="P40" s="103"/>
      <c r="Q40" s="103"/>
      <c r="R40" s="103"/>
      <c r="S40" s="103"/>
      <c r="T40" s="103"/>
      <c r="U40" s="103"/>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6"/>
      <c r="AS40" s="106"/>
      <c r="AT40" s="106"/>
      <c r="AU40" s="106"/>
      <c r="AV40" s="106"/>
      <c r="AW40" s="106"/>
      <c r="AX40" s="106"/>
      <c r="AY40" s="106"/>
      <c r="AZ40" s="106"/>
      <c r="BA40" s="106"/>
      <c r="BB40" s="106"/>
      <c r="BC40" s="106"/>
      <c r="BD40" s="106"/>
      <c r="BE40" s="106"/>
      <c r="BF40" s="106"/>
      <c r="BG40" s="106"/>
      <c r="BH40" s="106"/>
      <c r="BI40" s="106"/>
      <c r="BJ40" s="106"/>
      <c r="BK40" s="106"/>
      <c r="BL40" s="106"/>
    </row>
    <row r="41" spans="2:64" ht="3" customHeight="1">
      <c r="B41" s="103"/>
      <c r="C41" s="103"/>
      <c r="D41" s="103"/>
      <c r="E41" s="103"/>
      <c r="F41" s="103"/>
      <c r="G41" s="103"/>
      <c r="H41" s="103"/>
      <c r="I41" s="103"/>
      <c r="J41" s="103"/>
      <c r="K41" s="103"/>
      <c r="L41" s="103"/>
      <c r="M41" s="103"/>
      <c r="N41" s="103"/>
      <c r="O41" s="103"/>
      <c r="P41" s="103"/>
      <c r="Q41" s="103"/>
      <c r="R41" s="103"/>
      <c r="S41" s="103"/>
      <c r="T41" s="103"/>
      <c r="U41" s="103"/>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6"/>
      <c r="AS41" s="106"/>
      <c r="AT41" s="106"/>
      <c r="AU41" s="106"/>
      <c r="AV41" s="106"/>
      <c r="AW41" s="106"/>
      <c r="AX41" s="106"/>
      <c r="AY41" s="106"/>
      <c r="AZ41" s="106"/>
      <c r="BA41" s="106"/>
      <c r="BB41" s="106"/>
      <c r="BC41" s="106"/>
      <c r="BD41" s="106"/>
      <c r="BE41" s="106"/>
      <c r="BF41" s="106"/>
      <c r="BG41" s="106"/>
      <c r="BH41" s="106"/>
      <c r="BI41" s="106"/>
      <c r="BJ41" s="106"/>
      <c r="BK41" s="106"/>
      <c r="BL41" s="106"/>
    </row>
    <row r="42" spans="2:64" ht="11.25" customHeight="1">
      <c r="B42" s="103"/>
      <c r="C42" s="103"/>
      <c r="D42" s="103"/>
      <c r="E42" s="103"/>
      <c r="F42" s="103"/>
      <c r="G42" s="103"/>
      <c r="H42" s="103"/>
      <c r="I42" s="103"/>
      <c r="J42" s="103"/>
      <c r="K42" s="103"/>
      <c r="L42" s="103"/>
      <c r="M42" s="103"/>
      <c r="N42" s="103"/>
      <c r="O42" s="103"/>
      <c r="P42" s="103"/>
      <c r="Q42" s="103"/>
      <c r="R42" s="103"/>
      <c r="S42" s="103"/>
      <c r="T42" s="103"/>
      <c r="U42" s="103"/>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6"/>
      <c r="AS42" s="106"/>
      <c r="AT42" s="106"/>
      <c r="AU42" s="106"/>
      <c r="AV42" s="106"/>
      <c r="AW42" s="106"/>
      <c r="AX42" s="106"/>
      <c r="AY42" s="106"/>
      <c r="AZ42" s="106"/>
      <c r="BA42" s="106"/>
      <c r="BB42" s="106"/>
      <c r="BC42" s="106"/>
      <c r="BD42" s="106"/>
      <c r="BE42" s="106"/>
      <c r="BF42" s="106"/>
      <c r="BG42" s="106"/>
      <c r="BH42" s="106"/>
      <c r="BI42" s="106"/>
      <c r="BJ42" s="106"/>
      <c r="BK42" s="106"/>
      <c r="BL42" s="106"/>
    </row>
    <row r="43" spans="2:64" ht="16.5" customHeight="1">
      <c r="B43" s="103"/>
      <c r="C43" s="103"/>
      <c r="D43" s="103"/>
      <c r="E43" s="103"/>
      <c r="F43" s="103"/>
      <c r="G43" s="103"/>
      <c r="H43" s="103"/>
      <c r="I43" s="103"/>
      <c r="J43" s="103"/>
      <c r="K43" s="103"/>
      <c r="L43" s="103"/>
      <c r="M43" s="103"/>
      <c r="N43" s="103"/>
      <c r="O43" s="103"/>
      <c r="P43" s="103"/>
      <c r="Q43" s="103"/>
      <c r="R43" s="103"/>
      <c r="S43" s="103"/>
      <c r="T43" s="103"/>
      <c r="U43" s="103"/>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6"/>
      <c r="AS43" s="106"/>
      <c r="AT43" s="106"/>
      <c r="AU43" s="106"/>
      <c r="AV43" s="106"/>
      <c r="AW43" s="106"/>
      <c r="AX43" s="106"/>
      <c r="AY43" s="106"/>
      <c r="AZ43" s="106"/>
      <c r="BA43" s="106"/>
      <c r="BB43" s="106"/>
      <c r="BC43" s="106"/>
      <c r="BD43" s="106"/>
      <c r="BE43" s="106"/>
      <c r="BF43" s="106"/>
      <c r="BG43" s="106"/>
      <c r="BH43" s="106"/>
      <c r="BI43" s="106"/>
      <c r="BJ43" s="106"/>
      <c r="BK43" s="106"/>
      <c r="BL43" s="106"/>
    </row>
    <row r="44" spans="2:64" ht="11.25" customHeight="1">
      <c r="B44" s="103"/>
      <c r="C44" s="103"/>
      <c r="D44" s="103"/>
      <c r="E44" s="103"/>
      <c r="F44" s="103"/>
      <c r="G44" s="103"/>
      <c r="H44" s="103"/>
      <c r="I44" s="103"/>
      <c r="J44" s="103"/>
      <c r="K44" s="103"/>
      <c r="L44" s="103"/>
      <c r="M44" s="103"/>
      <c r="N44" s="103"/>
      <c r="O44" s="103"/>
      <c r="P44" s="103"/>
      <c r="Q44" s="103"/>
      <c r="R44" s="103"/>
      <c r="S44" s="103"/>
      <c r="T44" s="103"/>
      <c r="U44" s="103"/>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6"/>
      <c r="AS44" s="106"/>
      <c r="AT44" s="106"/>
      <c r="AU44" s="106"/>
      <c r="AV44" s="106"/>
      <c r="AW44" s="106"/>
      <c r="AX44" s="106"/>
      <c r="AY44" s="106"/>
      <c r="AZ44" s="106"/>
      <c r="BA44" s="106"/>
      <c r="BB44" s="106"/>
      <c r="BC44" s="106"/>
      <c r="BD44" s="106"/>
      <c r="BE44" s="106"/>
      <c r="BF44" s="106"/>
      <c r="BG44" s="106"/>
      <c r="BH44" s="106"/>
      <c r="BI44" s="106"/>
      <c r="BJ44" s="106"/>
      <c r="BK44" s="106"/>
      <c r="BL44" s="106"/>
    </row>
    <row r="45" spans="2:64" ht="30" customHeight="1">
      <c r="B45" s="103"/>
      <c r="C45" s="103"/>
      <c r="D45" s="103"/>
      <c r="E45" s="103"/>
      <c r="F45" s="103"/>
      <c r="G45" s="103"/>
      <c r="H45" s="103"/>
      <c r="I45" s="103"/>
      <c r="J45" s="103"/>
      <c r="K45" s="103"/>
      <c r="L45" s="103"/>
      <c r="M45" s="103"/>
      <c r="N45" s="103"/>
      <c r="O45" s="103"/>
      <c r="P45" s="103"/>
      <c r="Q45" s="103"/>
      <c r="R45" s="103"/>
      <c r="S45" s="103"/>
      <c r="T45" s="103"/>
      <c r="U45" s="103"/>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6" spans="2:64" ht="40.5" customHeight="1">
      <c r="B46" s="103"/>
      <c r="C46" s="103"/>
      <c r="D46" s="103"/>
      <c r="E46" s="103"/>
      <c r="F46" s="103"/>
      <c r="G46" s="103"/>
      <c r="H46" s="103"/>
      <c r="I46" s="103"/>
      <c r="J46" s="103"/>
      <c r="K46" s="103"/>
      <c r="L46" s="103"/>
      <c r="M46" s="103"/>
      <c r="N46" s="103"/>
      <c r="O46" s="103"/>
      <c r="P46" s="103"/>
      <c r="Q46" s="103"/>
      <c r="R46" s="103"/>
      <c r="S46" s="103"/>
      <c r="T46" s="103"/>
      <c r="U46" s="103"/>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6"/>
      <c r="AS46" s="106"/>
      <c r="AT46" s="106"/>
      <c r="AU46" s="106"/>
      <c r="AV46" s="106"/>
      <c r="AW46" s="106"/>
      <c r="AX46" s="106"/>
      <c r="AY46" s="106"/>
      <c r="AZ46" s="106"/>
      <c r="BA46" s="106"/>
      <c r="BB46" s="106"/>
      <c r="BC46" s="106"/>
      <c r="BD46" s="106"/>
      <c r="BE46" s="106"/>
      <c r="BF46" s="106"/>
      <c r="BG46" s="106"/>
      <c r="BH46" s="106"/>
      <c r="BI46" s="106"/>
      <c r="BJ46" s="106"/>
      <c r="BK46" s="106"/>
      <c r="BL46" s="106"/>
    </row>
    <row r="47" spans="2:64" ht="7.5" customHeight="1">
      <c r="B47" s="103"/>
      <c r="C47" s="103"/>
      <c r="D47" s="103"/>
      <c r="E47" s="103"/>
      <c r="F47" s="103"/>
      <c r="G47" s="103"/>
      <c r="H47" s="103"/>
      <c r="I47" s="103"/>
      <c r="J47" s="103"/>
      <c r="K47" s="103"/>
      <c r="L47" s="103"/>
      <c r="M47" s="103"/>
      <c r="N47" s="103"/>
      <c r="O47" s="103"/>
      <c r="P47" s="103"/>
      <c r="Q47" s="103"/>
      <c r="R47" s="103"/>
      <c r="S47" s="103"/>
      <c r="T47" s="103"/>
      <c r="U47" s="103"/>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6"/>
      <c r="AS47" s="106"/>
      <c r="AT47" s="106"/>
      <c r="AU47" s="106"/>
      <c r="AV47" s="106"/>
      <c r="AW47" s="106"/>
      <c r="AX47" s="106"/>
      <c r="AY47" s="106"/>
      <c r="AZ47" s="106"/>
      <c r="BA47" s="106"/>
      <c r="BB47" s="106"/>
      <c r="BC47" s="106"/>
      <c r="BD47" s="106"/>
      <c r="BE47" s="106"/>
      <c r="BF47" s="106"/>
      <c r="BG47" s="106"/>
      <c r="BH47" s="106"/>
      <c r="BI47" s="106"/>
      <c r="BJ47" s="106"/>
      <c r="BK47" s="106"/>
      <c r="BL47" s="106"/>
    </row>
    <row r="48" spans="2:64">
      <c r="B48" s="103"/>
      <c r="C48" s="103"/>
      <c r="D48" s="103"/>
      <c r="E48" s="103"/>
      <c r="F48" s="103"/>
      <c r="G48" s="103"/>
      <c r="H48" s="103"/>
      <c r="I48" s="103"/>
      <c r="J48" s="103"/>
      <c r="K48" s="103"/>
      <c r="L48" s="103"/>
      <c r="M48" s="103"/>
      <c r="N48" s="103"/>
      <c r="O48" s="103"/>
      <c r="P48" s="103"/>
      <c r="Q48" s="103"/>
      <c r="R48" s="103"/>
      <c r="S48" s="103"/>
      <c r="T48" s="103"/>
      <c r="U48" s="103"/>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6"/>
      <c r="AS48" s="106"/>
      <c r="AT48" s="106"/>
      <c r="AU48" s="106"/>
      <c r="AV48" s="106"/>
      <c r="AW48" s="106"/>
      <c r="AX48" s="106"/>
      <c r="AY48" s="106"/>
      <c r="AZ48" s="106"/>
      <c r="BA48" s="106"/>
      <c r="BB48" s="106"/>
      <c r="BC48" s="106"/>
      <c r="BD48" s="106"/>
      <c r="BE48" s="106"/>
      <c r="BF48" s="106"/>
      <c r="BG48" s="106"/>
      <c r="BH48" s="106"/>
      <c r="BI48" s="106"/>
      <c r="BJ48" s="106"/>
      <c r="BK48" s="106"/>
      <c r="BL48" s="106"/>
    </row>
    <row r="49" spans="2:64" ht="68.25" customHeight="1">
      <c r="B49" s="103"/>
      <c r="C49" s="103"/>
      <c r="D49" s="103"/>
      <c r="E49" s="103"/>
      <c r="F49" s="103"/>
      <c r="G49" s="103"/>
      <c r="H49" s="103"/>
      <c r="I49" s="103"/>
      <c r="J49" s="103"/>
      <c r="K49" s="103"/>
      <c r="L49" s="103"/>
      <c r="M49" s="103"/>
      <c r="N49" s="103"/>
      <c r="O49" s="103"/>
      <c r="P49" s="103"/>
      <c r="Q49" s="103"/>
      <c r="R49" s="103"/>
      <c r="S49" s="103"/>
      <c r="T49" s="103"/>
      <c r="U49" s="103"/>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6"/>
      <c r="AS49" s="106"/>
      <c r="AT49" s="106"/>
      <c r="AU49" s="106"/>
      <c r="AV49" s="106"/>
      <c r="AW49" s="106"/>
      <c r="AX49" s="106"/>
      <c r="AY49" s="106"/>
      <c r="AZ49" s="106"/>
      <c r="BA49" s="106"/>
      <c r="BB49" s="106"/>
      <c r="BC49" s="106"/>
      <c r="BD49" s="106"/>
      <c r="BE49" s="106"/>
      <c r="BF49" s="106"/>
      <c r="BG49" s="106"/>
      <c r="BH49" s="106"/>
      <c r="BI49" s="106"/>
      <c r="BJ49" s="106"/>
      <c r="BK49" s="106"/>
      <c r="BL49" s="106"/>
    </row>
    <row r="50" spans="2:64" ht="7.5" customHeight="1">
      <c r="B50" s="103"/>
      <c r="C50" s="103"/>
      <c r="D50" s="103"/>
      <c r="E50" s="103"/>
      <c r="F50" s="103"/>
      <c r="G50" s="103"/>
      <c r="H50" s="103"/>
      <c r="I50" s="103"/>
      <c r="J50" s="103"/>
      <c r="K50" s="103"/>
      <c r="L50" s="103"/>
      <c r="M50" s="103"/>
      <c r="N50" s="103"/>
      <c r="O50" s="103"/>
      <c r="P50" s="103"/>
      <c r="Q50" s="103"/>
      <c r="R50" s="103"/>
      <c r="S50" s="103"/>
      <c r="T50" s="103"/>
      <c r="U50" s="103"/>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6"/>
      <c r="AS50" s="106"/>
      <c r="AT50" s="106"/>
      <c r="AU50" s="106"/>
      <c r="AV50" s="106"/>
      <c r="AW50" s="106"/>
      <c r="AX50" s="106"/>
      <c r="AY50" s="106"/>
      <c r="AZ50" s="106"/>
      <c r="BA50" s="106"/>
      <c r="BB50" s="106"/>
      <c r="BC50" s="106"/>
      <c r="BD50" s="106"/>
      <c r="BE50" s="106"/>
      <c r="BF50" s="106"/>
      <c r="BG50" s="106"/>
      <c r="BH50" s="106"/>
      <c r="BI50" s="106"/>
      <c r="BJ50" s="106"/>
      <c r="BK50" s="106"/>
      <c r="BL50" s="106"/>
    </row>
    <row r="51" spans="2:64">
      <c r="B51" s="103"/>
      <c r="C51" s="103"/>
      <c r="D51" s="103"/>
      <c r="E51" s="103"/>
      <c r="F51" s="103"/>
      <c r="G51" s="103"/>
      <c r="H51" s="103"/>
      <c r="I51" s="103"/>
      <c r="J51" s="103"/>
      <c r="K51" s="103"/>
      <c r="L51" s="103"/>
      <c r="M51" s="103"/>
      <c r="N51" s="103"/>
      <c r="O51" s="103"/>
      <c r="P51" s="103"/>
      <c r="Q51" s="103"/>
      <c r="R51" s="103"/>
      <c r="S51" s="103"/>
      <c r="T51" s="103"/>
      <c r="U51" s="103"/>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6"/>
      <c r="AS51" s="106"/>
      <c r="AT51" s="106"/>
      <c r="AU51" s="106"/>
      <c r="AV51" s="106"/>
      <c r="AW51" s="106"/>
      <c r="AX51" s="106"/>
      <c r="AY51" s="106"/>
      <c r="AZ51" s="106"/>
      <c r="BA51" s="106"/>
      <c r="BB51" s="106"/>
      <c r="BC51" s="106"/>
      <c r="BD51" s="106"/>
      <c r="BE51" s="106"/>
      <c r="BF51" s="106"/>
      <c r="BG51" s="106"/>
      <c r="BH51" s="106"/>
      <c r="BI51" s="106"/>
      <c r="BJ51" s="106"/>
      <c r="BK51" s="106"/>
      <c r="BL51" s="106"/>
    </row>
    <row r="52" spans="2:64" ht="26.25" customHeight="1">
      <c r="B52" s="103"/>
      <c r="C52" s="103"/>
      <c r="D52" s="103"/>
      <c r="E52" s="103"/>
      <c r="F52" s="103"/>
      <c r="G52" s="103"/>
      <c r="H52" s="103"/>
      <c r="I52" s="103"/>
      <c r="J52" s="103"/>
      <c r="K52" s="103"/>
      <c r="L52" s="103"/>
      <c r="M52" s="103"/>
      <c r="N52" s="103"/>
      <c r="O52" s="103"/>
      <c r="P52" s="103"/>
      <c r="Q52" s="103"/>
      <c r="R52" s="103"/>
      <c r="S52" s="103"/>
      <c r="T52" s="103"/>
      <c r="U52" s="103"/>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6"/>
      <c r="AS52" s="106"/>
      <c r="AT52" s="106"/>
      <c r="AU52" s="106"/>
      <c r="AV52" s="106"/>
      <c r="AW52" s="106"/>
      <c r="AX52" s="106"/>
      <c r="AY52" s="106"/>
      <c r="AZ52" s="106"/>
      <c r="BA52" s="106"/>
      <c r="BB52" s="106"/>
      <c r="BC52" s="106"/>
      <c r="BD52" s="106"/>
      <c r="BE52" s="106"/>
      <c r="BF52" s="106"/>
      <c r="BG52" s="106"/>
      <c r="BH52" s="106"/>
      <c r="BI52" s="106"/>
      <c r="BJ52" s="106"/>
      <c r="BK52" s="106"/>
      <c r="BL52" s="106"/>
    </row>
    <row r="53" spans="2:64" ht="10.5" customHeight="1">
      <c r="B53" s="103"/>
      <c r="C53" s="103"/>
      <c r="D53" s="103"/>
      <c r="E53" s="103"/>
      <c r="F53" s="103"/>
      <c r="G53" s="103"/>
      <c r="H53" s="103"/>
      <c r="I53" s="103"/>
      <c r="J53" s="103"/>
      <c r="K53" s="103"/>
      <c r="L53" s="103"/>
      <c r="M53" s="103"/>
      <c r="N53" s="103"/>
      <c r="O53" s="103"/>
      <c r="P53" s="103"/>
      <c r="Q53" s="103"/>
      <c r="R53" s="103"/>
      <c r="S53" s="103"/>
      <c r="T53" s="103"/>
      <c r="U53" s="103"/>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6"/>
      <c r="AS53" s="106"/>
      <c r="AT53" s="106"/>
      <c r="AU53" s="106"/>
      <c r="AV53" s="106"/>
      <c r="AW53" s="106"/>
      <c r="AX53" s="106"/>
      <c r="AY53" s="106"/>
      <c r="AZ53" s="106"/>
      <c r="BA53" s="106"/>
      <c r="BB53" s="106"/>
      <c r="BC53" s="106"/>
      <c r="BD53" s="106"/>
      <c r="BE53" s="106"/>
      <c r="BF53" s="106"/>
      <c r="BG53" s="106"/>
      <c r="BH53" s="106"/>
      <c r="BI53" s="106"/>
      <c r="BJ53" s="106"/>
      <c r="BK53" s="106"/>
      <c r="BL53" s="106"/>
    </row>
    <row r="54" spans="2:64" ht="15" customHeight="1">
      <c r="B54" s="103"/>
      <c r="C54" s="103"/>
      <c r="D54" s="103"/>
      <c r="E54" s="103"/>
      <c r="F54" s="103"/>
      <c r="G54" s="103"/>
      <c r="H54" s="103"/>
      <c r="I54" s="103"/>
      <c r="J54" s="103"/>
      <c r="K54" s="103"/>
      <c r="L54" s="103"/>
      <c r="M54" s="103"/>
      <c r="N54" s="103"/>
      <c r="O54" s="103"/>
      <c r="P54" s="103"/>
      <c r="Q54" s="103"/>
      <c r="R54" s="103"/>
      <c r="S54" s="103"/>
      <c r="T54" s="103"/>
      <c r="U54" s="103"/>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6"/>
      <c r="AS54" s="106"/>
      <c r="AT54" s="106"/>
      <c r="AU54" s="106"/>
      <c r="AV54" s="106"/>
      <c r="AW54" s="106"/>
      <c r="AX54" s="106"/>
      <c r="AY54" s="106"/>
      <c r="AZ54" s="106"/>
      <c r="BA54" s="106"/>
      <c r="BB54" s="106"/>
      <c r="BC54" s="106"/>
      <c r="BD54" s="106"/>
      <c r="BE54" s="106"/>
      <c r="BF54" s="106"/>
      <c r="BG54" s="106"/>
      <c r="BH54" s="106"/>
      <c r="BI54" s="106"/>
      <c r="BJ54" s="106"/>
      <c r="BK54" s="106"/>
      <c r="BL54" s="106"/>
    </row>
    <row r="55" spans="2:64" ht="10.5" customHeight="1">
      <c r="B55" s="103"/>
      <c r="C55" s="103"/>
      <c r="D55" s="103"/>
      <c r="E55" s="103"/>
      <c r="F55" s="103"/>
      <c r="G55" s="103"/>
      <c r="H55" s="103"/>
      <c r="I55" s="103"/>
      <c r="J55" s="103"/>
      <c r="K55" s="103"/>
      <c r="L55" s="103"/>
      <c r="M55" s="103"/>
      <c r="N55" s="103"/>
      <c r="O55" s="103"/>
      <c r="P55" s="103"/>
      <c r="Q55" s="103"/>
      <c r="R55" s="103"/>
      <c r="S55" s="103"/>
      <c r="T55" s="103"/>
      <c r="U55" s="103"/>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6"/>
      <c r="AS55" s="106"/>
      <c r="AT55" s="106"/>
      <c r="AU55" s="106"/>
      <c r="AV55" s="106"/>
      <c r="AW55" s="106"/>
      <c r="AX55" s="106"/>
      <c r="AY55" s="106"/>
      <c r="AZ55" s="106"/>
      <c r="BA55" s="106"/>
      <c r="BB55" s="106"/>
      <c r="BC55" s="106"/>
      <c r="BD55" s="106"/>
      <c r="BE55" s="106"/>
      <c r="BF55" s="106"/>
      <c r="BG55" s="106"/>
      <c r="BH55" s="106"/>
      <c r="BI55" s="106"/>
      <c r="BJ55" s="106"/>
      <c r="BK55" s="106"/>
      <c r="BL55" s="106"/>
    </row>
    <row r="56" spans="2:64" ht="15" customHeight="1">
      <c r="B56" s="103"/>
      <c r="C56" s="103"/>
      <c r="D56" s="103"/>
      <c r="E56" s="103"/>
      <c r="F56" s="103"/>
      <c r="G56" s="103"/>
      <c r="H56" s="103"/>
      <c r="I56" s="103"/>
      <c r="J56" s="103"/>
      <c r="K56" s="103"/>
      <c r="L56" s="103"/>
      <c r="M56" s="103"/>
      <c r="N56" s="103"/>
      <c r="O56" s="103"/>
      <c r="P56" s="103"/>
      <c r="Q56" s="103"/>
      <c r="R56" s="103"/>
      <c r="S56" s="103"/>
      <c r="T56" s="103"/>
      <c r="U56" s="103"/>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6"/>
      <c r="AS56" s="106"/>
      <c r="AT56" s="106"/>
      <c r="AU56" s="106"/>
      <c r="AV56" s="106"/>
      <c r="AW56" s="106"/>
      <c r="AX56" s="106"/>
      <c r="AY56" s="106"/>
      <c r="AZ56" s="106"/>
      <c r="BA56" s="106"/>
      <c r="BB56" s="106"/>
      <c r="BC56" s="106"/>
      <c r="BD56" s="106"/>
      <c r="BE56" s="106"/>
      <c r="BF56" s="106"/>
      <c r="BG56" s="106"/>
      <c r="BH56" s="106"/>
      <c r="BI56" s="106"/>
      <c r="BJ56" s="106"/>
      <c r="BK56" s="106"/>
      <c r="BL56" s="106"/>
    </row>
    <row r="57" spans="2:64" ht="10.5" customHeight="1">
      <c r="B57" s="103"/>
      <c r="C57" s="103"/>
      <c r="D57" s="103"/>
      <c r="E57" s="103"/>
      <c r="F57" s="103"/>
      <c r="G57" s="103"/>
      <c r="H57" s="103"/>
      <c r="I57" s="103"/>
      <c r="J57" s="103"/>
      <c r="K57" s="103"/>
      <c r="L57" s="103"/>
      <c r="M57" s="103"/>
      <c r="N57" s="103"/>
      <c r="O57" s="103"/>
      <c r="P57" s="103"/>
      <c r="Q57" s="103"/>
      <c r="R57" s="103"/>
      <c r="S57" s="103"/>
      <c r="T57" s="103"/>
      <c r="U57" s="103"/>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6"/>
      <c r="AS57" s="106"/>
      <c r="AT57" s="106"/>
      <c r="AU57" s="106"/>
      <c r="AV57" s="106"/>
      <c r="AW57" s="106"/>
      <c r="AX57" s="106"/>
      <c r="AY57" s="106"/>
      <c r="AZ57" s="106"/>
      <c r="BA57" s="106"/>
      <c r="BB57" s="106"/>
      <c r="BC57" s="106"/>
      <c r="BD57" s="106"/>
      <c r="BE57" s="106"/>
      <c r="BF57" s="106"/>
      <c r="BG57" s="106"/>
      <c r="BH57" s="106"/>
      <c r="BI57" s="106"/>
      <c r="BJ57" s="106"/>
      <c r="BK57" s="106"/>
      <c r="BL57" s="106"/>
    </row>
    <row r="58" spans="2:64" ht="15" customHeight="1">
      <c r="B58" s="103"/>
      <c r="C58" s="103"/>
      <c r="D58" s="103"/>
      <c r="E58" s="103"/>
      <c r="F58" s="103"/>
      <c r="G58" s="103"/>
      <c r="H58" s="103"/>
      <c r="I58" s="103"/>
      <c r="J58" s="103"/>
      <c r="K58" s="103"/>
      <c r="L58" s="103"/>
      <c r="M58" s="103"/>
      <c r="N58" s="103"/>
      <c r="O58" s="103"/>
      <c r="P58" s="103"/>
      <c r="Q58" s="103"/>
      <c r="R58" s="103"/>
      <c r="S58" s="103"/>
      <c r="T58" s="103"/>
      <c r="U58" s="103"/>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6"/>
      <c r="AS58" s="106"/>
      <c r="AT58" s="106"/>
      <c r="AU58" s="106"/>
      <c r="AV58" s="106"/>
      <c r="AW58" s="106"/>
      <c r="AX58" s="106"/>
      <c r="AY58" s="106"/>
      <c r="AZ58" s="106"/>
      <c r="BA58" s="106"/>
      <c r="BB58" s="106"/>
      <c r="BC58" s="106"/>
      <c r="BD58" s="106"/>
      <c r="BE58" s="106"/>
      <c r="BF58" s="106"/>
      <c r="BG58" s="106"/>
      <c r="BH58" s="106"/>
      <c r="BI58" s="106"/>
      <c r="BJ58" s="106"/>
      <c r="BK58" s="106"/>
      <c r="BL58" s="106"/>
    </row>
    <row r="59" spans="2:64" ht="10.5" customHeight="1">
      <c r="B59" s="103"/>
      <c r="C59" s="103"/>
      <c r="D59" s="103"/>
      <c r="E59" s="103"/>
      <c r="F59" s="103"/>
      <c r="G59" s="103"/>
      <c r="H59" s="103"/>
      <c r="I59" s="103"/>
      <c r="J59" s="103"/>
      <c r="K59" s="103"/>
      <c r="L59" s="103"/>
      <c r="M59" s="103"/>
      <c r="N59" s="103"/>
      <c r="O59" s="103"/>
      <c r="P59" s="103"/>
      <c r="Q59" s="103"/>
      <c r="R59" s="103"/>
      <c r="S59" s="103"/>
      <c r="T59" s="103"/>
      <c r="U59" s="103"/>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6"/>
      <c r="AS59" s="106"/>
      <c r="AT59" s="106"/>
      <c r="AU59" s="106"/>
      <c r="AV59" s="106"/>
      <c r="AW59" s="106"/>
      <c r="AX59" s="106"/>
      <c r="AY59" s="106"/>
      <c r="AZ59" s="106"/>
      <c r="BA59" s="106"/>
      <c r="BB59" s="106"/>
      <c r="BC59" s="106"/>
      <c r="BD59" s="106"/>
      <c r="BE59" s="106"/>
      <c r="BF59" s="106"/>
      <c r="BG59" s="106"/>
      <c r="BH59" s="106"/>
      <c r="BI59" s="106"/>
      <c r="BJ59" s="106"/>
      <c r="BK59" s="106"/>
      <c r="BL59" s="106"/>
    </row>
    <row r="60" spans="2:64" ht="15" customHeight="1">
      <c r="B60" s="103"/>
      <c r="C60" s="103"/>
      <c r="D60" s="103"/>
      <c r="E60" s="103"/>
      <c r="F60" s="103"/>
      <c r="G60" s="103"/>
      <c r="H60" s="103"/>
      <c r="I60" s="103"/>
      <c r="J60" s="103"/>
      <c r="K60" s="103"/>
      <c r="L60" s="103"/>
      <c r="M60" s="103"/>
      <c r="N60" s="103"/>
      <c r="O60" s="103"/>
      <c r="P60" s="103"/>
      <c r="Q60" s="103"/>
      <c r="R60" s="103"/>
      <c r="S60" s="103"/>
      <c r="T60" s="103"/>
      <c r="U60" s="103"/>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6"/>
      <c r="AS60" s="106"/>
      <c r="AT60" s="106"/>
      <c r="AU60" s="106"/>
      <c r="AV60" s="106"/>
      <c r="AW60" s="106"/>
      <c r="AX60" s="106"/>
      <c r="AY60" s="106"/>
      <c r="AZ60" s="106"/>
      <c r="BA60" s="106"/>
      <c r="BB60" s="106"/>
      <c r="BC60" s="106"/>
      <c r="BD60" s="106"/>
      <c r="BE60" s="106"/>
      <c r="BF60" s="106"/>
      <c r="BG60" s="106"/>
      <c r="BH60" s="106"/>
      <c r="BI60" s="106"/>
      <c r="BJ60" s="106"/>
      <c r="BK60" s="106"/>
      <c r="BL60" s="106"/>
    </row>
    <row r="61" spans="2:64" ht="10.5" customHeight="1">
      <c r="B61" s="103"/>
      <c r="C61" s="103"/>
      <c r="D61" s="103"/>
      <c r="E61" s="103"/>
      <c r="F61" s="103"/>
      <c r="G61" s="103"/>
      <c r="H61" s="103"/>
      <c r="I61" s="103"/>
      <c r="J61" s="103"/>
      <c r="K61" s="103"/>
      <c r="L61" s="103"/>
      <c r="M61" s="103"/>
      <c r="N61" s="103"/>
      <c r="O61" s="103"/>
      <c r="P61" s="103"/>
      <c r="Q61" s="103"/>
      <c r="R61" s="103"/>
      <c r="S61" s="103"/>
      <c r="T61" s="103"/>
      <c r="U61" s="103"/>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6"/>
      <c r="AS61" s="106"/>
      <c r="AT61" s="106"/>
      <c r="AU61" s="106"/>
      <c r="AV61" s="106"/>
      <c r="AW61" s="106"/>
      <c r="AX61" s="106"/>
      <c r="AY61" s="106"/>
      <c r="AZ61" s="106"/>
      <c r="BA61" s="106"/>
      <c r="BB61" s="106"/>
      <c r="BC61" s="106"/>
      <c r="BD61" s="106"/>
      <c r="BE61" s="106"/>
      <c r="BF61" s="106"/>
      <c r="BG61" s="106"/>
      <c r="BH61" s="106"/>
      <c r="BI61" s="106"/>
      <c r="BJ61" s="106"/>
      <c r="BK61" s="106"/>
      <c r="BL61" s="106"/>
    </row>
    <row r="62" spans="2:64" ht="15" customHeight="1">
      <c r="B62" s="103"/>
      <c r="C62" s="103"/>
      <c r="D62" s="103"/>
      <c r="E62" s="103"/>
      <c r="F62" s="103"/>
      <c r="G62" s="103"/>
      <c r="H62" s="103"/>
      <c r="I62" s="103"/>
      <c r="J62" s="103"/>
      <c r="K62" s="103"/>
      <c r="L62" s="103"/>
      <c r="M62" s="103"/>
      <c r="N62" s="103"/>
      <c r="O62" s="103"/>
      <c r="P62" s="103"/>
      <c r="Q62" s="103"/>
      <c r="R62" s="103"/>
      <c r="S62" s="103"/>
      <c r="T62" s="103"/>
      <c r="U62" s="103"/>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6"/>
      <c r="AS62" s="106"/>
      <c r="AT62" s="106"/>
      <c r="AU62" s="106"/>
      <c r="AV62" s="106"/>
      <c r="AW62" s="106"/>
      <c r="AX62" s="106"/>
      <c r="AY62" s="106"/>
      <c r="AZ62" s="106"/>
      <c r="BA62" s="106"/>
      <c r="BB62" s="106"/>
      <c r="BC62" s="106"/>
      <c r="BD62" s="106"/>
      <c r="BE62" s="106"/>
      <c r="BF62" s="106"/>
      <c r="BG62" s="106"/>
      <c r="BH62" s="106"/>
      <c r="BI62" s="106"/>
      <c r="BJ62" s="106"/>
      <c r="BK62" s="106"/>
      <c r="BL62" s="106"/>
    </row>
    <row r="63" spans="2:64" ht="10.5" customHeight="1">
      <c r="B63" s="103"/>
      <c r="C63" s="103"/>
      <c r="D63" s="103"/>
      <c r="E63" s="103"/>
      <c r="F63" s="103"/>
      <c r="G63" s="103"/>
      <c r="H63" s="103"/>
      <c r="I63" s="103"/>
      <c r="J63" s="103"/>
      <c r="K63" s="103"/>
      <c r="L63" s="103"/>
      <c r="M63" s="103"/>
      <c r="N63" s="103"/>
      <c r="O63" s="103"/>
      <c r="P63" s="103"/>
      <c r="Q63" s="103"/>
      <c r="R63" s="103"/>
      <c r="S63" s="103"/>
      <c r="T63" s="103"/>
      <c r="U63" s="103"/>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6"/>
      <c r="AS63" s="106"/>
      <c r="AT63" s="106"/>
      <c r="AU63" s="106"/>
      <c r="AV63" s="106"/>
      <c r="AW63" s="106"/>
      <c r="AX63" s="106"/>
      <c r="AY63" s="106"/>
      <c r="AZ63" s="106"/>
      <c r="BA63" s="106"/>
      <c r="BB63" s="106"/>
      <c r="BC63" s="106"/>
      <c r="BD63" s="106"/>
      <c r="BE63" s="106"/>
      <c r="BF63" s="106"/>
      <c r="BG63" s="106"/>
      <c r="BH63" s="106"/>
      <c r="BI63" s="106"/>
      <c r="BJ63" s="106"/>
      <c r="BK63" s="106"/>
      <c r="BL63" s="106"/>
    </row>
    <row r="64" spans="2:64" ht="15" customHeight="1">
      <c r="B64" s="103"/>
      <c r="C64" s="103"/>
      <c r="D64" s="103"/>
      <c r="E64" s="103"/>
      <c r="F64" s="103"/>
      <c r="G64" s="103"/>
      <c r="H64" s="103"/>
      <c r="I64" s="103"/>
      <c r="J64" s="103"/>
      <c r="K64" s="103"/>
      <c r="L64" s="103"/>
      <c r="M64" s="103"/>
      <c r="N64" s="103"/>
      <c r="O64" s="103"/>
      <c r="P64" s="103"/>
      <c r="Q64" s="103"/>
      <c r="R64" s="103"/>
      <c r="S64" s="103"/>
      <c r="T64" s="103"/>
      <c r="U64" s="103"/>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6"/>
      <c r="AS64" s="106"/>
      <c r="AT64" s="106"/>
      <c r="AU64" s="106"/>
      <c r="AV64" s="106"/>
      <c r="AW64" s="106"/>
      <c r="AX64" s="106"/>
      <c r="AY64" s="106"/>
      <c r="AZ64" s="106"/>
      <c r="BA64" s="106"/>
      <c r="BB64" s="106"/>
      <c r="BC64" s="106"/>
      <c r="BD64" s="106"/>
      <c r="BE64" s="106"/>
      <c r="BF64" s="106"/>
      <c r="BG64" s="106"/>
      <c r="BH64" s="106"/>
      <c r="BI64" s="106"/>
      <c r="BJ64" s="106"/>
      <c r="BK64" s="106"/>
      <c r="BL64" s="106"/>
    </row>
    <row r="65" spans="2:64" ht="13.5" customHeight="1">
      <c r="B65" s="103"/>
      <c r="C65" s="103"/>
      <c r="D65" s="103"/>
      <c r="E65" s="103"/>
      <c r="F65" s="103"/>
      <c r="G65" s="103"/>
      <c r="H65" s="103"/>
      <c r="I65" s="103"/>
      <c r="J65" s="103"/>
      <c r="K65" s="103"/>
      <c r="L65" s="103"/>
      <c r="M65" s="103"/>
      <c r="N65" s="103"/>
      <c r="O65" s="103"/>
      <c r="P65" s="103"/>
      <c r="Q65" s="103"/>
      <c r="R65" s="103"/>
      <c r="S65" s="103"/>
      <c r="T65" s="103"/>
      <c r="U65" s="103"/>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6"/>
      <c r="AS65" s="106"/>
      <c r="AT65" s="106"/>
      <c r="AU65" s="106"/>
      <c r="AV65" s="106"/>
      <c r="AW65" s="106"/>
      <c r="AX65" s="106"/>
      <c r="AY65" s="106"/>
      <c r="AZ65" s="106"/>
      <c r="BA65" s="106"/>
      <c r="BB65" s="106"/>
      <c r="BC65" s="106"/>
      <c r="BD65" s="106"/>
      <c r="BE65" s="106"/>
      <c r="BF65" s="106"/>
      <c r="BG65" s="106"/>
      <c r="BH65" s="106"/>
      <c r="BI65" s="106"/>
      <c r="BJ65" s="106"/>
      <c r="BK65" s="106"/>
      <c r="BL65" s="106"/>
    </row>
    <row r="66" spans="2:64" ht="13.5" customHeight="1">
      <c r="B66" s="103"/>
      <c r="C66" s="103"/>
      <c r="D66" s="103"/>
      <c r="E66" s="103"/>
      <c r="F66" s="103"/>
      <c r="G66" s="103"/>
      <c r="H66" s="103"/>
      <c r="I66" s="103"/>
      <c r="J66" s="103"/>
      <c r="K66" s="103"/>
      <c r="L66" s="103"/>
      <c r="M66" s="103"/>
      <c r="N66" s="103"/>
      <c r="O66" s="103"/>
      <c r="P66" s="103"/>
      <c r="Q66" s="103"/>
      <c r="R66" s="103"/>
      <c r="S66" s="103"/>
      <c r="T66" s="103"/>
      <c r="U66" s="103"/>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6"/>
      <c r="AS66" s="106"/>
      <c r="AT66" s="106"/>
      <c r="AU66" s="106"/>
      <c r="AV66" s="106"/>
      <c r="AW66" s="106"/>
      <c r="AX66" s="106"/>
      <c r="AY66" s="106"/>
      <c r="AZ66" s="106"/>
      <c r="BA66" s="106"/>
      <c r="BB66" s="106"/>
      <c r="BC66" s="106"/>
      <c r="BD66" s="106"/>
      <c r="BE66" s="106"/>
      <c r="BF66" s="106"/>
      <c r="BG66" s="106"/>
      <c r="BH66" s="106"/>
      <c r="BI66" s="106"/>
      <c r="BJ66" s="106"/>
      <c r="BK66" s="106"/>
      <c r="BL66" s="106"/>
    </row>
    <row r="67" spans="2:64" ht="6.75" customHeight="1">
      <c r="B67" s="103"/>
      <c r="C67" s="103"/>
      <c r="D67" s="103"/>
      <c r="E67" s="103"/>
      <c r="F67" s="103"/>
      <c r="G67" s="103"/>
      <c r="H67" s="103"/>
      <c r="I67" s="103"/>
      <c r="J67" s="103"/>
      <c r="K67" s="103"/>
      <c r="L67" s="103"/>
      <c r="M67" s="103"/>
      <c r="N67" s="103"/>
      <c r="O67" s="103"/>
      <c r="P67" s="103"/>
      <c r="Q67" s="103"/>
      <c r="R67" s="103"/>
      <c r="S67" s="103"/>
      <c r="T67" s="103"/>
      <c r="U67" s="103"/>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6"/>
      <c r="AS67" s="106"/>
      <c r="AT67" s="106"/>
      <c r="AU67" s="106"/>
      <c r="AV67" s="106"/>
      <c r="AW67" s="106"/>
      <c r="AX67" s="106"/>
      <c r="AY67" s="106"/>
      <c r="AZ67" s="106"/>
      <c r="BA67" s="106"/>
      <c r="BB67" s="106"/>
      <c r="BC67" s="106"/>
      <c r="BD67" s="106"/>
      <c r="BE67" s="106"/>
      <c r="BF67" s="106"/>
      <c r="BG67" s="106"/>
      <c r="BH67" s="106"/>
      <c r="BI67" s="106"/>
      <c r="BJ67" s="106"/>
      <c r="BK67" s="106"/>
      <c r="BL67" s="106"/>
    </row>
    <row r="68" spans="2:64" ht="6.75" customHeight="1">
      <c r="B68" s="103"/>
      <c r="C68" s="103"/>
      <c r="D68" s="103"/>
      <c r="E68" s="103"/>
      <c r="F68" s="103"/>
      <c r="G68" s="103"/>
      <c r="H68" s="103"/>
      <c r="I68" s="103"/>
      <c r="J68" s="103"/>
      <c r="K68" s="103"/>
      <c r="L68" s="103"/>
      <c r="M68" s="103"/>
      <c r="N68" s="103"/>
      <c r="O68" s="103"/>
      <c r="P68" s="103"/>
      <c r="Q68" s="103"/>
      <c r="R68" s="103"/>
      <c r="S68" s="103"/>
      <c r="T68" s="103"/>
      <c r="U68" s="103"/>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6"/>
      <c r="AS68" s="106"/>
      <c r="AT68" s="106"/>
      <c r="AU68" s="106"/>
      <c r="AV68" s="106"/>
      <c r="AW68" s="106"/>
      <c r="AX68" s="106"/>
      <c r="AY68" s="106"/>
      <c r="AZ68" s="106"/>
      <c r="BA68" s="106"/>
      <c r="BB68" s="106"/>
      <c r="BC68" s="106"/>
      <c r="BD68" s="106"/>
      <c r="BE68" s="106"/>
      <c r="BF68" s="106"/>
      <c r="BG68" s="106"/>
      <c r="BH68" s="106"/>
      <c r="BI68" s="106"/>
      <c r="BJ68" s="106"/>
      <c r="BK68" s="106"/>
      <c r="BL68" s="106"/>
    </row>
    <row r="69" spans="2:64" ht="39.75" customHeight="1">
      <c r="B69" s="103"/>
      <c r="C69" s="103"/>
      <c r="D69" s="103"/>
      <c r="E69" s="103"/>
      <c r="F69" s="103"/>
      <c r="G69" s="103"/>
      <c r="H69" s="103"/>
      <c r="I69" s="103"/>
      <c r="J69" s="103"/>
      <c r="K69" s="103"/>
      <c r="L69" s="103"/>
      <c r="M69" s="103"/>
      <c r="N69" s="103"/>
      <c r="O69" s="103"/>
      <c r="P69" s="103"/>
      <c r="Q69" s="103"/>
      <c r="R69" s="103"/>
      <c r="S69" s="103"/>
      <c r="T69" s="103"/>
      <c r="U69" s="103"/>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6"/>
      <c r="AS69" s="106"/>
      <c r="AT69" s="106"/>
      <c r="AU69" s="106"/>
      <c r="AV69" s="106"/>
      <c r="AW69" s="106"/>
      <c r="AX69" s="106"/>
      <c r="AY69" s="106"/>
      <c r="AZ69" s="106"/>
      <c r="BA69" s="106"/>
      <c r="BB69" s="106"/>
      <c r="BC69" s="106"/>
      <c r="BD69" s="106"/>
      <c r="BE69" s="106"/>
      <c r="BF69" s="106"/>
      <c r="BG69" s="106"/>
      <c r="BH69" s="106"/>
      <c r="BI69" s="106"/>
      <c r="BJ69" s="106"/>
      <c r="BK69" s="106"/>
      <c r="BL69" s="106"/>
    </row>
    <row r="70" spans="2:64" ht="39.75" customHeight="1">
      <c r="B70" s="103"/>
      <c r="C70" s="103"/>
      <c r="D70" s="103"/>
      <c r="E70" s="103"/>
      <c r="F70" s="103"/>
      <c r="G70" s="103"/>
      <c r="H70" s="103"/>
      <c r="I70" s="103"/>
      <c r="J70" s="103"/>
      <c r="K70" s="103"/>
      <c r="L70" s="103"/>
      <c r="M70" s="103"/>
      <c r="N70" s="103"/>
      <c r="O70" s="103"/>
      <c r="P70" s="103"/>
      <c r="Q70" s="103"/>
      <c r="R70" s="103"/>
      <c r="S70" s="103"/>
      <c r="T70" s="103"/>
      <c r="U70" s="103"/>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6"/>
      <c r="AS70" s="106"/>
      <c r="AT70" s="106"/>
      <c r="AU70" s="106"/>
      <c r="AV70" s="106"/>
      <c r="AW70" s="106"/>
      <c r="AX70" s="106"/>
      <c r="AY70" s="106"/>
      <c r="AZ70" s="106"/>
      <c r="BA70" s="106"/>
      <c r="BB70" s="106"/>
      <c r="BC70" s="106"/>
      <c r="BD70" s="106"/>
      <c r="BE70" s="106"/>
      <c r="BF70" s="106"/>
      <c r="BG70" s="106"/>
      <c r="BH70" s="106"/>
      <c r="BI70" s="106"/>
      <c r="BJ70" s="106"/>
      <c r="BK70" s="106"/>
      <c r="BL70" s="106"/>
    </row>
    <row r="71" spans="2:64" ht="6.75" customHeight="1">
      <c r="B71" s="103"/>
      <c r="C71" s="103"/>
      <c r="D71" s="103"/>
      <c r="E71" s="103"/>
      <c r="F71" s="103"/>
      <c r="G71" s="103"/>
      <c r="H71" s="103"/>
      <c r="I71" s="103"/>
      <c r="J71" s="103"/>
      <c r="K71" s="103"/>
      <c r="L71" s="103"/>
      <c r="M71" s="103"/>
      <c r="N71" s="103"/>
      <c r="O71" s="103"/>
      <c r="P71" s="103"/>
      <c r="Q71" s="103"/>
      <c r="R71" s="103"/>
      <c r="S71" s="103"/>
      <c r="T71" s="103"/>
      <c r="U71" s="103"/>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6"/>
      <c r="AS71" s="106"/>
      <c r="AT71" s="106"/>
      <c r="AU71" s="106"/>
      <c r="AV71" s="106"/>
      <c r="AW71" s="106"/>
      <c r="AX71" s="106"/>
      <c r="AY71" s="106"/>
      <c r="AZ71" s="106"/>
      <c r="BA71" s="106"/>
      <c r="BB71" s="106"/>
      <c r="BC71" s="106"/>
      <c r="BD71" s="106"/>
      <c r="BE71" s="106"/>
      <c r="BF71" s="106"/>
      <c r="BG71" s="106"/>
      <c r="BH71" s="106"/>
      <c r="BI71" s="106"/>
      <c r="BJ71" s="106"/>
      <c r="BK71" s="106"/>
      <c r="BL71" s="106"/>
    </row>
    <row r="72" spans="2:64">
      <c r="B72" s="103"/>
      <c r="C72" s="103"/>
      <c r="D72" s="103"/>
      <c r="E72" s="103"/>
      <c r="F72" s="103"/>
      <c r="G72" s="103"/>
      <c r="H72" s="103"/>
      <c r="I72" s="103"/>
      <c r="J72" s="103"/>
      <c r="K72" s="103"/>
      <c r="L72" s="103"/>
      <c r="M72" s="103"/>
      <c r="N72" s="103"/>
      <c r="O72" s="103"/>
      <c r="P72" s="103"/>
      <c r="Q72" s="103"/>
      <c r="R72" s="103"/>
      <c r="S72" s="103"/>
      <c r="T72" s="103"/>
      <c r="U72" s="103"/>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6"/>
      <c r="AS72" s="106"/>
      <c r="AT72" s="106"/>
      <c r="AU72" s="106"/>
      <c r="AV72" s="106"/>
      <c r="AW72" s="106"/>
      <c r="AX72" s="106"/>
      <c r="AY72" s="106"/>
      <c r="AZ72" s="106"/>
      <c r="BA72" s="106"/>
      <c r="BB72" s="106"/>
      <c r="BC72" s="106"/>
      <c r="BD72" s="106"/>
      <c r="BE72" s="106"/>
      <c r="BF72" s="106"/>
      <c r="BG72" s="106"/>
      <c r="BH72" s="106"/>
      <c r="BI72" s="106"/>
      <c r="BJ72" s="106"/>
      <c r="BK72" s="106"/>
      <c r="BL72" s="106"/>
    </row>
    <row r="73" spans="2:64" ht="13.5" customHeight="1">
      <c r="B73" s="103"/>
      <c r="C73" s="103"/>
      <c r="D73" s="103"/>
      <c r="E73" s="103"/>
      <c r="F73" s="103"/>
      <c r="G73" s="103"/>
      <c r="H73" s="103"/>
      <c r="I73" s="103"/>
      <c r="J73" s="103"/>
      <c r="K73" s="103"/>
      <c r="L73" s="103"/>
      <c r="M73" s="103"/>
      <c r="N73" s="103"/>
      <c r="O73" s="103"/>
      <c r="P73" s="103"/>
      <c r="Q73" s="103"/>
      <c r="R73" s="103"/>
      <c r="S73" s="103"/>
      <c r="T73" s="103"/>
      <c r="U73" s="103"/>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6"/>
      <c r="AS73" s="106"/>
      <c r="AT73" s="106"/>
      <c r="AU73" s="106"/>
      <c r="AV73" s="106"/>
      <c r="AW73" s="106"/>
      <c r="AX73" s="106"/>
      <c r="AY73" s="106"/>
      <c r="AZ73" s="106"/>
      <c r="BA73" s="106"/>
      <c r="BB73" s="106"/>
      <c r="BC73" s="106"/>
      <c r="BD73" s="106"/>
      <c r="BE73" s="106"/>
      <c r="BF73" s="106"/>
      <c r="BG73" s="106"/>
      <c r="BH73" s="106"/>
      <c r="BI73" s="106"/>
      <c r="BJ73" s="106"/>
      <c r="BK73" s="106"/>
      <c r="BL73" s="106"/>
    </row>
    <row r="74" spans="2:64">
      <c r="B74" s="103"/>
      <c r="C74" s="103"/>
      <c r="D74" s="103"/>
      <c r="E74" s="103"/>
      <c r="F74" s="103"/>
      <c r="G74" s="103"/>
      <c r="H74" s="103"/>
      <c r="I74" s="103"/>
      <c r="J74" s="103"/>
      <c r="K74" s="103"/>
      <c r="L74" s="103"/>
      <c r="M74" s="103"/>
      <c r="N74" s="103"/>
      <c r="O74" s="103"/>
      <c r="P74" s="103"/>
      <c r="Q74" s="103"/>
      <c r="R74" s="103"/>
      <c r="S74" s="103"/>
      <c r="T74" s="103"/>
      <c r="U74" s="103"/>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6"/>
      <c r="AS74" s="106"/>
      <c r="AT74" s="106"/>
      <c r="AU74" s="106"/>
      <c r="AV74" s="106"/>
      <c r="AW74" s="106"/>
      <c r="AX74" s="106"/>
      <c r="AY74" s="106"/>
      <c r="AZ74" s="106"/>
      <c r="BA74" s="106"/>
      <c r="BB74" s="106"/>
      <c r="BC74" s="106"/>
      <c r="BD74" s="106"/>
      <c r="BE74" s="106"/>
      <c r="BF74" s="106"/>
      <c r="BG74" s="106"/>
      <c r="BH74" s="106"/>
      <c r="BI74" s="106"/>
      <c r="BJ74" s="106"/>
      <c r="BK74" s="106"/>
      <c r="BL74" s="106"/>
    </row>
  </sheetData>
  <sheetProtection password="CC57" sheet="1" objects="1" scenarios="1"/>
  <mergeCells count="314">
    <mergeCell ref="B2:E3"/>
    <mergeCell ref="J2:T5"/>
    <mergeCell ref="W2:Z3"/>
    <mergeCell ref="AE2:AP5"/>
    <mergeCell ref="AS2:AV3"/>
    <mergeCell ref="BA2:BL5"/>
    <mergeCell ref="G3:I4"/>
    <mergeCell ref="AB3:AD4"/>
    <mergeCell ref="AX3:AZ4"/>
    <mergeCell ref="B4:E5"/>
    <mergeCell ref="BE6:BL6"/>
    <mergeCell ref="B7:L7"/>
    <mergeCell ref="M7:T7"/>
    <mergeCell ref="W7:AH7"/>
    <mergeCell ref="AI7:AP7"/>
    <mergeCell ref="AS7:BD7"/>
    <mergeCell ref="BE7:BL7"/>
    <mergeCell ref="W4:Z5"/>
    <mergeCell ref="AS4:AV5"/>
    <mergeCell ref="B6:L6"/>
    <mergeCell ref="M6:T6"/>
    <mergeCell ref="W6:AH6"/>
    <mergeCell ref="AI6:AP6"/>
    <mergeCell ref="AS6:BD6"/>
    <mergeCell ref="C10:S10"/>
    <mergeCell ref="X10:AO10"/>
    <mergeCell ref="AT10:BK10"/>
    <mergeCell ref="B11:T11"/>
    <mergeCell ref="W11:AP11"/>
    <mergeCell ref="AS11:BL11"/>
    <mergeCell ref="B8:T8"/>
    <mergeCell ref="W8:AP8"/>
    <mergeCell ref="AS8:BL8"/>
    <mergeCell ref="C9:S9"/>
    <mergeCell ref="X9:AO9"/>
    <mergeCell ref="AT9:BK9"/>
    <mergeCell ref="B12:T12"/>
    <mergeCell ref="W12:AP12"/>
    <mergeCell ref="AS12:BL12"/>
    <mergeCell ref="C13:R13"/>
    <mergeCell ref="S13:T13"/>
    <mergeCell ref="X13:AN13"/>
    <mergeCell ref="AO13:AP13"/>
    <mergeCell ref="AT13:BJ13"/>
    <mergeCell ref="BK13:BL13"/>
    <mergeCell ref="AS15:AU15"/>
    <mergeCell ref="AV15:AX15"/>
    <mergeCell ref="AY15:AZ15"/>
    <mergeCell ref="BA15:BE15"/>
    <mergeCell ref="BF15:BG15"/>
    <mergeCell ref="BH15:BL15"/>
    <mergeCell ref="B15:H15"/>
    <mergeCell ref="I15:N15"/>
    <mergeCell ref="O15:T15"/>
    <mergeCell ref="W15:AC15"/>
    <mergeCell ref="AD15:AJ15"/>
    <mergeCell ref="AK15:AP15"/>
    <mergeCell ref="AS16:AU16"/>
    <mergeCell ref="AV16:AX16"/>
    <mergeCell ref="AY16:AZ16"/>
    <mergeCell ref="BA16:BE16"/>
    <mergeCell ref="BF16:BG16"/>
    <mergeCell ref="BH16:BL16"/>
    <mergeCell ref="B16:H16"/>
    <mergeCell ref="I16:N16"/>
    <mergeCell ref="O16:T16"/>
    <mergeCell ref="W16:AC16"/>
    <mergeCell ref="AD16:AJ16"/>
    <mergeCell ref="AK16:AP16"/>
    <mergeCell ref="R17:R18"/>
    <mergeCell ref="S17:S18"/>
    <mergeCell ref="T17:T18"/>
    <mergeCell ref="B17:B18"/>
    <mergeCell ref="C17:J18"/>
    <mergeCell ref="K17:K18"/>
    <mergeCell ref="L17:L18"/>
    <mergeCell ref="M17:M18"/>
    <mergeCell ref="N17:N18"/>
    <mergeCell ref="BJ17:BJ18"/>
    <mergeCell ref="BK17:BK18"/>
    <mergeCell ref="BL17:BL18"/>
    <mergeCell ref="AS17:AS18"/>
    <mergeCell ref="AT17:BA18"/>
    <mergeCell ref="BC17:BC18"/>
    <mergeCell ref="BD17:BD18"/>
    <mergeCell ref="BE17:BE18"/>
    <mergeCell ref="BF17:BF18"/>
    <mergeCell ref="B19:H19"/>
    <mergeCell ref="I19:K20"/>
    <mergeCell ref="L19:L20"/>
    <mergeCell ref="M19:M20"/>
    <mergeCell ref="N19:N20"/>
    <mergeCell ref="O19:O20"/>
    <mergeCell ref="BG17:BG18"/>
    <mergeCell ref="BH17:BH18"/>
    <mergeCell ref="BI17:BI18"/>
    <mergeCell ref="AK17:AK18"/>
    <mergeCell ref="AL17:AL18"/>
    <mergeCell ref="AM17:AM18"/>
    <mergeCell ref="AN17:AN18"/>
    <mergeCell ref="AO17:AO18"/>
    <mergeCell ref="AP17:AP18"/>
    <mergeCell ref="W17:W18"/>
    <mergeCell ref="X17:AE18"/>
    <mergeCell ref="AG17:AG18"/>
    <mergeCell ref="AH17:AH18"/>
    <mergeCell ref="AI17:AI18"/>
    <mergeCell ref="AJ17:AJ18"/>
    <mergeCell ref="O17:O18"/>
    <mergeCell ref="P17:P18"/>
    <mergeCell ref="Q17:Q18"/>
    <mergeCell ref="AS19:AY19"/>
    <mergeCell ref="AD19:AF20"/>
    <mergeCell ref="AG19:AG20"/>
    <mergeCell ref="AH19:AH20"/>
    <mergeCell ref="AI19:AI20"/>
    <mergeCell ref="AJ19:AJ20"/>
    <mergeCell ref="AK19:AK20"/>
    <mergeCell ref="P19:P20"/>
    <mergeCell ref="Q19:Q20"/>
    <mergeCell ref="R19:R20"/>
    <mergeCell ref="S19:S20"/>
    <mergeCell ref="T19:T20"/>
    <mergeCell ref="W19:AC19"/>
    <mergeCell ref="P21:P22"/>
    <mergeCell ref="Q21:Q22"/>
    <mergeCell ref="R21:R22"/>
    <mergeCell ref="BH19:BH20"/>
    <mergeCell ref="BI19:BI20"/>
    <mergeCell ref="BJ19:BJ20"/>
    <mergeCell ref="BK19:BK20"/>
    <mergeCell ref="BL19:BL20"/>
    <mergeCell ref="B20:H21"/>
    <mergeCell ref="W20:AC21"/>
    <mergeCell ref="AS20:AY21"/>
    <mergeCell ref="I21:K22"/>
    <mergeCell ref="L21:L22"/>
    <mergeCell ref="AZ19:BB20"/>
    <mergeCell ref="BC19:BC20"/>
    <mergeCell ref="BD19:BD20"/>
    <mergeCell ref="BE19:BE20"/>
    <mergeCell ref="BF19:BF20"/>
    <mergeCell ref="BG19:BG20"/>
    <mergeCell ref="AL19:AL20"/>
    <mergeCell ref="AM19:AM20"/>
    <mergeCell ref="AN19:AN20"/>
    <mergeCell ref="AO19:AO20"/>
    <mergeCell ref="AP19:AP20"/>
    <mergeCell ref="BJ21:BJ22"/>
    <mergeCell ref="BK21:BK22"/>
    <mergeCell ref="BL21:BL22"/>
    <mergeCell ref="AP21:AP22"/>
    <mergeCell ref="AZ21:BB22"/>
    <mergeCell ref="BC21:BC22"/>
    <mergeCell ref="BD21:BD22"/>
    <mergeCell ref="BE21:BE22"/>
    <mergeCell ref="BF21:BF22"/>
    <mergeCell ref="B23:H23"/>
    <mergeCell ref="I23:K24"/>
    <mergeCell ref="L23:L24"/>
    <mergeCell ref="M23:M24"/>
    <mergeCell ref="N23:N24"/>
    <mergeCell ref="O23:O24"/>
    <mergeCell ref="BG21:BG22"/>
    <mergeCell ref="BH21:BH22"/>
    <mergeCell ref="BI21:BI22"/>
    <mergeCell ref="AJ21:AJ22"/>
    <mergeCell ref="AK21:AK22"/>
    <mergeCell ref="AL21:AL22"/>
    <mergeCell ref="AM21:AM22"/>
    <mergeCell ref="AN21:AN22"/>
    <mergeCell ref="AO21:AO22"/>
    <mergeCell ref="S21:S22"/>
    <mergeCell ref="T21:T22"/>
    <mergeCell ref="AD21:AF22"/>
    <mergeCell ref="AG21:AG22"/>
    <mergeCell ref="AH21:AH22"/>
    <mergeCell ref="AI21:AI22"/>
    <mergeCell ref="M21:M22"/>
    <mergeCell ref="N21:N22"/>
    <mergeCell ref="O21:O22"/>
    <mergeCell ref="AD23:AF24"/>
    <mergeCell ref="AG23:AG24"/>
    <mergeCell ref="AH23:AH24"/>
    <mergeCell ref="AI23:AI24"/>
    <mergeCell ref="AJ23:AJ24"/>
    <mergeCell ref="AK23:AK24"/>
    <mergeCell ref="P23:P24"/>
    <mergeCell ref="Q23:Q24"/>
    <mergeCell ref="R23:R24"/>
    <mergeCell ref="S23:S24"/>
    <mergeCell ref="T23:T24"/>
    <mergeCell ref="W23:AC23"/>
    <mergeCell ref="BH23:BH24"/>
    <mergeCell ref="BI23:BI24"/>
    <mergeCell ref="BJ23:BJ24"/>
    <mergeCell ref="BK23:BK24"/>
    <mergeCell ref="BL23:BL24"/>
    <mergeCell ref="B24:B25"/>
    <mergeCell ref="C24:H25"/>
    <mergeCell ref="W24:W25"/>
    <mergeCell ref="X24:AC25"/>
    <mergeCell ref="AS24:AS25"/>
    <mergeCell ref="AZ23:BB24"/>
    <mergeCell ref="BC23:BC24"/>
    <mergeCell ref="BD23:BD24"/>
    <mergeCell ref="BE23:BE24"/>
    <mergeCell ref="BF23:BF24"/>
    <mergeCell ref="BG23:BG24"/>
    <mergeCell ref="AL23:AL24"/>
    <mergeCell ref="AM23:AM24"/>
    <mergeCell ref="AN23:AN24"/>
    <mergeCell ref="AO23:AO24"/>
    <mergeCell ref="AP23:AP24"/>
    <mergeCell ref="AS23:AY23"/>
    <mergeCell ref="AT24:AY25"/>
    <mergeCell ref="AN25:AN26"/>
    <mergeCell ref="I25:K26"/>
    <mergeCell ref="L25:L26"/>
    <mergeCell ref="M25:M26"/>
    <mergeCell ref="N25:N26"/>
    <mergeCell ref="O25:O26"/>
    <mergeCell ref="P25:P26"/>
    <mergeCell ref="BH25:BH26"/>
    <mergeCell ref="BI25:BI26"/>
    <mergeCell ref="BJ25:BJ26"/>
    <mergeCell ref="AO25:AO26"/>
    <mergeCell ref="AP25:AP26"/>
    <mergeCell ref="S25:S26"/>
    <mergeCell ref="T25:T26"/>
    <mergeCell ref="AD25:AF26"/>
    <mergeCell ref="AG25:AG26"/>
    <mergeCell ref="BK27:BK28"/>
    <mergeCell ref="BL27:BL28"/>
    <mergeCell ref="B29:N30"/>
    <mergeCell ref="BK25:BK26"/>
    <mergeCell ref="BL25:BL26"/>
    <mergeCell ref="B26:H28"/>
    <mergeCell ref="I27:K28"/>
    <mergeCell ref="L27:L28"/>
    <mergeCell ref="M27:M28"/>
    <mergeCell ref="N27:N28"/>
    <mergeCell ref="AZ25:BB26"/>
    <mergeCell ref="BC25:BC26"/>
    <mergeCell ref="BD25:BD26"/>
    <mergeCell ref="BE25:BE26"/>
    <mergeCell ref="BF25:BF26"/>
    <mergeCell ref="BG25:BG26"/>
    <mergeCell ref="AH25:AH26"/>
    <mergeCell ref="AI25:AI26"/>
    <mergeCell ref="AJ25:AJ26"/>
    <mergeCell ref="AK25:AK26"/>
    <mergeCell ref="AL25:AL26"/>
    <mergeCell ref="AM25:AM26"/>
    <mergeCell ref="Q25:Q26"/>
    <mergeCell ref="R25:R26"/>
    <mergeCell ref="R27:R28"/>
    <mergeCell ref="S27:S28"/>
    <mergeCell ref="T27:T28"/>
    <mergeCell ref="BI27:BI28"/>
    <mergeCell ref="BJ27:BJ28"/>
    <mergeCell ref="O30:T31"/>
    <mergeCell ref="Z30:AC32"/>
    <mergeCell ref="AD30:AJ32"/>
    <mergeCell ref="AK30:AP31"/>
    <mergeCell ref="AV30:AY32"/>
    <mergeCell ref="AZ30:BF32"/>
    <mergeCell ref="AH27:AH28"/>
    <mergeCell ref="AI27:AI28"/>
    <mergeCell ref="AJ27:AJ28"/>
    <mergeCell ref="O29:T29"/>
    <mergeCell ref="W29:Y32"/>
    <mergeCell ref="AK29:AP29"/>
    <mergeCell ref="AS29:AU32"/>
    <mergeCell ref="BG29:BL29"/>
    <mergeCell ref="BC27:BC28"/>
    <mergeCell ref="BD27:BD28"/>
    <mergeCell ref="BE27:BE28"/>
    <mergeCell ref="BF27:BF28"/>
    <mergeCell ref="BG27:BG28"/>
    <mergeCell ref="AZ33:BF33"/>
    <mergeCell ref="BH27:BH28"/>
    <mergeCell ref="AL27:AL28"/>
    <mergeCell ref="AM27:AM28"/>
    <mergeCell ref="AN27:AN28"/>
    <mergeCell ref="AO27:AO28"/>
    <mergeCell ref="AP27:AP28"/>
    <mergeCell ref="AZ27:BB28"/>
    <mergeCell ref="AD27:AF28"/>
    <mergeCell ref="AG27:AG28"/>
    <mergeCell ref="B31:C35"/>
    <mergeCell ref="BG30:BL31"/>
    <mergeCell ref="AK27:AK28"/>
    <mergeCell ref="O27:O28"/>
    <mergeCell ref="P27:P28"/>
    <mergeCell ref="Q27:Q28"/>
    <mergeCell ref="BH37:BL37"/>
    <mergeCell ref="B39:U74"/>
    <mergeCell ref="V39:AQ74"/>
    <mergeCell ref="AR39:BL74"/>
    <mergeCell ref="AD34:AI35"/>
    <mergeCell ref="AJ34:AJ35"/>
    <mergeCell ref="AS34:AY35"/>
    <mergeCell ref="AZ34:BF35"/>
    <mergeCell ref="P37:T37"/>
    <mergeCell ref="AG37:AP37"/>
    <mergeCell ref="AT37:BD38"/>
    <mergeCell ref="D32:N34"/>
    <mergeCell ref="O32:T35"/>
    <mergeCell ref="AK32:AP35"/>
    <mergeCell ref="BG32:BL35"/>
    <mergeCell ref="W33:AC35"/>
    <mergeCell ref="AD33:AI33"/>
    <mergeCell ref="AS33:AY33"/>
  </mergeCells>
  <phoneticPr fontId="2"/>
  <printOptions horizontalCentered="1" verticalCentered="1"/>
  <pageMargins left="0.31496062992125984" right="0.31496062992125984" top="0.59055118110236227" bottom="0.19685039370078741" header="0.31496062992125984" footer="0.31496062992125984"/>
  <pageSetup paperSize="9" scale="88" orientation="landscape" r:id="rId1"/>
  <rowBreaks count="1" manualBreakCount="1">
    <brk id="38" min="1" max="6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opLeftCell="B1" workbookViewId="0">
      <selection activeCell="F24" sqref="F24"/>
    </sheetView>
  </sheetViews>
  <sheetFormatPr defaultRowHeight="18.75"/>
  <cols>
    <col min="5" max="5" width="18.375" customWidth="1"/>
    <col min="6" max="6" width="15.875" bestFit="1" customWidth="1"/>
  </cols>
  <sheetData>
    <row r="1" spans="1:25">
      <c r="A1" t="s">
        <v>74</v>
      </c>
      <c r="B1">
        <v>1</v>
      </c>
      <c r="D1">
        <v>1</v>
      </c>
      <c r="E1" s="30" t="s">
        <v>78</v>
      </c>
      <c r="F1" t="s">
        <v>81</v>
      </c>
      <c r="G1">
        <v>16</v>
      </c>
      <c r="H1" t="s">
        <v>75</v>
      </c>
      <c r="I1" t="s">
        <v>7</v>
      </c>
      <c r="J1" t="s">
        <v>9</v>
      </c>
      <c r="K1" t="s">
        <v>76</v>
      </c>
      <c r="N1" t="s">
        <v>77</v>
      </c>
      <c r="O1" t="s">
        <v>78</v>
      </c>
      <c r="P1" t="s">
        <v>79</v>
      </c>
    </row>
    <row r="2" spans="1:25">
      <c r="A2" t="s">
        <v>80</v>
      </c>
      <c r="B2">
        <v>3</v>
      </c>
      <c r="D2">
        <v>2</v>
      </c>
      <c r="E2" t="s">
        <v>86</v>
      </c>
      <c r="F2" t="s">
        <v>87</v>
      </c>
      <c r="G2">
        <v>2</v>
      </c>
      <c r="H2">
        <v>1</v>
      </c>
      <c r="N2" t="s">
        <v>82</v>
      </c>
      <c r="O2" t="s">
        <v>78</v>
      </c>
      <c r="P2" t="s">
        <v>83</v>
      </c>
      <c r="U2" t="s">
        <v>84</v>
      </c>
      <c r="V2">
        <v>21</v>
      </c>
    </row>
    <row r="3" spans="1:25">
      <c r="A3" t="s">
        <v>85</v>
      </c>
      <c r="B3">
        <v>7</v>
      </c>
      <c r="D3">
        <v>3</v>
      </c>
      <c r="E3" t="s">
        <v>92</v>
      </c>
      <c r="F3" t="s">
        <v>93</v>
      </c>
      <c r="G3">
        <v>4</v>
      </c>
      <c r="H3">
        <v>2</v>
      </c>
      <c r="I3">
        <v>5</v>
      </c>
      <c r="J3">
        <v>1</v>
      </c>
      <c r="K3">
        <v>1</v>
      </c>
      <c r="N3" t="s">
        <v>88</v>
      </c>
      <c r="O3" t="s">
        <v>78</v>
      </c>
      <c r="P3" t="s">
        <v>89</v>
      </c>
      <c r="U3" t="s">
        <v>90</v>
      </c>
      <c r="V3">
        <v>31</v>
      </c>
    </row>
    <row r="4" spans="1:25">
      <c r="A4" t="s">
        <v>91</v>
      </c>
      <c r="B4">
        <v>2</v>
      </c>
      <c r="D4">
        <v>4</v>
      </c>
      <c r="E4" t="s">
        <v>98</v>
      </c>
      <c r="F4" t="s">
        <v>99</v>
      </c>
      <c r="G4">
        <v>5</v>
      </c>
      <c r="H4">
        <v>3</v>
      </c>
      <c r="I4">
        <v>4</v>
      </c>
      <c r="J4">
        <v>2</v>
      </c>
      <c r="K4">
        <v>2</v>
      </c>
      <c r="N4" t="s">
        <v>94</v>
      </c>
      <c r="O4" t="s">
        <v>78</v>
      </c>
      <c r="P4" t="s">
        <v>95</v>
      </c>
      <c r="U4" t="s">
        <v>96</v>
      </c>
    </row>
    <row r="5" spans="1:25">
      <c r="A5" t="s">
        <v>97</v>
      </c>
      <c r="B5">
        <v>3</v>
      </c>
      <c r="D5">
        <v>5</v>
      </c>
      <c r="E5" t="s">
        <v>104</v>
      </c>
      <c r="F5" t="s">
        <v>105</v>
      </c>
      <c r="G5">
        <v>9</v>
      </c>
      <c r="H5">
        <v>4</v>
      </c>
      <c r="I5">
        <v>3</v>
      </c>
      <c r="J5">
        <v>3</v>
      </c>
      <c r="K5">
        <v>3</v>
      </c>
      <c r="N5" t="s">
        <v>100</v>
      </c>
      <c r="O5" t="s">
        <v>78</v>
      </c>
      <c r="P5" t="s">
        <v>101</v>
      </c>
      <c r="X5" t="s">
        <v>102</v>
      </c>
      <c r="Y5">
        <v>21</v>
      </c>
    </row>
    <row r="6" spans="1:25">
      <c r="A6" t="s">
        <v>103</v>
      </c>
      <c r="B6">
        <v>7</v>
      </c>
      <c r="D6">
        <v>6</v>
      </c>
      <c r="E6" t="s">
        <v>110</v>
      </c>
      <c r="F6" t="s">
        <v>111</v>
      </c>
      <c r="G6">
        <v>12</v>
      </c>
      <c r="H6">
        <v>5</v>
      </c>
      <c r="I6">
        <v>33</v>
      </c>
      <c r="J6">
        <v>4</v>
      </c>
      <c r="K6">
        <v>4</v>
      </c>
      <c r="N6" t="s">
        <v>106</v>
      </c>
      <c r="O6" t="s">
        <v>78</v>
      </c>
      <c r="P6" t="s">
        <v>107</v>
      </c>
      <c r="X6" t="s">
        <v>108</v>
      </c>
      <c r="Y6">
        <v>23</v>
      </c>
    </row>
    <row r="7" spans="1:25">
      <c r="A7" t="s">
        <v>109</v>
      </c>
      <c r="D7">
        <v>7</v>
      </c>
      <c r="H7">
        <v>6</v>
      </c>
      <c r="I7">
        <v>32</v>
      </c>
      <c r="J7">
        <v>5</v>
      </c>
      <c r="K7">
        <v>5</v>
      </c>
      <c r="N7" t="s">
        <v>112</v>
      </c>
      <c r="O7" t="s">
        <v>98</v>
      </c>
      <c r="P7" t="s">
        <v>113</v>
      </c>
      <c r="X7" t="s">
        <v>114</v>
      </c>
      <c r="Y7">
        <v>24</v>
      </c>
    </row>
    <row r="8" spans="1:25">
      <c r="H8">
        <v>7</v>
      </c>
      <c r="I8">
        <v>31</v>
      </c>
      <c r="J8">
        <v>6</v>
      </c>
      <c r="K8">
        <v>6</v>
      </c>
      <c r="N8" t="s">
        <v>115</v>
      </c>
      <c r="O8" t="s">
        <v>78</v>
      </c>
      <c r="P8" t="s">
        <v>116</v>
      </c>
      <c r="X8" t="s">
        <v>117</v>
      </c>
      <c r="Y8">
        <v>27</v>
      </c>
    </row>
    <row r="9" spans="1:25">
      <c r="D9" s="32" t="s">
        <v>231</v>
      </c>
      <c r="E9" s="33">
        <f>入力シート!C4</f>
        <v>0</v>
      </c>
      <c r="F9" s="34" t="str">
        <f>IFERROR(VLOOKUP(E9,E1:F6,2,FALSE),"")</f>
        <v/>
      </c>
      <c r="G9" s="34" t="str">
        <f>IFERROR(VLOOKUP(F9,F1:G6,2,FALSE),"")</f>
        <v/>
      </c>
      <c r="H9">
        <v>8</v>
      </c>
      <c r="I9">
        <v>30</v>
      </c>
      <c r="J9">
        <v>7</v>
      </c>
      <c r="K9">
        <v>7</v>
      </c>
      <c r="N9" t="s">
        <v>118</v>
      </c>
      <c r="O9" t="s">
        <v>78</v>
      </c>
      <c r="P9" t="s">
        <v>119</v>
      </c>
      <c r="X9" t="s">
        <v>120</v>
      </c>
      <c r="Y9">
        <v>31</v>
      </c>
    </row>
    <row r="10" spans="1:25">
      <c r="D10" s="32"/>
      <c r="E10" s="32"/>
      <c r="F10" s="32"/>
      <c r="G10" s="32"/>
      <c r="H10">
        <v>9</v>
      </c>
      <c r="I10">
        <v>29</v>
      </c>
      <c r="J10">
        <v>8</v>
      </c>
      <c r="K10">
        <v>8</v>
      </c>
      <c r="N10" t="s">
        <v>121</v>
      </c>
      <c r="O10" t="s">
        <v>110</v>
      </c>
      <c r="P10" t="s">
        <v>122</v>
      </c>
      <c r="X10" t="s">
        <v>123</v>
      </c>
      <c r="Y10">
        <v>33</v>
      </c>
    </row>
    <row r="11" spans="1:25">
      <c r="D11" s="32" t="s">
        <v>226</v>
      </c>
      <c r="E11" s="32" t="s">
        <v>227</v>
      </c>
      <c r="F11" s="33">
        <f>入力シート!C14</f>
        <v>0</v>
      </c>
      <c r="G11" s="35" t="str">
        <f>IF(F11&lt;10,"0"&amp;F11,F11)</f>
        <v>00</v>
      </c>
      <c r="I11">
        <v>28</v>
      </c>
      <c r="J11">
        <v>9</v>
      </c>
      <c r="K11">
        <v>9</v>
      </c>
      <c r="N11" t="s">
        <v>124</v>
      </c>
      <c r="O11" t="s">
        <v>110</v>
      </c>
      <c r="P11" t="s">
        <v>125</v>
      </c>
      <c r="X11" t="s">
        <v>126</v>
      </c>
      <c r="Y11">
        <v>34</v>
      </c>
    </row>
    <row r="12" spans="1:25">
      <c r="D12" s="32"/>
      <c r="E12" s="32" t="s">
        <v>228</v>
      </c>
      <c r="F12" s="33">
        <f>入力シート!E14</f>
        <v>0</v>
      </c>
      <c r="G12" s="35" t="str">
        <f>IF(F12&lt;10,"0"&amp;F12,F12)</f>
        <v>00</v>
      </c>
      <c r="J12">
        <v>10</v>
      </c>
      <c r="K12">
        <v>10</v>
      </c>
      <c r="N12" t="s">
        <v>127</v>
      </c>
      <c r="O12" t="s">
        <v>86</v>
      </c>
      <c r="P12" t="s">
        <v>128</v>
      </c>
      <c r="X12" t="s">
        <v>129</v>
      </c>
      <c r="Y12">
        <v>37</v>
      </c>
    </row>
    <row r="13" spans="1:25">
      <c r="D13" s="32" t="s">
        <v>229</v>
      </c>
      <c r="E13" s="32" t="s">
        <v>227</v>
      </c>
      <c r="F13" s="33">
        <f>入力シート!C16</f>
        <v>0</v>
      </c>
      <c r="G13" s="32"/>
      <c r="J13">
        <v>11</v>
      </c>
      <c r="K13">
        <v>11</v>
      </c>
      <c r="N13" t="s">
        <v>130</v>
      </c>
      <c r="O13" t="s">
        <v>86</v>
      </c>
      <c r="P13" t="s">
        <v>131</v>
      </c>
      <c r="X13" t="s">
        <v>132</v>
      </c>
      <c r="Y13">
        <v>41</v>
      </c>
    </row>
    <row r="14" spans="1:25">
      <c r="D14" s="32"/>
      <c r="E14" s="32" t="s">
        <v>228</v>
      </c>
      <c r="F14" s="33">
        <f>入力シート!E16</f>
        <v>0</v>
      </c>
      <c r="G14" s="32"/>
      <c r="J14">
        <v>12</v>
      </c>
      <c r="K14">
        <v>12</v>
      </c>
      <c r="N14" t="s">
        <v>133</v>
      </c>
      <c r="O14" t="s">
        <v>104</v>
      </c>
      <c r="P14" t="s">
        <v>134</v>
      </c>
      <c r="X14" t="s">
        <v>135</v>
      </c>
      <c r="Y14">
        <v>43</v>
      </c>
    </row>
    <row r="15" spans="1:25">
      <c r="D15" s="32"/>
      <c r="E15" s="32" t="s">
        <v>230</v>
      </c>
      <c r="F15" s="33">
        <f>入力シート!G16</f>
        <v>0</v>
      </c>
      <c r="G15" s="32"/>
      <c r="K15">
        <v>13</v>
      </c>
      <c r="N15" t="s">
        <v>136</v>
      </c>
      <c r="O15" t="s">
        <v>92</v>
      </c>
      <c r="P15" t="s">
        <v>137</v>
      </c>
    </row>
    <row r="16" spans="1:25">
      <c r="D16" s="32"/>
      <c r="E16" s="32"/>
      <c r="F16" s="32"/>
      <c r="G16" s="32"/>
      <c r="K16">
        <v>14</v>
      </c>
      <c r="N16" t="s">
        <v>138</v>
      </c>
      <c r="O16" t="s">
        <v>92</v>
      </c>
      <c r="P16" t="s">
        <v>139</v>
      </c>
    </row>
    <row r="17" spans="4:16">
      <c r="D17" s="32"/>
      <c r="E17" s="32" t="s">
        <v>84</v>
      </c>
      <c r="F17" s="32">
        <v>21</v>
      </c>
      <c r="G17" s="32" t="s">
        <v>232</v>
      </c>
      <c r="K17">
        <v>15</v>
      </c>
      <c r="N17" t="s">
        <v>140</v>
      </c>
      <c r="O17" t="s">
        <v>92</v>
      </c>
      <c r="P17" t="s">
        <v>141</v>
      </c>
    </row>
    <row r="18" spans="4:16">
      <c r="D18" s="32"/>
      <c r="E18" s="32" t="s">
        <v>90</v>
      </c>
      <c r="F18" s="32">
        <v>31</v>
      </c>
      <c r="G18" s="32" t="s">
        <v>233</v>
      </c>
      <c r="K18">
        <v>16</v>
      </c>
      <c r="N18" t="s">
        <v>142</v>
      </c>
      <c r="O18" t="s">
        <v>98</v>
      </c>
      <c r="P18" t="s">
        <v>143</v>
      </c>
    </row>
    <row r="19" spans="4:16">
      <c r="D19" s="32"/>
      <c r="E19" s="32" t="s">
        <v>96</v>
      </c>
      <c r="F19" s="32"/>
      <c r="G19" s="32"/>
      <c r="K19">
        <v>17</v>
      </c>
      <c r="N19" t="s">
        <v>144</v>
      </c>
      <c r="O19" t="s">
        <v>78</v>
      </c>
      <c r="P19" t="s">
        <v>145</v>
      </c>
    </row>
    <row r="20" spans="4:16">
      <c r="D20" s="32"/>
      <c r="E20" s="32"/>
      <c r="F20" s="32"/>
      <c r="G20" s="32"/>
      <c r="K20">
        <v>18</v>
      </c>
      <c r="N20" t="s">
        <v>146</v>
      </c>
      <c r="O20" t="s">
        <v>86</v>
      </c>
      <c r="P20" t="s">
        <v>147</v>
      </c>
    </row>
    <row r="21" spans="4:16">
      <c r="D21" s="32"/>
      <c r="E21" s="34">
        <f>入力シート!C18</f>
        <v>0</v>
      </c>
      <c r="F21" s="34" t="str">
        <f>IFERROR(VLOOKUP(E21,E17:F19,2,FALSE),"")</f>
        <v/>
      </c>
      <c r="G21" s="34" t="str">
        <f>IFERROR(VLOOKUP(E21,E17:G19,3,FALSE),"")</f>
        <v/>
      </c>
      <c r="K21">
        <v>19</v>
      </c>
      <c r="N21" t="s">
        <v>148</v>
      </c>
      <c r="O21" t="s">
        <v>104</v>
      </c>
      <c r="P21" t="s">
        <v>149</v>
      </c>
    </row>
    <row r="22" spans="4:16">
      <c r="K22">
        <v>20</v>
      </c>
      <c r="N22" t="s">
        <v>150</v>
      </c>
      <c r="O22" t="s">
        <v>104</v>
      </c>
      <c r="P22" t="s">
        <v>151</v>
      </c>
    </row>
    <row r="23" spans="4:16">
      <c r="D23" t="s">
        <v>234</v>
      </c>
      <c r="E23" s="31">
        <f>IF(F12&lt;3,F11-1,F11)</f>
        <v>-1</v>
      </c>
      <c r="F23" s="37" t="str">
        <f>IF(E23&lt;0,"","令和"&amp;E23&amp;"年度")</f>
        <v/>
      </c>
      <c r="G23" s="36"/>
      <c r="K23">
        <v>21</v>
      </c>
      <c r="N23" t="s">
        <v>152</v>
      </c>
      <c r="O23" t="s">
        <v>86</v>
      </c>
      <c r="P23" t="s">
        <v>153</v>
      </c>
    </row>
    <row r="24" spans="4:16">
      <c r="F24" s="35" t="str">
        <f>IF(E23&lt;10,"0"&amp;E23,E23)</f>
        <v>0-1</v>
      </c>
      <c r="K24">
        <v>22</v>
      </c>
      <c r="N24" t="s">
        <v>154</v>
      </c>
      <c r="O24" t="s">
        <v>78</v>
      </c>
      <c r="P24" t="s">
        <v>155</v>
      </c>
    </row>
    <row r="25" spans="4:16">
      <c r="K25">
        <v>23</v>
      </c>
      <c r="N25" t="s">
        <v>156</v>
      </c>
      <c r="O25" t="s">
        <v>86</v>
      </c>
      <c r="P25" t="s">
        <v>157</v>
      </c>
    </row>
    <row r="26" spans="4:16">
      <c r="K26">
        <v>24</v>
      </c>
      <c r="N26" t="s">
        <v>158</v>
      </c>
      <c r="O26" t="s">
        <v>110</v>
      </c>
      <c r="P26" t="s">
        <v>159</v>
      </c>
    </row>
    <row r="27" spans="4:16">
      <c r="K27">
        <v>25</v>
      </c>
      <c r="N27" t="s">
        <v>160</v>
      </c>
      <c r="O27" t="s">
        <v>86</v>
      </c>
      <c r="P27" t="s">
        <v>161</v>
      </c>
    </row>
    <row r="28" spans="4:16">
      <c r="K28">
        <v>26</v>
      </c>
      <c r="N28" t="s">
        <v>162</v>
      </c>
      <c r="O28" t="s">
        <v>110</v>
      </c>
      <c r="P28" t="s">
        <v>163</v>
      </c>
    </row>
    <row r="29" spans="4:16">
      <c r="K29">
        <v>27</v>
      </c>
      <c r="N29" t="s">
        <v>164</v>
      </c>
      <c r="O29" t="s">
        <v>110</v>
      </c>
      <c r="P29" t="s">
        <v>165</v>
      </c>
    </row>
    <row r="30" spans="4:16">
      <c r="K30">
        <v>28</v>
      </c>
      <c r="N30" t="s">
        <v>166</v>
      </c>
      <c r="O30" t="s">
        <v>78</v>
      </c>
      <c r="P30" t="s">
        <v>167</v>
      </c>
    </row>
    <row r="31" spans="4:16">
      <c r="K31">
        <v>29</v>
      </c>
      <c r="N31" t="s">
        <v>168</v>
      </c>
      <c r="O31" t="s">
        <v>92</v>
      </c>
      <c r="P31" t="s">
        <v>169</v>
      </c>
    </row>
    <row r="32" spans="4:16">
      <c r="K32">
        <v>30</v>
      </c>
      <c r="N32" t="s">
        <v>170</v>
      </c>
      <c r="O32" t="s">
        <v>110</v>
      </c>
      <c r="P32" t="s">
        <v>171</v>
      </c>
    </row>
    <row r="33" spans="11:16">
      <c r="K33">
        <v>31</v>
      </c>
      <c r="N33" t="s">
        <v>172</v>
      </c>
      <c r="O33" t="s">
        <v>92</v>
      </c>
      <c r="P33" t="s">
        <v>173</v>
      </c>
    </row>
    <row r="34" spans="11:16">
      <c r="N34" t="s">
        <v>174</v>
      </c>
      <c r="O34" t="s">
        <v>92</v>
      </c>
      <c r="P34" t="s">
        <v>175</v>
      </c>
    </row>
    <row r="35" spans="11:16">
      <c r="N35" t="s">
        <v>176</v>
      </c>
      <c r="O35" t="s">
        <v>92</v>
      </c>
      <c r="P35" t="s">
        <v>177</v>
      </c>
    </row>
    <row r="36" spans="11:16">
      <c r="N36" t="s">
        <v>178</v>
      </c>
      <c r="O36" t="s">
        <v>92</v>
      </c>
      <c r="P36" t="s">
        <v>179</v>
      </c>
    </row>
    <row r="37" spans="11:16">
      <c r="N37" t="s">
        <v>180</v>
      </c>
      <c r="O37" t="s">
        <v>110</v>
      </c>
      <c r="P37" t="s">
        <v>181</v>
      </c>
    </row>
    <row r="38" spans="11:16">
      <c r="N38" t="s">
        <v>182</v>
      </c>
      <c r="O38" t="s">
        <v>98</v>
      </c>
      <c r="P38" t="s">
        <v>183</v>
      </c>
    </row>
    <row r="39" spans="11:16">
      <c r="N39" t="s">
        <v>184</v>
      </c>
      <c r="O39" t="s">
        <v>98</v>
      </c>
      <c r="P39" t="s">
        <v>185</v>
      </c>
    </row>
    <row r="40" spans="11:16">
      <c r="N40" t="s">
        <v>186</v>
      </c>
      <c r="O40" t="s">
        <v>92</v>
      </c>
      <c r="P40" t="s">
        <v>187</v>
      </c>
    </row>
    <row r="41" spans="11:16">
      <c r="N41" t="s">
        <v>188</v>
      </c>
      <c r="O41" t="s">
        <v>104</v>
      </c>
      <c r="P41" t="s">
        <v>189</v>
      </c>
    </row>
    <row r="42" spans="11:16">
      <c r="N42" t="s">
        <v>190</v>
      </c>
      <c r="O42" t="s">
        <v>92</v>
      </c>
      <c r="P42" t="s">
        <v>191</v>
      </c>
    </row>
    <row r="43" spans="11:16">
      <c r="N43" t="s">
        <v>192</v>
      </c>
      <c r="O43" t="s">
        <v>92</v>
      </c>
      <c r="P43" t="s">
        <v>193</v>
      </c>
    </row>
    <row r="44" spans="11:16">
      <c r="N44" t="s">
        <v>194</v>
      </c>
      <c r="O44" t="s">
        <v>92</v>
      </c>
      <c r="P44" t="s">
        <v>195</v>
      </c>
    </row>
    <row r="45" spans="11:16">
      <c r="N45" t="s">
        <v>196</v>
      </c>
      <c r="O45" t="s">
        <v>98</v>
      </c>
      <c r="P45" t="s">
        <v>197</v>
      </c>
    </row>
    <row r="46" spans="11:16">
      <c r="N46" t="s">
        <v>198</v>
      </c>
      <c r="O46" t="s">
        <v>98</v>
      </c>
      <c r="P46" t="s">
        <v>199</v>
      </c>
    </row>
    <row r="47" spans="11:16">
      <c r="N47" t="s">
        <v>200</v>
      </c>
      <c r="O47" t="s">
        <v>98</v>
      </c>
      <c r="P47" t="s">
        <v>201</v>
      </c>
    </row>
    <row r="48" spans="11:16">
      <c r="N48" t="s">
        <v>202</v>
      </c>
      <c r="O48" t="s">
        <v>92</v>
      </c>
      <c r="P48" t="s">
        <v>203</v>
      </c>
    </row>
    <row r="49" spans="14:16">
      <c r="N49" t="s">
        <v>204</v>
      </c>
      <c r="O49" t="s">
        <v>92</v>
      </c>
      <c r="P49" t="s">
        <v>205</v>
      </c>
    </row>
    <row r="50" spans="14:16">
      <c r="N50" t="s">
        <v>206</v>
      </c>
      <c r="O50" t="s">
        <v>92</v>
      </c>
      <c r="P50" t="s">
        <v>207</v>
      </c>
    </row>
    <row r="51" spans="14:16">
      <c r="N51" t="s">
        <v>208</v>
      </c>
      <c r="O51" t="s">
        <v>104</v>
      </c>
      <c r="P51" t="s">
        <v>209</v>
      </c>
    </row>
    <row r="52" spans="14:16">
      <c r="N52" t="s">
        <v>210</v>
      </c>
      <c r="O52" t="s">
        <v>104</v>
      </c>
      <c r="P52" t="s">
        <v>211</v>
      </c>
    </row>
    <row r="53" spans="14:16">
      <c r="N53" t="s">
        <v>212</v>
      </c>
      <c r="O53" t="s">
        <v>104</v>
      </c>
      <c r="P53" t="s">
        <v>213</v>
      </c>
    </row>
    <row r="54" spans="14:16">
      <c r="N54" t="s">
        <v>214</v>
      </c>
      <c r="O54" t="s">
        <v>104</v>
      </c>
      <c r="P54" t="s">
        <v>215</v>
      </c>
    </row>
    <row r="55" spans="14:16">
      <c r="N55" t="s">
        <v>216</v>
      </c>
      <c r="O55" t="s">
        <v>104</v>
      </c>
      <c r="P55" t="s">
        <v>217</v>
      </c>
    </row>
    <row r="56" spans="14:16">
      <c r="N56" t="s">
        <v>218</v>
      </c>
      <c r="O56" t="s">
        <v>104</v>
      </c>
      <c r="P56" t="s">
        <v>219</v>
      </c>
    </row>
    <row r="57" spans="14:16">
      <c r="N57" t="s">
        <v>220</v>
      </c>
      <c r="O57" t="s">
        <v>104</v>
      </c>
      <c r="P57" t="s">
        <v>221</v>
      </c>
    </row>
    <row r="58" spans="14:16">
      <c r="N58" t="s">
        <v>222</v>
      </c>
      <c r="O58" t="s">
        <v>104</v>
      </c>
      <c r="P58" t="s">
        <v>223</v>
      </c>
    </row>
    <row r="59" spans="14:16">
      <c r="N59" t="s">
        <v>224</v>
      </c>
      <c r="O59" t="s">
        <v>110</v>
      </c>
      <c r="P59" t="s">
        <v>225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納付書</vt:lpstr>
      <vt:lpstr>コード</vt:lpstr>
      <vt:lpstr>納付書!Print_Area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2022-01-20T10:07:18Z</cp:lastPrinted>
  <dcterms:created xsi:type="dcterms:W3CDTF">2022-01-20T07:10:33Z</dcterms:created>
  <dcterms:modified xsi:type="dcterms:W3CDTF">2022-01-24T08:04:26Z</dcterms:modified>
</cp:coreProperties>
</file>