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1D8E88EA-3046-4F19-BABD-C0ED923438FD}" xr6:coauthVersionLast="36" xr6:coauthVersionMax="36" xr10:uidLastSave="{00000000-0000-0000-0000-000000000000}"/>
  <bookViews>
    <workbookView xWindow="0" yWindow="0" windowWidth="22260" windowHeight="12645" xr2:uid="{00000000-000D-0000-FFFF-FFFF00000000}"/>
  </bookViews>
  <sheets>
    <sheet name="入力用" sheetId="15" r:id="rId1"/>
    <sheet name="印刷用" sheetId="12" r:id="rId2"/>
    <sheet name="一枚目" sheetId="1" r:id="rId3"/>
    <sheet name="二枚目" sheetId="7" r:id="rId4"/>
    <sheet name="三枚目" sheetId="10" r:id="rId5"/>
    <sheet name="四枚目" sheetId="11" r:id="rId6"/>
    <sheet name="記載要領" sheetId="1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1" i="11" l="1"/>
  <c r="BA7" i="11"/>
  <c r="BA11" i="10"/>
  <c r="BA7" i="10"/>
  <c r="BA11" i="7"/>
  <c r="BA7" i="7"/>
  <c r="BA11" i="1"/>
  <c r="BC11" i="1"/>
  <c r="BA7" i="1"/>
  <c r="BC7" i="1"/>
  <c r="H23" i="15" l="1"/>
  <c r="H25" i="15" s="1"/>
  <c r="BP13" i="11"/>
  <c r="BP11" i="11"/>
  <c r="BP13" i="10"/>
  <c r="BP11" i="10"/>
  <c r="BP13" i="7"/>
  <c r="BP11" i="7"/>
  <c r="BP13" i="1"/>
  <c r="BP11" i="1"/>
  <c r="BK7" i="11" l="1"/>
  <c r="BI7" i="11"/>
  <c r="BG7" i="11"/>
  <c r="BK7" i="10"/>
  <c r="BI7" i="10"/>
  <c r="BG7" i="10"/>
  <c r="BK7" i="7"/>
  <c r="BI7" i="7"/>
  <c r="BG7" i="7"/>
  <c r="CO33" i="11" l="1"/>
  <c r="CL33" i="11"/>
  <c r="CI33" i="11"/>
  <c r="CF33" i="11"/>
  <c r="CC33" i="11"/>
  <c r="BZ33" i="11"/>
  <c r="BW33" i="11"/>
  <c r="BT33" i="11"/>
  <c r="BQ33" i="11"/>
  <c r="BN33" i="11"/>
  <c r="CO33" i="10"/>
  <c r="CL33" i="10"/>
  <c r="CI33" i="10"/>
  <c r="CF33" i="10"/>
  <c r="CC33" i="10"/>
  <c r="BZ33" i="10"/>
  <c r="BW33" i="10"/>
  <c r="BT33" i="10"/>
  <c r="BQ33" i="10"/>
  <c r="BN33" i="10"/>
  <c r="CO33" i="7"/>
  <c r="CL33" i="7"/>
  <c r="CI33" i="7"/>
  <c r="CF33" i="7"/>
  <c r="CC33" i="7"/>
  <c r="BZ33" i="7"/>
  <c r="BW33" i="7"/>
  <c r="BT33" i="7"/>
  <c r="BQ33" i="7"/>
  <c r="BN33" i="7"/>
  <c r="AX31" i="11"/>
  <c r="AV31" i="11"/>
  <c r="AT31" i="11"/>
  <c r="AR31" i="11"/>
  <c r="AP31" i="11"/>
  <c r="AN31" i="11"/>
  <c r="AL31" i="11"/>
  <c r="AJ31" i="11"/>
  <c r="AH31" i="11"/>
  <c r="AF31" i="11"/>
  <c r="AX27" i="11"/>
  <c r="AV27" i="11"/>
  <c r="AT27" i="11"/>
  <c r="AR27" i="11"/>
  <c r="AP27" i="11"/>
  <c r="AN27" i="11"/>
  <c r="AL27" i="11"/>
  <c r="AJ27" i="11"/>
  <c r="AH27" i="11"/>
  <c r="AF27" i="11"/>
  <c r="AX31" i="7"/>
  <c r="AV31" i="7"/>
  <c r="AT31" i="7"/>
  <c r="AR31" i="7"/>
  <c r="AP31" i="7"/>
  <c r="AN31" i="7"/>
  <c r="AL31" i="7"/>
  <c r="AJ31" i="7"/>
  <c r="AH31" i="7"/>
  <c r="AF31" i="7"/>
  <c r="AX27" i="7"/>
  <c r="AV27" i="7"/>
  <c r="AT27" i="7"/>
  <c r="AR27" i="7"/>
  <c r="AP27" i="7"/>
  <c r="AN27" i="7"/>
  <c r="AL27" i="7"/>
  <c r="AJ27" i="7"/>
  <c r="AH27" i="7"/>
  <c r="AF27" i="7"/>
  <c r="BN33" i="1"/>
  <c r="BQ33" i="1"/>
  <c r="BT33" i="1"/>
  <c r="BW33" i="1"/>
  <c r="BZ33" i="1"/>
  <c r="CC33" i="1"/>
  <c r="CF33" i="1"/>
  <c r="CI33" i="1"/>
  <c r="CL33" i="1"/>
  <c r="CO33" i="1"/>
  <c r="AX27" i="1"/>
  <c r="AV27" i="1"/>
  <c r="AT27" i="1"/>
  <c r="AR27" i="1"/>
  <c r="AP27" i="1"/>
  <c r="AN27" i="1"/>
  <c r="AL27" i="1"/>
  <c r="AJ27" i="1"/>
  <c r="AH27" i="1"/>
  <c r="AF27" i="1"/>
  <c r="D42" i="11" l="1"/>
  <c r="D42" i="7"/>
  <c r="D42" i="1"/>
  <c r="BA16" i="1"/>
  <c r="BK7" i="1"/>
  <c r="BG7" i="1"/>
  <c r="BI7" i="1"/>
  <c r="BI11" i="11"/>
  <c r="BF11" i="11"/>
  <c r="BC11" i="11"/>
  <c r="BC7" i="11"/>
  <c r="BI11" i="10"/>
  <c r="BF11" i="10"/>
  <c r="BC11" i="10"/>
  <c r="BC7" i="10"/>
  <c r="BI11" i="7"/>
  <c r="BF11" i="7"/>
  <c r="BC11" i="7"/>
  <c r="BC7" i="7"/>
  <c r="L23" i="15" l="1"/>
  <c r="L25" i="15" s="1"/>
  <c r="L26" i="15" s="1"/>
  <c r="Q22" i="15"/>
  <c r="Q21" i="15"/>
  <c r="BU20" i="11"/>
  <c r="BU18" i="11"/>
  <c r="BU20" i="10"/>
  <c r="BU18" i="10"/>
  <c r="BU20" i="7"/>
  <c r="BU18" i="7"/>
  <c r="AR39" i="11" l="1"/>
  <c r="AJ39" i="11"/>
  <c r="AV39" i="7"/>
  <c r="AN39" i="7"/>
  <c r="AF39" i="7"/>
  <c r="AV39" i="1"/>
  <c r="AN39" i="1"/>
  <c r="AF39" i="1"/>
  <c r="AH39" i="7"/>
  <c r="AX39" i="1"/>
  <c r="AH39" i="1"/>
  <c r="AX39" i="11"/>
  <c r="AP39" i="11"/>
  <c r="AH39" i="11"/>
  <c r="AT39" i="7"/>
  <c r="AL39" i="7"/>
  <c r="AT39" i="1"/>
  <c r="AL39" i="1"/>
  <c r="AL39" i="11"/>
  <c r="AP39" i="7"/>
  <c r="AV39" i="11"/>
  <c r="AN39" i="11"/>
  <c r="AF39" i="11"/>
  <c r="AR39" i="7"/>
  <c r="AJ39" i="7"/>
  <c r="AR39" i="1"/>
  <c r="AJ39" i="1"/>
  <c r="AT39" i="11"/>
  <c r="AX39" i="7"/>
  <c r="AP39" i="1"/>
  <c r="P27" i="1" l="1"/>
  <c r="BP7" i="11"/>
  <c r="BP5" i="11"/>
  <c r="BA20" i="11"/>
  <c r="BA16" i="11"/>
  <c r="CO30" i="11"/>
  <c r="CL30" i="11"/>
  <c r="CI30" i="11"/>
  <c r="CF30" i="11"/>
  <c r="CC30" i="11"/>
  <c r="BZ30" i="11"/>
  <c r="BW30" i="11"/>
  <c r="BT30" i="11"/>
  <c r="BQ30" i="11"/>
  <c r="BN30" i="11"/>
  <c r="AD35" i="11"/>
  <c r="AB35" i="11"/>
  <c r="Z35" i="11"/>
  <c r="X35" i="11"/>
  <c r="V35" i="11"/>
  <c r="T35" i="11"/>
  <c r="R35" i="11"/>
  <c r="P35" i="11"/>
  <c r="N35" i="11"/>
  <c r="L35" i="11"/>
  <c r="AD31" i="11"/>
  <c r="AB31" i="11"/>
  <c r="Z31" i="11"/>
  <c r="X31" i="11"/>
  <c r="V31" i="11"/>
  <c r="T31" i="11"/>
  <c r="R31" i="11"/>
  <c r="P31" i="11"/>
  <c r="N31" i="11"/>
  <c r="L31" i="11"/>
  <c r="AD27" i="11"/>
  <c r="AB27" i="11"/>
  <c r="Z27" i="11"/>
  <c r="X27" i="11"/>
  <c r="V27" i="11"/>
  <c r="T27" i="11"/>
  <c r="R27" i="11"/>
  <c r="P27" i="11"/>
  <c r="N27" i="11"/>
  <c r="L27" i="11"/>
  <c r="BP7" i="10"/>
  <c r="BP5" i="10"/>
  <c r="BA20" i="10"/>
  <c r="BA16" i="10"/>
  <c r="BP7" i="7"/>
  <c r="BP5" i="7"/>
  <c r="BA20" i="7"/>
  <c r="BA16" i="7"/>
  <c r="CO30" i="7"/>
  <c r="CL30" i="7"/>
  <c r="CI30" i="7"/>
  <c r="CF30" i="7"/>
  <c r="CC30" i="7"/>
  <c r="BZ30" i="7"/>
  <c r="BW30" i="7"/>
  <c r="BT30" i="7"/>
  <c r="BQ30" i="7"/>
  <c r="BN30" i="7"/>
  <c r="AD35" i="7"/>
  <c r="AB35" i="7"/>
  <c r="Z35" i="7"/>
  <c r="X35" i="7"/>
  <c r="V35" i="7"/>
  <c r="T35" i="7"/>
  <c r="R35" i="7"/>
  <c r="P35" i="7"/>
  <c r="N35" i="7"/>
  <c r="L35" i="7"/>
  <c r="AD31" i="7"/>
  <c r="AB31" i="7"/>
  <c r="Z31" i="7"/>
  <c r="X31" i="7"/>
  <c r="V31" i="7"/>
  <c r="T31" i="7"/>
  <c r="R31" i="7"/>
  <c r="P31" i="7"/>
  <c r="N31" i="7"/>
  <c r="L31" i="7"/>
  <c r="AD27" i="7"/>
  <c r="AB27" i="7"/>
  <c r="Z27" i="7"/>
  <c r="X27" i="7"/>
  <c r="V27" i="7"/>
  <c r="T27" i="7"/>
  <c r="R27" i="7"/>
  <c r="P27" i="7"/>
  <c r="N27" i="7"/>
  <c r="L27" i="7"/>
  <c r="CL27" i="11"/>
  <c r="BU20" i="1"/>
  <c r="BU18" i="1"/>
  <c r="BP7" i="1"/>
  <c r="BP5" i="1"/>
  <c r="BA20" i="1"/>
  <c r="BI11" i="1"/>
  <c r="BF11" i="1"/>
  <c r="BW27" i="10" l="1"/>
  <c r="CO27" i="11"/>
  <c r="CC27" i="7"/>
  <c r="CI27" i="10"/>
  <c r="BW27" i="1"/>
  <c r="L28" i="15"/>
  <c r="CO27" i="1"/>
  <c r="BN27" i="1"/>
  <c r="CC27" i="1"/>
  <c r="CO27" i="7"/>
  <c r="BQ27" i="11"/>
  <c r="CL27" i="1"/>
  <c r="BQ27" i="7"/>
  <c r="BZ27" i="1"/>
  <c r="BQ27" i="1"/>
  <c r="CI27" i="1"/>
  <c r="CC27" i="11"/>
  <c r="BT27" i="1"/>
  <c r="CF27" i="1"/>
  <c r="AD39" i="7"/>
  <c r="BT27" i="7"/>
  <c r="CF27" i="7"/>
  <c r="BN27" i="10"/>
  <c r="BZ27" i="10"/>
  <c r="CL27" i="10"/>
  <c r="N39" i="11"/>
  <c r="AD39" i="11"/>
  <c r="BT27" i="11"/>
  <c r="CF27" i="11"/>
  <c r="X39" i="7"/>
  <c r="BW27" i="7"/>
  <c r="CI27" i="7"/>
  <c r="BQ27" i="10"/>
  <c r="CC27" i="10"/>
  <c r="CO27" i="10"/>
  <c r="P39" i="11"/>
  <c r="X39" i="11"/>
  <c r="BW27" i="11"/>
  <c r="CI27" i="11"/>
  <c r="R39" i="7"/>
  <c r="Z39" i="7"/>
  <c r="BN27" i="7"/>
  <c r="BZ27" i="7"/>
  <c r="CL27" i="7"/>
  <c r="BT27" i="10"/>
  <c r="CF27" i="10"/>
  <c r="R39" i="11"/>
  <c r="BN27" i="11"/>
  <c r="BZ27" i="11"/>
  <c r="CO30" i="1"/>
  <c r="CO30" i="10" s="1"/>
  <c r="CL30" i="1"/>
  <c r="CL30" i="10" s="1"/>
  <c r="CI30" i="1"/>
  <c r="CI30" i="10" s="1"/>
  <c r="CF30" i="1"/>
  <c r="CF30" i="10" s="1"/>
  <c r="CC30" i="1"/>
  <c r="CC30" i="10" s="1"/>
  <c r="BZ30" i="1"/>
  <c r="BZ30" i="10" s="1"/>
  <c r="BW30" i="1"/>
  <c r="BW30" i="10" s="1"/>
  <c r="BT30" i="1"/>
  <c r="BT30" i="10" s="1"/>
  <c r="BQ30" i="1"/>
  <c r="BQ30" i="10" s="1"/>
  <c r="BN30" i="1"/>
  <c r="BN30" i="10" s="1"/>
  <c r="AV31" i="1"/>
  <c r="AN31" i="1"/>
  <c r="AR31" i="1"/>
  <c r="AB39" i="1"/>
  <c r="AD35" i="1"/>
  <c r="AB35" i="1"/>
  <c r="Z35" i="1"/>
  <c r="X35" i="1"/>
  <c r="V35" i="1"/>
  <c r="T35" i="1"/>
  <c r="R35" i="1"/>
  <c r="P35" i="1"/>
  <c r="N35" i="1"/>
  <c r="L35" i="1"/>
  <c r="AD31" i="1"/>
  <c r="AB31" i="1"/>
  <c r="Z31" i="1"/>
  <c r="X31" i="1"/>
  <c r="V31" i="1"/>
  <c r="T31" i="1"/>
  <c r="R31" i="1"/>
  <c r="P31" i="1"/>
  <c r="N31" i="1"/>
  <c r="L31" i="1"/>
  <c r="AD27" i="1"/>
  <c r="AB27" i="1"/>
  <c r="Z27" i="1"/>
  <c r="X27" i="1"/>
  <c r="V27" i="1"/>
  <c r="T27" i="1"/>
  <c r="R27" i="1"/>
  <c r="N27" i="1"/>
  <c r="L27" i="1"/>
  <c r="N39" i="7" l="1"/>
  <c r="P39" i="7"/>
  <c r="V39" i="11"/>
  <c r="V39" i="7"/>
  <c r="CI36" i="11"/>
  <c r="BW36" i="11"/>
  <c r="BK36" i="11"/>
  <c r="CL36" i="10"/>
  <c r="BZ36" i="10"/>
  <c r="BN36" i="10"/>
  <c r="CO36" i="7"/>
  <c r="CC36" i="7"/>
  <c r="BQ36" i="7"/>
  <c r="BT36" i="1"/>
  <c r="CF36" i="1"/>
  <c r="BQ36" i="1"/>
  <c r="CC36" i="1"/>
  <c r="CO36" i="1"/>
  <c r="CF36" i="11"/>
  <c r="BT36" i="11"/>
  <c r="CI36" i="10"/>
  <c r="BW36" i="10"/>
  <c r="BK36" i="10"/>
  <c r="CL36" i="7"/>
  <c r="BZ36" i="7"/>
  <c r="BN36" i="7"/>
  <c r="BK36" i="1"/>
  <c r="BW36" i="1"/>
  <c r="CI36" i="1"/>
  <c r="BZ36" i="11"/>
  <c r="CC36" i="10"/>
  <c r="CF36" i="7"/>
  <c r="CO36" i="11"/>
  <c r="CC36" i="11"/>
  <c r="BQ36" i="11"/>
  <c r="CF36" i="10"/>
  <c r="BT36" i="10"/>
  <c r="CI36" i="7"/>
  <c r="BW36" i="7"/>
  <c r="BK36" i="7"/>
  <c r="BN36" i="1"/>
  <c r="BZ36" i="1"/>
  <c r="CL36" i="1"/>
  <c r="CL36" i="11"/>
  <c r="BN36" i="11"/>
  <c r="CO36" i="10"/>
  <c r="BQ36" i="10"/>
  <c r="BT36" i="7"/>
  <c r="AF31" i="1"/>
  <c r="Z39" i="11"/>
  <c r="T39" i="11"/>
  <c r="T39" i="7"/>
  <c r="L39" i="11"/>
  <c r="L39" i="7"/>
  <c r="AB39" i="7"/>
  <c r="AB39" i="11"/>
  <c r="AH31" i="1"/>
  <c r="AP31" i="1"/>
  <c r="AX31" i="1"/>
  <c r="AJ31" i="1"/>
  <c r="AL31" i="1"/>
  <c r="AT31" i="1"/>
  <c r="N39" i="1"/>
  <c r="V39" i="1"/>
  <c r="AD39" i="1"/>
  <c r="P39" i="1"/>
  <c r="X39" i="1"/>
  <c r="R39" i="1"/>
  <c r="Z39" i="1"/>
  <c r="L39" i="1"/>
  <c r="T39" i="1"/>
</calcChain>
</file>

<file path=xl/sharedStrings.xml><?xml version="1.0" encoding="utf-8"?>
<sst xmlns="http://schemas.openxmlformats.org/spreadsheetml/2006/main" count="352" uniqueCount="134">
  <si>
    <t>年</t>
    <rPh sb="0" eb="1">
      <t>ネン</t>
    </rPh>
    <phoneticPr fontId="1"/>
  </si>
  <si>
    <t>日提出</t>
    <rPh sb="0" eb="1">
      <t>ニチ</t>
    </rPh>
    <rPh sb="1" eb="3">
      <t>テイシュツ</t>
    </rPh>
    <phoneticPr fontId="1"/>
  </si>
  <si>
    <t>処理
事項</t>
    <rPh sb="0" eb="2">
      <t>ショリ</t>
    </rPh>
    <rPh sb="3" eb="5">
      <t>ジコウ</t>
    </rPh>
    <phoneticPr fontId="1"/>
  </si>
  <si>
    <t>(延滞金)</t>
    <rPh sb="1" eb="4">
      <t>エンタイキン</t>
    </rPh>
    <phoneticPr fontId="1"/>
  </si>
  <si>
    <t>納入金額合計</t>
    <rPh sb="0" eb="2">
      <t>ノウニュウ</t>
    </rPh>
    <rPh sb="2" eb="4">
      <t>キンガク</t>
    </rPh>
    <rPh sb="4" eb="6">
      <t>ゴウケイ</t>
    </rPh>
    <phoneticPr fontId="1"/>
  </si>
  <si>
    <t>受付印</t>
    <rPh sb="0" eb="3">
      <t>ウケツケイン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</si>
  <si>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</si>
  <si>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</si>
  <si>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</si>
  <si>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</si>
  <si>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</si>
  <si>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</si>
  <si>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(所属)</t>
    <rPh sb="1" eb="3">
      <t>ショゾク</t>
    </rPh>
    <phoneticPr fontId="1"/>
  </si>
  <si>
    <t>(電話)</t>
    <rPh sb="1" eb="3">
      <t>デンワ</t>
    </rPh>
    <phoneticPr fontId="1"/>
  </si>
  <si>
    <t>口 座 番 号</t>
    <rPh sb="0" eb="1">
      <t>クチ</t>
    </rPh>
    <rPh sb="2" eb="3">
      <t>ザ</t>
    </rPh>
    <rPh sb="4" eb="5">
      <t>バン</t>
    </rPh>
    <rPh sb="6" eb="7">
      <t>ゴウ</t>
    </rPh>
    <phoneticPr fontId="1"/>
  </si>
  <si>
    <t>加 入 者 名</t>
    <rPh sb="0" eb="1">
      <t>カ</t>
    </rPh>
    <rPh sb="2" eb="3">
      <t>ニュウ</t>
    </rPh>
    <rPh sb="4" eb="5">
      <t>モノ</t>
    </rPh>
    <rPh sb="6" eb="7">
      <t>メイ</t>
    </rPh>
    <phoneticPr fontId="1"/>
  </si>
  <si>
    <t>01</t>
    <phoneticPr fontId="1"/>
  </si>
  <si>
    <t>02</t>
    <phoneticPr fontId="1"/>
  </si>
  <si>
    <t>03</t>
    <phoneticPr fontId="1"/>
  </si>
  <si>
    <t>04</t>
    <phoneticPr fontId="1"/>
  </si>
  <si>
    <t>(取りまとめ店)</t>
    <rPh sb="1" eb="2">
      <t>ト</t>
    </rPh>
    <rPh sb="6" eb="7">
      <t>テン</t>
    </rPh>
    <phoneticPr fontId="1"/>
  </si>
  <si>
    <t>(取りまとめ局)</t>
    <rPh sb="1" eb="2">
      <t>ト</t>
    </rPh>
    <rPh sb="6" eb="7">
      <t>キョク</t>
    </rPh>
    <phoneticPr fontId="1"/>
  </si>
  <si>
    <t>法 人 番 号</t>
    <rPh sb="0" eb="1">
      <t>ホウ</t>
    </rPh>
    <rPh sb="2" eb="3">
      <t>ヒト</t>
    </rPh>
    <rPh sb="4" eb="5">
      <t>バン</t>
    </rPh>
    <rPh sb="6" eb="7">
      <t>ゴウ</t>
    </rPh>
    <phoneticPr fontId="1"/>
  </si>
  <si>
    <t>旧 法 人 番 号</t>
    <rPh sb="0" eb="1">
      <t>キュウ</t>
    </rPh>
    <rPh sb="2" eb="3">
      <t>ホウ</t>
    </rPh>
    <rPh sb="4" eb="5">
      <t>ヒト</t>
    </rPh>
    <rPh sb="6" eb="7">
      <t>バン</t>
    </rPh>
    <rPh sb="8" eb="9">
      <t>ゴウ</t>
    </rPh>
    <phoneticPr fontId="1"/>
  </si>
  <si>
    <t>税　額</t>
    <rPh sb="0" eb="1">
      <t>ゼイ</t>
    </rPh>
    <rPh sb="2" eb="3">
      <t>ガク</t>
    </rPh>
    <phoneticPr fontId="1"/>
  </si>
  <si>
    <t>納入金額</t>
    <rPh sb="0" eb="2">
      <t>ノウニュウ</t>
    </rPh>
    <rPh sb="2" eb="4">
      <t>キンガク</t>
    </rPh>
    <phoneticPr fontId="1"/>
  </si>
  <si>
    <t>延滞金</t>
    <rPh sb="0" eb="3">
      <t>エンタイキン</t>
    </rPh>
    <phoneticPr fontId="1"/>
  </si>
  <si>
    <t>税　額</t>
    <rPh sb="0" eb="1">
      <t>ゼイ</t>
    </rPh>
    <rPh sb="2" eb="3">
      <t>ガク</t>
    </rPh>
    <phoneticPr fontId="1"/>
  </si>
  <si>
    <t>合　計</t>
    <rPh sb="0" eb="1">
      <t>ゴウ</t>
    </rPh>
    <rPh sb="2" eb="3">
      <t>ケイ</t>
    </rPh>
    <phoneticPr fontId="1"/>
  </si>
  <si>
    <t>※</t>
    <phoneticPr fontId="1"/>
  </si>
  <si>
    <t>日計</t>
    <rPh sb="0" eb="1">
      <t>ニチ</t>
    </rPh>
    <rPh sb="1" eb="2">
      <t>ケイ</t>
    </rPh>
    <phoneticPr fontId="1"/>
  </si>
  <si>
    <t>口</t>
    <rPh sb="0" eb="1">
      <t>クチ</t>
    </rPh>
    <phoneticPr fontId="1"/>
  </si>
  <si>
    <t>※印は郵便局において
使用する欄です。</t>
    <rPh sb="1" eb="2">
      <t>イン</t>
    </rPh>
    <rPh sb="3" eb="6">
      <t>ユウビンキョク</t>
    </rPh>
    <rPh sb="11" eb="13">
      <t>シヨウ</t>
    </rPh>
    <rPh sb="15" eb="16">
      <t>ラン</t>
    </rPh>
    <phoneticPr fontId="1"/>
  </si>
  <si>
    <t>上記のとおり納入します。</t>
    <rPh sb="0" eb="2">
      <t>ジョウキ</t>
    </rPh>
    <rPh sb="6" eb="8">
      <t>ノウニュウ</t>
    </rPh>
    <phoneticPr fontId="1"/>
  </si>
  <si>
    <t>(納入者保管)</t>
    <rPh sb="1" eb="3">
      <t>ノウニュウ</t>
    </rPh>
    <rPh sb="3" eb="4">
      <t>シャ</t>
    </rPh>
    <rPh sb="4" eb="6">
      <t>ホカン</t>
    </rPh>
    <phoneticPr fontId="1"/>
  </si>
  <si>
    <t>源泉徴収選択口座内配当等</t>
    <rPh sb="0" eb="2">
      <t>ゲンセン</t>
    </rPh>
    <rPh sb="2" eb="4">
      <t>チョウシュウ</t>
    </rPh>
    <rPh sb="4" eb="6">
      <t>センタク</t>
    </rPh>
    <rPh sb="6" eb="8">
      <t>コウザ</t>
    </rPh>
    <rPh sb="8" eb="9">
      <t>ナイ</t>
    </rPh>
    <rPh sb="9" eb="11">
      <t>ハイトウ</t>
    </rPh>
    <rPh sb="11" eb="12">
      <t>トウ</t>
    </rPh>
    <phoneticPr fontId="1"/>
  </si>
  <si>
    <t>還付税額(b)</t>
    <rPh sb="0" eb="2">
      <t>カンプ</t>
    </rPh>
    <rPh sb="2" eb="4">
      <t>ゼイガク</t>
    </rPh>
    <phoneticPr fontId="1"/>
  </si>
  <si>
    <t>支　払　金　額</t>
    <rPh sb="0" eb="1">
      <t>シ</t>
    </rPh>
    <rPh sb="2" eb="3">
      <t>バライ</t>
    </rPh>
    <rPh sb="4" eb="5">
      <t>キン</t>
    </rPh>
    <rPh sb="6" eb="7">
      <t>ガク</t>
    </rPh>
    <phoneticPr fontId="1"/>
  </si>
  <si>
    <t>税　　額</t>
    <rPh sb="0" eb="1">
      <t>ゼイ</t>
    </rPh>
    <rPh sb="3" eb="4">
      <t>ガク</t>
    </rPh>
    <phoneticPr fontId="1"/>
  </si>
  <si>
    <t>区　　分</t>
    <rPh sb="0" eb="1">
      <t>ク</t>
    </rPh>
    <rPh sb="3" eb="4">
      <t>ブン</t>
    </rPh>
    <phoneticPr fontId="1"/>
  </si>
  <si>
    <t>年分</t>
    <rPh sb="0" eb="2">
      <t>ネンブン</t>
    </rPh>
    <phoneticPr fontId="1"/>
  </si>
  <si>
    <t>支払金額(a)-(b)</t>
    <rPh sb="0" eb="2">
      <t>シハライ</t>
    </rPh>
    <rPh sb="2" eb="4">
      <t>キンガク</t>
    </rPh>
    <phoneticPr fontId="1"/>
  </si>
  <si>
    <t>源泉徴収選択口座内配当等又は未成年者口座等において
契約不履行等事由が生じた場合の未成年者口座内上場株式等の
配当等に係る道府県民税配当割特別徴収税額計算書（写）</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6" eb="28">
      <t>ケイヤク</t>
    </rPh>
    <rPh sb="28" eb="31">
      <t>フリコウ</t>
    </rPh>
    <rPh sb="31" eb="32">
      <t>トウ</t>
    </rPh>
    <rPh sb="32" eb="34">
      <t>ジユウ</t>
    </rPh>
    <rPh sb="35" eb="36">
      <t>ショウ</t>
    </rPh>
    <rPh sb="38" eb="40">
      <t>バアイ</t>
    </rPh>
    <rPh sb="41" eb="45">
      <t>ミセイネンシャ</t>
    </rPh>
    <rPh sb="45" eb="47">
      <t>コウザ</t>
    </rPh>
    <rPh sb="47" eb="48">
      <t>ナイ</t>
    </rPh>
    <rPh sb="48" eb="50">
      <t>ジョウジョウ</t>
    </rPh>
    <rPh sb="50" eb="52">
      <t>カブシキ</t>
    </rPh>
    <rPh sb="52" eb="53">
      <t>トウ</t>
    </rPh>
    <rPh sb="55" eb="57">
      <t>ハイトウ</t>
    </rPh>
    <rPh sb="57" eb="58">
      <t>トウ</t>
    </rPh>
    <rPh sb="59" eb="60">
      <t>カカ</t>
    </rPh>
    <rPh sb="61" eb="66">
      <t>ドウフケンミンゼイ</t>
    </rPh>
    <rPh sb="66" eb="68">
      <t>ハイトウ</t>
    </rPh>
    <rPh sb="68" eb="69">
      <t>ワ</t>
    </rPh>
    <rPh sb="69" eb="71">
      <t>トクベツ</t>
    </rPh>
    <rPh sb="71" eb="73">
      <t>チョウシュウ</t>
    </rPh>
    <rPh sb="73" eb="75">
      <t>ゼイガク</t>
    </rPh>
    <rPh sb="75" eb="78">
      <t>ケイサンショ</t>
    </rPh>
    <rPh sb="79" eb="80">
      <t>ウツ</t>
    </rPh>
    <phoneticPr fontId="1"/>
  </si>
  <si>
    <t>源泉徴収選択口座内配当等又は未成年者口座等において
契約不履行等事由が生じた場合の未成年者口座内上場株式等の
配当等に係る道府県民税配当割特別徴収税額計算書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6" eb="28">
      <t>ケイヤク</t>
    </rPh>
    <rPh sb="28" eb="31">
      <t>フリコウ</t>
    </rPh>
    <rPh sb="31" eb="32">
      <t>トウ</t>
    </rPh>
    <rPh sb="32" eb="34">
      <t>ジユウ</t>
    </rPh>
    <rPh sb="35" eb="36">
      <t>ショウ</t>
    </rPh>
    <rPh sb="38" eb="40">
      <t>バアイ</t>
    </rPh>
    <rPh sb="41" eb="45">
      <t>ミセイネンシャ</t>
    </rPh>
    <rPh sb="45" eb="47">
      <t>コウザ</t>
    </rPh>
    <rPh sb="47" eb="48">
      <t>ナイ</t>
    </rPh>
    <rPh sb="48" eb="50">
      <t>ジョウジョウ</t>
    </rPh>
    <rPh sb="50" eb="52">
      <t>カブシキ</t>
    </rPh>
    <rPh sb="52" eb="53">
      <t>トウ</t>
    </rPh>
    <rPh sb="55" eb="57">
      <t>ハイトウ</t>
    </rPh>
    <rPh sb="57" eb="58">
      <t>トウ</t>
    </rPh>
    <rPh sb="59" eb="60">
      <t>カカ</t>
    </rPh>
    <rPh sb="61" eb="66">
      <t>ドウフケンミンゼイ</t>
    </rPh>
    <rPh sb="66" eb="68">
      <t>ハイトウ</t>
    </rPh>
    <rPh sb="68" eb="69">
      <t>ワ</t>
    </rPh>
    <rPh sb="69" eb="71">
      <t>トクベツ</t>
    </rPh>
    <rPh sb="71" eb="73">
      <t>チョウシュウ</t>
    </rPh>
    <rPh sb="73" eb="75">
      <t>ゼイガク</t>
    </rPh>
    <rPh sb="75" eb="78">
      <t>ケイサンショ</t>
    </rPh>
    <phoneticPr fontId="1"/>
  </si>
  <si>
    <t>特別徴収義務者</t>
    <rPh sb="0" eb="2">
      <t>トクベツ</t>
    </rPh>
    <rPh sb="2" eb="4">
      <t>チョウシュウ</t>
    </rPh>
    <rPh sb="4" eb="7">
      <t>ギムシャ</t>
    </rPh>
    <phoneticPr fontId="1"/>
  </si>
  <si>
    <t>月</t>
    <rPh sb="0" eb="1">
      <t>ツキ</t>
    </rPh>
    <phoneticPr fontId="1"/>
  </si>
  <si>
    <t>源泉徴収選択口座内配当等又は未成年者口座等において
契約不履行等事由が生じた場合の未成年者口座内上場株式等の配当等に係る道府県民税配当割納入申告書</t>
    <rPh sb="68" eb="70">
      <t>ノウニュウ</t>
    </rPh>
    <rPh sb="70" eb="73">
      <t>シンコクショ</t>
    </rPh>
    <phoneticPr fontId="1"/>
  </si>
  <si>
    <t>源</t>
    <rPh sb="0" eb="1">
      <t>ミナモト</t>
    </rPh>
    <phoneticPr fontId="1"/>
  </si>
  <si>
    <t>源泉徴収選択口座内配当等又は未成年者口座等において
契約不履行等事由が生じた場合の未成年者口座内上場株式等の配当等に係る道府県民税配当割納入済通知書</t>
    <rPh sb="68" eb="70">
      <t>ノウニュウ</t>
    </rPh>
    <rPh sb="70" eb="71">
      <t>ズ</t>
    </rPh>
    <rPh sb="71" eb="74">
      <t>ツウチショ</t>
    </rPh>
    <phoneticPr fontId="1"/>
  </si>
  <si>
    <t>公</t>
    <rPh sb="0" eb="1">
      <t>オオヤケ</t>
    </rPh>
    <phoneticPr fontId="1"/>
  </si>
  <si>
    <t>源泉徴収選択口座内配当等又は未成年者口座等において
契約不履行等事由が生じた場合の未成年者口座内上場株式等の配当等に係る道府県民税配当割納入書</t>
    <rPh sb="68" eb="70">
      <t>ノウニュウ</t>
    </rPh>
    <rPh sb="70" eb="71">
      <t>ショ</t>
    </rPh>
    <phoneticPr fontId="1"/>
  </si>
  <si>
    <t>源泉徴収選択口座内配当等又は未成年者口座等において
契約不履行等事由が生じた場合の未成年者口座内上場株式等の配当等に係る道府県民税配当割領収証書</t>
    <rPh sb="68" eb="71">
      <t>リョウシュウショウ</t>
    </rPh>
    <rPh sb="71" eb="72">
      <t>ショ</t>
    </rPh>
    <phoneticPr fontId="1"/>
  </si>
  <si>
    <t>非課税等⒞</t>
    <rPh sb="0" eb="3">
      <t>ヒカゼイ</t>
    </rPh>
    <rPh sb="3" eb="4">
      <t>トウ</t>
    </rPh>
    <phoneticPr fontId="1"/>
  </si>
  <si>
    <t>課 税 事 務 所</t>
    <rPh sb="0" eb="1">
      <t>カ</t>
    </rPh>
    <rPh sb="2" eb="3">
      <t>ゼイ</t>
    </rPh>
    <rPh sb="4" eb="5">
      <t>コト</t>
    </rPh>
    <rPh sb="6" eb="7">
      <t>ツトム</t>
    </rPh>
    <rPh sb="8" eb="9">
      <t>ショ</t>
    </rPh>
    <phoneticPr fontId="1"/>
  </si>
  <si>
    <t>上記のとおり領収しました。</t>
    <rPh sb="0" eb="2">
      <t>ジョウキ</t>
    </rPh>
    <rPh sb="6" eb="8">
      <t>リョウシュウ</t>
    </rPh>
    <phoneticPr fontId="1"/>
  </si>
  <si>
    <t>計(a)－(b)＋⒞</t>
    <rPh sb="0" eb="1">
      <t>ケイ</t>
    </rPh>
    <phoneticPr fontId="1"/>
  </si>
  <si>
    <t>千葉県中央県税事務所</t>
    <rPh sb="0" eb="3">
      <t>チバケン</t>
    </rPh>
    <rPh sb="3" eb="5">
      <t>チュウオウ</t>
    </rPh>
    <rPh sb="5" eb="7">
      <t>ケンゼイ</t>
    </rPh>
    <rPh sb="7" eb="9">
      <t>ジム</t>
    </rPh>
    <rPh sb="9" eb="10">
      <t>ショ</t>
    </rPh>
    <phoneticPr fontId="1"/>
  </si>
  <si>
    <t>千葉県中央県税事務所</t>
    <phoneticPr fontId="1"/>
  </si>
  <si>
    <t>千葉銀行県庁支店</t>
    <phoneticPr fontId="1"/>
  </si>
  <si>
    <t>千葉県指定金融機関</t>
    <rPh sb="0" eb="3">
      <t>チバケン</t>
    </rPh>
    <rPh sb="3" eb="5">
      <t>シテイ</t>
    </rPh>
    <rPh sb="5" eb="7">
      <t>キンユウ</t>
    </rPh>
    <rPh sb="7" eb="9">
      <t>キカン</t>
    </rPh>
    <phoneticPr fontId="1"/>
  </si>
  <si>
    <t>千葉県</t>
    <rPh sb="0" eb="2">
      <t>チバ</t>
    </rPh>
    <rPh sb="2" eb="3">
      <t>ケン</t>
    </rPh>
    <phoneticPr fontId="1"/>
  </si>
  <si>
    <t>中央県税事務所長様</t>
    <rPh sb="8" eb="9">
      <t>サマ</t>
    </rPh>
    <phoneticPr fontId="1"/>
  </si>
  <si>
    <t>所在地及び名称</t>
    <rPh sb="0" eb="3">
      <t>ショザイチ</t>
    </rPh>
    <rPh sb="3" eb="4">
      <t>オヨ</t>
    </rPh>
    <rPh sb="5" eb="7">
      <t>メイショウ</t>
    </rPh>
    <phoneticPr fontId="1"/>
  </si>
  <si>
    <t>ゆうちょ銀行東京貯金事務</t>
    <rPh sb="4" eb="6">
      <t>ギンコウ</t>
    </rPh>
    <rPh sb="6" eb="8">
      <t>トウキョウ</t>
    </rPh>
    <rPh sb="8" eb="10">
      <t>チョキン</t>
    </rPh>
    <rPh sb="10" eb="12">
      <t>ジム</t>
    </rPh>
    <phoneticPr fontId="1"/>
  </si>
  <si>
    <t>センター（〒330-9794）</t>
    <phoneticPr fontId="1"/>
  </si>
  <si>
    <t>納入について申告します。</t>
    <rPh sb="0" eb="2">
      <t>ノウニュウ</t>
    </rPh>
    <rPh sb="6" eb="8">
      <t>シンコク</t>
    </rPh>
    <phoneticPr fontId="1"/>
  </si>
  <si>
    <t>上記のとおり源泉徴収選択口座内配当等に係る配当割の</t>
    <phoneticPr fontId="1"/>
  </si>
  <si>
    <t>(中央県税事務所保管)</t>
    <rPh sb="1" eb="3">
      <t>チュウオウ</t>
    </rPh>
    <rPh sb="3" eb="5">
      <t>ケンゼイ</t>
    </rPh>
    <rPh sb="5" eb="7">
      <t>ジム</t>
    </rPh>
    <rPh sb="7" eb="8">
      <t>ショ</t>
    </rPh>
    <rPh sb="8" eb="10">
      <t>ホカン</t>
    </rPh>
    <phoneticPr fontId="1"/>
  </si>
  <si>
    <t>摘　要</t>
    <rPh sb="0" eb="1">
      <t>テキ</t>
    </rPh>
    <rPh sb="2" eb="3">
      <t>ヨウ</t>
    </rPh>
    <phoneticPr fontId="1"/>
  </si>
  <si>
    <t>課　　税(a)</t>
    <rPh sb="0" eb="1">
      <t>カ</t>
    </rPh>
    <rPh sb="3" eb="4">
      <t>ゼイ</t>
    </rPh>
    <phoneticPr fontId="1"/>
  </si>
  <si>
    <t>上記のとおり通知します。</t>
    <rPh sb="6" eb="8">
      <t>ツウチ</t>
    </rPh>
    <phoneticPr fontId="1"/>
  </si>
  <si>
    <t>領収日付印</t>
    <rPh sb="0" eb="2">
      <t>リョウシュウ</t>
    </rPh>
    <rPh sb="2" eb="4">
      <t>ヒヅケ</t>
    </rPh>
    <rPh sb="4" eb="5">
      <t>イン</t>
    </rPh>
    <phoneticPr fontId="1"/>
  </si>
  <si>
    <t>(金融機関又は郵便局保管)</t>
    <phoneticPr fontId="1"/>
  </si>
  <si>
    <t>(源泉内配当)1枚目</t>
    <rPh sb="1" eb="3">
      <t>ゲンセン</t>
    </rPh>
    <rPh sb="3" eb="4">
      <t>ナイ</t>
    </rPh>
    <rPh sb="4" eb="6">
      <t>ハイトウ</t>
    </rPh>
    <rPh sb="8" eb="10">
      <t>マイメ</t>
    </rPh>
    <phoneticPr fontId="1"/>
  </si>
  <si>
    <t>(源泉内配当)２枚目</t>
    <rPh sb="1" eb="3">
      <t>ゲンセン</t>
    </rPh>
    <rPh sb="3" eb="4">
      <t>ナイ</t>
    </rPh>
    <rPh sb="4" eb="6">
      <t>ハイトウ</t>
    </rPh>
    <rPh sb="8" eb="10">
      <t>マイメ</t>
    </rPh>
    <phoneticPr fontId="1"/>
  </si>
  <si>
    <t>(源泉内配当)３枚目</t>
    <rPh sb="1" eb="3">
      <t>ゲンセン</t>
    </rPh>
    <rPh sb="3" eb="4">
      <t>ナイ</t>
    </rPh>
    <rPh sb="4" eb="6">
      <t>ハイトウ</t>
    </rPh>
    <rPh sb="8" eb="10">
      <t>マイメ</t>
    </rPh>
    <phoneticPr fontId="1"/>
  </si>
  <si>
    <t>(源泉内配当)４枚目</t>
    <rPh sb="1" eb="3">
      <t>ゲンセン</t>
    </rPh>
    <rPh sb="3" eb="4">
      <t>ナイ</t>
    </rPh>
    <rPh sb="4" eb="6">
      <t>ハイトウ</t>
    </rPh>
    <rPh sb="8" eb="10">
      <t>マイメ</t>
    </rPh>
    <phoneticPr fontId="1"/>
  </si>
  <si>
    <t>（取りまとめ店）</t>
    <rPh sb="1" eb="2">
      <t>ト</t>
    </rPh>
    <rPh sb="6" eb="7">
      <t>テン</t>
    </rPh>
    <phoneticPr fontId="1"/>
  </si>
  <si>
    <t>（取りまとめ局）</t>
    <rPh sb="1" eb="2">
      <t>ト</t>
    </rPh>
    <rPh sb="6" eb="7">
      <t>キョク</t>
    </rPh>
    <phoneticPr fontId="1"/>
  </si>
  <si>
    <t>「Ａ４判」用紙（縦・２枚）に印刷してください。</t>
    <phoneticPr fontId="1"/>
  </si>
  <si>
    <t>【注意事項】</t>
    <rPh sb="1" eb="3">
      <t>チュウイ</t>
    </rPh>
    <rPh sb="3" eb="5">
      <t>ジコウ</t>
    </rPh>
    <phoneticPr fontId="1"/>
  </si>
  <si>
    <t>所在地</t>
    <rPh sb="0" eb="3">
      <t>ショザイチ</t>
    </rPh>
    <phoneticPr fontId="1"/>
  </si>
  <si>
    <t>名称</t>
    <rPh sb="0" eb="2">
      <t>メイショウ</t>
    </rPh>
    <phoneticPr fontId="1"/>
  </si>
  <si>
    <t>千葉県中央県税事務所　県民税・間税課</t>
    <rPh sb="0" eb="3">
      <t>チバケン</t>
    </rPh>
    <rPh sb="3" eb="5">
      <t>チュウオウ</t>
    </rPh>
    <rPh sb="5" eb="7">
      <t>ケンゼイ</t>
    </rPh>
    <rPh sb="7" eb="9">
      <t>ジム</t>
    </rPh>
    <rPh sb="9" eb="10">
      <t>ショ</t>
    </rPh>
    <rPh sb="11" eb="14">
      <t>ケンミンゼイ</t>
    </rPh>
    <rPh sb="15" eb="17">
      <t>カンゼイ</t>
    </rPh>
    <rPh sb="17" eb="18">
      <t>カ</t>
    </rPh>
    <phoneticPr fontId="1"/>
  </si>
  <si>
    <t>電話番号</t>
    <rPh sb="0" eb="2">
      <t>デンワ</t>
    </rPh>
    <rPh sb="2" eb="4">
      <t>バンゴウ</t>
    </rPh>
    <phoneticPr fontId="1"/>
  </si>
  <si>
    <t>担当者に連絡が取れる電話番号を入力してください。</t>
    <rPh sb="0" eb="3">
      <t>タントウシャ</t>
    </rPh>
    <rPh sb="4" eb="6">
      <t>レンラク</t>
    </rPh>
    <rPh sb="7" eb="8">
      <t>ト</t>
    </rPh>
    <rPh sb="10" eb="12">
      <t>デンワ</t>
    </rPh>
    <rPh sb="12" eb="14">
      <t>バンゴウ</t>
    </rPh>
    <rPh sb="15" eb="17">
      <t>ニュウリョク</t>
    </rPh>
    <phoneticPr fontId="1"/>
  </si>
  <si>
    <t>法人番号(13桁)</t>
    <rPh sb="0" eb="2">
      <t>ホウジン</t>
    </rPh>
    <rPh sb="2" eb="4">
      <t>バンゴウ</t>
    </rPh>
    <rPh sb="7" eb="8">
      <t>ケタ</t>
    </rPh>
    <phoneticPr fontId="1"/>
  </si>
  <si>
    <t>期別</t>
    <rPh sb="0" eb="1">
      <t>キ</t>
    </rPh>
    <rPh sb="1" eb="2">
      <t>ベツ</t>
    </rPh>
    <phoneticPr fontId="1"/>
  </si>
  <si>
    <t>提出年月日</t>
    <rPh sb="0" eb="2">
      <t>テイシュツ</t>
    </rPh>
    <rPh sb="2" eb="5">
      <t>ネンガッピ</t>
    </rPh>
    <phoneticPr fontId="1"/>
  </si>
  <si>
    <t>日提出</t>
    <rPh sb="0" eb="1">
      <t>ヒ</t>
    </rPh>
    <rPh sb="1" eb="3">
      <t>テイシュツ</t>
    </rPh>
    <phoneticPr fontId="1"/>
  </si>
  <si>
    <t>課税</t>
    <rPh sb="0" eb="2">
      <t>カゼイ</t>
    </rPh>
    <phoneticPr fontId="1"/>
  </si>
  <si>
    <t>計</t>
    <rPh sb="0" eb="1">
      <t>ケイ</t>
    </rPh>
    <phoneticPr fontId="1"/>
  </si>
  <si>
    <t>期限後の納入で、延滞金が発生する場合は入力してください。</t>
    <rPh sb="0" eb="2">
      <t>キゲン</t>
    </rPh>
    <rPh sb="2" eb="3">
      <t>ゴ</t>
    </rPh>
    <rPh sb="4" eb="6">
      <t>ノウニュウ</t>
    </rPh>
    <rPh sb="8" eb="11">
      <t>エンタイキン</t>
    </rPh>
    <rPh sb="12" eb="14">
      <t>ハッセイ</t>
    </rPh>
    <rPh sb="16" eb="18">
      <t>バアイ</t>
    </rPh>
    <rPh sb="19" eb="21">
      <t>ニュウリョク</t>
    </rPh>
    <phoneticPr fontId="1"/>
  </si>
  <si>
    <t>【問い合わせ先】</t>
    <rPh sb="1" eb="2">
      <t>ト</t>
    </rPh>
    <rPh sb="3" eb="4">
      <t>ア</t>
    </rPh>
    <rPh sb="6" eb="7">
      <t>サキ</t>
    </rPh>
    <phoneticPr fontId="1"/>
  </si>
  <si>
    <t>申告書・納入書の作成方法</t>
    <rPh sb="0" eb="3">
      <t>シンコクショ</t>
    </rPh>
    <rPh sb="4" eb="7">
      <t>ノウニュウショ</t>
    </rPh>
    <rPh sb="8" eb="10">
      <t>サクセイ</t>
    </rPh>
    <rPh sb="10" eb="12">
      <t>ホウホウ</t>
    </rPh>
    <phoneticPr fontId="1"/>
  </si>
  <si>
    <t>このシートに必要事項を入力してください。</t>
    <rPh sb="6" eb="8">
      <t>ヒツヨウ</t>
    </rPh>
    <rPh sb="8" eb="10">
      <t>ジコウ</t>
    </rPh>
    <rPh sb="11" eb="13">
      <t>ニュウリョク</t>
    </rPh>
    <phoneticPr fontId="1"/>
  </si>
  <si>
    <t>「印刷用」のシートを開き、「Ａ４判」用紙（縦・２枚）に印刷してください。</t>
    <rPh sb="24" eb="25">
      <t>マイ</t>
    </rPh>
    <phoneticPr fontId="1"/>
  </si>
  <si>
    <t>千葉県千葉市中央区都町２－１－１２</t>
    <rPh sb="0" eb="3">
      <t>チバケン</t>
    </rPh>
    <rPh sb="3" eb="6">
      <t>チバシ</t>
    </rPh>
    <rPh sb="6" eb="9">
      <t>チュウオウク</t>
    </rPh>
    <rPh sb="9" eb="11">
      <t>ミヤコチョウ</t>
    </rPh>
    <phoneticPr fontId="1"/>
  </si>
  <si>
    <t>都町合同庁舎２階</t>
    <rPh sb="0" eb="2">
      <t>ミヤコチョウ</t>
    </rPh>
    <rPh sb="2" eb="4">
      <t>ゴウドウ</t>
    </rPh>
    <rPh sb="4" eb="6">
      <t>チョウシャ</t>
    </rPh>
    <rPh sb="7" eb="8">
      <t>カイ</t>
    </rPh>
    <phoneticPr fontId="1"/>
  </si>
  <si>
    <t>電話　０４３－２３１－２３０５</t>
    <rPh sb="0" eb="2">
      <t>デンワ</t>
    </rPh>
    <phoneticPr fontId="1"/>
  </si>
  <si>
    <t>所属</t>
    <rPh sb="0" eb="2">
      <t>ショゾク</t>
    </rPh>
    <phoneticPr fontId="1"/>
  </si>
  <si>
    <t>旧法人番号(13桁)</t>
    <rPh sb="0" eb="1">
      <t>キュウ</t>
    </rPh>
    <rPh sb="1" eb="3">
      <t>ホウジン</t>
    </rPh>
    <rPh sb="3" eb="5">
      <t>バンゴウ</t>
    </rPh>
    <rPh sb="8" eb="9">
      <t>ケタ</t>
    </rPh>
    <phoneticPr fontId="1"/>
  </si>
  <si>
    <t>非課税等</t>
    <rPh sb="0" eb="3">
      <t>ヒカゼイ</t>
    </rPh>
    <rPh sb="3" eb="4">
      <t>トウ</t>
    </rPh>
    <phoneticPr fontId="1"/>
  </si>
  <si>
    <t>非課税となる配当等の支払額を入力してください。</t>
    <rPh sb="0" eb="3">
      <t>ヒカゼイ</t>
    </rPh>
    <rPh sb="6" eb="8">
      <t>ハイトウ</t>
    </rPh>
    <rPh sb="8" eb="9">
      <t>トウ</t>
    </rPh>
    <rPh sb="10" eb="12">
      <t>シハライ</t>
    </rPh>
    <rPh sb="12" eb="13">
      <t>ガク</t>
    </rPh>
    <rPh sb="14" eb="16">
      <t>ニュウリョク</t>
    </rPh>
    <phoneticPr fontId="1"/>
  </si>
  <si>
    <t>税額</t>
    <rPh sb="0" eb="2">
      <t>ゼイガク</t>
    </rPh>
    <phoneticPr fontId="1"/>
  </si>
  <si>
    <t>〒260-8654</t>
    <phoneticPr fontId="1"/>
  </si>
  <si>
    <t>還付税額</t>
    <rPh sb="0" eb="2">
      <t>カンプ</t>
    </rPh>
    <rPh sb="2" eb="4">
      <t>ゼイガク</t>
    </rPh>
    <phoneticPr fontId="1"/>
  </si>
  <si>
    <t>小計</t>
    <rPh sb="0" eb="2">
      <t>ショウケイ</t>
    </rPh>
    <phoneticPr fontId="1"/>
  </si>
  <si>
    <t>様</t>
    <rPh sb="0" eb="1">
      <t>サマ</t>
    </rPh>
    <phoneticPr fontId="1"/>
  </si>
  <si>
    <t>特別徴収義務者の所在地及び名称を入力してください。</t>
    <rPh sb="4" eb="6">
      <t>ギム</t>
    </rPh>
    <rPh sb="6" eb="7">
      <t>モノ</t>
    </rPh>
    <rPh sb="8" eb="11">
      <t>ショザイチ</t>
    </rPh>
    <rPh sb="11" eb="12">
      <t>オヨ</t>
    </rPh>
    <rPh sb="13" eb="15">
      <t>メイショウ</t>
    </rPh>
    <rPh sb="16" eb="18">
      <t>ニュウリョク</t>
    </rPh>
    <phoneticPr fontId="1"/>
  </si>
  <si>
    <t>問い合わせに対応できる担当者の所属名及び氏名を入力してください。</t>
    <rPh sb="0" eb="1">
      <t>ト</t>
    </rPh>
    <rPh sb="2" eb="3">
      <t>ア</t>
    </rPh>
    <rPh sb="6" eb="8">
      <t>タイオウ</t>
    </rPh>
    <rPh sb="11" eb="14">
      <t>タントウシャ</t>
    </rPh>
    <rPh sb="15" eb="18">
      <t>ショゾクメイ</t>
    </rPh>
    <rPh sb="18" eb="19">
      <t>オヨ</t>
    </rPh>
    <rPh sb="20" eb="22">
      <t>シメイ</t>
    </rPh>
    <rPh sb="23" eb="25">
      <t>ニュウリョク</t>
    </rPh>
    <phoneticPr fontId="1"/>
  </si>
  <si>
    <t>特別徴収義務者の法人番号を入力してください。</t>
    <rPh sb="8" eb="10">
      <t>ホウジン</t>
    </rPh>
    <rPh sb="10" eb="12">
      <t>バンゴウ</t>
    </rPh>
    <rPh sb="13" eb="15">
      <t>ニュウリョク</t>
    </rPh>
    <phoneticPr fontId="1"/>
  </si>
  <si>
    <t>前回申告時と法人番号が異なる場合に、前回申告時の法人番号を入力してください。（同一の場合は不要）</t>
    <rPh sb="0" eb="1">
      <t>ゼン</t>
    </rPh>
    <rPh sb="1" eb="2">
      <t>カイ</t>
    </rPh>
    <rPh sb="2" eb="4">
      <t>シンコク</t>
    </rPh>
    <rPh sb="4" eb="5">
      <t>ジ</t>
    </rPh>
    <rPh sb="6" eb="8">
      <t>ホウジン</t>
    </rPh>
    <rPh sb="8" eb="10">
      <t>バンゴウ</t>
    </rPh>
    <rPh sb="11" eb="12">
      <t>コト</t>
    </rPh>
    <rPh sb="14" eb="16">
      <t>バアイ</t>
    </rPh>
    <rPh sb="18" eb="20">
      <t>ゼンカイ</t>
    </rPh>
    <rPh sb="20" eb="22">
      <t>シンコク</t>
    </rPh>
    <rPh sb="22" eb="23">
      <t>ジ</t>
    </rPh>
    <rPh sb="24" eb="26">
      <t>ホウジン</t>
    </rPh>
    <rPh sb="26" eb="28">
      <t>バンゴウ</t>
    </rPh>
    <rPh sb="29" eb="31">
      <t>ニュウリョク</t>
    </rPh>
    <rPh sb="39" eb="40">
      <t>ドウ</t>
    </rPh>
    <rPh sb="40" eb="41">
      <t>イチ</t>
    </rPh>
    <rPh sb="42" eb="44">
      <t>バアイ</t>
    </rPh>
    <rPh sb="45" eb="47">
      <t>フヨウ</t>
    </rPh>
    <phoneticPr fontId="1"/>
  </si>
  <si>
    <t>税額</t>
    <phoneticPr fontId="1"/>
  </si>
  <si>
    <t>支払金額</t>
    <rPh sb="0" eb="2">
      <t>シハライ</t>
    </rPh>
    <rPh sb="2" eb="4">
      <t>キンガク</t>
    </rPh>
    <phoneticPr fontId="1"/>
  </si>
  <si>
    <t>(a)</t>
    <phoneticPr fontId="1"/>
  </si>
  <si>
    <t>(b)</t>
    <phoneticPr fontId="1"/>
  </si>
  <si>
    <t>(中途</t>
    <rPh sb="1" eb="3">
      <t>チュウト</t>
    </rPh>
    <phoneticPr fontId="1"/>
  </si>
  <si>
    <t>月分)</t>
    <rPh sb="0" eb="1">
      <t>ツキ</t>
    </rPh>
    <rPh sb="1" eb="2">
      <t>ブン</t>
    </rPh>
    <phoneticPr fontId="1"/>
  </si>
  <si>
    <t>配当等の支払いをした「年」を入力してください。（記載要領２により「中途」の場合は「月」を入力してください。）</t>
    <rPh sb="0" eb="2">
      <t>ハイトウ</t>
    </rPh>
    <rPh sb="2" eb="3">
      <t>トウ</t>
    </rPh>
    <rPh sb="4" eb="6">
      <t>シハラ</t>
    </rPh>
    <rPh sb="11" eb="12">
      <t>ネン</t>
    </rPh>
    <rPh sb="14" eb="16">
      <t>ニュウリョク</t>
    </rPh>
    <rPh sb="24" eb="26">
      <t>キサイ</t>
    </rPh>
    <rPh sb="26" eb="28">
      <t>ヨウリョウ</t>
    </rPh>
    <rPh sb="33" eb="35">
      <t>チュウト</t>
    </rPh>
    <rPh sb="37" eb="39">
      <t>バアイ</t>
    </rPh>
    <rPh sb="41" eb="42">
      <t>ツキ</t>
    </rPh>
    <rPh sb="44" eb="46">
      <t>ニュウリョク</t>
    </rPh>
    <phoneticPr fontId="1"/>
  </si>
  <si>
    <t>摘要</t>
    <rPh sb="0" eb="2">
      <t>テキヨウ</t>
    </rPh>
    <phoneticPr fontId="1"/>
  </si>
  <si>
    <t>申告の内容を補足する必要がある場合は入力してください。</t>
    <rPh sb="0" eb="2">
      <t>シンコク</t>
    </rPh>
    <rPh sb="3" eb="5">
      <t>ナイヨウ</t>
    </rPh>
    <rPh sb="6" eb="8">
      <t>ホソク</t>
    </rPh>
    <rPh sb="10" eb="12">
      <t>ヒツヨウ</t>
    </rPh>
    <rPh sb="15" eb="17">
      <t>バアイ</t>
    </rPh>
    <rPh sb="18" eb="20">
      <t>ニュウリョク</t>
    </rPh>
    <phoneticPr fontId="1"/>
  </si>
  <si>
    <t>提出年月日（納入日）を入力してください。提出期限は徴収の日の属する年の翌年１月10日です。（「中途」の場合は翌月10日です。）</t>
    <rPh sb="0" eb="2">
      <t>テイシュツ</t>
    </rPh>
    <rPh sb="2" eb="5">
      <t>ネンガッピ</t>
    </rPh>
    <rPh sb="6" eb="9">
      <t>ノウニュウビ</t>
    </rPh>
    <rPh sb="11" eb="13">
      <t>ニュウリョク</t>
    </rPh>
    <rPh sb="20" eb="22">
      <t>テイシュツ</t>
    </rPh>
    <rPh sb="22" eb="24">
      <t>キゲン</t>
    </rPh>
    <rPh sb="25" eb="27">
      <t>チョウシュウ</t>
    </rPh>
    <rPh sb="28" eb="29">
      <t>ヒ</t>
    </rPh>
    <rPh sb="30" eb="31">
      <t>ゾク</t>
    </rPh>
    <rPh sb="33" eb="34">
      <t>ネン</t>
    </rPh>
    <rPh sb="35" eb="37">
      <t>ヨクトシ</t>
    </rPh>
    <rPh sb="38" eb="39">
      <t>ガツ</t>
    </rPh>
    <rPh sb="41" eb="42">
      <t>ヒ</t>
    </rPh>
    <rPh sb="47" eb="49">
      <t>チュウト</t>
    </rPh>
    <rPh sb="51" eb="53">
      <t>バアイ</t>
    </rPh>
    <rPh sb="54" eb="56">
      <t>ヨクゲツ</t>
    </rPh>
    <rPh sb="58" eb="59">
      <t>ヒ</t>
    </rPh>
    <phoneticPr fontId="1"/>
  </si>
  <si>
    <t>(a)-(b)</t>
    <phoneticPr fontId="1"/>
  </si>
  <si>
    <t>(c)</t>
    <phoneticPr fontId="1"/>
  </si>
  <si>
    <t>(a)-(b)+(c)</t>
    <phoneticPr fontId="1"/>
  </si>
  <si>
    <t>（例：ＮＩＳＡ無効分　等）</t>
    <rPh sb="1" eb="2">
      <t>レイ</t>
    </rPh>
    <rPh sb="7" eb="9">
      <t>ムコウ</t>
    </rPh>
    <rPh sb="9" eb="10">
      <t>ブン</t>
    </rPh>
    <rPh sb="11" eb="12">
      <t>トウ</t>
    </rPh>
    <phoneticPr fontId="1"/>
  </si>
  <si>
    <t>千葉県 県民税配当割( 56 )申告書・納入書作成用入力フォーム</t>
    <rPh sb="0" eb="3">
      <t>チバケン</t>
    </rPh>
    <rPh sb="4" eb="7">
      <t>ケンミンゼイ</t>
    </rPh>
    <rPh sb="7" eb="9">
      <t>ハイトウ</t>
    </rPh>
    <rPh sb="9" eb="10">
      <t>ワリ</t>
    </rPh>
    <rPh sb="16" eb="19">
      <t>シンコクショ</t>
    </rPh>
    <rPh sb="20" eb="22">
      <t>ノウニュウ</t>
    </rPh>
    <rPh sb="22" eb="23">
      <t>ショ</t>
    </rPh>
    <rPh sb="23" eb="25">
      <t>サクセイ</t>
    </rPh>
    <rPh sb="25" eb="26">
      <t>ヨウ</t>
    </rPh>
    <rPh sb="26" eb="28">
      <t>ニュウリョク</t>
    </rPh>
    <phoneticPr fontId="1"/>
  </si>
  <si>
    <t>配当割の種類</t>
    <rPh sb="0" eb="2">
      <t>ハイトウ</t>
    </rPh>
    <rPh sb="2" eb="3">
      <t>ワリ</t>
    </rPh>
    <rPh sb="4" eb="6">
      <t>シュルイ</t>
    </rPh>
    <phoneticPr fontId="1"/>
  </si>
  <si>
    <t>56源泉徴収選択口座内配当等</t>
    <rPh sb="2" eb="4">
      <t>ゲンセン</t>
    </rPh>
    <rPh sb="4" eb="6">
      <t>チョウシュウ</t>
    </rPh>
    <rPh sb="6" eb="8">
      <t>センタク</t>
    </rPh>
    <rPh sb="8" eb="10">
      <t>コウザ</t>
    </rPh>
    <rPh sb="10" eb="11">
      <t>ナイ</t>
    </rPh>
    <rPh sb="11" eb="13">
      <t>ハイトウ</t>
    </rPh>
    <rPh sb="13" eb="14">
      <t>トウ</t>
    </rPh>
    <phoneticPr fontId="1"/>
  </si>
  <si>
    <t>課税（又は還付）の対象となる配当等の支払額及び税額を入力してください。</t>
    <rPh sb="0" eb="2">
      <t>カゼイ</t>
    </rPh>
    <rPh sb="3" eb="4">
      <t>マタ</t>
    </rPh>
    <rPh sb="5" eb="7">
      <t>カンプ</t>
    </rPh>
    <rPh sb="9" eb="11">
      <t>タイショウ</t>
    </rPh>
    <rPh sb="14" eb="16">
      <t>ハイトウ</t>
    </rPh>
    <rPh sb="16" eb="17">
      <t>トウ</t>
    </rPh>
    <rPh sb="18" eb="20">
      <t>シハライ</t>
    </rPh>
    <rPh sb="20" eb="21">
      <t>ガク</t>
    </rPh>
    <rPh sb="21" eb="22">
      <t>オヨ</t>
    </rPh>
    <rPh sb="23" eb="25">
      <t>ゼイガク</t>
    </rPh>
    <rPh sb="26" eb="28">
      <t>ニュウリョク</t>
    </rPh>
    <phoneticPr fontId="1"/>
  </si>
  <si>
    <t>この申告書は、「56源泉徴収選択口座内配当等」用です。（詳細は記載要領１をご覧ください。）</t>
    <rPh sb="2" eb="5">
      <t>シンコクショ</t>
    </rPh>
    <rPh sb="23" eb="24">
      <t>ヨウ</t>
    </rPh>
    <rPh sb="28" eb="30">
      <t>ショウサイ</t>
    </rPh>
    <rPh sb="31" eb="33">
      <t>キサイ</t>
    </rPh>
    <rPh sb="33" eb="35">
      <t>ヨウリョウ</t>
    </rPh>
    <rPh sb="38" eb="39">
      <t>ラン</t>
    </rPh>
    <phoneticPr fontId="1"/>
  </si>
  <si>
    <t>令和</t>
  </si>
  <si>
    <t>00190-9-963428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</si>
</sst>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000000000"/>
  </numFmts>
  <fonts count="36" x14ac:knownFonts="1">
    <font>
      <sz val="11"/>
      <color theme="1"/>
      <name val="游ゴシック"/>
      <family val="2"/>
      <scheme val="minor"/>
    </font>
    <font>
      <sz val="6"/>
      <name val="游ゴシック"/>
      <family val="3"/>
      <charset val="128"/>
      <scheme val="minor"/>
    </font>
    <font>
      <b/>
      <sz val="16"/>
      <color rgb="FFFF0000"/>
      <name val="游ゴシック"/>
      <family val="3"/>
      <charset val="128"/>
      <scheme val="minor"/>
    </font>
    <font>
      <b/>
      <sz val="11"/>
      <color theme="1"/>
      <name val="游ゴシック"/>
      <family val="3"/>
      <charset val="128"/>
      <scheme val="minor"/>
    </font>
    <font>
      <sz val="11"/>
      <color theme="1"/>
      <name val="游ゴシック"/>
      <family val="2"/>
      <scheme val="minor"/>
    </font>
    <font>
      <b/>
      <sz val="14"/>
      <color theme="1"/>
      <name val="游ゴシック"/>
      <family val="3"/>
      <charset val="128"/>
      <scheme val="minor"/>
    </font>
    <font>
      <sz val="11"/>
      <color theme="1"/>
      <name val="游ゴシック"/>
      <family val="3"/>
      <charset val="128"/>
      <scheme val="minor"/>
    </font>
    <font>
      <sz val="11"/>
      <color rgb="FFFF0000"/>
      <name val="游ゴシック"/>
      <family val="2"/>
      <scheme val="minor"/>
    </font>
    <font>
      <sz val="13"/>
      <color rgb="FF7030A0"/>
      <name val="游ゴシック"/>
      <family val="3"/>
      <charset val="128"/>
      <scheme val="minor"/>
    </font>
    <font>
      <sz val="11"/>
      <color rgb="FF7030A0"/>
      <name val="游ゴシック"/>
      <family val="2"/>
      <scheme val="minor"/>
    </font>
    <font>
      <sz val="9"/>
      <color rgb="FF7030A0"/>
      <name val="游ゴシック"/>
      <family val="2"/>
      <scheme val="minor"/>
    </font>
    <font>
      <sz val="9"/>
      <color rgb="FF7030A0"/>
      <name val="游ゴシック"/>
      <family val="3"/>
      <charset val="128"/>
      <scheme val="minor"/>
    </font>
    <font>
      <sz val="8"/>
      <color rgb="FF7030A0"/>
      <name val="游ゴシック"/>
      <family val="3"/>
      <charset val="128"/>
      <scheme val="minor"/>
    </font>
    <font>
      <sz val="11"/>
      <color rgb="FF7030A0"/>
      <name val="游ゴシック"/>
      <family val="3"/>
      <charset val="128"/>
      <scheme val="minor"/>
    </font>
    <font>
      <sz val="6"/>
      <color rgb="FF7030A0"/>
      <name val="游ゴシック"/>
      <family val="3"/>
      <charset val="128"/>
      <scheme val="minor"/>
    </font>
    <font>
      <sz val="10"/>
      <color rgb="FF7030A0"/>
      <name val="游ゴシック"/>
      <family val="3"/>
      <charset val="128"/>
      <scheme val="minor"/>
    </font>
    <font>
      <sz val="5"/>
      <color rgb="FF7030A0"/>
      <name val="游ゴシック"/>
      <family val="3"/>
      <charset val="128"/>
      <scheme val="minor"/>
    </font>
    <font>
      <sz val="7"/>
      <color rgb="FF7030A0"/>
      <name val="游ゴシック"/>
      <family val="3"/>
      <charset val="128"/>
      <scheme val="minor"/>
    </font>
    <font>
      <i/>
      <sz val="10"/>
      <color rgb="FF7030A0"/>
      <name val="游ゴシック"/>
      <family val="3"/>
      <charset val="128"/>
      <scheme val="minor"/>
    </font>
    <font>
      <sz val="11"/>
      <color theme="7" tint="-0.499984740745262"/>
      <name val="游ゴシック"/>
      <family val="2"/>
      <scheme val="minor"/>
    </font>
    <font>
      <sz val="9"/>
      <color theme="7" tint="-0.499984740745262"/>
      <name val="游ゴシック"/>
      <family val="2"/>
      <scheme val="minor"/>
    </font>
    <font>
      <sz val="9"/>
      <color theme="7" tint="-0.499984740745262"/>
      <name val="游ゴシック"/>
      <family val="3"/>
      <charset val="128"/>
      <scheme val="minor"/>
    </font>
    <font>
      <sz val="13"/>
      <color theme="7" tint="-0.499984740745262"/>
      <name val="游ゴシック"/>
      <family val="3"/>
      <charset val="128"/>
      <scheme val="minor"/>
    </font>
    <font>
      <sz val="8"/>
      <color theme="7" tint="-0.499984740745262"/>
      <name val="游ゴシック"/>
      <family val="3"/>
      <charset val="128"/>
      <scheme val="minor"/>
    </font>
    <font>
      <sz val="11"/>
      <color theme="7" tint="-0.499984740745262"/>
      <name val="游ゴシック"/>
      <family val="3"/>
      <charset val="128"/>
      <scheme val="minor"/>
    </font>
    <font>
      <sz val="6"/>
      <color theme="7" tint="-0.499984740745262"/>
      <name val="游ゴシック"/>
      <family val="3"/>
      <charset val="128"/>
      <scheme val="minor"/>
    </font>
    <font>
      <sz val="10"/>
      <color theme="7" tint="-0.499984740745262"/>
      <name val="游ゴシック"/>
      <family val="3"/>
      <charset val="128"/>
      <scheme val="minor"/>
    </font>
    <font>
      <sz val="5"/>
      <color theme="7" tint="-0.499984740745262"/>
      <name val="游ゴシック"/>
      <family val="3"/>
      <charset val="128"/>
      <scheme val="minor"/>
    </font>
    <font>
      <sz val="7"/>
      <color theme="7" tint="-0.499984740745262"/>
      <name val="游ゴシック"/>
      <family val="3"/>
      <charset val="128"/>
      <scheme val="minor"/>
    </font>
    <font>
      <i/>
      <sz val="10"/>
      <color theme="7" tint="-0.499984740745262"/>
      <name val="游ゴシック"/>
      <family val="3"/>
      <charset val="128"/>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5"/>
      <name val="游ゴシック"/>
      <family val="3"/>
      <charset val="128"/>
      <scheme val="minor"/>
    </font>
    <font>
      <sz val="11"/>
      <color rgb="FFFF0000"/>
      <name val="游ゴシック"/>
      <family val="3"/>
      <charset val="128"/>
      <scheme val="minor"/>
    </font>
    <font>
      <sz val="11"/>
      <color rgb="FF00206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dotted">
        <color auto="1"/>
      </top>
      <bottom/>
      <diagonal/>
    </border>
    <border>
      <left/>
      <right/>
      <top/>
      <bottom style="dotted">
        <color auto="1"/>
      </bottom>
      <diagonal/>
    </border>
    <border>
      <left/>
      <right/>
      <top style="thin">
        <color indexed="64"/>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593">
    <xf numFmtId="0" fontId="0" fillId="0" borderId="0" xfId="0"/>
    <xf numFmtId="0" fontId="0" fillId="0" borderId="0" xfId="0" applyBorder="1" applyAlignment="1">
      <alignment horizontal="center" vertical="center"/>
    </xf>
    <xf numFmtId="0" fontId="2" fillId="0" borderId="0" xfId="0" applyFont="1" applyAlignment="1">
      <alignment vertical="center"/>
    </xf>
    <xf numFmtId="0" fontId="3" fillId="0" borderId="0" xfId="0" applyFont="1"/>
    <xf numFmtId="0" fontId="5" fillId="0" borderId="0" xfId="0" applyFont="1" applyAlignment="1">
      <alignment horizontal="left"/>
    </xf>
    <xf numFmtId="0" fontId="0" fillId="0" borderId="0" xfId="0"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9" xfId="0" applyBorder="1" applyAlignment="1">
      <alignment horizontal="left"/>
    </xf>
    <xf numFmtId="0" fontId="0" fillId="0" borderId="57" xfId="0" applyFont="1" applyBorder="1" applyAlignment="1">
      <alignment vertical="center"/>
    </xf>
    <xf numFmtId="0" fontId="0" fillId="0" borderId="0" xfId="0" applyFont="1" applyAlignment="1">
      <alignment horizontal="left"/>
    </xf>
    <xf numFmtId="0" fontId="0" fillId="0" borderId="0" xfId="0" applyFont="1" applyBorder="1" applyAlignment="1">
      <alignment vertical="center"/>
    </xf>
    <xf numFmtId="0" fontId="0" fillId="0" borderId="58" xfId="0" applyFont="1" applyBorder="1" applyAlignment="1">
      <alignment vertical="center"/>
    </xf>
    <xf numFmtId="0" fontId="0" fillId="0" borderId="57" xfId="0" applyFont="1" applyBorder="1" applyAlignment="1">
      <alignment horizontal="left"/>
    </xf>
    <xf numFmtId="0" fontId="0" fillId="0" borderId="58" xfId="0" applyFont="1" applyBorder="1" applyAlignment="1">
      <alignment horizontal="left"/>
    </xf>
    <xf numFmtId="0" fontId="7" fillId="0" borderId="0" xfId="0" applyFont="1" applyAlignment="1">
      <alignment vertical="top"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3" fillId="0" borderId="0" xfId="0" applyFont="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59" xfId="0" applyFont="1" applyBorder="1" applyAlignment="1">
      <alignment vertical="center"/>
    </xf>
    <xf numFmtId="0" fontId="0" fillId="0" borderId="58" xfId="0" applyFont="1" applyBorder="1" applyAlignment="1">
      <alignment horizontal="right" vertical="center"/>
    </xf>
    <xf numFmtId="0" fontId="7" fillId="0" borderId="0" xfId="0" applyFont="1" applyAlignment="1">
      <alignment horizontal="left"/>
    </xf>
    <xf numFmtId="0" fontId="7" fillId="0" borderId="0" xfId="0" applyFont="1" applyAlignment="1">
      <alignment vertical="center" wrapText="1"/>
    </xf>
    <xf numFmtId="0" fontId="0" fillId="0" borderId="0" xfId="0" applyAlignment="1">
      <alignment horizontal="right"/>
    </xf>
    <xf numFmtId="0" fontId="0" fillId="0" borderId="0" xfId="0" applyFont="1" applyAlignment="1">
      <alignment horizontal="left" vertical="center"/>
    </xf>
    <xf numFmtId="0" fontId="0" fillId="0" borderId="58" xfId="0" applyFont="1" applyBorder="1" applyAlignment="1">
      <alignment horizontal="right"/>
    </xf>
    <xf numFmtId="0" fontId="0" fillId="0" borderId="58" xfId="0" quotePrefix="1" applyFont="1" applyBorder="1" applyAlignment="1">
      <alignment horizontal="right"/>
    </xf>
    <xf numFmtId="0" fontId="6" fillId="0" borderId="58" xfId="0" quotePrefix="1" applyNumberFormat="1" applyFont="1" applyBorder="1" applyAlignment="1">
      <alignment horizontal="right"/>
    </xf>
    <xf numFmtId="0" fontId="9" fillId="0" borderId="54" xfId="0" applyFont="1" applyBorder="1"/>
    <xf numFmtId="0" fontId="9" fillId="0" borderId="0" xfId="0" applyFont="1"/>
    <xf numFmtId="0" fontId="10" fillId="0" borderId="0" xfId="0" applyFont="1" applyAlignment="1">
      <alignment vertical="center"/>
    </xf>
    <xf numFmtId="0" fontId="13" fillId="0" borderId="1" xfId="0" applyFont="1" applyBorder="1"/>
    <xf numFmtId="0" fontId="13" fillId="0" borderId="2" xfId="0" applyFont="1" applyBorder="1"/>
    <xf numFmtId="0" fontId="13" fillId="0" borderId="3" xfId="0" applyFont="1" applyBorder="1"/>
    <xf numFmtId="0" fontId="13" fillId="0" borderId="0" xfId="0" applyFont="1" applyBorder="1"/>
    <xf numFmtId="0" fontId="13" fillId="0" borderId="5" xfId="0" applyFont="1" applyBorder="1"/>
    <xf numFmtId="0" fontId="12" fillId="0" borderId="1" xfId="0" applyFont="1" applyBorder="1" applyAlignment="1"/>
    <xf numFmtId="0" fontId="12" fillId="0" borderId="2" xfId="0" applyFont="1" applyBorder="1" applyAlignment="1"/>
    <xf numFmtId="0" fontId="12" fillId="0" borderId="3" xfId="0" applyFont="1" applyBorder="1" applyAlignment="1"/>
    <xf numFmtId="0" fontId="12" fillId="0" borderId="5" xfId="0" applyFont="1" applyBorder="1" applyAlignment="1"/>
    <xf numFmtId="0" fontId="12" fillId="0" borderId="6" xfId="0" applyFont="1" applyBorder="1" applyAlignment="1"/>
    <xf numFmtId="0" fontId="12" fillId="0" borderId="7" xfId="0" applyFont="1" applyBorder="1" applyAlignment="1"/>
    <xf numFmtId="0" fontId="12" fillId="0" borderId="8" xfId="0" applyFont="1" applyBorder="1" applyAlignment="1"/>
    <xf numFmtId="0" fontId="13" fillId="0" borderId="6" xfId="0" applyFont="1" applyBorder="1"/>
    <xf numFmtId="0" fontId="13" fillId="0" borderId="7" xfId="0" applyFont="1" applyBorder="1"/>
    <xf numFmtId="0" fontId="13" fillId="0" borderId="8" xfId="0" applyFont="1" applyBorder="1"/>
    <xf numFmtId="0" fontId="12" fillId="0" borderId="0"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3" fillId="0" borderId="4" xfId="0" applyFont="1" applyBorder="1"/>
    <xf numFmtId="0" fontId="13" fillId="0" borderId="1" xfId="0" applyFont="1" applyBorder="1" applyAlignment="1"/>
    <xf numFmtId="0" fontId="13" fillId="0" borderId="2" xfId="0" applyFont="1" applyBorder="1" applyAlignment="1"/>
    <xf numFmtId="0" fontId="13" fillId="0" borderId="3" xfId="0" applyFont="1" applyBorder="1" applyAlignment="1"/>
    <xf numFmtId="0" fontId="13" fillId="0" borderId="4" xfId="0" applyFont="1" applyBorder="1" applyAlignment="1"/>
    <xf numFmtId="0" fontId="13" fillId="0" borderId="0" xfId="0" applyFont="1" applyBorder="1" applyAlignment="1"/>
    <xf numFmtId="0" fontId="13" fillId="0" borderId="5" xfId="0" applyFont="1" applyBorder="1" applyAlignment="1"/>
    <xf numFmtId="0" fontId="13" fillId="0" borderId="4" xfId="0" applyFont="1" applyBorder="1" applyAlignment="1">
      <alignment vertical="center"/>
    </xf>
    <xf numFmtId="0" fontId="13" fillId="0" borderId="0" xfId="0" applyFont="1" applyBorder="1" applyAlignment="1">
      <alignment vertical="center"/>
    </xf>
    <xf numFmtId="0" fontId="13" fillId="0" borderId="7" xfId="0" applyFont="1" applyBorder="1" applyAlignment="1"/>
    <xf numFmtId="0" fontId="13" fillId="0" borderId="8" xfId="0" applyFont="1" applyBorder="1" applyAlignment="1"/>
    <xf numFmtId="0" fontId="16" fillId="0" borderId="1" xfId="0" applyFont="1" applyBorder="1" applyAlignment="1">
      <alignment vertical="top"/>
    </xf>
    <xf numFmtId="0" fontId="16" fillId="0" borderId="3" xfId="0" applyFont="1" applyBorder="1" applyAlignment="1">
      <alignment vertical="top"/>
    </xf>
    <xf numFmtId="0" fontId="16" fillId="0" borderId="1" xfId="0" applyFont="1" applyBorder="1"/>
    <xf numFmtId="0" fontId="16" fillId="0" borderId="10" xfId="0" applyFont="1" applyBorder="1" applyAlignment="1">
      <alignment vertical="top"/>
    </xf>
    <xf numFmtId="0" fontId="16" fillId="0" borderId="2" xfId="0" applyFont="1" applyBorder="1"/>
    <xf numFmtId="0" fontId="16" fillId="0" borderId="2" xfId="0" applyFont="1" applyBorder="1" applyAlignment="1">
      <alignment vertical="top"/>
    </xf>
    <xf numFmtId="0" fontId="16" fillId="0" borderId="21" xfId="0" applyFont="1" applyBorder="1" applyAlignment="1">
      <alignment vertical="top"/>
    </xf>
    <xf numFmtId="0" fontId="12" fillId="0" borderId="1" xfId="0" applyFont="1" applyBorder="1" applyAlignment="1">
      <alignment wrapText="1"/>
    </xf>
    <xf numFmtId="0" fontId="12" fillId="0" borderId="2" xfId="0" applyFont="1" applyBorder="1" applyAlignment="1">
      <alignment wrapText="1"/>
    </xf>
    <xf numFmtId="0" fontId="16" fillId="0" borderId="0" xfId="0" applyFont="1" applyBorder="1"/>
    <xf numFmtId="0" fontId="16" fillId="0" borderId="0" xfId="0" applyFont="1" applyBorder="1" applyAlignment="1">
      <alignment vertical="top"/>
    </xf>
    <xf numFmtId="0" fontId="13" fillId="0" borderId="5" xfId="0" applyFont="1" applyBorder="1" applyAlignment="1">
      <alignment vertical="center"/>
    </xf>
    <xf numFmtId="0" fontId="13" fillId="0" borderId="23" xfId="0" applyFont="1" applyBorder="1"/>
    <xf numFmtId="0" fontId="11" fillId="0" borderId="25" xfId="0" applyFont="1" applyBorder="1" applyAlignment="1">
      <alignment vertical="center" textRotation="255"/>
    </xf>
    <xf numFmtId="0" fontId="11" fillId="0" borderId="23" xfId="0" applyFont="1" applyBorder="1" applyAlignment="1">
      <alignment vertical="center" textRotation="255"/>
    </xf>
    <xf numFmtId="0" fontId="13" fillId="0" borderId="24" xfId="0" applyFont="1" applyBorder="1"/>
    <xf numFmtId="0" fontId="11" fillId="0" borderId="4" xfId="0" applyFont="1" applyBorder="1" applyAlignment="1">
      <alignment vertical="center" textRotation="255"/>
    </xf>
    <xf numFmtId="0" fontId="11" fillId="0" borderId="0" xfId="0" applyFont="1" applyBorder="1" applyAlignment="1">
      <alignment vertical="center" textRotation="255"/>
    </xf>
    <xf numFmtId="0" fontId="14" fillId="0" borderId="0"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1" fillId="0" borderId="6" xfId="0" applyFont="1" applyBorder="1" applyAlignment="1">
      <alignment vertical="center" textRotation="255"/>
    </xf>
    <xf numFmtId="0" fontId="11" fillId="0" borderId="7" xfId="0" applyFont="1" applyBorder="1" applyAlignment="1">
      <alignment vertical="center" textRotation="255"/>
    </xf>
    <xf numFmtId="0" fontId="13" fillId="0" borderId="55" xfId="0" applyFont="1" applyBorder="1"/>
    <xf numFmtId="0" fontId="10" fillId="0" borderId="0" xfId="0" applyFont="1" applyAlignment="1">
      <alignment vertical="center" wrapText="1"/>
    </xf>
    <xf numFmtId="0" fontId="11" fillId="0" borderId="1" xfId="0" applyFont="1" applyBorder="1" applyAlignment="1"/>
    <xf numFmtId="0" fontId="11" fillId="0" borderId="2" xfId="0" applyFont="1" applyBorder="1" applyAlignment="1"/>
    <xf numFmtId="0" fontId="11" fillId="0" borderId="0" xfId="0" applyFont="1" applyBorder="1" applyAlignment="1"/>
    <xf numFmtId="0" fontId="14" fillId="0" borderId="4" xfId="0" applyFont="1" applyBorder="1" applyAlignment="1">
      <alignment vertical="top"/>
    </xf>
    <xf numFmtId="0" fontId="11" fillId="0" borderId="4" xfId="0" applyFont="1" applyBorder="1" applyAlignment="1"/>
    <xf numFmtId="0" fontId="13" fillId="0" borderId="9" xfId="0" applyFont="1" applyBorder="1"/>
    <xf numFmtId="0" fontId="19" fillId="0" borderId="54" xfId="0" applyFont="1" applyBorder="1"/>
    <xf numFmtId="0" fontId="19" fillId="0" borderId="0" xfId="0" applyFont="1"/>
    <xf numFmtId="0" fontId="20" fillId="0" borderId="0" xfId="0" applyFont="1" applyAlignment="1">
      <alignment vertical="center"/>
    </xf>
    <xf numFmtId="0" fontId="20" fillId="0" borderId="0" xfId="0" applyFont="1" applyAlignment="1">
      <alignment vertical="center" wrapText="1"/>
    </xf>
    <xf numFmtId="0" fontId="24" fillId="0" borderId="1" xfId="0" applyFont="1" applyBorder="1"/>
    <xf numFmtId="0" fontId="24" fillId="0" borderId="2" xfId="0" applyFont="1" applyBorder="1"/>
    <xf numFmtId="0" fontId="24" fillId="0" borderId="3" xfId="0" applyFont="1" applyBorder="1"/>
    <xf numFmtId="0" fontId="24" fillId="0" borderId="0" xfId="0" applyFont="1" applyBorder="1"/>
    <xf numFmtId="0" fontId="24" fillId="0" borderId="5" xfId="0" applyFont="1" applyBorder="1"/>
    <xf numFmtId="0" fontId="23" fillId="0" borderId="1" xfId="0" applyFont="1" applyBorder="1" applyAlignment="1"/>
    <xf numFmtId="0" fontId="23" fillId="0" borderId="2" xfId="0" applyFont="1" applyBorder="1" applyAlignment="1"/>
    <xf numFmtId="0" fontId="23" fillId="0" borderId="3" xfId="0" applyFont="1" applyBorder="1" applyAlignment="1"/>
    <xf numFmtId="0" fontId="23" fillId="0" borderId="5" xfId="0" applyFont="1" applyBorder="1" applyAlignment="1"/>
    <xf numFmtId="0" fontId="23" fillId="0" borderId="6" xfId="0" applyFont="1" applyBorder="1" applyAlignment="1"/>
    <xf numFmtId="0" fontId="23" fillId="0" borderId="7" xfId="0" applyFont="1" applyBorder="1" applyAlignment="1"/>
    <xf numFmtId="0" fontId="23" fillId="0" borderId="8" xfId="0" applyFont="1" applyBorder="1" applyAlignment="1"/>
    <xf numFmtId="0" fontId="24" fillId="0" borderId="6" xfId="0" applyFont="1" applyBorder="1"/>
    <xf numFmtId="0" fontId="24" fillId="0" borderId="7" xfId="0" applyFont="1" applyBorder="1"/>
    <xf numFmtId="0" fontId="24" fillId="0" borderId="8" xfId="0" applyFont="1" applyBorder="1"/>
    <xf numFmtId="0" fontId="24" fillId="0" borderId="0"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4" fillId="0" borderId="4" xfId="0" applyFont="1" applyBorder="1"/>
    <xf numFmtId="0" fontId="24" fillId="0" borderId="1" xfId="0" applyFont="1" applyBorder="1" applyAlignment="1"/>
    <xf numFmtId="0" fontId="24" fillId="0" borderId="2"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4" xfId="0" applyFont="1" applyBorder="1" applyAlignment="1">
      <alignment vertical="center"/>
    </xf>
    <xf numFmtId="0" fontId="24" fillId="0" borderId="9" xfId="0" applyFont="1" applyBorder="1"/>
    <xf numFmtId="0" fontId="24" fillId="0" borderId="7" xfId="0" applyFont="1" applyBorder="1" applyAlignment="1"/>
    <xf numFmtId="0" fontId="24" fillId="0" borderId="8" xfId="0" applyFont="1" applyBorder="1" applyAlignment="1"/>
    <xf numFmtId="0" fontId="27" fillId="0" borderId="1" xfId="0" applyFont="1" applyBorder="1" applyAlignment="1">
      <alignment vertical="top"/>
    </xf>
    <xf numFmtId="0" fontId="27" fillId="0" borderId="3" xfId="0" applyFont="1" applyBorder="1" applyAlignment="1">
      <alignment vertical="top"/>
    </xf>
    <xf numFmtId="0" fontId="27" fillId="0" borderId="1" xfId="0" applyFont="1" applyBorder="1"/>
    <xf numFmtId="0" fontId="27" fillId="0" borderId="10" xfId="0" applyFont="1" applyBorder="1" applyAlignment="1">
      <alignment vertical="top"/>
    </xf>
    <xf numFmtId="0" fontId="27" fillId="0" borderId="2" xfId="0" applyFont="1" applyBorder="1"/>
    <xf numFmtId="0" fontId="27" fillId="0" borderId="2" xfId="0" applyFont="1" applyBorder="1" applyAlignment="1">
      <alignment vertical="top"/>
    </xf>
    <xf numFmtId="0" fontId="27" fillId="0" borderId="21" xfId="0" applyFont="1" applyBorder="1" applyAlignment="1">
      <alignment vertical="top"/>
    </xf>
    <xf numFmtId="0" fontId="23" fillId="0" borderId="1" xfId="0" applyFont="1" applyBorder="1" applyAlignment="1">
      <alignment wrapText="1"/>
    </xf>
    <xf numFmtId="0" fontId="23" fillId="0" borderId="2" xfId="0" applyFont="1" applyBorder="1" applyAlignment="1">
      <alignment wrapText="1"/>
    </xf>
    <xf numFmtId="0" fontId="27" fillId="0" borderId="0" xfId="0" applyFont="1" applyBorder="1"/>
    <xf numFmtId="0" fontId="27" fillId="0" borderId="0" xfId="0" applyFont="1" applyBorder="1" applyAlignment="1">
      <alignment vertical="top"/>
    </xf>
    <xf numFmtId="0" fontId="24" fillId="0" borderId="5" xfId="0" applyFont="1" applyBorder="1" applyAlignment="1">
      <alignment vertical="center"/>
    </xf>
    <xf numFmtId="0" fontId="24" fillId="0" borderId="23" xfId="0" applyFont="1" applyBorder="1"/>
    <xf numFmtId="0" fontId="21" fillId="0" borderId="25" xfId="0" applyFont="1" applyBorder="1" applyAlignment="1">
      <alignment vertical="center" textRotation="255"/>
    </xf>
    <xf numFmtId="0" fontId="21" fillId="0" borderId="23" xfId="0" applyFont="1" applyBorder="1" applyAlignment="1">
      <alignment vertical="center" textRotation="255"/>
    </xf>
    <xf numFmtId="0" fontId="24" fillId="0" borderId="24" xfId="0" applyFont="1" applyBorder="1"/>
    <xf numFmtId="0" fontId="21" fillId="0" borderId="4" xfId="0" applyFont="1" applyBorder="1" applyAlignment="1">
      <alignment vertical="center" textRotation="255"/>
    </xf>
    <xf numFmtId="0" fontId="21" fillId="0" borderId="0" xfId="0" applyFont="1" applyBorder="1" applyAlignment="1">
      <alignment vertical="center" textRotation="255"/>
    </xf>
    <xf numFmtId="0" fontId="28" fillId="0" borderId="4" xfId="0" applyFont="1" applyBorder="1" applyAlignment="1">
      <alignment vertical="top"/>
    </xf>
    <xf numFmtId="0" fontId="28" fillId="0" borderId="0" xfId="0" applyFont="1" applyBorder="1" applyAlignment="1">
      <alignment vertical="top"/>
    </xf>
    <xf numFmtId="0" fontId="25" fillId="0" borderId="0"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1" fillId="0" borderId="6" xfId="0" applyFont="1" applyBorder="1" applyAlignment="1">
      <alignment vertical="center" textRotation="255"/>
    </xf>
    <xf numFmtId="0" fontId="21" fillId="0" borderId="7" xfId="0" applyFont="1" applyBorder="1" applyAlignment="1">
      <alignment vertical="center" textRotation="255"/>
    </xf>
    <xf numFmtId="0" fontId="24" fillId="0" borderId="55" xfId="0" applyFont="1" applyBorder="1"/>
    <xf numFmtId="0" fontId="12" fillId="0" borderId="0" xfId="0" applyFont="1" applyBorder="1" applyAlignment="1">
      <alignment horizontal="left" vertical="center"/>
    </xf>
    <xf numFmtId="0" fontId="23" fillId="0" borderId="0" xfId="0" applyFont="1" applyBorder="1" applyAlignment="1">
      <alignment horizontal="left" vertical="center"/>
    </xf>
    <xf numFmtId="0" fontId="24" fillId="0" borderId="0" xfId="0" applyFont="1"/>
    <xf numFmtId="0" fontId="23" fillId="0" borderId="0" xfId="0" applyFont="1" applyBorder="1" applyAlignment="1">
      <alignment vertical="center"/>
    </xf>
    <xf numFmtId="0" fontId="13" fillId="0" borderId="0" xfId="0" applyFont="1"/>
    <xf numFmtId="0" fontId="30" fillId="0" borderId="0" xfId="0" applyFont="1" applyBorder="1"/>
    <xf numFmtId="0" fontId="30" fillId="0" borderId="5" xfId="0" applyFont="1" applyBorder="1"/>
    <xf numFmtId="0" fontId="33" fillId="0" borderId="1" xfId="0" applyFont="1" applyBorder="1"/>
    <xf numFmtId="0" fontId="33" fillId="0" borderId="10" xfId="0" applyFont="1" applyBorder="1"/>
    <xf numFmtId="0" fontId="33" fillId="0" borderId="2" xfId="0" applyFont="1" applyBorder="1"/>
    <xf numFmtId="0" fontId="33" fillId="0" borderId="3" xfId="0" applyFont="1" applyBorder="1"/>
    <xf numFmtId="0" fontId="33" fillId="0" borderId="25" xfId="0" applyFont="1" applyBorder="1"/>
    <xf numFmtId="0" fontId="33" fillId="0" borderId="26" xfId="0" applyFont="1" applyBorder="1"/>
    <xf numFmtId="0" fontId="33" fillId="0" borderId="23" xfId="0" applyFont="1" applyBorder="1"/>
    <xf numFmtId="0" fontId="33" fillId="0" borderId="24" xfId="0" applyFont="1" applyBorder="1"/>
    <xf numFmtId="0" fontId="30" fillId="0" borderId="2" xfId="0" applyFont="1" applyBorder="1"/>
    <xf numFmtId="0" fontId="30" fillId="0" borderId="7" xfId="0" applyFont="1" applyBorder="1"/>
    <xf numFmtId="0" fontId="30" fillId="0" borderId="23" xfId="0" applyFont="1" applyBorder="1"/>
    <xf numFmtId="0" fontId="30" fillId="0" borderId="31" xfId="0" applyFont="1" applyBorder="1"/>
    <xf numFmtId="0" fontId="30" fillId="0" borderId="0" xfId="0" applyFont="1" applyBorder="1" applyAlignment="1">
      <alignment vertical="center"/>
    </xf>
    <xf numFmtId="177" fontId="0" fillId="2" borderId="36" xfId="0" applyNumberFormat="1" applyFill="1" applyBorder="1" applyAlignment="1" applyProtection="1">
      <alignment horizontal="center" vertical="center"/>
      <protection locked="0"/>
    </xf>
    <xf numFmtId="0" fontId="34" fillId="0" borderId="0" xfId="0" applyFont="1" applyAlignment="1">
      <alignment horizontal="left"/>
    </xf>
    <xf numFmtId="0" fontId="0" fillId="0" borderId="59" xfId="0" applyFont="1" applyFill="1" applyBorder="1" applyAlignment="1">
      <alignment vertical="center"/>
    </xf>
    <xf numFmtId="0" fontId="0" fillId="2" borderId="59" xfId="0" applyFont="1" applyFill="1" applyBorder="1" applyAlignment="1">
      <alignment vertical="center"/>
    </xf>
    <xf numFmtId="0" fontId="30" fillId="0" borderId="4" xfId="0" applyFont="1" applyBorder="1" applyAlignment="1">
      <alignment vertical="center"/>
    </xf>
    <xf numFmtId="0" fontId="30" fillId="0" borderId="5" xfId="0" applyFont="1" applyBorder="1" applyAlignment="1">
      <alignment vertical="center"/>
    </xf>
    <xf numFmtId="0" fontId="0" fillId="0" borderId="59" xfId="0" applyFont="1" applyFill="1" applyBorder="1" applyAlignment="1" applyProtection="1">
      <alignment vertical="center"/>
    </xf>
    <xf numFmtId="0" fontId="0" fillId="0" borderId="59" xfId="0" applyFont="1" applyBorder="1" applyAlignment="1" applyProtection="1">
      <alignment vertical="center"/>
    </xf>
    <xf numFmtId="0" fontId="6" fillId="0" borderId="0" xfId="0" applyFont="1" applyAlignment="1">
      <alignment horizontal="left"/>
    </xf>
    <xf numFmtId="0" fontId="6" fillId="0" borderId="0" xfId="0" applyFont="1" applyAlignment="1">
      <alignment horizontal="left" vertical="center"/>
    </xf>
    <xf numFmtId="0" fontId="35" fillId="0" borderId="0" xfId="0" applyFont="1" applyAlignment="1">
      <alignment horizontal="left"/>
    </xf>
    <xf numFmtId="38" fontId="0" fillId="2" borderId="57" xfId="1" applyFont="1" applyFill="1" applyBorder="1" applyAlignment="1" applyProtection="1">
      <alignment vertical="center"/>
      <protection locked="0"/>
    </xf>
    <xf numFmtId="38" fontId="0" fillId="2" borderId="58" xfId="1" applyFont="1" applyFill="1" applyBorder="1" applyAlignment="1" applyProtection="1">
      <alignment vertical="center"/>
      <protection locked="0"/>
    </xf>
    <xf numFmtId="38" fontId="0" fillId="0" borderId="57" xfId="1" applyFont="1" applyFill="1" applyBorder="1" applyAlignment="1" applyProtection="1">
      <alignment vertical="center"/>
    </xf>
    <xf numFmtId="38" fontId="0" fillId="0" borderId="58" xfId="1" applyFont="1" applyFill="1" applyBorder="1" applyAlignment="1" applyProtection="1">
      <alignment vertical="center"/>
    </xf>
    <xf numFmtId="38" fontId="0" fillId="0" borderId="57" xfId="1" applyFont="1" applyFill="1" applyBorder="1" applyAlignment="1">
      <alignment vertical="center"/>
    </xf>
    <xf numFmtId="38" fontId="0" fillId="0" borderId="58" xfId="1" applyFont="1" applyFill="1" applyBorder="1" applyAlignment="1">
      <alignment vertical="center"/>
    </xf>
    <xf numFmtId="178" fontId="0" fillId="2" borderId="57" xfId="0" applyNumberFormat="1" applyFill="1" applyBorder="1" applyAlignment="1" applyProtection="1">
      <alignment horizontal="left"/>
      <protection locked="0"/>
    </xf>
    <xf numFmtId="178" fontId="0" fillId="2" borderId="58" xfId="0" applyNumberFormat="1" applyFill="1" applyBorder="1" applyAlignment="1" applyProtection="1">
      <alignment horizontal="left"/>
      <protection locked="0"/>
    </xf>
    <xf numFmtId="178" fontId="0" fillId="2" borderId="59" xfId="0" applyNumberFormat="1" applyFill="1" applyBorder="1" applyAlignment="1" applyProtection="1">
      <alignment horizontal="left"/>
      <protection locked="0"/>
    </xf>
    <xf numFmtId="0" fontId="0" fillId="0" borderId="1"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2" borderId="57" xfId="0" applyFill="1" applyBorder="1" applyAlignment="1" applyProtection="1">
      <alignment horizontal="left"/>
      <protection locked="0"/>
    </xf>
    <xf numFmtId="0" fontId="0" fillId="2" borderId="58" xfId="0" applyFill="1" applyBorder="1" applyAlignment="1" applyProtection="1">
      <alignment horizontal="left"/>
      <protection locked="0"/>
    </xf>
    <xf numFmtId="0" fontId="0" fillId="2" borderId="59" xfId="0" applyFill="1" applyBorder="1" applyAlignment="1" applyProtection="1">
      <alignment horizontal="left"/>
      <protection locked="0"/>
    </xf>
    <xf numFmtId="0" fontId="0" fillId="2" borderId="57" xfId="0" applyFill="1" applyBorder="1" applyAlignment="1" applyProtection="1">
      <protection locked="0"/>
    </xf>
    <xf numFmtId="0" fontId="0" fillId="2" borderId="58" xfId="0" applyFill="1" applyBorder="1" applyAlignment="1" applyProtection="1">
      <protection locked="0"/>
    </xf>
    <xf numFmtId="0" fontId="0" fillId="2" borderId="59" xfId="0" applyFill="1" applyBorder="1" applyAlignment="1" applyProtection="1">
      <protection locked="0"/>
    </xf>
    <xf numFmtId="0" fontId="0" fillId="0" borderId="57" xfId="0" applyBorder="1" applyAlignment="1">
      <alignment horizontal="left" vertical="center"/>
    </xf>
    <xf numFmtId="0" fontId="0" fillId="0" borderId="59" xfId="0" applyBorder="1" applyAlignment="1">
      <alignment horizontal="left" vertical="center"/>
    </xf>
    <xf numFmtId="0" fontId="0" fillId="0" borderId="63" xfId="0" applyFont="1" applyBorder="1" applyAlignment="1">
      <alignment horizontal="center" vertical="top" textRotation="255"/>
    </xf>
    <xf numFmtId="0" fontId="0" fillId="0" borderId="9" xfId="0" applyFont="1" applyBorder="1" applyAlignment="1">
      <alignment horizontal="center" vertical="top" textRotation="255"/>
    </xf>
    <xf numFmtId="0" fontId="0" fillId="0" borderId="64" xfId="0" applyFont="1" applyBorder="1" applyAlignment="1">
      <alignment horizontal="center" vertical="top" textRotation="255"/>
    </xf>
    <xf numFmtId="0" fontId="0" fillId="2" borderId="1"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38" fontId="0" fillId="0" borderId="60" xfId="1" applyFont="1" applyBorder="1" applyAlignment="1">
      <alignment horizontal="center" vertical="center"/>
    </xf>
    <xf numFmtId="38" fontId="0" fillId="0" borderId="61" xfId="1" applyFont="1" applyBorder="1" applyAlignment="1">
      <alignment horizontal="center" vertical="center"/>
    </xf>
    <xf numFmtId="38" fontId="0" fillId="0" borderId="62" xfId="1" applyFont="1" applyBorder="1" applyAlignment="1">
      <alignment horizontal="center" vertical="center"/>
    </xf>
    <xf numFmtId="38" fontId="0" fillId="0" borderId="60" xfId="1" applyFont="1" applyFill="1" applyBorder="1" applyAlignment="1" applyProtection="1">
      <alignment horizontal="center" vertical="center"/>
    </xf>
    <xf numFmtId="38" fontId="0" fillId="0" borderId="61" xfId="1" applyFont="1" applyFill="1" applyBorder="1" applyAlignment="1" applyProtection="1">
      <alignment horizontal="center" vertical="center"/>
    </xf>
    <xf numFmtId="38" fontId="0" fillId="0" borderId="62" xfId="1" applyFont="1" applyFill="1" applyBorder="1" applyAlignment="1" applyProtection="1">
      <alignment horizontal="center" vertical="center"/>
    </xf>
    <xf numFmtId="177" fontId="32" fillId="0" borderId="1" xfId="0" applyNumberFormat="1" applyFont="1" applyBorder="1" applyAlignment="1">
      <alignment horizontal="center" vertical="center"/>
    </xf>
    <xf numFmtId="177" fontId="32" fillId="0" borderId="3"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8" xfId="0" applyNumberFormat="1" applyFont="1" applyBorder="1" applyAlignment="1">
      <alignment horizontal="center" vertical="center"/>
    </xf>
    <xf numFmtId="176" fontId="30" fillId="0" borderId="1" xfId="0" applyNumberFormat="1"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6" xfId="0" applyNumberFormat="1" applyFont="1" applyBorder="1" applyAlignment="1">
      <alignment horizontal="center" vertical="center"/>
    </xf>
    <xf numFmtId="176" fontId="30" fillId="0" borderId="7" xfId="0" applyNumberFormat="1" applyFont="1" applyBorder="1" applyAlignment="1">
      <alignment horizontal="center" vertical="center"/>
    </xf>
    <xf numFmtId="176" fontId="30" fillId="0" borderId="8" xfId="0" applyNumberFormat="1" applyFont="1" applyBorder="1" applyAlignment="1">
      <alignment horizontal="center" vertic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1" fillId="0" borderId="0" xfId="0" applyFont="1" applyBorder="1" applyAlignment="1">
      <alignment vertical="center"/>
    </xf>
    <xf numFmtId="0" fontId="31" fillId="0" borderId="5" xfId="0" applyFont="1" applyBorder="1" applyAlignment="1">
      <alignment vertical="center"/>
    </xf>
    <xf numFmtId="0" fontId="31" fillId="0" borderId="7" xfId="0" applyFont="1" applyBorder="1" applyAlignment="1">
      <alignment vertical="center"/>
    </xf>
    <xf numFmtId="0" fontId="31" fillId="0" borderId="8" xfId="0" applyFont="1" applyBorder="1" applyAlignment="1">
      <alignment vertical="center"/>
    </xf>
    <xf numFmtId="0" fontId="12" fillId="0" borderId="2" xfId="0" applyFont="1" applyBorder="1" applyAlignment="1">
      <alignment horizontal="center"/>
    </xf>
    <xf numFmtId="0" fontId="12" fillId="0" borderId="0" xfId="0" applyFont="1" applyBorder="1" applyAlignment="1">
      <alignment horizontal="center"/>
    </xf>
    <xf numFmtId="0" fontId="14" fillId="0" borderId="0" xfId="0" applyFont="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18" fillId="0" borderId="56" xfId="0" applyFont="1" applyBorder="1" applyAlignment="1">
      <alignment horizontal="right" vertical="center"/>
    </xf>
    <xf numFmtId="0" fontId="13"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wrapText="1"/>
    </xf>
    <xf numFmtId="0" fontId="11" fillId="0" borderId="7" xfId="0" applyFont="1" applyBorder="1" applyAlignment="1">
      <alignment horizontal="lef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1" fillId="0" borderId="0" xfId="0" applyFont="1" applyBorder="1" applyAlignment="1">
      <alignment horizontal="left" vertical="center"/>
    </xf>
    <xf numFmtId="0" fontId="30" fillId="0" borderId="4" xfId="0" applyFont="1" applyBorder="1" applyAlignment="1">
      <alignment horizontal="center"/>
    </xf>
    <xf numFmtId="0" fontId="30" fillId="0" borderId="11" xfId="0" applyFont="1" applyBorder="1" applyAlignment="1">
      <alignment horizontal="center"/>
    </xf>
    <xf numFmtId="0" fontId="30" fillId="0" borderId="6" xfId="0" applyFont="1" applyBorder="1" applyAlignment="1">
      <alignment horizontal="center"/>
    </xf>
    <xf numFmtId="0" fontId="30" fillId="0" borderId="12"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5" xfId="0" applyFont="1" applyBorder="1" applyAlignment="1">
      <alignment horizontal="center"/>
    </xf>
    <xf numFmtId="0" fontId="30" fillId="0" borderId="8" xfId="0" applyFont="1" applyBorder="1" applyAlignment="1">
      <alignment horizontal="center"/>
    </xf>
    <xf numFmtId="0" fontId="30" fillId="0" borderId="50" xfId="0" applyFont="1" applyBorder="1" applyAlignment="1">
      <alignment horizontal="center"/>
    </xf>
    <xf numFmtId="0" fontId="30" fillId="0" borderId="34" xfId="0" applyFont="1" applyBorder="1" applyAlignment="1">
      <alignment horizontal="center"/>
    </xf>
    <xf numFmtId="0" fontId="30" fillId="0" borderId="0" xfId="0" applyFont="1" applyBorder="1" applyAlignment="1">
      <alignment horizontal="center"/>
    </xf>
    <xf numFmtId="0" fontId="30" fillId="0" borderId="29" xfId="0" applyFont="1" applyBorder="1" applyAlignment="1">
      <alignment horizontal="center"/>
    </xf>
    <xf numFmtId="0" fontId="30" fillId="0" borderId="31" xfId="0" applyFont="1" applyBorder="1" applyAlignment="1">
      <alignment horizontal="center"/>
    </xf>
    <xf numFmtId="0" fontId="30" fillId="0" borderId="35" xfId="0" applyFont="1" applyBorder="1" applyAlignment="1">
      <alignment horizontal="center"/>
    </xf>
    <xf numFmtId="0" fontId="14" fillId="0" borderId="9" xfId="0" applyFont="1" applyBorder="1" applyAlignment="1">
      <alignment horizontal="center"/>
    </xf>
    <xf numFmtId="0" fontId="14" fillId="0" borderId="0" xfId="0" applyFont="1" applyBorder="1" applyAlignment="1">
      <alignment horizontal="center"/>
    </xf>
    <xf numFmtId="0" fontId="13" fillId="0" borderId="0" xfId="0" quotePrefix="1"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quotePrefix="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25" xfId="0" quotePrefix="1" applyFont="1" applyBorder="1" applyAlignment="1">
      <alignment horizontal="center" vertical="center"/>
    </xf>
    <xf numFmtId="0" fontId="13"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0" fillId="0" borderId="37" xfId="0" applyFont="1" applyBorder="1" applyAlignment="1">
      <alignment horizontal="center"/>
    </xf>
    <xf numFmtId="0" fontId="30" fillId="0" borderId="40" xfId="0" applyFont="1"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 xfId="0" applyFont="1" applyBorder="1" applyAlignment="1">
      <alignment horizontal="center" wrapText="1"/>
    </xf>
    <xf numFmtId="0" fontId="12" fillId="0" borderId="2" xfId="0" applyFont="1" applyBorder="1" applyAlignment="1">
      <alignment horizontal="center" wrapText="1"/>
    </xf>
    <xf numFmtId="0" fontId="12" fillId="0" borderId="4" xfId="0" applyFont="1" applyBorder="1" applyAlignment="1">
      <alignment horizontal="center" wrapText="1"/>
    </xf>
    <xf numFmtId="0" fontId="12" fillId="0" borderId="0" xfId="0" applyFont="1" applyBorder="1" applyAlignment="1">
      <alignment horizontal="center" wrapText="1"/>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xf>
    <xf numFmtId="0" fontId="17" fillId="0" borderId="0" xfId="0" applyFont="1" applyBorder="1" applyAlignment="1">
      <alignment horizontal="left"/>
    </xf>
    <xf numFmtId="0" fontId="17" fillId="0" borderId="5" xfId="0" applyFont="1" applyBorder="1" applyAlignment="1">
      <alignment horizontal="left"/>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7" fillId="0" borderId="4" xfId="0" applyFont="1" applyBorder="1" applyAlignment="1">
      <alignment horizontal="left" vertical="top"/>
    </xf>
    <xf numFmtId="0" fontId="17" fillId="0" borderId="0" xfId="0" applyFont="1" applyBorder="1" applyAlignment="1">
      <alignment horizontal="left" vertical="top"/>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30" fillId="0" borderId="38" xfId="0" applyFont="1" applyBorder="1" applyAlignment="1">
      <alignment horizontal="center"/>
    </xf>
    <xf numFmtId="0" fontId="30" fillId="0" borderId="41" xfId="0" applyFont="1" applyBorder="1" applyAlignment="1">
      <alignment horizontal="center"/>
    </xf>
    <xf numFmtId="0" fontId="30" fillId="0" borderId="39" xfId="0" applyFont="1" applyBorder="1" applyAlignment="1">
      <alignment horizontal="center"/>
    </xf>
    <xf numFmtId="0" fontId="30" fillId="0" borderId="42" xfId="0" applyFont="1" applyBorder="1" applyAlignment="1">
      <alignment horizontal="center"/>
    </xf>
    <xf numFmtId="0" fontId="30" fillId="0" borderId="26" xfId="0" applyFont="1" applyBorder="1" applyAlignment="1">
      <alignment horizontal="center"/>
    </xf>
    <xf numFmtId="0" fontId="30" fillId="0" borderId="43" xfId="0" applyFont="1" applyBorder="1" applyAlignment="1">
      <alignment horizontal="center"/>
    </xf>
    <xf numFmtId="0" fontId="30" fillId="0" borderId="44" xfId="0" applyFont="1" applyBorder="1" applyAlignment="1">
      <alignment horizontal="center"/>
    </xf>
    <xf numFmtId="0" fontId="30" fillId="0" borderId="49" xfId="0" applyFont="1" applyBorder="1" applyAlignment="1">
      <alignment horizontal="center"/>
    </xf>
    <xf numFmtId="0" fontId="30" fillId="0" borderId="45" xfId="0" applyFont="1" applyBorder="1" applyAlignment="1">
      <alignment horizontal="center"/>
    </xf>
    <xf numFmtId="0" fontId="30" fillId="0" borderId="51" xfId="0" applyFont="1" applyBorder="1" applyAlignment="1">
      <alignment horizontal="center"/>
    </xf>
    <xf numFmtId="0" fontId="30" fillId="0" borderId="46" xfId="0" applyFont="1" applyBorder="1" applyAlignment="1">
      <alignment horizontal="center"/>
    </xf>
    <xf numFmtId="0" fontId="30" fillId="0" borderId="52" xfId="0" applyFont="1" applyBorder="1" applyAlignment="1">
      <alignment horizontal="center"/>
    </xf>
    <xf numFmtId="0" fontId="30" fillId="0" borderId="47" xfId="0" applyFont="1" applyBorder="1" applyAlignment="1">
      <alignment horizontal="center"/>
    </xf>
    <xf numFmtId="0" fontId="30" fillId="0" borderId="48" xfId="0" applyFont="1" applyBorder="1" applyAlignment="1">
      <alignment horizontal="center"/>
    </xf>
    <xf numFmtId="0" fontId="30" fillId="0" borderId="53" xfId="0" applyFont="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30" fillId="0" borderId="7" xfId="0" applyFont="1" applyBorder="1" applyAlignment="1">
      <alignment horizontal="center"/>
    </xf>
    <xf numFmtId="0" fontId="33" fillId="0" borderId="1" xfId="0" applyFont="1" applyBorder="1" applyAlignment="1">
      <alignment horizontal="left" vertical="top"/>
    </xf>
    <xf numFmtId="0" fontId="33" fillId="0" borderId="3" xfId="0" applyFont="1" applyBorder="1" applyAlignment="1">
      <alignment horizontal="left" vertical="top"/>
    </xf>
    <xf numFmtId="0" fontId="33" fillId="0" borderId="2" xfId="0" applyFont="1" applyBorder="1" applyAlignment="1">
      <alignment horizontal="left" vertical="top"/>
    </xf>
    <xf numFmtId="0" fontId="33" fillId="0" borderId="21" xfId="0" applyFont="1" applyBorder="1" applyAlignment="1">
      <alignment horizontal="left" vertical="top"/>
    </xf>
    <xf numFmtId="0" fontId="30" fillId="0" borderId="32" xfId="0" applyFont="1" applyBorder="1" applyAlignment="1">
      <alignment horizontal="center"/>
    </xf>
    <xf numFmtId="0" fontId="30" fillId="0" borderId="33"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25" xfId="0" applyFont="1" applyBorder="1" applyAlignment="1">
      <alignment horizontal="left" vertical="top"/>
    </xf>
    <xf numFmtId="0" fontId="30" fillId="0" borderId="23" xfId="0" applyFont="1" applyBorder="1" applyAlignment="1">
      <alignment horizontal="left" vertical="top"/>
    </xf>
    <xf numFmtId="0" fontId="30" fillId="0" borderId="24" xfId="0" applyFont="1" applyBorder="1" applyAlignment="1">
      <alignment horizontal="left" vertical="top"/>
    </xf>
    <xf numFmtId="0" fontId="30" fillId="0" borderId="4" xfId="0" applyFont="1" applyBorder="1" applyAlignment="1">
      <alignment horizontal="left" vertical="top"/>
    </xf>
    <xf numFmtId="0" fontId="30" fillId="0" borderId="0" xfId="0" applyFont="1" applyAlignment="1">
      <alignment horizontal="left" vertical="top"/>
    </xf>
    <xf numFmtId="0" fontId="30" fillId="0" borderId="5" xfId="0" applyFont="1" applyBorder="1" applyAlignment="1">
      <alignment horizontal="left" vertical="top"/>
    </xf>
    <xf numFmtId="0" fontId="30" fillId="0" borderId="6" xfId="0" applyFont="1" applyBorder="1" applyAlignment="1">
      <alignment horizontal="left" vertical="top"/>
    </xf>
    <xf numFmtId="0" fontId="30" fillId="0" borderId="7" xfId="0" applyFont="1" applyBorder="1" applyAlignment="1">
      <alignment horizontal="left" vertical="top"/>
    </xf>
    <xf numFmtId="0" fontId="30" fillId="0" borderId="8" xfId="0" applyFont="1" applyBorder="1" applyAlignment="1">
      <alignment horizontal="left" vertical="top"/>
    </xf>
    <xf numFmtId="0" fontId="11" fillId="0" borderId="36"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center" vertical="center"/>
    </xf>
    <xf numFmtId="0" fontId="15" fillId="0" borderId="32" xfId="0" applyFont="1" applyBorder="1" applyAlignment="1">
      <alignment horizontal="center" vertical="center"/>
    </xf>
    <xf numFmtId="0" fontId="33" fillId="0" borderId="25" xfId="0" applyFont="1" applyBorder="1" applyAlignment="1">
      <alignment horizontal="left" vertical="top"/>
    </xf>
    <xf numFmtId="0" fontId="33" fillId="0" borderId="24" xfId="0" applyFont="1" applyBorder="1" applyAlignment="1">
      <alignment horizontal="left" vertical="top"/>
    </xf>
    <xf numFmtId="0" fontId="33" fillId="0" borderId="23" xfId="0" applyFont="1" applyBorder="1" applyAlignment="1">
      <alignment horizontal="left" vertical="top"/>
    </xf>
    <xf numFmtId="0" fontId="33" fillId="0" borderId="44" xfId="0" applyFont="1" applyBorder="1" applyAlignment="1">
      <alignment horizontal="left" vertical="top"/>
    </xf>
    <xf numFmtId="0" fontId="33" fillId="0" borderId="27" xfId="0" applyFont="1" applyBorder="1" applyAlignment="1">
      <alignment horizontal="left" vertical="top"/>
    </xf>
    <xf numFmtId="0" fontId="25" fillId="0" borderId="9" xfId="0" applyFont="1" applyBorder="1" applyAlignment="1">
      <alignment horizontal="center"/>
    </xf>
    <xf numFmtId="0" fontId="29" fillId="0" borderId="56" xfId="0" applyFont="1" applyBorder="1" applyAlignment="1">
      <alignment horizontal="right" vertical="center"/>
    </xf>
    <xf numFmtId="0" fontId="23" fillId="0" borderId="2" xfId="0" applyFont="1" applyBorder="1" applyAlignment="1">
      <alignment horizontal="center"/>
    </xf>
    <xf numFmtId="0" fontId="23" fillId="0" borderId="0"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0"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0" xfId="0" quotePrefix="1"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1" fillId="0" borderId="0" xfId="0" applyFont="1" applyAlignment="1">
      <alignment horizontal="left" vertical="center" wrapText="1"/>
    </xf>
    <xf numFmtId="0" fontId="21" fillId="0" borderId="7" xfId="0" applyFont="1" applyBorder="1" applyAlignment="1">
      <alignment horizontal="left"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1" fillId="0" borderId="0" xfId="0" applyFont="1" applyBorder="1" applyAlignment="1">
      <alignment horizontal="left" vertical="center"/>
    </xf>
    <xf numFmtId="0" fontId="21" fillId="0" borderId="36"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24" fillId="0" borderId="25" xfId="0" quotePrefix="1" applyFont="1" applyBorder="1" applyAlignment="1">
      <alignment horizontal="center" vertical="center"/>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4" xfId="0" applyFont="1" applyBorder="1" applyAlignment="1">
      <alignment horizontal="center" wrapText="1"/>
    </xf>
    <xf numFmtId="0" fontId="23" fillId="0" borderId="0" xfId="0" applyFont="1" applyBorder="1" applyAlignment="1">
      <alignment horizontal="center" wrapText="1"/>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4" fillId="0" borderId="1" xfId="0" quotePrefix="1" applyFont="1" applyBorder="1" applyAlignment="1">
      <alignment horizontal="center" vertical="center"/>
    </xf>
    <xf numFmtId="0" fontId="21" fillId="0" borderId="2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4"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xf>
    <xf numFmtId="0" fontId="21" fillId="0" borderId="0"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3" fillId="0" borderId="1" xfId="0" applyFont="1" applyBorder="1" applyAlignment="1">
      <alignment horizontal="left"/>
    </xf>
    <xf numFmtId="0" fontId="23" fillId="0" borderId="2" xfId="0" applyFont="1" applyBorder="1" applyAlignment="1">
      <alignment horizontal="left"/>
    </xf>
    <xf numFmtId="0" fontId="23" fillId="0" borderId="3" xfId="0" applyFont="1" applyBorder="1" applyAlignment="1">
      <alignment horizontal="left"/>
    </xf>
    <xf numFmtId="0" fontId="23" fillId="0" borderId="4" xfId="0" applyFont="1" applyBorder="1" applyAlignment="1">
      <alignment horizontal="left"/>
    </xf>
    <xf numFmtId="0" fontId="23" fillId="0" borderId="0" xfId="0" applyFont="1" applyBorder="1" applyAlignment="1">
      <alignment horizontal="left"/>
    </xf>
    <xf numFmtId="0" fontId="23" fillId="0" borderId="5" xfId="0" applyFont="1" applyBorder="1" applyAlignment="1">
      <alignment horizontal="left"/>
    </xf>
    <xf numFmtId="0" fontId="23" fillId="0" borderId="0" xfId="0" applyFont="1" applyBorder="1" applyAlignment="1">
      <alignment horizontal="right" vertical="center"/>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0"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4" xfId="0" applyFont="1" applyBorder="1" applyAlignment="1">
      <alignment horizontal="right" vertical="center"/>
    </xf>
    <xf numFmtId="0" fontId="12" fillId="0" borderId="6"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38100</xdr:colOff>
      <xdr:row>0</xdr:row>
      <xdr:rowOff>47625</xdr:rowOff>
    </xdr:from>
    <xdr:to>
      <xdr:col>6</xdr:col>
      <xdr:colOff>295275</xdr:colOff>
      <xdr:row>0</xdr:row>
      <xdr:rowOff>247651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24050" y="47625"/>
          <a:ext cx="257175"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9525</xdr:rowOff>
        </xdr:from>
        <xdr:to>
          <xdr:col>72</xdr:col>
          <xdr:colOff>57150</xdr:colOff>
          <xdr:row>18</xdr:row>
          <xdr:rowOff>19050</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一枚目!$B$1:$CQ$56" spid="_x0000_s5461"/>
                </a:ext>
              </a:extLst>
            </xdr:cNvPicPr>
          </xdr:nvPicPr>
          <xdr:blipFill>
            <a:blip xmlns:r="http://schemas.openxmlformats.org/officeDocument/2006/relationships" r:embed="rId1"/>
            <a:srcRect/>
            <a:stretch>
              <a:fillRect/>
            </a:stretch>
          </xdr:blipFill>
          <xdr:spPr bwMode="auto">
            <a:xfrm>
              <a:off x="0" y="466725"/>
              <a:ext cx="6915150" cy="3667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9526</xdr:rowOff>
        </xdr:from>
        <xdr:to>
          <xdr:col>72</xdr:col>
          <xdr:colOff>66675</xdr:colOff>
          <xdr:row>38</xdr:row>
          <xdr:rowOff>19050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二枚目!$B$1:$CQ$56" spid="_x0000_s5462"/>
                </a:ext>
              </a:extLst>
            </xdr:cNvPicPr>
          </xdr:nvPicPr>
          <xdr:blipFill>
            <a:blip xmlns:r="http://schemas.openxmlformats.org/officeDocument/2006/relationships" r:embed="rId2"/>
            <a:srcRect/>
            <a:stretch>
              <a:fillRect/>
            </a:stretch>
          </xdr:blipFill>
          <xdr:spPr bwMode="auto">
            <a:xfrm>
              <a:off x="0" y="5038726"/>
              <a:ext cx="6924675" cy="366712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9525</xdr:rowOff>
        </xdr:from>
        <xdr:to>
          <xdr:col>72</xdr:col>
          <xdr:colOff>66675</xdr:colOff>
          <xdr:row>59</xdr:row>
          <xdr:rowOff>19050</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三枚目!$B$1:$CQ$56" spid="_x0000_s5463"/>
                </a:ext>
              </a:extLst>
            </xdr:cNvPicPr>
          </xdr:nvPicPr>
          <xdr:blipFill>
            <a:blip xmlns:r="http://schemas.openxmlformats.org/officeDocument/2006/relationships" r:embed="rId3"/>
            <a:srcRect/>
            <a:stretch>
              <a:fillRect/>
            </a:stretch>
          </xdr:blipFill>
          <xdr:spPr bwMode="auto">
            <a:xfrm>
              <a:off x="0" y="9839325"/>
              <a:ext cx="6924675" cy="3667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28575</xdr:rowOff>
        </xdr:from>
        <xdr:to>
          <xdr:col>72</xdr:col>
          <xdr:colOff>76199</xdr:colOff>
          <xdr:row>79</xdr:row>
          <xdr:rowOff>38100</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四枚目!$B$1:$CQ$56" spid="_x0000_s5464"/>
                </a:ext>
              </a:extLst>
            </xdr:cNvPicPr>
          </xdr:nvPicPr>
          <xdr:blipFill>
            <a:blip xmlns:r="http://schemas.openxmlformats.org/officeDocument/2006/relationships" r:embed="rId4"/>
            <a:srcRect/>
            <a:stretch>
              <a:fillRect/>
            </a:stretch>
          </xdr:blipFill>
          <xdr:spPr bwMode="auto">
            <a:xfrm>
              <a:off x="0" y="14430375"/>
              <a:ext cx="6934199" cy="36671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85726</xdr:colOff>
      <xdr:row>2</xdr:row>
      <xdr:rowOff>85725</xdr:rowOff>
    </xdr:from>
    <xdr:to>
      <xdr:col>12</xdr:col>
      <xdr:colOff>28576</xdr:colOff>
      <xdr:row>5</xdr:row>
      <xdr:rowOff>9525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942976" y="180975"/>
          <a:ext cx="228600" cy="20955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76201</xdr:colOff>
      <xdr:row>2</xdr:row>
      <xdr:rowOff>76200</xdr:rowOff>
    </xdr:from>
    <xdr:to>
      <xdr:col>13</xdr:col>
      <xdr:colOff>19051</xdr:colOff>
      <xdr:row>5</xdr:row>
      <xdr:rowOff>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028701" y="171450"/>
          <a:ext cx="228600" cy="209550"/>
        </a:xfrm>
        <a:prstGeom prst="ellipse">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5</xdr:row>
      <xdr:rowOff>76200</xdr:rowOff>
    </xdr:from>
    <xdr:to>
      <xdr:col>51</xdr:col>
      <xdr:colOff>19050</xdr:colOff>
      <xdr:row>8</xdr:row>
      <xdr:rowOff>28575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4648200" y="457200"/>
          <a:ext cx="228600" cy="238125"/>
        </a:xfrm>
        <a:prstGeom prst="ellipse">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76201</xdr:colOff>
      <xdr:row>2</xdr:row>
      <xdr:rowOff>76200</xdr:rowOff>
    </xdr:from>
    <xdr:to>
      <xdr:col>13</xdr:col>
      <xdr:colOff>19051</xdr:colOff>
      <xdr:row>5</xdr:row>
      <xdr:rowOff>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1028701" y="171450"/>
          <a:ext cx="228600" cy="20955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5</xdr:row>
      <xdr:rowOff>76200</xdr:rowOff>
    </xdr:from>
    <xdr:to>
      <xdr:col>51</xdr:col>
      <xdr:colOff>19050</xdr:colOff>
      <xdr:row>8</xdr:row>
      <xdr:rowOff>28575</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4648200" y="457200"/>
          <a:ext cx="228600" cy="238125"/>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76201</xdr:colOff>
      <xdr:row>2</xdr:row>
      <xdr:rowOff>76200</xdr:rowOff>
    </xdr:from>
    <xdr:to>
      <xdr:col>13</xdr:col>
      <xdr:colOff>19051</xdr:colOff>
      <xdr:row>5</xdr:row>
      <xdr:rowOff>0</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028701" y="171450"/>
          <a:ext cx="228600" cy="20955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5</xdr:row>
      <xdr:rowOff>76200</xdr:rowOff>
    </xdr:from>
    <xdr:to>
      <xdr:col>51</xdr:col>
      <xdr:colOff>19050</xdr:colOff>
      <xdr:row>8</xdr:row>
      <xdr:rowOff>28575</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4648200" y="457200"/>
          <a:ext cx="228600" cy="238125"/>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390525</xdr:colOff>
          <xdr:row>0</xdr:row>
          <xdr:rowOff>76200</xdr:rowOff>
        </xdr:from>
        <xdr:to>
          <xdr:col>17</xdr:col>
          <xdr:colOff>657225</xdr:colOff>
          <xdr:row>15</xdr:row>
          <xdr:rowOff>57150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8</xdr:col>
          <xdr:colOff>276225</xdr:colOff>
          <xdr:row>31</xdr:row>
          <xdr:rowOff>47625</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AH41"/>
  <sheetViews>
    <sheetView showGridLines="0" showRowColHeaders="0" tabSelected="1" zoomScaleNormal="100" workbookViewId="0">
      <selection activeCell="H3" sqref="H3:O3"/>
    </sheetView>
  </sheetViews>
  <sheetFormatPr defaultRowHeight="18.75" x14ac:dyDescent="0.4"/>
  <cols>
    <col min="1" max="1" width="1.625" style="5" customWidth="1"/>
    <col min="2" max="41" width="4.625" style="5" customWidth="1"/>
    <col min="42" max="16384" width="9" style="5"/>
  </cols>
  <sheetData>
    <row r="1" spans="2:17" ht="24" x14ac:dyDescent="0.5">
      <c r="B1" s="4" t="s">
        <v>127</v>
      </c>
      <c r="Q1" s="16" t="s">
        <v>80</v>
      </c>
    </row>
    <row r="2" spans="2:17" ht="6" customHeight="1" x14ac:dyDescent="0.4">
      <c r="Q2" s="192"/>
    </row>
    <row r="3" spans="2:17" x14ac:dyDescent="0.4">
      <c r="B3" s="8" t="s">
        <v>44</v>
      </c>
      <c r="C3" s="9"/>
      <c r="D3" s="9"/>
      <c r="E3" s="9"/>
      <c r="F3" s="204" t="s">
        <v>81</v>
      </c>
      <c r="G3" s="205"/>
      <c r="H3" s="208"/>
      <c r="I3" s="209"/>
      <c r="J3" s="209"/>
      <c r="K3" s="209"/>
      <c r="L3" s="209"/>
      <c r="M3" s="209"/>
      <c r="N3" s="209"/>
      <c r="O3" s="210"/>
      <c r="Q3" s="193" t="s">
        <v>109</v>
      </c>
    </row>
    <row r="4" spans="2:17" x14ac:dyDescent="0.4">
      <c r="B4" s="10"/>
      <c r="C4" s="11"/>
      <c r="D4" s="11"/>
      <c r="E4" s="11"/>
      <c r="F4" s="206"/>
      <c r="G4" s="207"/>
      <c r="H4" s="208"/>
      <c r="I4" s="209"/>
      <c r="J4" s="209"/>
      <c r="K4" s="209"/>
      <c r="L4" s="209"/>
      <c r="M4" s="209"/>
      <c r="N4" s="209"/>
      <c r="O4" s="210"/>
      <c r="Q4" s="193"/>
    </row>
    <row r="5" spans="2:17" x14ac:dyDescent="0.4">
      <c r="B5" s="10"/>
      <c r="C5" s="11"/>
      <c r="D5" s="11"/>
      <c r="E5" s="11"/>
      <c r="F5" s="204" t="s">
        <v>82</v>
      </c>
      <c r="G5" s="205"/>
      <c r="H5" s="211"/>
      <c r="I5" s="212"/>
      <c r="J5" s="212"/>
      <c r="K5" s="212"/>
      <c r="L5" s="212"/>
      <c r="M5" s="212"/>
      <c r="N5" s="212"/>
      <c r="O5" s="213"/>
      <c r="Q5" s="193"/>
    </row>
    <row r="6" spans="2:17" x14ac:dyDescent="0.4">
      <c r="B6" s="10"/>
      <c r="C6" s="11"/>
      <c r="D6" s="11"/>
      <c r="E6" s="11"/>
      <c r="F6" s="206"/>
      <c r="G6" s="207"/>
      <c r="H6" s="211"/>
      <c r="I6" s="212"/>
      <c r="J6" s="212"/>
      <c r="K6" s="212"/>
      <c r="L6" s="212"/>
      <c r="M6" s="212"/>
      <c r="N6" s="212"/>
      <c r="O6" s="213"/>
      <c r="Q6" s="193"/>
    </row>
    <row r="7" spans="2:17" x14ac:dyDescent="0.4">
      <c r="B7" s="10"/>
      <c r="C7" s="11"/>
      <c r="D7" s="11"/>
      <c r="E7" s="11"/>
      <c r="F7" s="214" t="s">
        <v>100</v>
      </c>
      <c r="G7" s="215"/>
      <c r="H7" s="211"/>
      <c r="I7" s="212"/>
      <c r="J7" s="212"/>
      <c r="K7" s="212"/>
      <c r="L7" s="212"/>
      <c r="M7" s="212"/>
      <c r="N7" s="212"/>
      <c r="O7" s="213"/>
      <c r="Q7" s="193" t="s">
        <v>110</v>
      </c>
    </row>
    <row r="8" spans="2:17" x14ac:dyDescent="0.4">
      <c r="B8" s="12"/>
      <c r="C8" s="13"/>
      <c r="D8" s="13"/>
      <c r="E8" s="13"/>
      <c r="F8" s="214" t="s">
        <v>84</v>
      </c>
      <c r="G8" s="215"/>
      <c r="H8" s="211"/>
      <c r="I8" s="212"/>
      <c r="J8" s="212"/>
      <c r="K8" s="212"/>
      <c r="L8" s="212"/>
      <c r="M8" s="212"/>
      <c r="N8" s="212"/>
      <c r="O8" s="213"/>
      <c r="Q8" s="193" t="s">
        <v>85</v>
      </c>
    </row>
    <row r="9" spans="2:17" ht="6" customHeight="1" x14ac:dyDescent="0.4">
      <c r="Q9" s="193"/>
    </row>
    <row r="10" spans="2:17" x14ac:dyDescent="0.4">
      <c r="B10" s="6" t="s">
        <v>86</v>
      </c>
      <c r="C10" s="7"/>
      <c r="D10" s="7"/>
      <c r="E10" s="7"/>
      <c r="F10" s="7"/>
      <c r="G10" s="7"/>
      <c r="H10" s="201"/>
      <c r="I10" s="202"/>
      <c r="J10" s="202"/>
      <c r="K10" s="202"/>
      <c r="L10" s="203"/>
      <c r="Q10" s="193" t="s">
        <v>111</v>
      </c>
    </row>
    <row r="11" spans="2:17" ht="6" customHeight="1" x14ac:dyDescent="0.4">
      <c r="Q11" s="193"/>
    </row>
    <row r="12" spans="2:17" x14ac:dyDescent="0.4">
      <c r="B12" s="6" t="s">
        <v>101</v>
      </c>
      <c r="C12" s="7"/>
      <c r="D12" s="7"/>
      <c r="E12" s="7"/>
      <c r="F12" s="7"/>
      <c r="G12" s="7"/>
      <c r="H12" s="201"/>
      <c r="I12" s="202"/>
      <c r="J12" s="202"/>
      <c r="K12" s="202"/>
      <c r="L12" s="203"/>
      <c r="Q12" s="193" t="s">
        <v>112</v>
      </c>
    </row>
    <row r="13" spans="2:17" ht="6" customHeight="1" x14ac:dyDescent="0.4">
      <c r="Q13" s="192"/>
    </row>
    <row r="14" spans="2:17" x14ac:dyDescent="0.4">
      <c r="B14" s="6" t="s">
        <v>87</v>
      </c>
      <c r="C14" s="7"/>
      <c r="D14" s="7"/>
      <c r="E14" s="7"/>
      <c r="F14" s="7"/>
      <c r="G14" s="14"/>
      <c r="H14" s="184" t="s">
        <v>132</v>
      </c>
      <c r="I14" s="184"/>
      <c r="J14" s="5" t="s">
        <v>0</v>
      </c>
      <c r="K14" s="35" t="s">
        <v>117</v>
      </c>
      <c r="L14" s="184"/>
      <c r="M14" s="5" t="s">
        <v>118</v>
      </c>
      <c r="Q14" s="192" t="s">
        <v>119</v>
      </c>
    </row>
    <row r="15" spans="2:17" ht="6" customHeight="1" x14ac:dyDescent="0.4">
      <c r="I15" s="1"/>
      <c r="K15" s="1"/>
      <c r="Q15" s="192"/>
    </row>
    <row r="16" spans="2:17" x14ac:dyDescent="0.4">
      <c r="B16" s="6" t="s">
        <v>88</v>
      </c>
      <c r="C16" s="7"/>
      <c r="D16" s="7"/>
      <c r="E16" s="7"/>
      <c r="F16" s="7"/>
      <c r="G16" s="14"/>
      <c r="H16" s="184" t="s">
        <v>132</v>
      </c>
      <c r="I16" s="184"/>
      <c r="J16" s="5" t="s">
        <v>0</v>
      </c>
      <c r="K16" s="184"/>
      <c r="L16" s="5" t="s">
        <v>45</v>
      </c>
      <c r="M16" s="184"/>
      <c r="N16" s="5" t="s">
        <v>89</v>
      </c>
      <c r="Q16" s="192" t="s">
        <v>122</v>
      </c>
    </row>
    <row r="17" spans="2:34" x14ac:dyDescent="0.4">
      <c r="I17" s="11"/>
      <c r="K17" s="11"/>
      <c r="M17" s="11"/>
      <c r="Q17" s="192"/>
    </row>
    <row r="18" spans="2:34" x14ac:dyDescent="0.4">
      <c r="B18" s="6" t="s">
        <v>128</v>
      </c>
      <c r="C18" s="7"/>
      <c r="D18" s="14"/>
      <c r="E18" s="6" t="s">
        <v>129</v>
      </c>
      <c r="F18" s="7"/>
      <c r="G18" s="7"/>
      <c r="H18" s="7"/>
      <c r="I18" s="7"/>
      <c r="J18" s="7"/>
      <c r="K18" s="7"/>
      <c r="L18" s="7"/>
      <c r="M18" s="7"/>
      <c r="N18" s="7"/>
      <c r="O18" s="14"/>
      <c r="Q18" s="16" t="s">
        <v>131</v>
      </c>
    </row>
    <row r="19" spans="2:34" x14ac:dyDescent="0.4">
      <c r="I19" s="11"/>
      <c r="K19" s="11"/>
      <c r="M19" s="11"/>
      <c r="Q19" s="192"/>
    </row>
    <row r="20" spans="2:34" s="16" customFormat="1" x14ac:dyDescent="0.4">
      <c r="B20" s="19"/>
      <c r="C20" s="18"/>
      <c r="D20" s="18"/>
      <c r="E20" s="18"/>
      <c r="F20" s="18"/>
      <c r="G20" s="31"/>
      <c r="H20" s="228" t="s">
        <v>114</v>
      </c>
      <c r="I20" s="229"/>
      <c r="J20" s="229"/>
      <c r="K20" s="230"/>
      <c r="L20" s="228" t="s">
        <v>113</v>
      </c>
      <c r="M20" s="229"/>
      <c r="N20" s="229"/>
      <c r="O20" s="230"/>
      <c r="P20" s="17"/>
      <c r="Q20" s="16" t="s">
        <v>130</v>
      </c>
      <c r="R20" s="17"/>
      <c r="S20" s="17"/>
      <c r="T20" s="17"/>
      <c r="V20" s="5"/>
      <c r="W20" s="5"/>
      <c r="X20" s="5"/>
      <c r="Y20" s="5"/>
      <c r="Z20" s="5"/>
      <c r="AA20" s="5"/>
      <c r="AB20" s="5"/>
      <c r="AC20" s="5"/>
      <c r="AD20" s="5"/>
      <c r="AE20" s="5"/>
      <c r="AF20" s="5"/>
      <c r="AG20" s="5"/>
      <c r="AH20" s="5"/>
    </row>
    <row r="21" spans="2:34" s="16" customFormat="1" x14ac:dyDescent="0.4">
      <c r="B21" s="15" t="s">
        <v>90</v>
      </c>
      <c r="C21" s="18"/>
      <c r="D21" s="18"/>
      <c r="E21" s="18"/>
      <c r="F21" s="18"/>
      <c r="G21" s="32" t="s">
        <v>115</v>
      </c>
      <c r="H21" s="195"/>
      <c r="I21" s="196"/>
      <c r="J21" s="196"/>
      <c r="K21" s="187" t="s">
        <v>11</v>
      </c>
      <c r="L21" s="195"/>
      <c r="M21" s="196"/>
      <c r="N21" s="196"/>
      <c r="O21" s="187" t="s">
        <v>11</v>
      </c>
      <c r="Q21" s="33" t="str">
        <f>IF(H21*0.05&gt;=L21,"","税額が課税支払額の5%を超えています。確認してください。")</f>
        <v/>
      </c>
      <c r="R21" s="17"/>
      <c r="S21" s="17"/>
      <c r="T21" s="17"/>
      <c r="U21" s="17"/>
      <c r="V21" s="5"/>
      <c r="W21" s="17"/>
      <c r="X21" s="5"/>
      <c r="Y21" s="5"/>
      <c r="Z21" s="5"/>
      <c r="AA21" s="5"/>
      <c r="AB21" s="5"/>
      <c r="AC21" s="5"/>
      <c r="AD21" s="5"/>
      <c r="AE21" s="5"/>
      <c r="AF21" s="5"/>
      <c r="AG21" s="5"/>
      <c r="AH21" s="5"/>
    </row>
    <row r="22" spans="2:34" s="16" customFormat="1" x14ac:dyDescent="0.4">
      <c r="B22" s="15" t="s">
        <v>106</v>
      </c>
      <c r="C22" s="18"/>
      <c r="D22" s="18"/>
      <c r="E22" s="18"/>
      <c r="F22" s="18"/>
      <c r="G22" s="32" t="s">
        <v>116</v>
      </c>
      <c r="H22" s="195"/>
      <c r="I22" s="196"/>
      <c r="J22" s="196"/>
      <c r="K22" s="187" t="s">
        <v>11</v>
      </c>
      <c r="L22" s="195"/>
      <c r="M22" s="196"/>
      <c r="N22" s="196"/>
      <c r="O22" s="187" t="s">
        <v>11</v>
      </c>
      <c r="Q22" s="33" t="str">
        <f>IF(H22*0.05&gt;=L22,"","還付税額が還付支払額の5%を超えています。確認してください。")</f>
        <v/>
      </c>
      <c r="R22" s="17"/>
      <c r="S22" s="17"/>
      <c r="T22" s="17"/>
      <c r="U22" s="17"/>
      <c r="V22" s="5"/>
      <c r="W22" s="17"/>
      <c r="X22" s="5"/>
      <c r="Y22" s="5"/>
      <c r="Z22" s="5"/>
      <c r="AA22" s="5"/>
      <c r="AB22" s="5"/>
      <c r="AC22" s="5"/>
      <c r="AD22" s="5"/>
      <c r="AE22" s="5"/>
      <c r="AF22" s="5"/>
      <c r="AG22" s="5"/>
      <c r="AH22" s="5"/>
    </row>
    <row r="23" spans="2:34" s="16" customFormat="1" x14ac:dyDescent="0.4">
      <c r="B23" s="15" t="s">
        <v>107</v>
      </c>
      <c r="C23" s="18"/>
      <c r="D23" s="18"/>
      <c r="E23" s="18"/>
      <c r="F23" s="18"/>
      <c r="G23" s="32" t="s">
        <v>123</v>
      </c>
      <c r="H23" s="197">
        <f>H21-H22</f>
        <v>0</v>
      </c>
      <c r="I23" s="198"/>
      <c r="J23" s="198"/>
      <c r="K23" s="186" t="s">
        <v>11</v>
      </c>
      <c r="L23" s="199">
        <f>L21-L22</f>
        <v>0</v>
      </c>
      <c r="M23" s="200"/>
      <c r="N23" s="200"/>
      <c r="O23" s="186" t="s">
        <v>11</v>
      </c>
      <c r="Q23" s="185"/>
      <c r="R23" s="17"/>
      <c r="S23" s="17"/>
      <c r="T23" s="17"/>
      <c r="U23" s="17"/>
      <c r="V23" s="5"/>
      <c r="W23" s="17"/>
      <c r="X23" s="5"/>
      <c r="Y23" s="5"/>
      <c r="Z23" s="5"/>
      <c r="AA23" s="5"/>
      <c r="AB23" s="5"/>
      <c r="AC23" s="5"/>
      <c r="AD23" s="5"/>
      <c r="AE23" s="5"/>
      <c r="AF23" s="5"/>
      <c r="AG23" s="5"/>
      <c r="AH23" s="5"/>
    </row>
    <row r="24" spans="2:34" s="16" customFormat="1" x14ac:dyDescent="0.4">
      <c r="B24" s="15" t="s">
        <v>102</v>
      </c>
      <c r="C24" s="18"/>
      <c r="D24" s="18"/>
      <c r="E24" s="18"/>
      <c r="F24" s="18"/>
      <c r="G24" s="32" t="s">
        <v>124</v>
      </c>
      <c r="H24" s="195"/>
      <c r="I24" s="196"/>
      <c r="J24" s="196"/>
      <c r="K24" s="187" t="s">
        <v>11</v>
      </c>
      <c r="L24" s="231"/>
      <c r="M24" s="232"/>
      <c r="N24" s="232"/>
      <c r="O24" s="233"/>
      <c r="Q24" s="192" t="s">
        <v>103</v>
      </c>
      <c r="R24" s="17"/>
      <c r="S24" s="17"/>
      <c r="T24" s="17"/>
      <c r="U24" s="17"/>
      <c r="V24" s="5"/>
      <c r="X24" s="5"/>
      <c r="Y24" s="5"/>
      <c r="Z24" s="5"/>
      <c r="AA24" s="5"/>
      <c r="AB24" s="5"/>
      <c r="AC24" s="5"/>
      <c r="AD24" s="5"/>
      <c r="AE24" s="5"/>
      <c r="AF24" s="5"/>
      <c r="AG24" s="5"/>
      <c r="AH24" s="5"/>
    </row>
    <row r="25" spans="2:34" s="16" customFormat="1" ht="18.75" customHeight="1" x14ac:dyDescent="0.4">
      <c r="B25" s="19" t="s">
        <v>91</v>
      </c>
      <c r="C25" s="20"/>
      <c r="D25" s="20"/>
      <c r="E25" s="20"/>
      <c r="F25" s="20"/>
      <c r="G25" s="38" t="s">
        <v>125</v>
      </c>
      <c r="H25" s="197">
        <f>H23+H24</f>
        <v>0</v>
      </c>
      <c r="I25" s="198"/>
      <c r="J25" s="198"/>
      <c r="K25" s="190" t="s">
        <v>11</v>
      </c>
      <c r="L25" s="197">
        <f>L23</f>
        <v>0</v>
      </c>
      <c r="M25" s="198"/>
      <c r="N25" s="198"/>
      <c r="O25" s="191" t="s">
        <v>11</v>
      </c>
      <c r="P25" s="21"/>
      <c r="Q25" s="194"/>
      <c r="S25" s="17"/>
      <c r="T25" s="17"/>
      <c r="V25" s="5"/>
      <c r="X25" s="5"/>
      <c r="Y25" s="5"/>
      <c r="Z25" s="5"/>
      <c r="AA25" s="5"/>
      <c r="AB25" s="5"/>
      <c r="AC25" s="5"/>
      <c r="AD25" s="5"/>
      <c r="AE25" s="5"/>
      <c r="AF25" s="5"/>
      <c r="AG25" s="5"/>
      <c r="AH25" s="5"/>
    </row>
    <row r="26" spans="2:34" s="16" customFormat="1" x14ac:dyDescent="0.4">
      <c r="B26" s="19" t="s">
        <v>104</v>
      </c>
      <c r="C26" s="20"/>
      <c r="D26" s="20"/>
      <c r="E26" s="20"/>
      <c r="F26" s="20"/>
      <c r="G26" s="37"/>
      <c r="H26" s="234"/>
      <c r="I26" s="235"/>
      <c r="J26" s="235"/>
      <c r="K26" s="236"/>
      <c r="L26" s="197">
        <f>L25</f>
        <v>0</v>
      </c>
      <c r="M26" s="198"/>
      <c r="N26" s="198"/>
      <c r="O26" s="191" t="s">
        <v>11</v>
      </c>
      <c r="P26" s="21"/>
      <c r="Q26" s="194"/>
      <c r="S26" s="17"/>
      <c r="T26" s="17"/>
      <c r="V26" s="5"/>
      <c r="X26" s="5"/>
      <c r="Y26" s="5"/>
      <c r="Z26" s="5"/>
      <c r="AA26" s="5"/>
      <c r="AB26" s="5"/>
      <c r="AC26" s="5"/>
      <c r="AD26" s="5"/>
      <c r="AE26" s="5"/>
      <c r="AF26" s="5"/>
      <c r="AG26" s="5"/>
      <c r="AH26" s="5"/>
    </row>
    <row r="27" spans="2:34" s="16" customFormat="1" x14ac:dyDescent="0.4">
      <c r="B27" s="19" t="s">
        <v>26</v>
      </c>
      <c r="C27" s="20"/>
      <c r="D27" s="20"/>
      <c r="E27" s="20"/>
      <c r="F27" s="20"/>
      <c r="G27" s="39"/>
      <c r="H27" s="231"/>
      <c r="I27" s="232"/>
      <c r="J27" s="232"/>
      <c r="K27" s="233"/>
      <c r="L27" s="195"/>
      <c r="M27" s="196"/>
      <c r="N27" s="196"/>
      <c r="O27" s="187" t="s">
        <v>11</v>
      </c>
      <c r="P27" s="21"/>
      <c r="Q27" s="192" t="s">
        <v>92</v>
      </c>
      <c r="S27" s="17"/>
      <c r="T27" s="17"/>
      <c r="X27" s="5"/>
      <c r="Y27" s="5"/>
      <c r="Z27" s="5"/>
      <c r="AA27" s="5"/>
      <c r="AB27" s="5"/>
      <c r="AC27" s="5"/>
      <c r="AD27" s="5"/>
      <c r="AE27" s="5"/>
      <c r="AF27" s="5"/>
      <c r="AG27" s="5"/>
      <c r="AH27" s="5"/>
    </row>
    <row r="28" spans="2:34" s="16" customFormat="1" x14ac:dyDescent="0.4">
      <c r="B28" s="19" t="s">
        <v>4</v>
      </c>
      <c r="C28" s="20"/>
      <c r="D28" s="20"/>
      <c r="E28" s="20"/>
      <c r="F28" s="20"/>
      <c r="G28" s="20"/>
      <c r="H28" s="231"/>
      <c r="I28" s="232"/>
      <c r="J28" s="232"/>
      <c r="K28" s="233"/>
      <c r="L28" s="199">
        <f>SUM(L26:N27)</f>
        <v>0</v>
      </c>
      <c r="M28" s="200"/>
      <c r="N28" s="200"/>
      <c r="O28" s="31" t="s">
        <v>11</v>
      </c>
      <c r="Q28" s="194"/>
      <c r="S28" s="17"/>
      <c r="T28" s="17"/>
      <c r="X28" s="5"/>
      <c r="Y28" s="5"/>
      <c r="Z28" s="5"/>
      <c r="AA28" s="5"/>
      <c r="AB28" s="5"/>
      <c r="AC28" s="5"/>
      <c r="AD28" s="5"/>
      <c r="AE28" s="5"/>
      <c r="AF28" s="5"/>
      <c r="AG28" s="5"/>
      <c r="AH28" s="5"/>
    </row>
    <row r="29" spans="2:34" s="16" customFormat="1" x14ac:dyDescent="0.4">
      <c r="L29" s="34"/>
      <c r="M29" s="34"/>
      <c r="N29" s="34"/>
      <c r="O29" s="34"/>
      <c r="Q29" s="194"/>
      <c r="S29" s="17"/>
      <c r="T29" s="17"/>
      <c r="X29" s="5"/>
      <c r="Y29" s="5"/>
      <c r="Z29" s="5"/>
      <c r="AA29" s="5"/>
      <c r="AB29" s="5"/>
      <c r="AC29" s="5"/>
      <c r="AD29" s="5"/>
      <c r="AE29" s="5"/>
      <c r="AF29" s="5"/>
      <c r="AG29" s="5"/>
      <c r="AH29" s="5"/>
    </row>
    <row r="30" spans="2:34" s="16" customFormat="1" x14ac:dyDescent="0.4">
      <c r="B30" s="216" t="s">
        <v>120</v>
      </c>
      <c r="C30" s="219"/>
      <c r="D30" s="220"/>
      <c r="E30" s="220"/>
      <c r="F30" s="220"/>
      <c r="G30" s="220"/>
      <c r="H30" s="220"/>
      <c r="I30" s="220"/>
      <c r="J30" s="220"/>
      <c r="K30" s="220"/>
      <c r="L30" s="220"/>
      <c r="M30" s="220"/>
      <c r="N30" s="220"/>
      <c r="O30" s="221"/>
      <c r="Q30" s="193" t="s">
        <v>121</v>
      </c>
      <c r="S30" s="17"/>
      <c r="T30" s="17"/>
      <c r="X30" s="5"/>
      <c r="Y30" s="5"/>
      <c r="Z30" s="5"/>
      <c r="AA30" s="5"/>
      <c r="AB30" s="5"/>
      <c r="AC30" s="5"/>
      <c r="AD30" s="5"/>
      <c r="AE30" s="5"/>
      <c r="AF30" s="5"/>
      <c r="AG30" s="5"/>
      <c r="AH30" s="5"/>
    </row>
    <row r="31" spans="2:34" s="16" customFormat="1" x14ac:dyDescent="0.4">
      <c r="B31" s="217"/>
      <c r="C31" s="222"/>
      <c r="D31" s="223"/>
      <c r="E31" s="223"/>
      <c r="F31" s="223"/>
      <c r="G31" s="223"/>
      <c r="H31" s="223"/>
      <c r="I31" s="223"/>
      <c r="J31" s="223"/>
      <c r="K31" s="223"/>
      <c r="L31" s="223"/>
      <c r="M31" s="223"/>
      <c r="N31" s="223"/>
      <c r="O31" s="224"/>
      <c r="Q31" s="192" t="s">
        <v>126</v>
      </c>
      <c r="S31" s="17"/>
      <c r="T31" s="17"/>
      <c r="X31" s="5"/>
      <c r="Y31" s="5"/>
      <c r="Z31" s="5"/>
      <c r="AA31" s="5"/>
      <c r="AB31" s="5"/>
      <c r="AC31" s="5"/>
      <c r="AD31" s="5"/>
      <c r="AE31" s="5"/>
      <c r="AF31" s="5"/>
      <c r="AG31" s="5"/>
      <c r="AH31" s="5"/>
    </row>
    <row r="32" spans="2:34" s="16" customFormat="1" x14ac:dyDescent="0.4">
      <c r="B32" s="217"/>
      <c r="C32" s="222"/>
      <c r="D32" s="223"/>
      <c r="E32" s="223"/>
      <c r="F32" s="223"/>
      <c r="G32" s="223"/>
      <c r="H32" s="223"/>
      <c r="I32" s="223"/>
      <c r="J32" s="223"/>
      <c r="K32" s="223"/>
      <c r="L32" s="223"/>
      <c r="M32" s="223"/>
      <c r="N32" s="223"/>
      <c r="O32" s="224"/>
      <c r="Q32" s="36"/>
      <c r="S32" s="17"/>
      <c r="T32" s="17"/>
      <c r="X32" s="5"/>
      <c r="Y32" s="5"/>
      <c r="Z32" s="5"/>
      <c r="AA32" s="5"/>
      <c r="AB32" s="5"/>
      <c r="AC32" s="5"/>
      <c r="AD32" s="5"/>
      <c r="AE32" s="5"/>
      <c r="AF32" s="5"/>
      <c r="AG32" s="5"/>
      <c r="AH32" s="5"/>
    </row>
    <row r="33" spans="2:34" s="16" customFormat="1" x14ac:dyDescent="0.4">
      <c r="B33" s="217"/>
      <c r="C33" s="222"/>
      <c r="D33" s="223"/>
      <c r="E33" s="223"/>
      <c r="F33" s="223"/>
      <c r="G33" s="223"/>
      <c r="H33" s="223"/>
      <c r="I33" s="223"/>
      <c r="J33" s="223"/>
      <c r="K33" s="223"/>
      <c r="L33" s="223"/>
      <c r="M33" s="223"/>
      <c r="N33" s="223"/>
      <c r="O33" s="224"/>
      <c r="Q33" s="36"/>
      <c r="S33" s="17"/>
      <c r="T33" s="17"/>
      <c r="X33" s="5"/>
      <c r="Y33" s="5"/>
      <c r="Z33" s="5"/>
      <c r="AA33" s="5"/>
      <c r="AB33" s="5"/>
      <c r="AC33" s="5"/>
      <c r="AD33" s="5"/>
      <c r="AE33" s="5"/>
      <c r="AF33" s="5"/>
      <c r="AG33" s="5"/>
      <c r="AH33" s="5"/>
    </row>
    <row r="34" spans="2:34" s="16" customFormat="1" x14ac:dyDescent="0.4">
      <c r="B34" s="218"/>
      <c r="C34" s="225"/>
      <c r="D34" s="226"/>
      <c r="E34" s="226"/>
      <c r="F34" s="226"/>
      <c r="G34" s="226"/>
      <c r="H34" s="226"/>
      <c r="I34" s="226"/>
      <c r="J34" s="226"/>
      <c r="K34" s="226"/>
      <c r="L34" s="226"/>
      <c r="M34" s="226"/>
      <c r="N34" s="226"/>
      <c r="O34" s="227"/>
      <c r="Q34" s="36"/>
      <c r="S34" s="17"/>
      <c r="T34" s="17"/>
      <c r="X34" s="5"/>
      <c r="Y34" s="5"/>
      <c r="Z34" s="5"/>
      <c r="AA34" s="5"/>
      <c r="AB34" s="5"/>
      <c r="AC34" s="5"/>
      <c r="AD34" s="5"/>
      <c r="AE34" s="5"/>
      <c r="AF34" s="5"/>
      <c r="AG34" s="5"/>
      <c r="AH34" s="5"/>
    </row>
    <row r="35" spans="2:34" s="16" customFormat="1" x14ac:dyDescent="0.4">
      <c r="L35" s="34"/>
      <c r="M35" s="34"/>
      <c r="N35" s="34"/>
      <c r="O35" s="34"/>
      <c r="S35" s="17"/>
      <c r="T35" s="17"/>
      <c r="X35" s="5"/>
      <c r="Y35" s="5"/>
      <c r="Z35" s="5"/>
      <c r="AA35" s="5"/>
      <c r="AB35" s="5"/>
      <c r="AC35" s="5"/>
      <c r="AD35" s="5"/>
      <c r="AE35" s="5"/>
      <c r="AF35" s="5"/>
      <c r="AG35" s="5"/>
      <c r="AH35" s="5"/>
    </row>
    <row r="36" spans="2:34" s="16" customFormat="1" x14ac:dyDescent="0.4">
      <c r="B36" s="22" t="s">
        <v>93</v>
      </c>
      <c r="C36" s="23"/>
      <c r="D36" s="23"/>
      <c r="E36" s="23"/>
      <c r="F36" s="23"/>
      <c r="G36" s="23"/>
      <c r="H36" s="23"/>
      <c r="I36" s="23"/>
      <c r="J36" s="24"/>
      <c r="Q36" s="25" t="s">
        <v>94</v>
      </c>
      <c r="S36" s="17"/>
      <c r="T36" s="17"/>
      <c r="X36" s="5"/>
      <c r="Y36" s="5"/>
      <c r="Z36" s="5"/>
      <c r="AA36" s="5"/>
      <c r="AB36" s="5"/>
      <c r="AC36" s="5"/>
      <c r="AD36" s="5"/>
      <c r="AE36" s="5"/>
      <c r="AF36" s="5"/>
      <c r="AG36" s="5"/>
      <c r="AH36" s="5"/>
    </row>
    <row r="37" spans="2:34" s="16" customFormat="1" x14ac:dyDescent="0.4">
      <c r="B37" s="26" t="s">
        <v>83</v>
      </c>
      <c r="C37" s="27"/>
      <c r="D37" s="27"/>
      <c r="E37" s="27"/>
      <c r="F37" s="27"/>
      <c r="G37" s="27"/>
      <c r="H37" s="27"/>
      <c r="I37" s="27"/>
      <c r="J37" s="28"/>
      <c r="Q37" s="16" t="s">
        <v>95</v>
      </c>
    </row>
    <row r="38" spans="2:34" x14ac:dyDescent="0.4">
      <c r="B38" s="10" t="s">
        <v>105</v>
      </c>
      <c r="C38" s="11"/>
      <c r="D38" s="11"/>
      <c r="E38" s="11"/>
      <c r="F38" s="11"/>
      <c r="G38" s="11"/>
      <c r="H38" s="11"/>
      <c r="I38" s="11"/>
      <c r="J38" s="29"/>
      <c r="Q38" s="5" t="s">
        <v>96</v>
      </c>
    </row>
    <row r="39" spans="2:34" x14ac:dyDescent="0.4">
      <c r="B39" s="10" t="s">
        <v>97</v>
      </c>
      <c r="C39" s="11"/>
      <c r="D39" s="11"/>
      <c r="E39" s="11"/>
      <c r="F39" s="11"/>
      <c r="G39" s="11"/>
      <c r="H39" s="11"/>
      <c r="I39" s="11"/>
      <c r="J39" s="29"/>
    </row>
    <row r="40" spans="2:34" x14ac:dyDescent="0.4">
      <c r="B40" s="10" t="s">
        <v>98</v>
      </c>
      <c r="C40" s="11"/>
      <c r="D40" s="11"/>
      <c r="E40" s="11"/>
      <c r="F40" s="11"/>
      <c r="G40" s="11"/>
      <c r="H40" s="11"/>
      <c r="I40" s="11"/>
      <c r="J40" s="29"/>
    </row>
    <row r="41" spans="2:34" x14ac:dyDescent="0.4">
      <c r="B41" s="12" t="s">
        <v>99</v>
      </c>
      <c r="C41" s="13"/>
      <c r="D41" s="13"/>
      <c r="E41" s="13"/>
      <c r="F41" s="13"/>
      <c r="G41" s="13"/>
      <c r="H41" s="13"/>
      <c r="I41" s="13"/>
      <c r="J41" s="30"/>
    </row>
  </sheetData>
  <sheetProtection password="C895" sheet="1" selectLockedCells="1"/>
  <mergeCells count="32">
    <mergeCell ref="B30:B34"/>
    <mergeCell ref="C30:O34"/>
    <mergeCell ref="H20:K20"/>
    <mergeCell ref="L20:O20"/>
    <mergeCell ref="L24:O24"/>
    <mergeCell ref="H26:K26"/>
    <mergeCell ref="H27:K27"/>
    <mergeCell ref="H28:K28"/>
    <mergeCell ref="L23:N23"/>
    <mergeCell ref="L25:N25"/>
    <mergeCell ref="H22:J22"/>
    <mergeCell ref="H23:J23"/>
    <mergeCell ref="H21:J21"/>
    <mergeCell ref="H24:J24"/>
    <mergeCell ref="H25:J25"/>
    <mergeCell ref="L22:N22"/>
    <mergeCell ref="F7:G7"/>
    <mergeCell ref="F8:G8"/>
    <mergeCell ref="H10:L10"/>
    <mergeCell ref="H7:O7"/>
    <mergeCell ref="H8:O8"/>
    <mergeCell ref="F3:G4"/>
    <mergeCell ref="H3:O3"/>
    <mergeCell ref="H4:O4"/>
    <mergeCell ref="F5:G6"/>
    <mergeCell ref="H5:O5"/>
    <mergeCell ref="H6:O6"/>
    <mergeCell ref="L21:N21"/>
    <mergeCell ref="L26:N26"/>
    <mergeCell ref="L27:N27"/>
    <mergeCell ref="L28:N28"/>
    <mergeCell ref="H12:L12"/>
  </mergeCells>
  <phoneticPr fontId="1"/>
  <dataValidations count="1">
    <dataValidation type="list" allowBlank="1" showInputMessage="1" showErrorMessage="1" sqref="H14 H16" xr:uid="{00000000-0002-0000-0000-000000000000}">
      <formula1>"平成,令和"</formula1>
    </dataValidation>
  </dataValidations>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2"/>
  <sheetViews>
    <sheetView showGridLines="0" showRowColHeaders="0" zoomScaleNormal="100" workbookViewId="0">
      <selection activeCell="A20" sqref="A20"/>
    </sheetView>
  </sheetViews>
  <sheetFormatPr defaultColWidth="1.25" defaultRowHeight="18" customHeight="1" x14ac:dyDescent="0.4"/>
  <sheetData>
    <row r="1" spans="1:1" ht="18" customHeight="1" x14ac:dyDescent="0.4">
      <c r="A1" s="2" t="s">
        <v>79</v>
      </c>
    </row>
    <row r="20" spans="1:1" ht="18" customHeight="1" x14ac:dyDescent="0.4">
      <c r="A20" s="3"/>
    </row>
    <row r="40" spans="1:1" ht="18" customHeight="1" x14ac:dyDescent="0.4">
      <c r="A40" s="3"/>
    </row>
    <row r="41" spans="1:1" ht="18" customHeight="1" x14ac:dyDescent="0.4">
      <c r="A41" s="3"/>
    </row>
    <row r="81" spans="1:1" ht="18" customHeight="1" x14ac:dyDescent="0.4">
      <c r="A81" s="3"/>
    </row>
    <row r="82" spans="1:1" ht="18" customHeight="1" x14ac:dyDescent="0.4">
      <c r="A82" s="3"/>
    </row>
  </sheetData>
  <sheetProtection password="C895" sheet="1" objects="1" scenarios="1"/>
  <phoneticPr fontId="1"/>
  <pageMargins left="0.19685039370078741" right="0"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56"/>
  <sheetViews>
    <sheetView showGridLines="0" showRowColHeaders="0" showRuler="0" defaultGridColor="0" view="pageLayout" colorId="20" zoomScaleNormal="100" workbookViewId="0">
      <selection activeCell="BP13" sqref="BP13:CQ14"/>
    </sheetView>
  </sheetViews>
  <sheetFormatPr defaultColWidth="1.25" defaultRowHeight="7.5" customHeight="1" x14ac:dyDescent="0.4"/>
  <cols>
    <col min="1" max="1" width="1.25" style="41" customWidth="1"/>
    <col min="2" max="16384" width="1.25" style="41"/>
  </cols>
  <sheetData>
    <row r="1" spans="2:95" ht="7.5" customHeight="1" x14ac:dyDescent="0.4">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row>
    <row r="2" spans="2:95" ht="7.5" customHeight="1" x14ac:dyDescent="0.4">
      <c r="K2" s="42"/>
      <c r="L2" s="42"/>
      <c r="O2" s="261" t="s">
        <v>46</v>
      </c>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42"/>
      <c r="AX2" s="42"/>
      <c r="AY2" s="42"/>
      <c r="BA2" s="368" t="s">
        <v>60</v>
      </c>
      <c r="BB2" s="369"/>
      <c r="BC2" s="369"/>
      <c r="BD2" s="369"/>
      <c r="BE2" s="369"/>
      <c r="BF2" s="369"/>
      <c r="BG2" s="369"/>
      <c r="BH2" s="369"/>
      <c r="BI2" s="369"/>
      <c r="BJ2" s="369"/>
      <c r="BK2" s="369"/>
      <c r="BL2" s="369"/>
      <c r="BM2" s="370"/>
      <c r="BN2" s="330" t="s">
        <v>44</v>
      </c>
      <c r="BO2" s="331"/>
      <c r="BP2" s="43"/>
      <c r="BQ2" s="258" t="s">
        <v>62</v>
      </c>
      <c r="BR2" s="258"/>
      <c r="BS2" s="258"/>
      <c r="BT2" s="258"/>
      <c r="BU2" s="258"/>
      <c r="BV2" s="258"/>
      <c r="BW2" s="258"/>
      <c r="BX2" s="258"/>
      <c r="BY2" s="44"/>
      <c r="BZ2" s="44"/>
      <c r="CA2" s="44"/>
      <c r="CB2" s="44"/>
      <c r="CC2" s="44"/>
      <c r="CD2" s="44"/>
      <c r="CE2" s="44"/>
      <c r="CF2" s="44"/>
      <c r="CG2" s="44"/>
      <c r="CH2" s="44"/>
      <c r="CI2" s="44"/>
      <c r="CJ2" s="44"/>
      <c r="CK2" s="44"/>
      <c r="CL2" s="44"/>
      <c r="CM2" s="44"/>
      <c r="CN2" s="44"/>
      <c r="CO2" s="44"/>
      <c r="CP2" s="44"/>
      <c r="CQ2" s="45"/>
    </row>
    <row r="3" spans="2:95" ht="7.5" customHeight="1" x14ac:dyDescent="0.4">
      <c r="K3" s="42"/>
      <c r="L3" s="4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42"/>
      <c r="AX3" s="42"/>
      <c r="AY3" s="42"/>
      <c r="BA3" s="371"/>
      <c r="BB3" s="372"/>
      <c r="BC3" s="372"/>
      <c r="BD3" s="372"/>
      <c r="BE3" s="372"/>
      <c r="BF3" s="372"/>
      <c r="BG3" s="372"/>
      <c r="BH3" s="372"/>
      <c r="BI3" s="372"/>
      <c r="BJ3" s="372"/>
      <c r="BK3" s="372"/>
      <c r="BL3" s="372"/>
      <c r="BM3" s="373"/>
      <c r="BN3" s="332"/>
      <c r="BO3" s="333"/>
      <c r="BP3" s="46"/>
      <c r="BQ3" s="259"/>
      <c r="BR3" s="259"/>
      <c r="BS3" s="259"/>
      <c r="BT3" s="259"/>
      <c r="BU3" s="259"/>
      <c r="BV3" s="259"/>
      <c r="BW3" s="259"/>
      <c r="BX3" s="259"/>
      <c r="BY3" s="46"/>
      <c r="BZ3" s="46"/>
      <c r="CA3" s="46"/>
      <c r="CB3" s="46"/>
      <c r="CC3" s="46"/>
      <c r="CD3" s="46"/>
      <c r="CE3" s="46"/>
      <c r="CF3" s="46"/>
      <c r="CG3" s="46"/>
      <c r="CH3" s="46"/>
      <c r="CI3" s="46"/>
      <c r="CJ3" s="46"/>
      <c r="CK3" s="46"/>
      <c r="CL3" s="46"/>
      <c r="CM3" s="46"/>
      <c r="CN3" s="46"/>
      <c r="CO3" s="46"/>
      <c r="CP3" s="46"/>
      <c r="CQ3" s="47"/>
    </row>
    <row r="4" spans="2:95" ht="7.5" customHeight="1" x14ac:dyDescent="0.4">
      <c r="K4" s="263" t="s">
        <v>47</v>
      </c>
      <c r="L4" s="263"/>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42"/>
      <c r="AX4" s="42"/>
      <c r="AY4" s="42"/>
      <c r="BA4" s="347" t="s">
        <v>61</v>
      </c>
      <c r="BB4" s="267"/>
      <c r="BC4" s="267"/>
      <c r="BD4" s="267"/>
      <c r="BE4" s="267"/>
      <c r="BF4" s="267"/>
      <c r="BG4" s="267"/>
      <c r="BH4" s="267"/>
      <c r="BI4" s="267"/>
      <c r="BJ4" s="267"/>
      <c r="BK4" s="267"/>
      <c r="BL4" s="267"/>
      <c r="BM4" s="268"/>
      <c r="BN4" s="332"/>
      <c r="BO4" s="333"/>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7"/>
    </row>
    <row r="5" spans="2:95" ht="7.5" customHeight="1" x14ac:dyDescent="0.4">
      <c r="K5" s="263"/>
      <c r="L5" s="263"/>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42"/>
      <c r="AX5" s="42"/>
      <c r="AY5" s="42"/>
      <c r="BA5" s="269"/>
      <c r="BB5" s="270"/>
      <c r="BC5" s="270"/>
      <c r="BD5" s="270"/>
      <c r="BE5" s="270"/>
      <c r="BF5" s="270"/>
      <c r="BG5" s="270"/>
      <c r="BH5" s="270"/>
      <c r="BI5" s="270"/>
      <c r="BJ5" s="270"/>
      <c r="BK5" s="270"/>
      <c r="BL5" s="270"/>
      <c r="BM5" s="271"/>
      <c r="BN5" s="332"/>
      <c r="BO5" s="333"/>
      <c r="BP5" s="247" t="str">
        <f>IF(入力用!H3="","",入力用!H3)</f>
        <v/>
      </c>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9"/>
    </row>
    <row r="6" spans="2:95" ht="7.5" customHeight="1" x14ac:dyDescent="0.4">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BA6" s="48"/>
      <c r="BB6" s="49"/>
      <c r="BC6" s="49"/>
      <c r="BD6" s="49"/>
      <c r="BE6" s="49"/>
      <c r="BF6" s="50"/>
      <c r="BG6" s="49"/>
      <c r="BH6" s="49"/>
      <c r="BI6" s="49"/>
      <c r="BJ6" s="49"/>
      <c r="BK6" s="49"/>
      <c r="BL6" s="49"/>
      <c r="BM6" s="50"/>
      <c r="BN6" s="332"/>
      <c r="BO6" s="333"/>
      <c r="BP6" s="247"/>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9"/>
    </row>
    <row r="7" spans="2:95" ht="7.5" customHeight="1" x14ac:dyDescent="0.4">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BA7" s="250" t="str">
        <f>IF(入力用!H14="","",入力用!H14)</f>
        <v>令和</v>
      </c>
      <c r="BB7" s="251"/>
      <c r="BC7" s="237" t="str">
        <f>IF(入力用!I14="","",入力用!I14)</f>
        <v/>
      </c>
      <c r="BD7" s="238"/>
      <c r="BE7" s="250" t="s">
        <v>40</v>
      </c>
      <c r="BF7" s="251"/>
      <c r="BG7" s="252" t="str">
        <f>IF(入力用!L14="","","中途")</f>
        <v/>
      </c>
      <c r="BH7" s="253"/>
      <c r="BI7" s="237" t="str">
        <f>IF(入力用!L14="","",入力用!L14)</f>
        <v/>
      </c>
      <c r="BJ7" s="238"/>
      <c r="BK7" s="252" t="str">
        <f>IF(入力用!L14="","","月分")</f>
        <v/>
      </c>
      <c r="BL7" s="260"/>
      <c r="BM7" s="51"/>
      <c r="BN7" s="332"/>
      <c r="BO7" s="333"/>
      <c r="BP7" s="247" t="str">
        <f>IF(入力用!H4="","",入力用!H4)</f>
        <v/>
      </c>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9"/>
    </row>
    <row r="8" spans="2:95" ht="7.5" customHeight="1" x14ac:dyDescent="0.4">
      <c r="BA8" s="250"/>
      <c r="BB8" s="251"/>
      <c r="BC8" s="239"/>
      <c r="BD8" s="240"/>
      <c r="BE8" s="250"/>
      <c r="BF8" s="251"/>
      <c r="BG8" s="252"/>
      <c r="BH8" s="253"/>
      <c r="BI8" s="239"/>
      <c r="BJ8" s="240"/>
      <c r="BK8" s="252"/>
      <c r="BL8" s="260"/>
      <c r="BM8" s="51"/>
      <c r="BN8" s="332"/>
      <c r="BO8" s="333"/>
      <c r="BP8" s="247"/>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9"/>
    </row>
    <row r="9" spans="2:95" ht="7.5" customHeight="1" x14ac:dyDescent="0.4">
      <c r="BA9" s="52"/>
      <c r="BB9" s="53"/>
      <c r="BC9" s="53"/>
      <c r="BD9" s="53"/>
      <c r="BE9" s="53"/>
      <c r="BF9" s="54"/>
      <c r="BG9" s="53"/>
      <c r="BH9" s="53"/>
      <c r="BI9" s="53"/>
      <c r="BJ9" s="53"/>
      <c r="BK9" s="53"/>
      <c r="BL9" s="53"/>
      <c r="BM9" s="54"/>
      <c r="BN9" s="332"/>
      <c r="BO9" s="333"/>
      <c r="BP9" s="188"/>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9"/>
    </row>
    <row r="10" spans="2:95" ht="7.5" customHeight="1" x14ac:dyDescent="0.4">
      <c r="B10" s="275" t="s">
        <v>43</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BA10" s="43"/>
      <c r="BB10" s="44"/>
      <c r="BC10" s="44"/>
      <c r="BD10" s="44"/>
      <c r="BE10" s="44"/>
      <c r="BF10" s="44"/>
      <c r="BG10" s="44"/>
      <c r="BH10" s="44"/>
      <c r="BI10" s="44"/>
      <c r="BJ10" s="44"/>
      <c r="BK10" s="44"/>
      <c r="BL10" s="44"/>
      <c r="BM10" s="45"/>
      <c r="BN10" s="332"/>
      <c r="BO10" s="333"/>
      <c r="BP10" s="188"/>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9"/>
    </row>
    <row r="11" spans="2:95" ht="7.5" customHeight="1" x14ac:dyDescent="0.4">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BA11" s="250" t="str">
        <f>IF(入力用!H16="","",入力用!H16)</f>
        <v>令和</v>
      </c>
      <c r="BB11" s="251"/>
      <c r="BC11" s="237" t="str">
        <f>IF(入力用!I16="","",入力用!I16)</f>
        <v/>
      </c>
      <c r="BD11" s="238"/>
      <c r="BE11" s="296" t="s">
        <v>0</v>
      </c>
      <c r="BF11" s="237" t="str">
        <f>IF(入力用!K16="","",入力用!K16)</f>
        <v/>
      </c>
      <c r="BG11" s="238"/>
      <c r="BH11" s="296" t="s">
        <v>45</v>
      </c>
      <c r="BI11" s="237" t="str">
        <f>IF(入力用!M16="","",入力用!M16)</f>
        <v/>
      </c>
      <c r="BJ11" s="238"/>
      <c r="BK11" s="250" t="s">
        <v>1</v>
      </c>
      <c r="BL11" s="297"/>
      <c r="BM11" s="251"/>
      <c r="BN11" s="332"/>
      <c r="BO11" s="333"/>
      <c r="BP11" s="247" t="str">
        <f>IF(入力用!H5="","",入力用!H5)</f>
        <v/>
      </c>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9"/>
    </row>
    <row r="12" spans="2:95" ht="7.5" customHeight="1" x14ac:dyDescent="0.4">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BA12" s="250"/>
      <c r="BB12" s="251"/>
      <c r="BC12" s="239"/>
      <c r="BD12" s="240"/>
      <c r="BE12" s="296"/>
      <c r="BF12" s="239"/>
      <c r="BG12" s="240"/>
      <c r="BH12" s="296"/>
      <c r="BI12" s="239"/>
      <c r="BJ12" s="240"/>
      <c r="BK12" s="250"/>
      <c r="BL12" s="297"/>
      <c r="BM12" s="251"/>
      <c r="BN12" s="332"/>
      <c r="BO12" s="333"/>
      <c r="BP12" s="247"/>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9"/>
    </row>
    <row r="13" spans="2:95" ht="7.5" customHeight="1" x14ac:dyDescent="0.4">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BA13" s="55"/>
      <c r="BB13" s="56"/>
      <c r="BC13" s="56"/>
      <c r="BD13" s="56"/>
      <c r="BE13" s="56"/>
      <c r="BF13" s="56"/>
      <c r="BG13" s="56"/>
      <c r="BH13" s="56"/>
      <c r="BI13" s="56"/>
      <c r="BJ13" s="56"/>
      <c r="BK13" s="56"/>
      <c r="BL13" s="56"/>
      <c r="BM13" s="57"/>
      <c r="BN13" s="332"/>
      <c r="BO13" s="333"/>
      <c r="BP13" s="247" t="str">
        <f>IF(入力用!H6="","",入力用!H6)</f>
        <v/>
      </c>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9"/>
    </row>
    <row r="14" spans="2:95" ht="7.5" customHeight="1" x14ac:dyDescent="0.4">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BA14" s="310" t="s">
        <v>22</v>
      </c>
      <c r="BB14" s="311"/>
      <c r="BC14" s="311"/>
      <c r="BD14" s="311"/>
      <c r="BE14" s="311"/>
      <c r="BF14" s="311"/>
      <c r="BG14" s="311"/>
      <c r="BH14" s="311"/>
      <c r="BI14" s="311"/>
      <c r="BJ14" s="311"/>
      <c r="BK14" s="311"/>
      <c r="BL14" s="311"/>
      <c r="BM14" s="312"/>
      <c r="BN14" s="332"/>
      <c r="BO14" s="333"/>
      <c r="BP14" s="247"/>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9"/>
    </row>
    <row r="15" spans="2:95" ht="7.5" customHeight="1" x14ac:dyDescent="0.4">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BA15" s="313"/>
      <c r="BB15" s="314"/>
      <c r="BC15" s="314"/>
      <c r="BD15" s="314"/>
      <c r="BE15" s="314"/>
      <c r="BF15" s="314"/>
      <c r="BG15" s="314"/>
      <c r="BH15" s="314"/>
      <c r="BI15" s="314"/>
      <c r="BJ15" s="314"/>
      <c r="BK15" s="314"/>
      <c r="BL15" s="314"/>
      <c r="BM15" s="315"/>
      <c r="BN15" s="332"/>
      <c r="BO15" s="333"/>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265"/>
      <c r="CO15" s="265"/>
      <c r="CP15" s="46"/>
      <c r="CQ15" s="47"/>
    </row>
    <row r="16" spans="2:95" ht="7.5" customHeight="1" x14ac:dyDescent="0.4">
      <c r="B16" s="429" t="s">
        <v>39</v>
      </c>
      <c r="C16" s="429"/>
      <c r="D16" s="429"/>
      <c r="E16" s="429"/>
      <c r="F16" s="429"/>
      <c r="G16" s="429"/>
      <c r="H16" s="429"/>
      <c r="I16" s="429"/>
      <c r="J16" s="429" t="s">
        <v>37</v>
      </c>
      <c r="K16" s="429"/>
      <c r="L16" s="429"/>
      <c r="M16" s="429"/>
      <c r="N16" s="429"/>
      <c r="O16" s="429"/>
      <c r="P16" s="429"/>
      <c r="Q16" s="429"/>
      <c r="R16" s="429"/>
      <c r="S16" s="429"/>
      <c r="T16" s="429"/>
      <c r="U16" s="429"/>
      <c r="V16" s="429"/>
      <c r="W16" s="429"/>
      <c r="X16" s="429"/>
      <c r="Y16" s="429"/>
      <c r="Z16" s="429"/>
      <c r="AA16" s="429"/>
      <c r="AB16" s="429"/>
      <c r="AC16" s="429"/>
      <c r="AD16" s="429"/>
      <c r="AE16" s="429"/>
      <c r="AF16" s="429" t="s">
        <v>38</v>
      </c>
      <c r="AG16" s="429"/>
      <c r="AH16" s="429"/>
      <c r="AI16" s="429"/>
      <c r="AJ16" s="429"/>
      <c r="AK16" s="429"/>
      <c r="AL16" s="429"/>
      <c r="AM16" s="429"/>
      <c r="AN16" s="429"/>
      <c r="AO16" s="429"/>
      <c r="AP16" s="429"/>
      <c r="AQ16" s="429"/>
      <c r="AR16" s="429"/>
      <c r="AS16" s="429"/>
      <c r="AT16" s="429"/>
      <c r="AU16" s="429"/>
      <c r="AV16" s="429"/>
      <c r="AW16" s="429"/>
      <c r="AX16" s="429"/>
      <c r="AY16" s="429"/>
      <c r="BA16" s="241" t="str">
        <f>IF(入力用!H10="","",入力用!H10)</f>
        <v/>
      </c>
      <c r="BB16" s="242"/>
      <c r="BC16" s="242"/>
      <c r="BD16" s="242"/>
      <c r="BE16" s="242"/>
      <c r="BF16" s="242"/>
      <c r="BG16" s="242"/>
      <c r="BH16" s="242"/>
      <c r="BI16" s="242"/>
      <c r="BJ16" s="242"/>
      <c r="BK16" s="242"/>
      <c r="BL16" s="242"/>
      <c r="BM16" s="243"/>
      <c r="BN16" s="332"/>
      <c r="BO16" s="333"/>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265"/>
      <c r="CO16" s="265"/>
      <c r="CP16" s="46"/>
      <c r="CQ16" s="47"/>
    </row>
    <row r="17" spans="1:95" ht="7.5" customHeight="1" x14ac:dyDescent="0.4">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BA17" s="244"/>
      <c r="BB17" s="245"/>
      <c r="BC17" s="245"/>
      <c r="BD17" s="245"/>
      <c r="BE17" s="245"/>
      <c r="BF17" s="245"/>
      <c r="BG17" s="245"/>
      <c r="BH17" s="245"/>
      <c r="BI17" s="245"/>
      <c r="BJ17" s="245"/>
      <c r="BK17" s="245"/>
      <c r="BL17" s="245"/>
      <c r="BM17" s="246"/>
      <c r="BN17" s="332"/>
      <c r="BO17" s="333"/>
      <c r="BQ17" s="58"/>
      <c r="BR17" s="58"/>
      <c r="BS17" s="58"/>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7"/>
    </row>
    <row r="18" spans="1:95" ht="7.5" customHeight="1" x14ac:dyDescent="0.4">
      <c r="B18" s="59"/>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1"/>
      <c r="BA18" s="310" t="s">
        <v>23</v>
      </c>
      <c r="BB18" s="311"/>
      <c r="BC18" s="311"/>
      <c r="BD18" s="311"/>
      <c r="BE18" s="311"/>
      <c r="BF18" s="311"/>
      <c r="BG18" s="311"/>
      <c r="BH18" s="311"/>
      <c r="BI18" s="311"/>
      <c r="BJ18" s="311"/>
      <c r="BK18" s="311"/>
      <c r="BL18" s="311"/>
      <c r="BM18" s="312"/>
      <c r="BN18" s="332"/>
      <c r="BO18" s="333"/>
      <c r="BP18" s="326" t="s">
        <v>12</v>
      </c>
      <c r="BQ18" s="327"/>
      <c r="BR18" s="327"/>
      <c r="BS18" s="327"/>
      <c r="BT18" s="46"/>
      <c r="BU18" s="254" t="str">
        <f>IF(入力用!H7="","",入力用!H7)</f>
        <v/>
      </c>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5"/>
    </row>
    <row r="19" spans="1:95" ht="7.5" customHeight="1" x14ac:dyDescent="0.4">
      <c r="B19" s="62"/>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7"/>
      <c r="BA19" s="313"/>
      <c r="BB19" s="314"/>
      <c r="BC19" s="314"/>
      <c r="BD19" s="314"/>
      <c r="BE19" s="314"/>
      <c r="BF19" s="314"/>
      <c r="BG19" s="314"/>
      <c r="BH19" s="314"/>
      <c r="BI19" s="314"/>
      <c r="BJ19" s="314"/>
      <c r="BK19" s="314"/>
      <c r="BL19" s="314"/>
      <c r="BM19" s="315"/>
      <c r="BN19" s="332"/>
      <c r="BO19" s="333"/>
      <c r="BP19" s="326"/>
      <c r="BQ19" s="327"/>
      <c r="BR19" s="327"/>
      <c r="BS19" s="327"/>
      <c r="BT19" s="46"/>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5"/>
    </row>
    <row r="20" spans="1:95" ht="7.5" customHeight="1" x14ac:dyDescent="0.4">
      <c r="B20" s="62"/>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7"/>
      <c r="BA20" s="241" t="str">
        <f>IF(入力用!H12="","",入力用!H12)</f>
        <v/>
      </c>
      <c r="BB20" s="242"/>
      <c r="BC20" s="242"/>
      <c r="BD20" s="242"/>
      <c r="BE20" s="242"/>
      <c r="BF20" s="242"/>
      <c r="BG20" s="242"/>
      <c r="BH20" s="242"/>
      <c r="BI20" s="242"/>
      <c r="BJ20" s="242"/>
      <c r="BK20" s="242"/>
      <c r="BL20" s="242"/>
      <c r="BM20" s="243"/>
      <c r="BN20" s="332"/>
      <c r="BO20" s="333"/>
      <c r="BP20" s="326" t="s">
        <v>13</v>
      </c>
      <c r="BQ20" s="327"/>
      <c r="BR20" s="327"/>
      <c r="BS20" s="327"/>
      <c r="BT20" s="46"/>
      <c r="BU20" s="254" t="str">
        <f>IF(入力用!H8="","",入力用!H8)</f>
        <v/>
      </c>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5"/>
    </row>
    <row r="21" spans="1:95" ht="7.5" customHeight="1" x14ac:dyDescent="0.4">
      <c r="B21" s="62"/>
      <c r="C21" s="277">
        <v>56</v>
      </c>
      <c r="D21" s="278"/>
      <c r="E21" s="46"/>
      <c r="F21" s="281" t="s">
        <v>35</v>
      </c>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46"/>
      <c r="AF21" s="46"/>
      <c r="AG21" s="46"/>
      <c r="AH21" s="46"/>
      <c r="AI21" s="46"/>
      <c r="AJ21" s="46"/>
      <c r="AK21" s="46"/>
      <c r="AL21" s="46"/>
      <c r="AM21" s="46"/>
      <c r="AN21" s="46"/>
      <c r="AO21" s="46"/>
      <c r="AP21" s="46"/>
      <c r="AQ21" s="46"/>
      <c r="AR21" s="46"/>
      <c r="AS21" s="46"/>
      <c r="AT21" s="46"/>
      <c r="AU21" s="46"/>
      <c r="AV21" s="46"/>
      <c r="AW21" s="46"/>
      <c r="AX21" s="46"/>
      <c r="AY21" s="47"/>
      <c r="BA21" s="244"/>
      <c r="BB21" s="245"/>
      <c r="BC21" s="245"/>
      <c r="BD21" s="245"/>
      <c r="BE21" s="245"/>
      <c r="BF21" s="245"/>
      <c r="BG21" s="245"/>
      <c r="BH21" s="245"/>
      <c r="BI21" s="245"/>
      <c r="BJ21" s="245"/>
      <c r="BK21" s="245"/>
      <c r="BL21" s="245"/>
      <c r="BM21" s="246"/>
      <c r="BN21" s="334"/>
      <c r="BO21" s="335"/>
      <c r="BP21" s="328"/>
      <c r="BQ21" s="329"/>
      <c r="BR21" s="329"/>
      <c r="BS21" s="329"/>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7"/>
    </row>
    <row r="22" spans="1:95" ht="7.5" customHeight="1" x14ac:dyDescent="0.4">
      <c r="B22" s="62"/>
      <c r="C22" s="279"/>
      <c r="D22" s="280"/>
      <c r="E22" s="46"/>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46"/>
      <c r="AF22" s="46"/>
      <c r="AG22" s="46"/>
      <c r="AH22" s="46"/>
      <c r="AI22" s="46"/>
      <c r="AJ22" s="46"/>
      <c r="AK22" s="46"/>
      <c r="AL22" s="46"/>
      <c r="AM22" s="46"/>
      <c r="AN22" s="46"/>
      <c r="AO22" s="46"/>
      <c r="AP22" s="46"/>
      <c r="AQ22" s="46"/>
      <c r="AR22" s="46"/>
      <c r="AS22" s="46"/>
      <c r="AT22" s="46"/>
      <c r="AU22" s="46"/>
      <c r="AV22" s="46"/>
      <c r="AW22" s="46"/>
      <c r="AX22" s="46"/>
      <c r="AY22" s="47"/>
      <c r="BA22" s="336" t="s">
        <v>2</v>
      </c>
      <c r="BB22" s="337"/>
      <c r="BC22" s="337"/>
      <c r="BD22" s="337"/>
      <c r="BE22" s="63"/>
      <c r="BF22" s="64"/>
      <c r="BG22" s="64"/>
      <c r="BH22" s="64"/>
      <c r="BI22" s="64"/>
      <c r="BJ22" s="64"/>
      <c r="BK22" s="64"/>
      <c r="BL22" s="64"/>
      <c r="BM22" s="64"/>
      <c r="BN22" s="64"/>
      <c r="BO22" s="65"/>
      <c r="BP22" s="310" t="s">
        <v>14</v>
      </c>
      <c r="BQ22" s="311"/>
      <c r="BR22" s="311"/>
      <c r="BS22" s="311"/>
      <c r="BT22" s="311"/>
      <c r="BU22" s="311"/>
      <c r="BV22" s="311"/>
      <c r="BW22" s="311"/>
      <c r="BX22" s="311"/>
      <c r="BY22" s="311"/>
      <c r="BZ22" s="311"/>
      <c r="CA22" s="311"/>
      <c r="CB22" s="311"/>
      <c r="CC22" s="311"/>
      <c r="CD22" s="312"/>
      <c r="CE22" s="310" t="s">
        <v>15</v>
      </c>
      <c r="CF22" s="311"/>
      <c r="CG22" s="311"/>
      <c r="CH22" s="311"/>
      <c r="CI22" s="311"/>
      <c r="CJ22" s="311"/>
      <c r="CK22" s="311"/>
      <c r="CL22" s="311"/>
      <c r="CM22" s="311"/>
      <c r="CN22" s="311"/>
      <c r="CO22" s="311"/>
      <c r="CP22" s="311"/>
      <c r="CQ22" s="312"/>
    </row>
    <row r="23" spans="1:95" ht="7.5" customHeight="1" x14ac:dyDescent="0.4">
      <c r="B23" s="62"/>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7"/>
      <c r="BA23" s="338"/>
      <c r="BB23" s="339"/>
      <c r="BC23" s="339"/>
      <c r="BD23" s="339"/>
      <c r="BE23" s="66"/>
      <c r="BF23" s="67"/>
      <c r="BG23" s="67"/>
      <c r="BH23" s="67"/>
      <c r="BI23" s="67"/>
      <c r="BJ23" s="67"/>
      <c r="BK23" s="67"/>
      <c r="BL23" s="67"/>
      <c r="BM23" s="67"/>
      <c r="BN23" s="67"/>
      <c r="BO23" s="68"/>
      <c r="BP23" s="313"/>
      <c r="BQ23" s="314"/>
      <c r="BR23" s="314"/>
      <c r="BS23" s="314"/>
      <c r="BT23" s="314"/>
      <c r="BU23" s="314"/>
      <c r="BV23" s="314"/>
      <c r="BW23" s="314"/>
      <c r="BX23" s="314"/>
      <c r="BY23" s="314"/>
      <c r="BZ23" s="314"/>
      <c r="CA23" s="314"/>
      <c r="CB23" s="314"/>
      <c r="CC23" s="314"/>
      <c r="CD23" s="315"/>
      <c r="CE23" s="313"/>
      <c r="CF23" s="314"/>
      <c r="CG23" s="314"/>
      <c r="CH23" s="314"/>
      <c r="CI23" s="314"/>
      <c r="CJ23" s="314"/>
      <c r="CK23" s="314"/>
      <c r="CL23" s="314"/>
      <c r="CM23" s="314"/>
      <c r="CN23" s="314"/>
      <c r="CO23" s="314"/>
      <c r="CP23" s="314"/>
      <c r="CQ23" s="315"/>
    </row>
    <row r="24" spans="1:95" ht="7.5" customHeight="1" x14ac:dyDescent="0.4">
      <c r="B24" s="66"/>
      <c r="C24" s="67"/>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7"/>
      <c r="BA24" s="338"/>
      <c r="BB24" s="339"/>
      <c r="BC24" s="339"/>
      <c r="BD24" s="339"/>
      <c r="BE24" s="66"/>
      <c r="BF24" s="67"/>
      <c r="BG24" s="67"/>
      <c r="BH24" s="67"/>
      <c r="BI24" s="67"/>
      <c r="BJ24" s="67"/>
      <c r="BK24" s="67"/>
      <c r="BL24" s="67"/>
      <c r="BM24" s="67"/>
      <c r="BN24" s="67"/>
      <c r="BO24" s="68"/>
      <c r="BP24" s="324" t="s">
        <v>133</v>
      </c>
      <c r="BQ24" s="325"/>
      <c r="BR24" s="325"/>
      <c r="BS24" s="325"/>
      <c r="BT24" s="325"/>
      <c r="BU24" s="325"/>
      <c r="BV24" s="325"/>
      <c r="BW24" s="325"/>
      <c r="BX24" s="325"/>
      <c r="BY24" s="325"/>
      <c r="BZ24" s="325"/>
      <c r="CA24" s="325"/>
      <c r="CB24" s="325"/>
      <c r="CC24" s="325"/>
      <c r="CD24" s="303"/>
      <c r="CE24" s="318" t="s">
        <v>56</v>
      </c>
      <c r="CF24" s="319"/>
      <c r="CG24" s="319"/>
      <c r="CH24" s="319"/>
      <c r="CI24" s="319"/>
      <c r="CJ24" s="319"/>
      <c r="CK24" s="319"/>
      <c r="CL24" s="319"/>
      <c r="CM24" s="319"/>
      <c r="CN24" s="319"/>
      <c r="CO24" s="319"/>
      <c r="CP24" s="319"/>
      <c r="CQ24" s="320"/>
    </row>
    <row r="25" spans="1:95" ht="7.5" customHeight="1" x14ac:dyDescent="0.4">
      <c r="B25" s="69"/>
      <c r="C25" s="70"/>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7"/>
      <c r="BA25" s="338"/>
      <c r="BB25" s="339"/>
      <c r="BC25" s="339"/>
      <c r="BD25" s="339"/>
      <c r="BE25" s="66"/>
      <c r="BF25" s="67"/>
      <c r="BG25" s="67"/>
      <c r="BH25" s="67"/>
      <c r="BI25" s="67"/>
      <c r="BJ25" s="71"/>
      <c r="BK25" s="71"/>
      <c r="BL25" s="71"/>
      <c r="BM25" s="71"/>
      <c r="BN25" s="71"/>
      <c r="BO25" s="72"/>
      <c r="BP25" s="305"/>
      <c r="BQ25" s="300"/>
      <c r="BR25" s="300"/>
      <c r="BS25" s="300"/>
      <c r="BT25" s="300"/>
      <c r="BU25" s="300"/>
      <c r="BV25" s="300"/>
      <c r="BW25" s="300"/>
      <c r="BX25" s="300"/>
      <c r="BY25" s="300"/>
      <c r="BZ25" s="300"/>
      <c r="CA25" s="300"/>
      <c r="CB25" s="300"/>
      <c r="CC25" s="300"/>
      <c r="CD25" s="301"/>
      <c r="CE25" s="321"/>
      <c r="CF25" s="322"/>
      <c r="CG25" s="322"/>
      <c r="CH25" s="322"/>
      <c r="CI25" s="322"/>
      <c r="CJ25" s="322"/>
      <c r="CK25" s="322"/>
      <c r="CL25" s="322"/>
      <c r="CM25" s="322"/>
      <c r="CN25" s="322"/>
      <c r="CO25" s="322"/>
      <c r="CP25" s="322"/>
      <c r="CQ25" s="323"/>
    </row>
    <row r="26" spans="1:95" ht="7.5" customHeight="1" x14ac:dyDescent="0.4">
      <c r="A26" s="47"/>
      <c r="B26" s="69"/>
      <c r="C26" s="70"/>
      <c r="D26" s="310" t="s">
        <v>69</v>
      </c>
      <c r="E26" s="311"/>
      <c r="F26" s="311"/>
      <c r="G26" s="311"/>
      <c r="H26" s="311"/>
      <c r="I26" s="312"/>
      <c r="J26" s="277">
        <v>11</v>
      </c>
      <c r="K26" s="278"/>
      <c r="L26" s="73"/>
      <c r="M26" s="74" t="s">
        <v>6</v>
      </c>
      <c r="N26" s="75"/>
      <c r="O26" s="76" t="s">
        <v>7</v>
      </c>
      <c r="P26" s="77"/>
      <c r="Q26" s="76" t="s">
        <v>8</v>
      </c>
      <c r="R26" s="77"/>
      <c r="S26" s="76" t="s">
        <v>9</v>
      </c>
      <c r="T26" s="75"/>
      <c r="U26" s="76" t="s">
        <v>6</v>
      </c>
      <c r="V26" s="77"/>
      <c r="W26" s="76" t="s">
        <v>10</v>
      </c>
      <c r="X26" s="77"/>
      <c r="Y26" s="76" t="s">
        <v>8</v>
      </c>
      <c r="Z26" s="75"/>
      <c r="AA26" s="76" t="s">
        <v>9</v>
      </c>
      <c r="AB26" s="77"/>
      <c r="AC26" s="76" t="s">
        <v>6</v>
      </c>
      <c r="AD26" s="78"/>
      <c r="AE26" s="74" t="s">
        <v>11</v>
      </c>
      <c r="AF26" s="73"/>
      <c r="AG26" s="74" t="s">
        <v>6</v>
      </c>
      <c r="AH26" s="75"/>
      <c r="AI26" s="76" t="s">
        <v>7</v>
      </c>
      <c r="AJ26" s="77"/>
      <c r="AK26" s="76" t="s">
        <v>8</v>
      </c>
      <c r="AL26" s="77"/>
      <c r="AM26" s="76" t="s">
        <v>9</v>
      </c>
      <c r="AN26" s="75"/>
      <c r="AO26" s="76" t="s">
        <v>6</v>
      </c>
      <c r="AP26" s="77"/>
      <c r="AQ26" s="76" t="s">
        <v>10</v>
      </c>
      <c r="AR26" s="77"/>
      <c r="AS26" s="76" t="s">
        <v>8</v>
      </c>
      <c r="AT26" s="75"/>
      <c r="AU26" s="76" t="s">
        <v>9</v>
      </c>
      <c r="AV26" s="77"/>
      <c r="AW26" s="76" t="s">
        <v>6</v>
      </c>
      <c r="AX26" s="79"/>
      <c r="AY26" s="74" t="s">
        <v>11</v>
      </c>
      <c r="BA26" s="80"/>
      <c r="BB26" s="81"/>
      <c r="BC26" s="81"/>
      <c r="BD26" s="81"/>
      <c r="BE26" s="44"/>
      <c r="BF26" s="44"/>
      <c r="BG26" s="45"/>
      <c r="BH26" s="44"/>
      <c r="BI26" s="45"/>
      <c r="BJ26" s="46"/>
      <c r="BK26" s="82"/>
      <c r="BL26" s="82"/>
      <c r="BM26" s="82"/>
      <c r="BN26" s="82"/>
      <c r="BO26" s="82"/>
      <c r="BP26" s="74" t="s">
        <v>6</v>
      </c>
      <c r="BQ26" s="82"/>
      <c r="BR26" s="82"/>
      <c r="BS26" s="76" t="s">
        <v>7</v>
      </c>
      <c r="BT26" s="77"/>
      <c r="BU26" s="77"/>
      <c r="BV26" s="76" t="s">
        <v>8</v>
      </c>
      <c r="BW26" s="77"/>
      <c r="BX26" s="82"/>
      <c r="BY26" s="83" t="s">
        <v>9</v>
      </c>
      <c r="BZ26" s="75"/>
      <c r="CA26" s="77"/>
      <c r="CB26" s="76" t="s">
        <v>6</v>
      </c>
      <c r="CC26" s="82"/>
      <c r="CD26" s="82"/>
      <c r="CE26" s="76" t="s">
        <v>10</v>
      </c>
      <c r="CF26" s="77"/>
      <c r="CG26" s="77"/>
      <c r="CH26" s="74" t="s">
        <v>8</v>
      </c>
      <c r="CI26" s="82"/>
      <c r="CJ26" s="82"/>
      <c r="CK26" s="76" t="s">
        <v>9</v>
      </c>
      <c r="CL26" s="82"/>
      <c r="CM26" s="82"/>
      <c r="CN26" s="76" t="s">
        <v>6</v>
      </c>
      <c r="CO26" s="82"/>
      <c r="CP26" s="82"/>
      <c r="CQ26" s="74" t="s">
        <v>11</v>
      </c>
    </row>
    <row r="27" spans="1:95" ht="7.5" customHeight="1" x14ac:dyDescent="0.4">
      <c r="A27" s="47"/>
      <c r="B27" s="69"/>
      <c r="C27" s="70"/>
      <c r="D27" s="380"/>
      <c r="E27" s="381"/>
      <c r="F27" s="381"/>
      <c r="G27" s="381"/>
      <c r="H27" s="381"/>
      <c r="I27" s="382"/>
      <c r="J27" s="405"/>
      <c r="K27" s="406"/>
      <c r="L27" s="282" t="str">
        <f>IF(LEN(入力用!$H$21)&lt;10,"",ROUNDDOWN(RIGHT(入力用!$H$21,10)/1000000000,0))</f>
        <v/>
      </c>
      <c r="M27" s="288"/>
      <c r="N27" s="282" t="str">
        <f>IF(LEN(入力用!$H$21)&lt;9,"",ROUNDDOWN(RIGHT(入力用!$H$21,9)/100000000,0))</f>
        <v/>
      </c>
      <c r="O27" s="283"/>
      <c r="P27" s="286" t="str">
        <f>IF(LEN(入力用!$H$21)&lt;8,"",ROUNDDOWN(RIGHT(入力用!$H$21,8)/10000000,0))</f>
        <v/>
      </c>
      <c r="Q27" s="283"/>
      <c r="R27" s="286" t="str">
        <f>IF(LEN(入力用!$H$21)&lt;7,"",ROUNDDOWN(RIGHT(入力用!$H$21,7)/1000000,0))</f>
        <v/>
      </c>
      <c r="S27" s="288"/>
      <c r="T27" s="282" t="str">
        <f>IF(LEN(入力用!$H$21)&lt;6,"",ROUNDDOWN(RIGHT(入力用!$H$21,6)/100000,0))</f>
        <v/>
      </c>
      <c r="U27" s="283"/>
      <c r="V27" s="286" t="str">
        <f>IF(LEN(入力用!$H$21)&lt;5,"",ROUNDDOWN(RIGHT(入力用!$H$21,5)/10000,0))</f>
        <v/>
      </c>
      <c r="W27" s="283"/>
      <c r="X27" s="286" t="str">
        <f>IF(LEN(入力用!$H$21)&lt;4,"",ROUNDDOWN(RIGHT(入力用!$H$21,4)/1000,0))</f>
        <v/>
      </c>
      <c r="Y27" s="288"/>
      <c r="Z27" s="282" t="str">
        <f>IF(LEN(入力用!$H$21)&lt;3,"",ROUNDDOWN(RIGHT(入力用!$H$21,3)/100,0))</f>
        <v/>
      </c>
      <c r="AA27" s="283"/>
      <c r="AB27" s="286" t="str">
        <f>IF(LEN(入力用!$H$21)&lt;2,"",ROUNDDOWN(RIGHT(入力用!$H$21,2)/10,0))</f>
        <v/>
      </c>
      <c r="AC27" s="283"/>
      <c r="AD27" s="292" t="str">
        <f>RIGHT(入力用!$H$21,1)</f>
        <v/>
      </c>
      <c r="AE27" s="288"/>
      <c r="AF27" s="282" t="str">
        <f>IF(LEN(入力用!$L$21)&lt;10,"",ROUNDDOWN(RIGHT(入力用!$L$21,10)/1000000000,0))</f>
        <v/>
      </c>
      <c r="AG27" s="288"/>
      <c r="AH27" s="282" t="str">
        <f>IF(LEN(入力用!$L$21)&lt;9,"",ROUNDDOWN(RIGHT(入力用!$L$21,9)/100000000,0))</f>
        <v/>
      </c>
      <c r="AI27" s="283"/>
      <c r="AJ27" s="286" t="str">
        <f>IF(LEN(入力用!$L$21)&lt;8,"",ROUNDDOWN(RIGHT(入力用!$L$21,8)/10000000,0))</f>
        <v/>
      </c>
      <c r="AK27" s="283"/>
      <c r="AL27" s="286" t="str">
        <f>IF(LEN(入力用!$L$21)&lt;7,"",ROUNDDOWN(RIGHT(入力用!$L$21,7)/1000000,0))</f>
        <v/>
      </c>
      <c r="AM27" s="288"/>
      <c r="AN27" s="282" t="str">
        <f>IF(LEN(入力用!$L$21)&lt;6,"",ROUNDDOWN(RIGHT(入力用!$L$21,6)/100000,0))</f>
        <v/>
      </c>
      <c r="AO27" s="283"/>
      <c r="AP27" s="286" t="str">
        <f>IF(LEN(入力用!$L$21)&lt;5,"",ROUNDDOWN(RIGHT(入力用!$L$21,5)/10000,0))</f>
        <v/>
      </c>
      <c r="AQ27" s="283"/>
      <c r="AR27" s="286" t="str">
        <f>IF(LEN(入力用!$L$21)&lt;4,"",ROUNDDOWN(RIGHT(入力用!$L$21,4)/1000,0))</f>
        <v/>
      </c>
      <c r="AS27" s="288"/>
      <c r="AT27" s="282" t="str">
        <f>IF(LEN(入力用!$L$21)&lt;3,"",ROUNDDOWN(RIGHT(入力用!$L$21,3)/100,0))</f>
        <v/>
      </c>
      <c r="AU27" s="283"/>
      <c r="AV27" s="286" t="str">
        <f>IF(LEN(入力用!$L$21)&lt;2,"",ROUNDDOWN(RIGHT(入力用!$L$21,2)/10,0))</f>
        <v/>
      </c>
      <c r="AW27" s="283"/>
      <c r="AX27" s="286" t="str">
        <f>RIGHT(入力用!$L$21,1)</f>
        <v/>
      </c>
      <c r="AY27" s="288"/>
      <c r="BA27" s="374" t="s">
        <v>41</v>
      </c>
      <c r="BB27" s="375"/>
      <c r="BC27" s="375"/>
      <c r="BD27" s="375"/>
      <c r="BE27" s="375"/>
      <c r="BF27" s="375"/>
      <c r="BG27" s="376"/>
      <c r="BH27" s="298" t="s">
        <v>16</v>
      </c>
      <c r="BI27" s="299"/>
      <c r="BJ27" s="169"/>
      <c r="BK27" s="283"/>
      <c r="BL27" s="316"/>
      <c r="BM27" s="286"/>
      <c r="BN27" s="283" t="str">
        <f>IF(LEN(入力用!$H$23)&lt;10,"",ROUNDDOWN(RIGHT(入力用!$H$23,10)/1000000000,0))</f>
        <v/>
      </c>
      <c r="BO27" s="316"/>
      <c r="BP27" s="390"/>
      <c r="BQ27" s="283" t="str">
        <f>IF(LEN(入力用!$H$23)&lt;9,"",ROUNDDOWN(RIGHT(入力用!$H$23,9)/100000000,0))</f>
        <v/>
      </c>
      <c r="BR27" s="316"/>
      <c r="BS27" s="316"/>
      <c r="BT27" s="316" t="str">
        <f>IF(LEN(入力用!$H$23)&lt;8,"",ROUNDDOWN(RIGHT(入力用!$H$23,8)/10000000,0))</f>
        <v/>
      </c>
      <c r="BU27" s="316"/>
      <c r="BV27" s="316"/>
      <c r="BW27" s="316" t="str">
        <f>IF(LEN(入力用!$H$23)&lt;7,"",ROUNDDOWN(RIGHT(入力用!$H$23,7)/1000000,0))</f>
        <v/>
      </c>
      <c r="BX27" s="316"/>
      <c r="BY27" s="286"/>
      <c r="BZ27" s="392" t="str">
        <f>IF(LEN(入力用!$H$23)&lt;6,"",ROUNDDOWN(RIGHT(入力用!$H$23,6)/100000,0))</f>
        <v/>
      </c>
      <c r="CA27" s="316"/>
      <c r="CB27" s="316"/>
      <c r="CC27" s="316" t="str">
        <f>IF(LEN(入力用!$H$23)&lt;5,"",ROUNDDOWN(RIGHT(入力用!$H$23,5)/10000,0))</f>
        <v/>
      </c>
      <c r="CD27" s="316"/>
      <c r="CE27" s="316"/>
      <c r="CF27" s="316" t="str">
        <f>IF(LEN(入力用!$H$23)&lt;4,"",ROUNDDOWN(RIGHT(入力用!$H$23,4)/1000,0))</f>
        <v/>
      </c>
      <c r="CG27" s="316"/>
      <c r="CH27" s="390"/>
      <c r="CI27" s="283" t="str">
        <f>IF(LEN(入力用!$H$23)&lt;3,"",ROUNDDOWN(RIGHT(入力用!$H$23,3)/100,0))</f>
        <v/>
      </c>
      <c r="CJ27" s="316"/>
      <c r="CK27" s="316"/>
      <c r="CL27" s="316" t="str">
        <f>IF(LEN(入力用!$H$23)&lt;2,"",ROUNDDOWN(RIGHT(入力用!$H$23,2)/10,0))</f>
        <v/>
      </c>
      <c r="CM27" s="316"/>
      <c r="CN27" s="316"/>
      <c r="CO27" s="316" t="str">
        <f>RIGHT(入力用!H23,1)</f>
        <v>0</v>
      </c>
      <c r="CP27" s="316"/>
      <c r="CQ27" s="390"/>
    </row>
    <row r="28" spans="1:95" ht="7.5" customHeight="1" x14ac:dyDescent="0.4">
      <c r="A28" s="47"/>
      <c r="B28" s="69"/>
      <c r="C28" s="84"/>
      <c r="D28" s="380"/>
      <c r="E28" s="381"/>
      <c r="F28" s="381"/>
      <c r="G28" s="381"/>
      <c r="H28" s="381"/>
      <c r="I28" s="382"/>
      <c r="J28" s="405"/>
      <c r="K28" s="406"/>
      <c r="L28" s="282"/>
      <c r="M28" s="288"/>
      <c r="N28" s="282"/>
      <c r="O28" s="283"/>
      <c r="P28" s="286"/>
      <c r="Q28" s="283"/>
      <c r="R28" s="286"/>
      <c r="S28" s="288"/>
      <c r="T28" s="282"/>
      <c r="U28" s="283"/>
      <c r="V28" s="286"/>
      <c r="W28" s="283"/>
      <c r="X28" s="286"/>
      <c r="Y28" s="288"/>
      <c r="Z28" s="282"/>
      <c r="AA28" s="283"/>
      <c r="AB28" s="286"/>
      <c r="AC28" s="283"/>
      <c r="AD28" s="292"/>
      <c r="AE28" s="288"/>
      <c r="AF28" s="282"/>
      <c r="AG28" s="288"/>
      <c r="AH28" s="282"/>
      <c r="AI28" s="283"/>
      <c r="AJ28" s="286"/>
      <c r="AK28" s="283"/>
      <c r="AL28" s="286"/>
      <c r="AM28" s="288"/>
      <c r="AN28" s="282"/>
      <c r="AO28" s="283"/>
      <c r="AP28" s="286"/>
      <c r="AQ28" s="283"/>
      <c r="AR28" s="286"/>
      <c r="AS28" s="288"/>
      <c r="AT28" s="282"/>
      <c r="AU28" s="283"/>
      <c r="AV28" s="286"/>
      <c r="AW28" s="283"/>
      <c r="AX28" s="286"/>
      <c r="AY28" s="288"/>
      <c r="BA28" s="374"/>
      <c r="BB28" s="375"/>
      <c r="BC28" s="375"/>
      <c r="BD28" s="375"/>
      <c r="BE28" s="375"/>
      <c r="BF28" s="375"/>
      <c r="BG28" s="376"/>
      <c r="BH28" s="265"/>
      <c r="BI28" s="299"/>
      <c r="BJ28" s="169"/>
      <c r="BK28" s="283"/>
      <c r="BL28" s="316"/>
      <c r="BM28" s="286"/>
      <c r="BN28" s="283"/>
      <c r="BO28" s="316"/>
      <c r="BP28" s="390"/>
      <c r="BQ28" s="283"/>
      <c r="BR28" s="316"/>
      <c r="BS28" s="316"/>
      <c r="BT28" s="316"/>
      <c r="BU28" s="316"/>
      <c r="BV28" s="316"/>
      <c r="BW28" s="316"/>
      <c r="BX28" s="316"/>
      <c r="BY28" s="286"/>
      <c r="BZ28" s="392"/>
      <c r="CA28" s="316"/>
      <c r="CB28" s="316"/>
      <c r="CC28" s="316"/>
      <c r="CD28" s="316"/>
      <c r="CE28" s="316"/>
      <c r="CF28" s="316"/>
      <c r="CG28" s="316"/>
      <c r="CH28" s="390"/>
      <c r="CI28" s="283"/>
      <c r="CJ28" s="316"/>
      <c r="CK28" s="316"/>
      <c r="CL28" s="316"/>
      <c r="CM28" s="316"/>
      <c r="CN28" s="316"/>
      <c r="CO28" s="316"/>
      <c r="CP28" s="316"/>
      <c r="CQ28" s="390"/>
    </row>
    <row r="29" spans="1:95" ht="7.5" customHeight="1" x14ac:dyDescent="0.4">
      <c r="A29" s="47"/>
      <c r="B29" s="69"/>
      <c r="C29" s="84"/>
      <c r="D29" s="313"/>
      <c r="E29" s="314"/>
      <c r="F29" s="314"/>
      <c r="G29" s="314"/>
      <c r="H29" s="314"/>
      <c r="I29" s="315"/>
      <c r="J29" s="279"/>
      <c r="K29" s="280"/>
      <c r="L29" s="284"/>
      <c r="M29" s="289"/>
      <c r="N29" s="284"/>
      <c r="O29" s="285"/>
      <c r="P29" s="287"/>
      <c r="Q29" s="285"/>
      <c r="R29" s="287"/>
      <c r="S29" s="289"/>
      <c r="T29" s="284"/>
      <c r="U29" s="285"/>
      <c r="V29" s="287"/>
      <c r="W29" s="285"/>
      <c r="X29" s="287"/>
      <c r="Y29" s="289"/>
      <c r="Z29" s="284"/>
      <c r="AA29" s="285"/>
      <c r="AB29" s="287"/>
      <c r="AC29" s="285"/>
      <c r="AD29" s="407"/>
      <c r="AE29" s="289"/>
      <c r="AF29" s="284"/>
      <c r="AG29" s="289"/>
      <c r="AH29" s="284"/>
      <c r="AI29" s="285"/>
      <c r="AJ29" s="287"/>
      <c r="AK29" s="285"/>
      <c r="AL29" s="287"/>
      <c r="AM29" s="289"/>
      <c r="AN29" s="284"/>
      <c r="AO29" s="285"/>
      <c r="AP29" s="287"/>
      <c r="AQ29" s="285"/>
      <c r="AR29" s="287"/>
      <c r="AS29" s="289"/>
      <c r="AT29" s="284"/>
      <c r="AU29" s="285"/>
      <c r="AV29" s="287"/>
      <c r="AW29" s="285"/>
      <c r="AX29" s="287"/>
      <c r="AY29" s="289"/>
      <c r="BA29" s="377"/>
      <c r="BB29" s="378"/>
      <c r="BC29" s="378"/>
      <c r="BD29" s="378"/>
      <c r="BE29" s="378"/>
      <c r="BF29" s="378"/>
      <c r="BG29" s="379"/>
      <c r="BH29" s="300"/>
      <c r="BI29" s="301"/>
      <c r="BJ29" s="169"/>
      <c r="BK29" s="285"/>
      <c r="BL29" s="317"/>
      <c r="BM29" s="287"/>
      <c r="BN29" s="285"/>
      <c r="BO29" s="317"/>
      <c r="BP29" s="391"/>
      <c r="BQ29" s="285"/>
      <c r="BR29" s="317"/>
      <c r="BS29" s="317"/>
      <c r="BT29" s="317"/>
      <c r="BU29" s="317"/>
      <c r="BV29" s="317"/>
      <c r="BW29" s="317"/>
      <c r="BX29" s="317"/>
      <c r="BY29" s="287"/>
      <c r="BZ29" s="393"/>
      <c r="CA29" s="317"/>
      <c r="CB29" s="317"/>
      <c r="CC29" s="317"/>
      <c r="CD29" s="317"/>
      <c r="CE29" s="317"/>
      <c r="CF29" s="317"/>
      <c r="CG29" s="317"/>
      <c r="CH29" s="391"/>
      <c r="CI29" s="285"/>
      <c r="CJ29" s="317"/>
      <c r="CK29" s="317"/>
      <c r="CL29" s="317"/>
      <c r="CM29" s="317"/>
      <c r="CN29" s="317"/>
      <c r="CO29" s="317"/>
      <c r="CP29" s="317"/>
      <c r="CQ29" s="391"/>
    </row>
    <row r="30" spans="1:95" ht="7.5" customHeight="1" x14ac:dyDescent="0.4">
      <c r="A30" s="47"/>
      <c r="B30" s="69"/>
      <c r="C30" s="84"/>
      <c r="D30" s="310" t="s">
        <v>36</v>
      </c>
      <c r="E30" s="311"/>
      <c r="F30" s="311"/>
      <c r="G30" s="311"/>
      <c r="H30" s="311"/>
      <c r="I30" s="312"/>
      <c r="J30" s="277">
        <v>12</v>
      </c>
      <c r="K30" s="278"/>
      <c r="L30" s="408"/>
      <c r="M30" s="409"/>
      <c r="N30" s="171"/>
      <c r="O30" s="172"/>
      <c r="P30" s="173"/>
      <c r="Q30" s="172"/>
      <c r="R30" s="173"/>
      <c r="S30" s="174"/>
      <c r="T30" s="171"/>
      <c r="U30" s="172"/>
      <c r="V30" s="173"/>
      <c r="W30" s="172"/>
      <c r="X30" s="173"/>
      <c r="Y30" s="174"/>
      <c r="Z30" s="171"/>
      <c r="AA30" s="172"/>
      <c r="AB30" s="173"/>
      <c r="AC30" s="172"/>
      <c r="AD30" s="410"/>
      <c r="AE30" s="409"/>
      <c r="AF30" s="408"/>
      <c r="AG30" s="409"/>
      <c r="AH30" s="171"/>
      <c r="AI30" s="172"/>
      <c r="AJ30" s="173"/>
      <c r="AK30" s="172"/>
      <c r="AL30" s="173"/>
      <c r="AM30" s="174"/>
      <c r="AN30" s="171"/>
      <c r="AO30" s="172"/>
      <c r="AP30" s="173"/>
      <c r="AQ30" s="172"/>
      <c r="AR30" s="173"/>
      <c r="AS30" s="174"/>
      <c r="AT30" s="171"/>
      <c r="AU30" s="172"/>
      <c r="AV30" s="173"/>
      <c r="AW30" s="172"/>
      <c r="AX30" s="411"/>
      <c r="AY30" s="409"/>
      <c r="BA30" s="310" t="s">
        <v>24</v>
      </c>
      <c r="BB30" s="311"/>
      <c r="BC30" s="311"/>
      <c r="BD30" s="311"/>
      <c r="BE30" s="311"/>
      <c r="BF30" s="311"/>
      <c r="BG30" s="312"/>
      <c r="BH30" s="302" t="s">
        <v>17</v>
      </c>
      <c r="BI30" s="303"/>
      <c r="BJ30" s="179"/>
      <c r="BK30" s="283"/>
      <c r="BL30" s="316"/>
      <c r="BM30" s="286"/>
      <c r="BN30" s="283" t="str">
        <f>AF39</f>
        <v/>
      </c>
      <c r="BO30" s="316"/>
      <c r="BP30" s="390"/>
      <c r="BQ30" s="283" t="str">
        <f>AH39</f>
        <v/>
      </c>
      <c r="BR30" s="316"/>
      <c r="BS30" s="316"/>
      <c r="BT30" s="316" t="str">
        <f>AJ39</f>
        <v/>
      </c>
      <c r="BU30" s="316"/>
      <c r="BV30" s="316"/>
      <c r="BW30" s="316" t="str">
        <f>AL39</f>
        <v/>
      </c>
      <c r="BX30" s="316"/>
      <c r="BY30" s="286"/>
      <c r="BZ30" s="392" t="str">
        <f>AN39</f>
        <v/>
      </c>
      <c r="CA30" s="316"/>
      <c r="CB30" s="316"/>
      <c r="CC30" s="316" t="str">
        <f>AP39</f>
        <v/>
      </c>
      <c r="CD30" s="316"/>
      <c r="CE30" s="316"/>
      <c r="CF30" s="316" t="str">
        <f>AR39</f>
        <v/>
      </c>
      <c r="CG30" s="316"/>
      <c r="CH30" s="390"/>
      <c r="CI30" s="283" t="str">
        <f>AT39</f>
        <v/>
      </c>
      <c r="CJ30" s="316"/>
      <c r="CK30" s="316"/>
      <c r="CL30" s="316" t="str">
        <f>AV39</f>
        <v/>
      </c>
      <c r="CM30" s="316"/>
      <c r="CN30" s="316"/>
      <c r="CO30" s="316" t="str">
        <f>AX39</f>
        <v>0</v>
      </c>
      <c r="CP30" s="316"/>
      <c r="CQ30" s="390"/>
    </row>
    <row r="31" spans="1:95" ht="7.5" customHeight="1" x14ac:dyDescent="0.4">
      <c r="A31" s="47"/>
      <c r="B31" s="69"/>
      <c r="C31" s="84"/>
      <c r="D31" s="380"/>
      <c r="E31" s="381"/>
      <c r="F31" s="381"/>
      <c r="G31" s="381"/>
      <c r="H31" s="381"/>
      <c r="I31" s="382"/>
      <c r="J31" s="405"/>
      <c r="K31" s="406"/>
      <c r="L31" s="282" t="str">
        <f>IF(LEN(入力用!$H$22)&lt;10,"",ROUNDDOWN(RIGHT(入力用!$H$22,10)/1000000000,0))</f>
        <v/>
      </c>
      <c r="M31" s="288"/>
      <c r="N31" s="282" t="str">
        <f>IF(LEN(入力用!$H$22)&lt;9,"",ROUNDDOWN(RIGHT(入力用!$H$22,9)/100000000,0))</f>
        <v/>
      </c>
      <c r="O31" s="283"/>
      <c r="P31" s="286" t="str">
        <f>IF(LEN(入力用!$H$22)&lt;8,"",ROUNDDOWN(RIGHT(入力用!$H$22,8)/10000000,0))</f>
        <v/>
      </c>
      <c r="Q31" s="283"/>
      <c r="R31" s="286" t="str">
        <f>IF(LEN(入力用!$H$22)&lt;7,"",ROUNDDOWN(RIGHT(入力用!$H$22,7)/1000000,0))</f>
        <v/>
      </c>
      <c r="S31" s="288"/>
      <c r="T31" s="282" t="str">
        <f>IF(LEN(入力用!$H$22)&lt;6,"",ROUNDDOWN(RIGHT(入力用!$H$22,6)/100000,0))</f>
        <v/>
      </c>
      <c r="U31" s="283"/>
      <c r="V31" s="286" t="str">
        <f>IF(LEN(入力用!$H$22)&lt;5,"",ROUNDDOWN(RIGHT(入力用!$H$22,5)/10000,0))</f>
        <v/>
      </c>
      <c r="W31" s="283"/>
      <c r="X31" s="286" t="str">
        <f>IF(LEN(入力用!$H$22)&lt;4,"",ROUNDDOWN(RIGHT(入力用!$H$22,4)/1000,0))</f>
        <v/>
      </c>
      <c r="Y31" s="288"/>
      <c r="Z31" s="282" t="str">
        <f>IF(LEN(入力用!$H$22)&lt;3,"",ROUNDDOWN(RIGHT(入力用!$H$22,3)/100,0))</f>
        <v/>
      </c>
      <c r="AA31" s="283"/>
      <c r="AB31" s="286" t="str">
        <f>IF(LEN(入力用!$H$22)&lt;2,"",ROUNDDOWN(RIGHT(入力用!$H$22,2)/10,0))</f>
        <v/>
      </c>
      <c r="AC31" s="283"/>
      <c r="AD31" s="292" t="str">
        <f>RIGHT(入力用!$H$22,1)</f>
        <v/>
      </c>
      <c r="AE31" s="288"/>
      <c r="AF31" s="282" t="str">
        <f>IF(LEN(入力用!$L$22)&lt;10,"",ROUNDDOWN(RIGHT(入力用!$L$22,10)/1000000000,0))</f>
        <v/>
      </c>
      <c r="AG31" s="288"/>
      <c r="AH31" s="282" t="str">
        <f>IF(LEN(入力用!$L$22)&lt;9,"",ROUNDDOWN(RIGHT(入力用!$L$22,9)/100000000,0))</f>
        <v/>
      </c>
      <c r="AI31" s="283"/>
      <c r="AJ31" s="286" t="str">
        <f>IF(LEN(入力用!$L$22)&lt;8,"",ROUNDDOWN(RIGHT(入力用!$L$22,8)/10000000,0))</f>
        <v/>
      </c>
      <c r="AK31" s="283"/>
      <c r="AL31" s="286" t="str">
        <f>IF(LEN(入力用!$L$22)&lt;7,"",ROUNDDOWN(RIGHT(入力用!$L$22,7)/1000000,0))</f>
        <v/>
      </c>
      <c r="AM31" s="288"/>
      <c r="AN31" s="282" t="str">
        <f>IF(LEN(入力用!$L$22)&lt;6,"",ROUNDDOWN(RIGHT(入力用!$L$22,6)/100000,0))</f>
        <v/>
      </c>
      <c r="AO31" s="283"/>
      <c r="AP31" s="286" t="str">
        <f>IF(LEN(入力用!$L$22)&lt;5,"",ROUNDDOWN(RIGHT(入力用!$L$22,5)/10000,0))</f>
        <v/>
      </c>
      <c r="AQ31" s="283"/>
      <c r="AR31" s="286" t="str">
        <f>IF(LEN(入力用!$L$22)&lt;4,"",ROUNDDOWN(RIGHT(入力用!$L$22,4)/1000,0))</f>
        <v/>
      </c>
      <c r="AS31" s="288"/>
      <c r="AT31" s="282" t="str">
        <f>IF(LEN(入力用!$L$22)&lt;3,"",ROUNDDOWN(RIGHT(入力用!$L$22,3)/100,0))</f>
        <v/>
      </c>
      <c r="AU31" s="283"/>
      <c r="AV31" s="286" t="str">
        <f>IF(LEN(入力用!$L$22)&lt;2,"",ROUNDDOWN(RIGHT(入力用!$L$22,2)/10,0))</f>
        <v/>
      </c>
      <c r="AW31" s="283"/>
      <c r="AX31" s="286" t="str">
        <f>RIGHT(入力用!$L$22,1)</f>
        <v/>
      </c>
      <c r="AY31" s="288"/>
      <c r="BA31" s="380"/>
      <c r="BB31" s="381"/>
      <c r="BC31" s="381"/>
      <c r="BD31" s="381"/>
      <c r="BE31" s="381"/>
      <c r="BF31" s="381"/>
      <c r="BG31" s="382"/>
      <c r="BH31" s="304"/>
      <c r="BI31" s="299"/>
      <c r="BJ31" s="169"/>
      <c r="BK31" s="283"/>
      <c r="BL31" s="316"/>
      <c r="BM31" s="286"/>
      <c r="BN31" s="283"/>
      <c r="BO31" s="316"/>
      <c r="BP31" s="390"/>
      <c r="BQ31" s="283"/>
      <c r="BR31" s="316"/>
      <c r="BS31" s="316"/>
      <c r="BT31" s="316"/>
      <c r="BU31" s="316"/>
      <c r="BV31" s="316"/>
      <c r="BW31" s="316"/>
      <c r="BX31" s="316"/>
      <c r="BY31" s="286"/>
      <c r="BZ31" s="392"/>
      <c r="CA31" s="316"/>
      <c r="CB31" s="316"/>
      <c r="CC31" s="316"/>
      <c r="CD31" s="316"/>
      <c r="CE31" s="316"/>
      <c r="CF31" s="316"/>
      <c r="CG31" s="316"/>
      <c r="CH31" s="390"/>
      <c r="CI31" s="283"/>
      <c r="CJ31" s="316"/>
      <c r="CK31" s="316"/>
      <c r="CL31" s="316"/>
      <c r="CM31" s="316"/>
      <c r="CN31" s="316"/>
      <c r="CO31" s="316"/>
      <c r="CP31" s="316"/>
      <c r="CQ31" s="390"/>
    </row>
    <row r="32" spans="1:95" ht="7.5" customHeight="1" x14ac:dyDescent="0.4">
      <c r="A32" s="47"/>
      <c r="B32" s="69"/>
      <c r="C32" s="84"/>
      <c r="D32" s="380"/>
      <c r="E32" s="381"/>
      <c r="F32" s="381"/>
      <c r="G32" s="381"/>
      <c r="H32" s="381"/>
      <c r="I32" s="382"/>
      <c r="J32" s="405"/>
      <c r="K32" s="406"/>
      <c r="L32" s="282"/>
      <c r="M32" s="288"/>
      <c r="N32" s="282"/>
      <c r="O32" s="283"/>
      <c r="P32" s="286"/>
      <c r="Q32" s="283"/>
      <c r="R32" s="286"/>
      <c r="S32" s="288"/>
      <c r="T32" s="282"/>
      <c r="U32" s="283"/>
      <c r="V32" s="286"/>
      <c r="W32" s="283"/>
      <c r="X32" s="286"/>
      <c r="Y32" s="288"/>
      <c r="Z32" s="282"/>
      <c r="AA32" s="283"/>
      <c r="AB32" s="286"/>
      <c r="AC32" s="283"/>
      <c r="AD32" s="292"/>
      <c r="AE32" s="288"/>
      <c r="AF32" s="282"/>
      <c r="AG32" s="288"/>
      <c r="AH32" s="282"/>
      <c r="AI32" s="283"/>
      <c r="AJ32" s="286"/>
      <c r="AK32" s="283"/>
      <c r="AL32" s="286"/>
      <c r="AM32" s="288"/>
      <c r="AN32" s="282"/>
      <c r="AO32" s="283"/>
      <c r="AP32" s="286"/>
      <c r="AQ32" s="283"/>
      <c r="AR32" s="286"/>
      <c r="AS32" s="288"/>
      <c r="AT32" s="282"/>
      <c r="AU32" s="283"/>
      <c r="AV32" s="286"/>
      <c r="AW32" s="283"/>
      <c r="AX32" s="286"/>
      <c r="AY32" s="288"/>
      <c r="BA32" s="313"/>
      <c r="BB32" s="314"/>
      <c r="BC32" s="314"/>
      <c r="BD32" s="314"/>
      <c r="BE32" s="314"/>
      <c r="BF32" s="314"/>
      <c r="BG32" s="315"/>
      <c r="BH32" s="305"/>
      <c r="BI32" s="301"/>
      <c r="BJ32" s="180"/>
      <c r="BK32" s="285"/>
      <c r="BL32" s="317"/>
      <c r="BM32" s="287"/>
      <c r="BN32" s="285"/>
      <c r="BO32" s="317"/>
      <c r="BP32" s="391"/>
      <c r="BQ32" s="285"/>
      <c r="BR32" s="317"/>
      <c r="BS32" s="317"/>
      <c r="BT32" s="317"/>
      <c r="BU32" s="317"/>
      <c r="BV32" s="317"/>
      <c r="BW32" s="317"/>
      <c r="BX32" s="317"/>
      <c r="BY32" s="287"/>
      <c r="BZ32" s="393"/>
      <c r="CA32" s="317"/>
      <c r="CB32" s="317"/>
      <c r="CC32" s="317"/>
      <c r="CD32" s="317"/>
      <c r="CE32" s="317"/>
      <c r="CF32" s="317"/>
      <c r="CG32" s="317"/>
      <c r="CH32" s="391"/>
      <c r="CI32" s="285"/>
      <c r="CJ32" s="317"/>
      <c r="CK32" s="317"/>
      <c r="CL32" s="317"/>
      <c r="CM32" s="317"/>
      <c r="CN32" s="317"/>
      <c r="CO32" s="317"/>
      <c r="CP32" s="317"/>
      <c r="CQ32" s="391"/>
    </row>
    <row r="33" spans="1:95" ht="7.5" customHeight="1" x14ac:dyDescent="0.4">
      <c r="A33" s="47"/>
      <c r="B33" s="69"/>
      <c r="C33" s="84"/>
      <c r="D33" s="313"/>
      <c r="E33" s="314"/>
      <c r="F33" s="314"/>
      <c r="G33" s="314"/>
      <c r="H33" s="314"/>
      <c r="I33" s="315"/>
      <c r="J33" s="279"/>
      <c r="K33" s="280"/>
      <c r="L33" s="284"/>
      <c r="M33" s="289"/>
      <c r="N33" s="284"/>
      <c r="O33" s="285"/>
      <c r="P33" s="287"/>
      <c r="Q33" s="285"/>
      <c r="R33" s="287"/>
      <c r="S33" s="289"/>
      <c r="T33" s="284"/>
      <c r="U33" s="285"/>
      <c r="V33" s="287"/>
      <c r="W33" s="285"/>
      <c r="X33" s="287"/>
      <c r="Y33" s="289"/>
      <c r="Z33" s="284"/>
      <c r="AA33" s="285"/>
      <c r="AB33" s="287"/>
      <c r="AC33" s="285"/>
      <c r="AD33" s="407"/>
      <c r="AE33" s="289"/>
      <c r="AF33" s="284"/>
      <c r="AG33" s="289"/>
      <c r="AH33" s="284"/>
      <c r="AI33" s="285"/>
      <c r="AJ33" s="287"/>
      <c r="AK33" s="285"/>
      <c r="AL33" s="287"/>
      <c r="AM33" s="289"/>
      <c r="AN33" s="284"/>
      <c r="AO33" s="285"/>
      <c r="AP33" s="287"/>
      <c r="AQ33" s="285"/>
      <c r="AR33" s="287"/>
      <c r="AS33" s="289"/>
      <c r="AT33" s="284"/>
      <c r="AU33" s="285"/>
      <c r="AV33" s="287"/>
      <c r="AW33" s="285"/>
      <c r="AX33" s="287"/>
      <c r="AY33" s="289"/>
      <c r="BA33" s="310" t="s">
        <v>3</v>
      </c>
      <c r="BB33" s="311"/>
      <c r="BC33" s="311"/>
      <c r="BD33" s="311"/>
      <c r="BE33" s="311"/>
      <c r="BF33" s="311"/>
      <c r="BG33" s="312"/>
      <c r="BH33" s="302" t="s">
        <v>18</v>
      </c>
      <c r="BI33" s="303"/>
      <c r="BJ33" s="169"/>
      <c r="BK33" s="283"/>
      <c r="BL33" s="316"/>
      <c r="BM33" s="286"/>
      <c r="BN33" s="283" t="str">
        <f>IF(LEN(入力用!$L$27)&lt;10,"",ROUNDDOWN(RIGHT(入力用!$L$27,10)/1000000000,0))</f>
        <v/>
      </c>
      <c r="BO33" s="316"/>
      <c r="BP33" s="390"/>
      <c r="BQ33" s="283" t="str">
        <f>IF(LEN(入力用!$L$27)&lt;9,"",ROUNDDOWN(RIGHT(入力用!$L$27,9)/100000000,0))</f>
        <v/>
      </c>
      <c r="BR33" s="316"/>
      <c r="BS33" s="316"/>
      <c r="BT33" s="316" t="str">
        <f>IF(LEN(入力用!$L$27)&lt;8,"",ROUNDDOWN(RIGHT(入力用!$L$27,8)/10000000,0))</f>
        <v/>
      </c>
      <c r="BU33" s="316"/>
      <c r="BV33" s="316"/>
      <c r="BW33" s="316" t="str">
        <f>IF(LEN(入力用!$L$27)&lt;7,"",ROUNDDOWN(RIGHT(入力用!$L$27,7)/1000000,0))</f>
        <v/>
      </c>
      <c r="BX33" s="316"/>
      <c r="BY33" s="286"/>
      <c r="BZ33" s="392" t="str">
        <f>IF(LEN(入力用!$L$27)&lt;6,"",ROUNDDOWN(RIGHT(入力用!$L$27,6)/100000,0))</f>
        <v/>
      </c>
      <c r="CA33" s="316"/>
      <c r="CB33" s="316"/>
      <c r="CC33" s="316" t="str">
        <f>IF(LEN(入力用!$L$27)&lt;5,"",ROUNDDOWN(RIGHT(入力用!$L$27,5)/10000,0))</f>
        <v/>
      </c>
      <c r="CD33" s="316"/>
      <c r="CE33" s="316"/>
      <c r="CF33" s="316" t="str">
        <f>IF(LEN(入力用!$L$27)&lt;4,"",ROUNDDOWN(RIGHT(入力用!$L$27,4)/1000,0))</f>
        <v/>
      </c>
      <c r="CG33" s="316"/>
      <c r="CH33" s="390"/>
      <c r="CI33" s="283" t="str">
        <f>IF(LEN(入力用!$L$27)&lt;3,"",ROUNDDOWN(RIGHT(入力用!$L$27,3)/100,0))</f>
        <v/>
      </c>
      <c r="CJ33" s="316"/>
      <c r="CK33" s="316"/>
      <c r="CL33" s="316" t="str">
        <f>IF(LEN(入力用!$L$27)&lt;2,"",ROUNDDOWN(RIGHT(入力用!$L$27,2)/10,0))</f>
        <v/>
      </c>
      <c r="CM33" s="316"/>
      <c r="CN33" s="316"/>
      <c r="CO33" s="316" t="str">
        <f>RIGHT(入力用!$L$27,1)</f>
        <v/>
      </c>
      <c r="CP33" s="316"/>
      <c r="CQ33" s="390"/>
    </row>
    <row r="34" spans="1:95" ht="7.5" customHeight="1" x14ac:dyDescent="0.4">
      <c r="A34" s="47"/>
      <c r="B34" s="69"/>
      <c r="C34" s="84"/>
      <c r="D34" s="310" t="s">
        <v>52</v>
      </c>
      <c r="E34" s="311"/>
      <c r="F34" s="311"/>
      <c r="G34" s="311"/>
      <c r="H34" s="311"/>
      <c r="I34" s="312"/>
      <c r="J34" s="277">
        <v>13</v>
      </c>
      <c r="K34" s="278"/>
      <c r="L34" s="408"/>
      <c r="M34" s="409"/>
      <c r="N34" s="171"/>
      <c r="O34" s="172"/>
      <c r="P34" s="173"/>
      <c r="Q34" s="172"/>
      <c r="R34" s="173"/>
      <c r="S34" s="174"/>
      <c r="T34" s="171"/>
      <c r="U34" s="172"/>
      <c r="V34" s="173"/>
      <c r="W34" s="172"/>
      <c r="X34" s="173"/>
      <c r="Y34" s="174"/>
      <c r="Z34" s="171"/>
      <c r="AA34" s="172"/>
      <c r="AB34" s="173"/>
      <c r="AC34" s="172"/>
      <c r="AD34" s="410"/>
      <c r="AE34" s="409"/>
      <c r="AF34" s="414"/>
      <c r="AG34" s="415"/>
      <c r="AH34" s="415"/>
      <c r="AI34" s="415"/>
      <c r="AJ34" s="415"/>
      <c r="AK34" s="415"/>
      <c r="AL34" s="415"/>
      <c r="AM34" s="415"/>
      <c r="AN34" s="415"/>
      <c r="AO34" s="415"/>
      <c r="AP34" s="415"/>
      <c r="AQ34" s="415"/>
      <c r="AR34" s="415"/>
      <c r="AS34" s="415"/>
      <c r="AT34" s="415"/>
      <c r="AU34" s="415"/>
      <c r="AV34" s="415"/>
      <c r="AW34" s="415"/>
      <c r="AX34" s="415"/>
      <c r="AY34" s="416"/>
      <c r="BA34" s="380"/>
      <c r="BB34" s="381"/>
      <c r="BC34" s="381"/>
      <c r="BD34" s="381"/>
      <c r="BE34" s="381"/>
      <c r="BF34" s="381"/>
      <c r="BG34" s="382"/>
      <c r="BH34" s="304"/>
      <c r="BI34" s="299"/>
      <c r="BJ34" s="169"/>
      <c r="BK34" s="283"/>
      <c r="BL34" s="316"/>
      <c r="BM34" s="286"/>
      <c r="BN34" s="283"/>
      <c r="BO34" s="316"/>
      <c r="BP34" s="390"/>
      <c r="BQ34" s="283"/>
      <c r="BR34" s="316"/>
      <c r="BS34" s="316"/>
      <c r="BT34" s="316"/>
      <c r="BU34" s="316"/>
      <c r="BV34" s="316"/>
      <c r="BW34" s="316"/>
      <c r="BX34" s="316"/>
      <c r="BY34" s="286"/>
      <c r="BZ34" s="392"/>
      <c r="CA34" s="316"/>
      <c r="CB34" s="316"/>
      <c r="CC34" s="316"/>
      <c r="CD34" s="316"/>
      <c r="CE34" s="316"/>
      <c r="CF34" s="316"/>
      <c r="CG34" s="316"/>
      <c r="CH34" s="390"/>
      <c r="CI34" s="283"/>
      <c r="CJ34" s="316"/>
      <c r="CK34" s="316"/>
      <c r="CL34" s="316"/>
      <c r="CM34" s="316"/>
      <c r="CN34" s="316"/>
      <c r="CO34" s="316"/>
      <c r="CP34" s="316"/>
      <c r="CQ34" s="390"/>
    </row>
    <row r="35" spans="1:95" ht="7.5" customHeight="1" thickBot="1" x14ac:dyDescent="0.45">
      <c r="A35" s="47"/>
      <c r="B35" s="69"/>
      <c r="C35" s="84"/>
      <c r="D35" s="380"/>
      <c r="E35" s="381"/>
      <c r="F35" s="381"/>
      <c r="G35" s="381"/>
      <c r="H35" s="381"/>
      <c r="I35" s="382"/>
      <c r="J35" s="405"/>
      <c r="K35" s="406"/>
      <c r="L35" s="282" t="str">
        <f>IF(LEN(入力用!$H$24)&lt;10,"",ROUNDDOWN(RIGHT(入力用!$H$24,10)/1000000000,0))</f>
        <v/>
      </c>
      <c r="M35" s="288"/>
      <c r="N35" s="282" t="str">
        <f>IF(LEN(入力用!$H$24)&lt;9,"",ROUNDDOWN(RIGHT(入力用!$H$24,9)/100000000,0))</f>
        <v/>
      </c>
      <c r="O35" s="283"/>
      <c r="P35" s="286" t="str">
        <f>IF(LEN(入力用!$H$24)&lt;8,"",ROUNDDOWN(RIGHT(入力用!$H$24,8)/10000000,0))</f>
        <v/>
      </c>
      <c r="Q35" s="283"/>
      <c r="R35" s="286" t="str">
        <f>IF(LEN(入力用!$H$24)&lt;7,"",ROUNDDOWN(RIGHT(入力用!$H$24,7)/1000000,0))</f>
        <v/>
      </c>
      <c r="S35" s="288"/>
      <c r="T35" s="282" t="str">
        <f>IF(LEN(入力用!$H$24)&lt;6,"",ROUNDDOWN(RIGHT(入力用!$H$24,6)/100000,0))</f>
        <v/>
      </c>
      <c r="U35" s="283"/>
      <c r="V35" s="286" t="str">
        <f>IF(LEN(入力用!$H$24)&lt;5,"",ROUNDDOWN(RIGHT(入力用!$H$24,5)/10000,0))</f>
        <v/>
      </c>
      <c r="W35" s="283"/>
      <c r="X35" s="286" t="str">
        <f>IF(LEN(入力用!$H$24)&lt;4,"",ROUNDDOWN(RIGHT(入力用!$H$24,4)/1000,0))</f>
        <v/>
      </c>
      <c r="Y35" s="288"/>
      <c r="Z35" s="282" t="str">
        <f>IF(LEN(入力用!$H$24)&lt;3,"",ROUNDDOWN(RIGHT(入力用!$H$24,3)/100,0))</f>
        <v/>
      </c>
      <c r="AA35" s="283"/>
      <c r="AB35" s="286" t="str">
        <f>IF(LEN(入力用!$H$24)&lt;2,"",ROUNDDOWN(RIGHT(入力用!$H$24,2)/10,0))</f>
        <v/>
      </c>
      <c r="AC35" s="283"/>
      <c r="AD35" s="292" t="str">
        <f>RIGHT(入力用!$H$24,1)</f>
        <v/>
      </c>
      <c r="AE35" s="288"/>
      <c r="AF35" s="417"/>
      <c r="AG35" s="418"/>
      <c r="AH35" s="418"/>
      <c r="AI35" s="418"/>
      <c r="AJ35" s="418"/>
      <c r="AK35" s="418"/>
      <c r="AL35" s="418"/>
      <c r="AM35" s="418"/>
      <c r="AN35" s="418"/>
      <c r="AO35" s="418"/>
      <c r="AP35" s="418"/>
      <c r="AQ35" s="418"/>
      <c r="AR35" s="418"/>
      <c r="AS35" s="418"/>
      <c r="AT35" s="418"/>
      <c r="AU35" s="418"/>
      <c r="AV35" s="418"/>
      <c r="AW35" s="418"/>
      <c r="AX35" s="418"/>
      <c r="AY35" s="419"/>
      <c r="BA35" s="380"/>
      <c r="BB35" s="381"/>
      <c r="BC35" s="381"/>
      <c r="BD35" s="381"/>
      <c r="BE35" s="381"/>
      <c r="BF35" s="381"/>
      <c r="BG35" s="382"/>
      <c r="BH35" s="304"/>
      <c r="BI35" s="299"/>
      <c r="BJ35" s="169"/>
      <c r="BK35" s="283"/>
      <c r="BL35" s="316"/>
      <c r="BM35" s="286"/>
      <c r="BN35" s="283"/>
      <c r="BO35" s="316"/>
      <c r="BP35" s="390"/>
      <c r="BQ35" s="283"/>
      <c r="BR35" s="316"/>
      <c r="BS35" s="316"/>
      <c r="BT35" s="316"/>
      <c r="BU35" s="316"/>
      <c r="BV35" s="316"/>
      <c r="BW35" s="316"/>
      <c r="BX35" s="316"/>
      <c r="BY35" s="286"/>
      <c r="BZ35" s="392"/>
      <c r="CA35" s="316"/>
      <c r="CB35" s="316"/>
      <c r="CC35" s="316"/>
      <c r="CD35" s="316"/>
      <c r="CE35" s="316"/>
      <c r="CF35" s="316"/>
      <c r="CG35" s="316"/>
      <c r="CH35" s="390"/>
      <c r="CI35" s="283"/>
      <c r="CJ35" s="316"/>
      <c r="CK35" s="316"/>
      <c r="CL35" s="316"/>
      <c r="CM35" s="316"/>
      <c r="CN35" s="316"/>
      <c r="CO35" s="316"/>
      <c r="CP35" s="316"/>
      <c r="CQ35" s="390"/>
    </row>
    <row r="36" spans="1:95" ht="7.5" customHeight="1" x14ac:dyDescent="0.4">
      <c r="A36" s="47"/>
      <c r="B36" s="69"/>
      <c r="C36" s="84"/>
      <c r="D36" s="380"/>
      <c r="E36" s="381"/>
      <c r="F36" s="381"/>
      <c r="G36" s="381"/>
      <c r="H36" s="381"/>
      <c r="I36" s="382"/>
      <c r="J36" s="405"/>
      <c r="K36" s="406"/>
      <c r="L36" s="282"/>
      <c r="M36" s="288"/>
      <c r="N36" s="282"/>
      <c r="O36" s="283"/>
      <c r="P36" s="286"/>
      <c r="Q36" s="283"/>
      <c r="R36" s="286"/>
      <c r="S36" s="288"/>
      <c r="T36" s="282"/>
      <c r="U36" s="283"/>
      <c r="V36" s="286"/>
      <c r="W36" s="283"/>
      <c r="X36" s="286"/>
      <c r="Y36" s="288"/>
      <c r="Z36" s="282"/>
      <c r="AA36" s="283"/>
      <c r="AB36" s="286"/>
      <c r="AC36" s="283"/>
      <c r="AD36" s="292"/>
      <c r="AE36" s="288"/>
      <c r="AF36" s="417"/>
      <c r="AG36" s="418"/>
      <c r="AH36" s="418"/>
      <c r="AI36" s="418"/>
      <c r="AJ36" s="418"/>
      <c r="AK36" s="418"/>
      <c r="AL36" s="418"/>
      <c r="AM36" s="418"/>
      <c r="AN36" s="418"/>
      <c r="AO36" s="418"/>
      <c r="AP36" s="418"/>
      <c r="AQ36" s="418"/>
      <c r="AR36" s="418"/>
      <c r="AS36" s="418"/>
      <c r="AT36" s="418"/>
      <c r="AU36" s="418"/>
      <c r="AV36" s="418"/>
      <c r="AW36" s="418"/>
      <c r="AX36" s="418"/>
      <c r="AY36" s="419"/>
      <c r="BA36" s="383" t="s">
        <v>4</v>
      </c>
      <c r="BB36" s="384"/>
      <c r="BC36" s="384"/>
      <c r="BD36" s="384"/>
      <c r="BE36" s="384"/>
      <c r="BF36" s="384"/>
      <c r="BG36" s="385"/>
      <c r="BH36" s="306" t="s">
        <v>19</v>
      </c>
      <c r="BI36" s="307"/>
      <c r="BJ36" s="181"/>
      <c r="BK36" s="394" t="str">
        <f>IF(LEN(入力用!L28)=10,"\","")</f>
        <v/>
      </c>
      <c r="BL36" s="395"/>
      <c r="BM36" s="396"/>
      <c r="BN36" s="394" t="str">
        <f>IF(LEN(入力用!$L$28)&lt;9,"",IF(LEN(入力用!$L$28)=9,"￥",ROUNDDOWN(RIGHT(入力用!$L$28,10)/1000000000,0)))</f>
        <v/>
      </c>
      <c r="BO36" s="395"/>
      <c r="BP36" s="398"/>
      <c r="BQ36" s="394" t="str">
        <f>IF(LEN(入力用!$L$28)&lt;8,"",IF(LEN(入力用!$L$28)=8,"￥",ROUNDDOWN(RIGHT(入力用!$L$28,9)/100000000,0)))</f>
        <v/>
      </c>
      <c r="BR36" s="395"/>
      <c r="BS36" s="395"/>
      <c r="BT36" s="395" t="str">
        <f>IF(LEN(入力用!$L$28)&lt;7,"",IF(LEN(入力用!$L$28)=7,"￥",ROUNDDOWN(RIGHT(入力用!$L$28,8)/10000000,0)))</f>
        <v/>
      </c>
      <c r="BU36" s="395"/>
      <c r="BV36" s="395"/>
      <c r="BW36" s="395" t="str">
        <f>IF(LEN(入力用!$L$28)&lt;6,"",IF(LEN(入力用!$L$28)=6,"￥",ROUNDDOWN(RIGHT(入力用!$L$28,7)/1000000,0)))</f>
        <v/>
      </c>
      <c r="BX36" s="395"/>
      <c r="BY36" s="396"/>
      <c r="BZ36" s="400" t="str">
        <f>IF(LEN(入力用!$L$28)&lt;5,"",IF(LEN(入力用!$L$28)=5,"￥",ROUNDDOWN(RIGHT(入力用!$L$28,6)/100000,0)))</f>
        <v/>
      </c>
      <c r="CA36" s="395"/>
      <c r="CB36" s="395"/>
      <c r="CC36" s="395" t="str">
        <f>IF(LEN(入力用!$L$28)&lt;4,"",IF(LEN(入力用!$L$28)=4,"￥",ROUNDDOWN(RIGHT(入力用!$L$28,5)/10000,0)))</f>
        <v/>
      </c>
      <c r="CD36" s="395"/>
      <c r="CE36" s="395"/>
      <c r="CF36" s="395" t="str">
        <f>IF(LEN(入力用!$L$28)&lt;3,"",IF(LEN(入力用!$L$28)=3,"￥",ROUNDDOWN(RIGHT(入力用!$L$28,4)/1000,0)))</f>
        <v/>
      </c>
      <c r="CG36" s="395"/>
      <c r="CH36" s="398"/>
      <c r="CI36" s="394" t="str">
        <f>IF(LEN(入力用!$L$28)&lt;2,"",IF(LEN(入力用!$L$28)=2,"￥",ROUNDDOWN(RIGHT(入力用!$L$28,3)/100,0)))</f>
        <v/>
      </c>
      <c r="CJ36" s="395"/>
      <c r="CK36" s="395"/>
      <c r="CL36" s="395" t="str">
        <f>IF(LEN(入力用!$L$28)&lt;1,"",IF(LEN(入力用!$L$28)=1,"￥",ROUNDDOWN(RIGHT(入力用!$L$28,2)/10,0)))</f>
        <v>￥</v>
      </c>
      <c r="CM36" s="395"/>
      <c r="CN36" s="395"/>
      <c r="CO36" s="395" t="str">
        <f>RIGHT(入力用!L28,1)</f>
        <v>0</v>
      </c>
      <c r="CP36" s="395"/>
      <c r="CQ36" s="402"/>
    </row>
    <row r="37" spans="1:95" ht="7.5" customHeight="1" thickBot="1" x14ac:dyDescent="0.45">
      <c r="A37" s="47"/>
      <c r="B37" s="69"/>
      <c r="C37" s="84"/>
      <c r="D37" s="380"/>
      <c r="E37" s="381"/>
      <c r="F37" s="381"/>
      <c r="G37" s="381"/>
      <c r="H37" s="381"/>
      <c r="I37" s="382"/>
      <c r="J37" s="405"/>
      <c r="K37" s="406"/>
      <c r="L37" s="282"/>
      <c r="M37" s="288"/>
      <c r="N37" s="282"/>
      <c r="O37" s="283"/>
      <c r="P37" s="286"/>
      <c r="Q37" s="283"/>
      <c r="R37" s="286"/>
      <c r="S37" s="288"/>
      <c r="T37" s="282"/>
      <c r="U37" s="283"/>
      <c r="V37" s="286"/>
      <c r="W37" s="283"/>
      <c r="X37" s="286"/>
      <c r="Y37" s="288"/>
      <c r="Z37" s="282"/>
      <c r="AA37" s="283"/>
      <c r="AB37" s="286"/>
      <c r="AC37" s="283"/>
      <c r="AD37" s="292"/>
      <c r="AE37" s="288"/>
      <c r="AF37" s="417"/>
      <c r="AG37" s="418"/>
      <c r="AH37" s="418"/>
      <c r="AI37" s="418"/>
      <c r="AJ37" s="418"/>
      <c r="AK37" s="418"/>
      <c r="AL37" s="418"/>
      <c r="AM37" s="418"/>
      <c r="AN37" s="418"/>
      <c r="AO37" s="418"/>
      <c r="AP37" s="418"/>
      <c r="AQ37" s="418"/>
      <c r="AR37" s="418"/>
      <c r="AS37" s="418"/>
      <c r="AT37" s="418"/>
      <c r="AU37" s="418"/>
      <c r="AV37" s="418"/>
      <c r="AW37" s="418"/>
      <c r="AX37" s="418"/>
      <c r="AY37" s="419"/>
      <c r="BA37" s="386"/>
      <c r="BB37" s="381"/>
      <c r="BC37" s="381"/>
      <c r="BD37" s="381"/>
      <c r="BE37" s="381"/>
      <c r="BF37" s="381"/>
      <c r="BG37" s="382"/>
      <c r="BH37" s="304"/>
      <c r="BI37" s="299"/>
      <c r="BJ37" s="169"/>
      <c r="BK37" s="283"/>
      <c r="BL37" s="316"/>
      <c r="BM37" s="286"/>
      <c r="BN37" s="283"/>
      <c r="BO37" s="316"/>
      <c r="BP37" s="390"/>
      <c r="BQ37" s="283"/>
      <c r="BR37" s="316"/>
      <c r="BS37" s="316"/>
      <c r="BT37" s="316"/>
      <c r="BU37" s="316"/>
      <c r="BV37" s="316"/>
      <c r="BW37" s="316"/>
      <c r="BX37" s="316"/>
      <c r="BY37" s="286"/>
      <c r="BZ37" s="392"/>
      <c r="CA37" s="316"/>
      <c r="CB37" s="316"/>
      <c r="CC37" s="316"/>
      <c r="CD37" s="316"/>
      <c r="CE37" s="316"/>
      <c r="CF37" s="316"/>
      <c r="CG37" s="316"/>
      <c r="CH37" s="390"/>
      <c r="CI37" s="283"/>
      <c r="CJ37" s="316"/>
      <c r="CK37" s="316"/>
      <c r="CL37" s="316"/>
      <c r="CM37" s="316"/>
      <c r="CN37" s="316"/>
      <c r="CO37" s="316"/>
      <c r="CP37" s="316"/>
      <c r="CQ37" s="403"/>
    </row>
    <row r="38" spans="1:95" ht="7.5" customHeight="1" thickBot="1" x14ac:dyDescent="0.45">
      <c r="A38" s="46"/>
      <c r="B38" s="383" t="s">
        <v>55</v>
      </c>
      <c r="C38" s="384"/>
      <c r="D38" s="384"/>
      <c r="E38" s="384"/>
      <c r="F38" s="384"/>
      <c r="G38" s="384"/>
      <c r="H38" s="384"/>
      <c r="I38" s="385"/>
      <c r="J38" s="430">
        <v>14</v>
      </c>
      <c r="K38" s="431"/>
      <c r="L38" s="434"/>
      <c r="M38" s="435"/>
      <c r="N38" s="175"/>
      <c r="O38" s="176"/>
      <c r="P38" s="177"/>
      <c r="Q38" s="176"/>
      <c r="R38" s="177"/>
      <c r="S38" s="178"/>
      <c r="T38" s="175"/>
      <c r="U38" s="176"/>
      <c r="V38" s="177"/>
      <c r="W38" s="176"/>
      <c r="X38" s="177"/>
      <c r="Y38" s="178"/>
      <c r="Z38" s="175"/>
      <c r="AA38" s="176"/>
      <c r="AB38" s="177"/>
      <c r="AC38" s="176"/>
      <c r="AD38" s="436"/>
      <c r="AE38" s="435"/>
      <c r="AF38" s="434"/>
      <c r="AG38" s="435"/>
      <c r="AH38" s="175"/>
      <c r="AI38" s="176"/>
      <c r="AJ38" s="177"/>
      <c r="AK38" s="176"/>
      <c r="AL38" s="177"/>
      <c r="AM38" s="178"/>
      <c r="AN38" s="175"/>
      <c r="AO38" s="176"/>
      <c r="AP38" s="177"/>
      <c r="AQ38" s="176"/>
      <c r="AR38" s="177"/>
      <c r="AS38" s="178"/>
      <c r="AT38" s="175"/>
      <c r="AU38" s="176"/>
      <c r="AV38" s="177"/>
      <c r="AW38" s="176"/>
      <c r="AX38" s="437"/>
      <c r="AY38" s="438"/>
      <c r="BA38" s="387"/>
      <c r="BB38" s="388"/>
      <c r="BC38" s="388"/>
      <c r="BD38" s="388"/>
      <c r="BE38" s="388"/>
      <c r="BF38" s="388"/>
      <c r="BG38" s="389"/>
      <c r="BH38" s="308"/>
      <c r="BI38" s="309"/>
      <c r="BJ38" s="182"/>
      <c r="BK38" s="291"/>
      <c r="BL38" s="397"/>
      <c r="BM38" s="290"/>
      <c r="BN38" s="291"/>
      <c r="BO38" s="397"/>
      <c r="BP38" s="399"/>
      <c r="BQ38" s="291"/>
      <c r="BR38" s="397"/>
      <c r="BS38" s="397"/>
      <c r="BT38" s="397"/>
      <c r="BU38" s="397"/>
      <c r="BV38" s="397"/>
      <c r="BW38" s="397"/>
      <c r="BX38" s="397"/>
      <c r="BY38" s="290"/>
      <c r="BZ38" s="401"/>
      <c r="CA38" s="397"/>
      <c r="CB38" s="397"/>
      <c r="CC38" s="397"/>
      <c r="CD38" s="397"/>
      <c r="CE38" s="397"/>
      <c r="CF38" s="397"/>
      <c r="CG38" s="397"/>
      <c r="CH38" s="399"/>
      <c r="CI38" s="291"/>
      <c r="CJ38" s="397"/>
      <c r="CK38" s="397"/>
      <c r="CL38" s="397"/>
      <c r="CM38" s="397"/>
      <c r="CN38" s="397"/>
      <c r="CO38" s="397"/>
      <c r="CP38" s="397"/>
      <c r="CQ38" s="404"/>
    </row>
    <row r="39" spans="1:95" ht="7.5" customHeight="1" x14ac:dyDescent="0.4">
      <c r="A39" s="46"/>
      <c r="B39" s="386"/>
      <c r="C39" s="381"/>
      <c r="D39" s="381"/>
      <c r="E39" s="381"/>
      <c r="F39" s="381"/>
      <c r="G39" s="381"/>
      <c r="H39" s="381"/>
      <c r="I39" s="382"/>
      <c r="J39" s="405"/>
      <c r="K39" s="406"/>
      <c r="L39" s="282" t="str">
        <f>IF(LEN(入力用!$H$25)&lt;10,"",ROUNDDOWN(RIGHT(入力用!$H$25,10)/1000000000,0))</f>
        <v/>
      </c>
      <c r="M39" s="288"/>
      <c r="N39" s="282" t="str">
        <f>IF(LEN(入力用!$H$25)&lt;9,"",ROUNDDOWN(RIGHT(入力用!$H$25,9)/100000000,0))</f>
        <v/>
      </c>
      <c r="O39" s="283"/>
      <c r="P39" s="286" t="str">
        <f>IF(LEN(入力用!$H$25)&lt;8,"",ROUNDDOWN(RIGHT(入力用!$H$25,8)/10000000,0))</f>
        <v/>
      </c>
      <c r="Q39" s="283"/>
      <c r="R39" s="286" t="str">
        <f>IF(LEN(入力用!$H$25)&lt;7,"",ROUNDDOWN(RIGHT(入力用!$H$25,7)/1000000,0))</f>
        <v/>
      </c>
      <c r="S39" s="288"/>
      <c r="T39" s="282" t="str">
        <f>IF(LEN(入力用!$H$25)&lt;6,"",ROUNDDOWN(RIGHT(入力用!$H$25,6)/100000,0))</f>
        <v/>
      </c>
      <c r="U39" s="283"/>
      <c r="V39" s="286" t="str">
        <f>IF(LEN(入力用!$H$25)&lt;5,"",ROUNDDOWN(RIGHT(入力用!$H$25,5)/10000,0))</f>
        <v/>
      </c>
      <c r="W39" s="283"/>
      <c r="X39" s="286" t="str">
        <f>IF(LEN(入力用!$H$25)&lt;4,"",ROUNDDOWN(RIGHT(入力用!$H$25,4)/1000,0))</f>
        <v/>
      </c>
      <c r="Y39" s="288"/>
      <c r="Z39" s="282" t="str">
        <f>IF(LEN(入力用!$H$25)&lt;3,"",ROUNDDOWN(RIGHT(入力用!$H$25,3)/100,0))</f>
        <v/>
      </c>
      <c r="AA39" s="283"/>
      <c r="AB39" s="286" t="str">
        <f>IF(LEN(入力用!$H$25)&lt;2,"",ROUNDDOWN(RIGHT(入力用!$H$25,2)/10,0))</f>
        <v/>
      </c>
      <c r="AC39" s="283"/>
      <c r="AD39" s="292" t="str">
        <f>RIGHT(入力用!$H$25,1)</f>
        <v>0</v>
      </c>
      <c r="AE39" s="288"/>
      <c r="AF39" s="282" t="str">
        <f>IF(LEN(入力用!$L$25)&lt;10,"",ROUNDDOWN(RIGHT(入力用!$L$25,10)/1000000000,0))</f>
        <v/>
      </c>
      <c r="AG39" s="288"/>
      <c r="AH39" s="282" t="str">
        <f>IF(LEN(入力用!$L$25)&lt;9,"",ROUNDDOWN(RIGHT(入力用!$L$25,9)/100000000,0))</f>
        <v/>
      </c>
      <c r="AI39" s="283"/>
      <c r="AJ39" s="286" t="str">
        <f>IF(LEN(入力用!$L$25)&lt;8,"",ROUNDDOWN(RIGHT(入力用!$L$25,8)/10000000,0))</f>
        <v/>
      </c>
      <c r="AK39" s="283"/>
      <c r="AL39" s="286" t="str">
        <f>IF(LEN(入力用!$L$25)&lt;7,"",ROUNDDOWN(RIGHT(入力用!$L$25,7)/1000000,0))</f>
        <v/>
      </c>
      <c r="AM39" s="288"/>
      <c r="AN39" s="282" t="str">
        <f>IF(LEN(入力用!$L$25)&lt;6,"",ROUNDDOWN(RIGHT(入力用!$L$25,6)/100000,0))</f>
        <v/>
      </c>
      <c r="AO39" s="283"/>
      <c r="AP39" s="286" t="str">
        <f>IF(LEN(入力用!$L$25)&lt;5,"",ROUNDDOWN(RIGHT(入力用!$L$25,5)/10000,0))</f>
        <v/>
      </c>
      <c r="AQ39" s="283"/>
      <c r="AR39" s="286" t="str">
        <f>IF(LEN(入力用!$L$25)&lt;4,"",ROUNDDOWN(RIGHT(入力用!$L$25,4)/1000,0))</f>
        <v/>
      </c>
      <c r="AS39" s="288"/>
      <c r="AT39" s="282" t="str">
        <f>IF(LEN(入力用!$L$25)&lt;3,"",ROUNDDOWN(RIGHT(入力用!$L$25,3)/100,0))</f>
        <v/>
      </c>
      <c r="AU39" s="283"/>
      <c r="AV39" s="286" t="str">
        <f>IF(LEN(入力用!$L$25)&lt;2,"",ROUNDDOWN(RIGHT(入力用!$L$25,2)/10,0))</f>
        <v/>
      </c>
      <c r="AW39" s="283"/>
      <c r="AX39" s="292" t="str">
        <f>RIGHT(入力用!$L$25,1)</f>
        <v>0</v>
      </c>
      <c r="AY39" s="293"/>
      <c r="BA39" s="266" t="s">
        <v>53</v>
      </c>
      <c r="BB39" s="267"/>
      <c r="BC39" s="267"/>
      <c r="BD39" s="267"/>
      <c r="BE39" s="267"/>
      <c r="BF39" s="267"/>
      <c r="BG39" s="267"/>
      <c r="BH39" s="267"/>
      <c r="BI39" s="268"/>
      <c r="BJ39" s="344" t="s">
        <v>57</v>
      </c>
      <c r="BK39" s="345"/>
      <c r="BL39" s="345"/>
      <c r="BM39" s="345"/>
      <c r="BN39" s="345"/>
      <c r="BO39" s="345"/>
      <c r="BP39" s="345"/>
      <c r="BQ39" s="345"/>
      <c r="BR39" s="345"/>
      <c r="BS39" s="345"/>
      <c r="BT39" s="345"/>
      <c r="BU39" s="345"/>
      <c r="BV39" s="345"/>
      <c r="BW39" s="345"/>
      <c r="BX39" s="345"/>
      <c r="BY39" s="345"/>
      <c r="BZ39" s="346"/>
      <c r="CA39" s="340" t="s">
        <v>5</v>
      </c>
      <c r="CB39" s="341"/>
      <c r="CC39" s="86"/>
      <c r="CD39" s="87"/>
      <c r="CE39" s="85"/>
      <c r="CF39" s="85"/>
      <c r="CG39" s="85"/>
      <c r="CH39" s="85"/>
      <c r="CI39" s="85"/>
      <c r="CJ39" s="85"/>
      <c r="CK39" s="85"/>
      <c r="CL39" s="85"/>
      <c r="CM39" s="85"/>
      <c r="CN39" s="85"/>
      <c r="CO39" s="85"/>
      <c r="CP39" s="85"/>
      <c r="CQ39" s="88"/>
    </row>
    <row r="40" spans="1:95" ht="7.5" customHeight="1" x14ac:dyDescent="0.4">
      <c r="A40" s="46"/>
      <c r="B40" s="386"/>
      <c r="C40" s="381"/>
      <c r="D40" s="381"/>
      <c r="E40" s="381"/>
      <c r="F40" s="381"/>
      <c r="G40" s="381"/>
      <c r="H40" s="381"/>
      <c r="I40" s="382"/>
      <c r="J40" s="405"/>
      <c r="K40" s="406"/>
      <c r="L40" s="282"/>
      <c r="M40" s="288"/>
      <c r="N40" s="282"/>
      <c r="O40" s="283"/>
      <c r="P40" s="286"/>
      <c r="Q40" s="283"/>
      <c r="R40" s="286"/>
      <c r="S40" s="288"/>
      <c r="T40" s="282"/>
      <c r="U40" s="283"/>
      <c r="V40" s="286"/>
      <c r="W40" s="283"/>
      <c r="X40" s="286"/>
      <c r="Y40" s="288"/>
      <c r="Z40" s="282"/>
      <c r="AA40" s="283"/>
      <c r="AB40" s="286"/>
      <c r="AC40" s="283"/>
      <c r="AD40" s="292"/>
      <c r="AE40" s="288"/>
      <c r="AF40" s="282"/>
      <c r="AG40" s="288"/>
      <c r="AH40" s="282"/>
      <c r="AI40" s="283"/>
      <c r="AJ40" s="286"/>
      <c r="AK40" s="283"/>
      <c r="AL40" s="286"/>
      <c r="AM40" s="288"/>
      <c r="AN40" s="282"/>
      <c r="AO40" s="283"/>
      <c r="AP40" s="286"/>
      <c r="AQ40" s="283"/>
      <c r="AR40" s="286"/>
      <c r="AS40" s="288"/>
      <c r="AT40" s="282"/>
      <c r="AU40" s="283"/>
      <c r="AV40" s="286"/>
      <c r="AW40" s="283"/>
      <c r="AX40" s="292"/>
      <c r="AY40" s="293"/>
      <c r="BA40" s="266"/>
      <c r="BB40" s="267"/>
      <c r="BC40" s="267"/>
      <c r="BD40" s="267"/>
      <c r="BE40" s="267"/>
      <c r="BF40" s="267"/>
      <c r="BG40" s="267"/>
      <c r="BH40" s="267"/>
      <c r="BI40" s="268"/>
      <c r="BJ40" s="266"/>
      <c r="BK40" s="267"/>
      <c r="BL40" s="267"/>
      <c r="BM40" s="267"/>
      <c r="BN40" s="267"/>
      <c r="BO40" s="267"/>
      <c r="BP40" s="267"/>
      <c r="BQ40" s="267"/>
      <c r="BR40" s="267"/>
      <c r="BS40" s="267"/>
      <c r="BT40" s="267"/>
      <c r="BU40" s="267"/>
      <c r="BV40" s="267"/>
      <c r="BW40" s="267"/>
      <c r="BX40" s="267"/>
      <c r="BY40" s="267"/>
      <c r="BZ40" s="268"/>
      <c r="CA40" s="340"/>
      <c r="CB40" s="341"/>
      <c r="CC40" s="89"/>
      <c r="CD40" s="90"/>
      <c r="CE40" s="46"/>
      <c r="CF40" s="46"/>
      <c r="CG40" s="46"/>
      <c r="CH40" s="46"/>
      <c r="CI40" s="46"/>
      <c r="CJ40" s="46"/>
      <c r="CK40" s="46"/>
      <c r="CL40" s="46"/>
      <c r="CM40" s="46"/>
      <c r="CN40" s="46"/>
      <c r="CO40" s="46"/>
      <c r="CP40" s="46"/>
      <c r="CQ40" s="47"/>
    </row>
    <row r="41" spans="1:95" ht="7.5" customHeight="1" thickBot="1" x14ac:dyDescent="0.45">
      <c r="A41" s="46"/>
      <c r="B41" s="387"/>
      <c r="C41" s="388"/>
      <c r="D41" s="388"/>
      <c r="E41" s="388"/>
      <c r="F41" s="388"/>
      <c r="G41" s="388"/>
      <c r="H41" s="388"/>
      <c r="I41" s="389"/>
      <c r="J41" s="432"/>
      <c r="K41" s="433"/>
      <c r="L41" s="413"/>
      <c r="M41" s="412"/>
      <c r="N41" s="413"/>
      <c r="O41" s="291"/>
      <c r="P41" s="290"/>
      <c r="Q41" s="291"/>
      <c r="R41" s="290"/>
      <c r="S41" s="412"/>
      <c r="T41" s="413"/>
      <c r="U41" s="291"/>
      <c r="V41" s="290"/>
      <c r="W41" s="291"/>
      <c r="X41" s="290"/>
      <c r="Y41" s="412"/>
      <c r="Z41" s="413"/>
      <c r="AA41" s="291"/>
      <c r="AB41" s="290"/>
      <c r="AC41" s="291"/>
      <c r="AD41" s="294"/>
      <c r="AE41" s="412"/>
      <c r="AF41" s="413"/>
      <c r="AG41" s="412"/>
      <c r="AH41" s="413"/>
      <c r="AI41" s="291"/>
      <c r="AJ41" s="290"/>
      <c r="AK41" s="291"/>
      <c r="AL41" s="290"/>
      <c r="AM41" s="412"/>
      <c r="AN41" s="413"/>
      <c r="AO41" s="291"/>
      <c r="AP41" s="290"/>
      <c r="AQ41" s="291"/>
      <c r="AR41" s="290"/>
      <c r="AS41" s="412"/>
      <c r="AT41" s="413"/>
      <c r="AU41" s="291"/>
      <c r="AV41" s="290"/>
      <c r="AW41" s="291"/>
      <c r="AX41" s="294"/>
      <c r="AY41" s="295"/>
      <c r="BA41" s="266"/>
      <c r="BB41" s="267"/>
      <c r="BC41" s="267"/>
      <c r="BD41" s="267"/>
      <c r="BE41" s="267"/>
      <c r="BF41" s="267"/>
      <c r="BG41" s="267"/>
      <c r="BH41" s="267"/>
      <c r="BI41" s="268"/>
      <c r="BJ41" s="266"/>
      <c r="BK41" s="267"/>
      <c r="BL41" s="267"/>
      <c r="BM41" s="267"/>
      <c r="BN41" s="267"/>
      <c r="BO41" s="267"/>
      <c r="BP41" s="267"/>
      <c r="BQ41" s="267"/>
      <c r="BR41" s="267"/>
      <c r="BS41" s="267"/>
      <c r="BT41" s="267"/>
      <c r="BU41" s="267"/>
      <c r="BV41" s="267"/>
      <c r="BW41" s="267"/>
      <c r="BX41" s="267"/>
      <c r="BY41" s="267"/>
      <c r="BZ41" s="268"/>
      <c r="CA41" s="340"/>
      <c r="CB41" s="341"/>
      <c r="CC41" s="89"/>
      <c r="CD41" s="90"/>
      <c r="CE41" s="46"/>
      <c r="CF41" s="46"/>
      <c r="CG41" s="46"/>
      <c r="CH41" s="46"/>
      <c r="CI41" s="46"/>
      <c r="CJ41" s="46"/>
      <c r="CK41" s="46"/>
      <c r="CL41" s="46"/>
      <c r="CM41" s="46"/>
      <c r="CN41" s="46"/>
      <c r="CO41" s="46"/>
      <c r="CP41" s="46"/>
      <c r="CQ41" s="47"/>
    </row>
    <row r="42" spans="1:95" ht="7.5" customHeight="1" x14ac:dyDescent="0.4">
      <c r="A42" s="47"/>
      <c r="B42" s="332" t="s">
        <v>68</v>
      </c>
      <c r="C42" s="333"/>
      <c r="D42" s="420" t="str">
        <f>IF(入力用!C30="","",入力用!C30)</f>
        <v/>
      </c>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2"/>
      <c r="BA42" s="269"/>
      <c r="BB42" s="270"/>
      <c r="BC42" s="270"/>
      <c r="BD42" s="270"/>
      <c r="BE42" s="270"/>
      <c r="BF42" s="270"/>
      <c r="BG42" s="270"/>
      <c r="BH42" s="270"/>
      <c r="BI42" s="271"/>
      <c r="BJ42" s="269"/>
      <c r="BK42" s="270"/>
      <c r="BL42" s="270"/>
      <c r="BM42" s="270"/>
      <c r="BN42" s="270"/>
      <c r="BO42" s="270"/>
      <c r="BP42" s="270"/>
      <c r="BQ42" s="270"/>
      <c r="BR42" s="270"/>
      <c r="BS42" s="270"/>
      <c r="BT42" s="270"/>
      <c r="BU42" s="270"/>
      <c r="BV42" s="270"/>
      <c r="BW42" s="270"/>
      <c r="BX42" s="270"/>
      <c r="BY42" s="270"/>
      <c r="BZ42" s="271"/>
      <c r="CA42" s="340"/>
      <c r="CB42" s="341"/>
      <c r="CC42" s="89"/>
      <c r="CD42" s="90"/>
      <c r="CE42" s="46"/>
      <c r="CF42" s="46"/>
      <c r="CG42" s="46"/>
      <c r="CH42" s="46"/>
      <c r="CI42" s="46"/>
      <c r="CJ42" s="46"/>
      <c r="CK42" s="46"/>
      <c r="CL42" s="46"/>
      <c r="CM42" s="46"/>
      <c r="CN42" s="46"/>
      <c r="CO42" s="46"/>
      <c r="CP42" s="46"/>
      <c r="CQ42" s="47"/>
    </row>
    <row r="43" spans="1:95" ht="7.5" customHeight="1" x14ac:dyDescent="0.4">
      <c r="A43" s="47"/>
      <c r="B43" s="332"/>
      <c r="C43" s="33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5"/>
      <c r="BA43" s="272" t="s">
        <v>20</v>
      </c>
      <c r="BB43" s="273"/>
      <c r="BC43" s="273"/>
      <c r="BD43" s="273"/>
      <c r="BE43" s="273"/>
      <c r="BF43" s="273"/>
      <c r="BG43" s="273"/>
      <c r="BH43" s="273"/>
      <c r="BI43" s="274"/>
      <c r="BJ43" s="318" t="s">
        <v>59</v>
      </c>
      <c r="BK43" s="319"/>
      <c r="BL43" s="319"/>
      <c r="BM43" s="319"/>
      <c r="BN43" s="319"/>
      <c r="BO43" s="319"/>
      <c r="BP43" s="319"/>
      <c r="BQ43" s="319"/>
      <c r="BR43" s="319"/>
      <c r="BS43" s="319"/>
      <c r="BT43" s="319"/>
      <c r="BU43" s="319"/>
      <c r="BV43" s="319"/>
      <c r="BW43" s="319"/>
      <c r="BX43" s="319"/>
      <c r="BY43" s="319"/>
      <c r="BZ43" s="320"/>
      <c r="CA43" s="340"/>
      <c r="CB43" s="341"/>
      <c r="CC43" s="89"/>
      <c r="CD43" s="90"/>
      <c r="CE43" s="46"/>
      <c r="CF43" s="46"/>
      <c r="CG43" s="46"/>
      <c r="CH43" s="46"/>
      <c r="CI43" s="46"/>
      <c r="CJ43" s="46"/>
      <c r="CK43" s="46"/>
      <c r="CL43" s="46"/>
      <c r="CM43" s="46"/>
      <c r="CN43" s="46"/>
      <c r="CO43" s="46"/>
      <c r="CP43" s="46"/>
      <c r="CQ43" s="47"/>
    </row>
    <row r="44" spans="1:95" ht="7.5" customHeight="1" x14ac:dyDescent="0.4">
      <c r="A44" s="47"/>
      <c r="B44" s="332"/>
      <c r="C44" s="33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5"/>
      <c r="BA44" s="266"/>
      <c r="BB44" s="267"/>
      <c r="BC44" s="267"/>
      <c r="BD44" s="267"/>
      <c r="BE44" s="267"/>
      <c r="BF44" s="267"/>
      <c r="BG44" s="267"/>
      <c r="BH44" s="267"/>
      <c r="BI44" s="268"/>
      <c r="BJ44" s="347"/>
      <c r="BK44" s="348"/>
      <c r="BL44" s="348"/>
      <c r="BM44" s="348"/>
      <c r="BN44" s="348"/>
      <c r="BO44" s="348"/>
      <c r="BP44" s="348"/>
      <c r="BQ44" s="348"/>
      <c r="BR44" s="348"/>
      <c r="BS44" s="348"/>
      <c r="BT44" s="348"/>
      <c r="BU44" s="348"/>
      <c r="BV44" s="348"/>
      <c r="BW44" s="348"/>
      <c r="BX44" s="348"/>
      <c r="BY44" s="348"/>
      <c r="BZ44" s="349"/>
      <c r="CA44" s="340"/>
      <c r="CB44" s="341"/>
      <c r="CC44" s="89"/>
      <c r="CD44" s="90"/>
      <c r="CE44" s="46"/>
      <c r="CF44" s="46"/>
      <c r="CG44" s="46"/>
      <c r="CH44" s="46"/>
      <c r="CI44" s="46"/>
      <c r="CJ44" s="46"/>
      <c r="CK44" s="46"/>
      <c r="CL44" s="46"/>
      <c r="CM44" s="46"/>
      <c r="CN44" s="46"/>
      <c r="CO44" s="46"/>
      <c r="CP44" s="46"/>
      <c r="CQ44" s="47"/>
    </row>
    <row r="45" spans="1:95" ht="7.5" customHeight="1" x14ac:dyDescent="0.4">
      <c r="A45" s="47"/>
      <c r="B45" s="332"/>
      <c r="C45" s="33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5"/>
      <c r="BA45" s="266"/>
      <c r="BB45" s="267"/>
      <c r="BC45" s="267"/>
      <c r="BD45" s="267"/>
      <c r="BE45" s="267"/>
      <c r="BF45" s="267"/>
      <c r="BG45" s="267"/>
      <c r="BH45" s="267"/>
      <c r="BI45" s="268"/>
      <c r="BJ45" s="266" t="s">
        <v>58</v>
      </c>
      <c r="BK45" s="267"/>
      <c r="BL45" s="267"/>
      <c r="BM45" s="267"/>
      <c r="BN45" s="267"/>
      <c r="BO45" s="267"/>
      <c r="BP45" s="267"/>
      <c r="BQ45" s="267"/>
      <c r="BR45" s="267"/>
      <c r="BS45" s="267"/>
      <c r="BT45" s="267"/>
      <c r="BU45" s="267"/>
      <c r="BV45" s="267"/>
      <c r="BW45" s="267"/>
      <c r="BX45" s="267"/>
      <c r="BY45" s="267"/>
      <c r="BZ45" s="268"/>
      <c r="CA45" s="340"/>
      <c r="CB45" s="341"/>
      <c r="CC45" s="89"/>
      <c r="CD45" s="90"/>
      <c r="CE45" s="46"/>
      <c r="CF45" s="46"/>
      <c r="CG45" s="46"/>
      <c r="CH45" s="46"/>
      <c r="CI45" s="46"/>
      <c r="CJ45" s="46"/>
      <c r="CK45" s="46"/>
      <c r="CL45" s="46"/>
      <c r="CM45" s="46"/>
      <c r="CN45" s="46"/>
      <c r="CO45" s="46"/>
      <c r="CP45" s="46"/>
      <c r="CQ45" s="47"/>
    </row>
    <row r="46" spans="1:95" ht="7.5" customHeight="1" x14ac:dyDescent="0.4">
      <c r="A46" s="47"/>
      <c r="B46" s="332"/>
      <c r="C46" s="33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5"/>
      <c r="BA46" s="269"/>
      <c r="BB46" s="270"/>
      <c r="BC46" s="270"/>
      <c r="BD46" s="270"/>
      <c r="BE46" s="270"/>
      <c r="BF46" s="270"/>
      <c r="BG46" s="270"/>
      <c r="BH46" s="270"/>
      <c r="BI46" s="271"/>
      <c r="BJ46" s="269"/>
      <c r="BK46" s="270"/>
      <c r="BL46" s="270"/>
      <c r="BM46" s="270"/>
      <c r="BN46" s="270"/>
      <c r="BO46" s="270"/>
      <c r="BP46" s="270"/>
      <c r="BQ46" s="270"/>
      <c r="BR46" s="270"/>
      <c r="BS46" s="270"/>
      <c r="BT46" s="270"/>
      <c r="BU46" s="270"/>
      <c r="BV46" s="270"/>
      <c r="BW46" s="270"/>
      <c r="BX46" s="270"/>
      <c r="BY46" s="270"/>
      <c r="BZ46" s="271"/>
      <c r="CA46" s="340"/>
      <c r="CB46" s="341"/>
      <c r="CC46" s="89"/>
      <c r="CD46" s="90"/>
      <c r="CE46" s="46"/>
      <c r="CF46" s="46"/>
      <c r="CG46" s="46"/>
      <c r="CH46" s="46"/>
      <c r="CI46" s="46"/>
      <c r="CJ46" s="46"/>
      <c r="CK46" s="46"/>
      <c r="CL46" s="46"/>
      <c r="CM46" s="46"/>
      <c r="CN46" s="46"/>
      <c r="CO46" s="46"/>
      <c r="CP46" s="46"/>
      <c r="CQ46" s="47"/>
    </row>
    <row r="47" spans="1:95" ht="7.5" customHeight="1" x14ac:dyDescent="0.4">
      <c r="A47" s="47"/>
      <c r="B47" s="332"/>
      <c r="C47" s="33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5"/>
      <c r="BA47" s="272" t="s">
        <v>21</v>
      </c>
      <c r="BB47" s="273"/>
      <c r="BC47" s="273"/>
      <c r="BD47" s="273"/>
      <c r="BE47" s="273"/>
      <c r="BF47" s="273"/>
      <c r="BG47" s="273"/>
      <c r="BH47" s="273"/>
      <c r="BI47" s="274"/>
      <c r="BJ47" s="272" t="s">
        <v>63</v>
      </c>
      <c r="BK47" s="273"/>
      <c r="BL47" s="273"/>
      <c r="BM47" s="273"/>
      <c r="BN47" s="273"/>
      <c r="BO47" s="273"/>
      <c r="BP47" s="273"/>
      <c r="BQ47" s="273"/>
      <c r="BR47" s="273"/>
      <c r="BS47" s="273"/>
      <c r="BT47" s="273"/>
      <c r="BU47" s="273"/>
      <c r="BV47" s="273"/>
      <c r="BW47" s="273"/>
      <c r="BX47" s="273"/>
      <c r="BY47" s="273"/>
      <c r="BZ47" s="274"/>
      <c r="CA47" s="340"/>
      <c r="CB47" s="341"/>
      <c r="CC47" s="89"/>
      <c r="CD47" s="90"/>
      <c r="CE47" s="46"/>
      <c r="CF47" s="46"/>
      <c r="CG47" s="46"/>
      <c r="CH47" s="46"/>
      <c r="CI47" s="46"/>
      <c r="CJ47" s="46"/>
      <c r="CK47" s="46"/>
      <c r="CL47" s="46"/>
      <c r="CM47" s="46"/>
      <c r="CN47" s="46"/>
      <c r="CO47" s="46"/>
      <c r="CP47" s="46"/>
      <c r="CQ47" s="47"/>
    </row>
    <row r="48" spans="1:95" ht="7.5" customHeight="1" x14ac:dyDescent="0.4">
      <c r="A48" s="47"/>
      <c r="B48" s="332"/>
      <c r="C48" s="33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5"/>
      <c r="BA48" s="266"/>
      <c r="BB48" s="267"/>
      <c r="BC48" s="267"/>
      <c r="BD48" s="267"/>
      <c r="BE48" s="267"/>
      <c r="BF48" s="267"/>
      <c r="BG48" s="267"/>
      <c r="BH48" s="267"/>
      <c r="BI48" s="268"/>
      <c r="BJ48" s="266"/>
      <c r="BK48" s="267"/>
      <c r="BL48" s="267"/>
      <c r="BM48" s="267"/>
      <c r="BN48" s="267"/>
      <c r="BO48" s="267"/>
      <c r="BP48" s="267"/>
      <c r="BQ48" s="267"/>
      <c r="BR48" s="267"/>
      <c r="BS48" s="267"/>
      <c r="BT48" s="267"/>
      <c r="BU48" s="267"/>
      <c r="BV48" s="267"/>
      <c r="BW48" s="267"/>
      <c r="BX48" s="267"/>
      <c r="BY48" s="267"/>
      <c r="BZ48" s="268"/>
      <c r="CA48" s="340"/>
      <c r="CB48" s="341"/>
      <c r="CC48" s="89"/>
      <c r="CD48" s="90"/>
      <c r="CE48" s="46"/>
      <c r="CF48" s="46"/>
      <c r="CG48" s="46"/>
      <c r="CH48" s="46"/>
      <c r="CI48" s="46"/>
      <c r="CJ48" s="46"/>
      <c r="CK48" s="46"/>
      <c r="CL48" s="46"/>
      <c r="CM48" s="46"/>
      <c r="CN48" s="46"/>
      <c r="CO48" s="46"/>
      <c r="CP48" s="46"/>
      <c r="CQ48" s="47"/>
    </row>
    <row r="49" spans="1:95" ht="7.5" customHeight="1" x14ac:dyDescent="0.4">
      <c r="A49" s="47"/>
      <c r="B49" s="332"/>
      <c r="C49" s="33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5"/>
      <c r="BA49" s="266"/>
      <c r="BB49" s="267"/>
      <c r="BC49" s="267"/>
      <c r="BD49" s="267"/>
      <c r="BE49" s="267"/>
      <c r="BF49" s="267"/>
      <c r="BG49" s="267"/>
      <c r="BH49" s="267"/>
      <c r="BI49" s="268"/>
      <c r="BJ49" s="350" t="s">
        <v>64</v>
      </c>
      <c r="BK49" s="351"/>
      <c r="BL49" s="351"/>
      <c r="BM49" s="351"/>
      <c r="BN49" s="351"/>
      <c r="BO49" s="351"/>
      <c r="BP49" s="351"/>
      <c r="BQ49" s="351"/>
      <c r="BR49" s="351"/>
      <c r="BS49" s="351"/>
      <c r="BT49" s="351"/>
      <c r="BU49" s="351"/>
      <c r="BV49" s="351"/>
      <c r="BW49" s="351"/>
      <c r="BX49" s="351"/>
      <c r="BY49" s="351"/>
      <c r="BZ49" s="352"/>
      <c r="CA49" s="340"/>
      <c r="CB49" s="341"/>
      <c r="CC49" s="89"/>
      <c r="CD49" s="90"/>
      <c r="CE49" s="46"/>
      <c r="CF49" s="46"/>
      <c r="CG49" s="46"/>
      <c r="CH49" s="46"/>
      <c r="CI49" s="46"/>
      <c r="CJ49" s="46"/>
      <c r="CK49" s="46"/>
      <c r="CL49" s="46"/>
      <c r="CM49" s="46"/>
      <c r="CN49" s="46"/>
      <c r="CO49" s="46"/>
      <c r="CP49" s="46"/>
      <c r="CQ49" s="47"/>
    </row>
    <row r="50" spans="1:95" ht="7.5" customHeight="1" x14ac:dyDescent="0.4">
      <c r="A50" s="47"/>
      <c r="B50" s="332"/>
      <c r="C50" s="33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5"/>
      <c r="AZ50" s="46"/>
      <c r="BA50" s="269"/>
      <c r="BB50" s="270"/>
      <c r="BC50" s="270"/>
      <c r="BD50" s="270"/>
      <c r="BE50" s="270"/>
      <c r="BF50" s="270"/>
      <c r="BG50" s="270"/>
      <c r="BH50" s="270"/>
      <c r="BI50" s="271"/>
      <c r="BJ50" s="353"/>
      <c r="BK50" s="354"/>
      <c r="BL50" s="354"/>
      <c r="BM50" s="354"/>
      <c r="BN50" s="354"/>
      <c r="BO50" s="354"/>
      <c r="BP50" s="354"/>
      <c r="BQ50" s="354"/>
      <c r="BR50" s="354"/>
      <c r="BS50" s="354"/>
      <c r="BT50" s="354"/>
      <c r="BU50" s="354"/>
      <c r="BV50" s="354"/>
      <c r="BW50" s="354"/>
      <c r="BX50" s="354"/>
      <c r="BY50" s="354"/>
      <c r="BZ50" s="355"/>
      <c r="CA50" s="340"/>
      <c r="CB50" s="341"/>
      <c r="CC50" s="89"/>
      <c r="CD50" s="90"/>
      <c r="CE50" s="46"/>
      <c r="CF50" s="46"/>
      <c r="CG50" s="46"/>
      <c r="CH50" s="46"/>
      <c r="CI50" s="46"/>
      <c r="CJ50" s="46"/>
      <c r="CK50" s="46"/>
      <c r="CL50" s="46"/>
      <c r="CM50" s="46"/>
      <c r="CN50" s="46"/>
      <c r="CO50" s="46"/>
      <c r="CP50" s="46"/>
      <c r="CQ50" s="47"/>
    </row>
    <row r="51" spans="1:95" ht="7.5" customHeight="1" x14ac:dyDescent="0.4">
      <c r="A51" s="47"/>
      <c r="B51" s="332"/>
      <c r="C51" s="33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5"/>
      <c r="AZ51" s="47"/>
      <c r="BA51" s="356" t="s">
        <v>66</v>
      </c>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8"/>
      <c r="CA51" s="340"/>
      <c r="CB51" s="341"/>
      <c r="CC51" s="89"/>
      <c r="CD51" s="90"/>
      <c r="CE51" s="46"/>
      <c r="CF51" s="46"/>
      <c r="CG51" s="46"/>
      <c r="CH51" s="46"/>
      <c r="CI51" s="46"/>
      <c r="CJ51" s="46"/>
      <c r="CK51" s="46"/>
      <c r="CL51" s="46"/>
      <c r="CM51" s="46"/>
      <c r="CN51" s="46"/>
      <c r="CO51" s="46"/>
      <c r="CP51" s="46"/>
      <c r="CQ51" s="47"/>
    </row>
    <row r="52" spans="1:95" ht="7.5" customHeight="1" x14ac:dyDescent="0.4">
      <c r="A52" s="47"/>
      <c r="B52" s="332"/>
      <c r="C52" s="33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5"/>
      <c r="BA52" s="359"/>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1"/>
      <c r="CA52" s="340"/>
      <c r="CB52" s="341"/>
      <c r="CC52" s="89"/>
      <c r="CD52" s="90"/>
      <c r="CE52" s="46"/>
      <c r="CF52" s="46"/>
      <c r="CG52" s="46"/>
      <c r="CH52" s="46"/>
      <c r="CI52" s="46"/>
      <c r="CJ52" s="46"/>
      <c r="CK52" s="46"/>
      <c r="CL52" s="46"/>
      <c r="CM52" s="46"/>
      <c r="CN52" s="46"/>
      <c r="CO52" s="46"/>
      <c r="CP52" s="46"/>
      <c r="CQ52" s="47"/>
    </row>
    <row r="53" spans="1:95" ht="7.5" customHeight="1" x14ac:dyDescent="0.4">
      <c r="A53" s="47"/>
      <c r="B53" s="332"/>
      <c r="C53" s="333"/>
      <c r="D53" s="423"/>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5"/>
      <c r="BA53" s="366" t="s">
        <v>65</v>
      </c>
      <c r="BB53" s="367"/>
      <c r="BC53" s="367"/>
      <c r="BD53" s="367"/>
      <c r="BE53" s="367"/>
      <c r="BF53" s="367"/>
      <c r="BG53" s="367"/>
      <c r="BH53" s="367"/>
      <c r="BI53" s="367"/>
      <c r="BJ53" s="367"/>
      <c r="BK53" s="367"/>
      <c r="BL53" s="367"/>
      <c r="BM53" s="367"/>
      <c r="BN53" s="91"/>
      <c r="BO53" s="164"/>
      <c r="BP53" s="164"/>
      <c r="BQ53" s="164"/>
      <c r="BR53" s="164"/>
      <c r="BS53" s="164"/>
      <c r="BT53" s="164"/>
      <c r="BU53" s="164"/>
      <c r="BV53" s="164"/>
      <c r="BW53" s="164"/>
      <c r="BX53" s="164"/>
      <c r="BY53" s="164"/>
      <c r="BZ53" s="164"/>
      <c r="CA53" s="340"/>
      <c r="CB53" s="341"/>
      <c r="CC53" s="89"/>
      <c r="CD53" s="90"/>
      <c r="CE53" s="46"/>
      <c r="CF53" s="46"/>
      <c r="CG53" s="46"/>
      <c r="CH53" s="46"/>
      <c r="CI53" s="46"/>
      <c r="CJ53" s="46"/>
      <c r="CK53" s="46"/>
      <c r="CL53" s="46"/>
      <c r="CM53" s="46"/>
      <c r="CN53" s="46"/>
      <c r="CO53" s="46"/>
      <c r="CP53" s="46"/>
      <c r="CQ53" s="47"/>
    </row>
    <row r="54" spans="1:95" ht="7.5" customHeight="1" x14ac:dyDescent="0.4">
      <c r="A54" s="47"/>
      <c r="B54" s="332"/>
      <c r="C54" s="333"/>
      <c r="D54" s="423"/>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5"/>
      <c r="BA54" s="366"/>
      <c r="BB54" s="367"/>
      <c r="BC54" s="367"/>
      <c r="BD54" s="367"/>
      <c r="BE54" s="367"/>
      <c r="BF54" s="367"/>
      <c r="BG54" s="367"/>
      <c r="BH54" s="367"/>
      <c r="BI54" s="367"/>
      <c r="BJ54" s="367"/>
      <c r="BK54" s="367"/>
      <c r="BL54" s="367"/>
      <c r="BM54" s="367"/>
      <c r="BN54" s="91"/>
      <c r="BO54" s="362" t="s">
        <v>67</v>
      </c>
      <c r="BP54" s="362"/>
      <c r="BQ54" s="362"/>
      <c r="BR54" s="362"/>
      <c r="BS54" s="362"/>
      <c r="BT54" s="362"/>
      <c r="BU54" s="362"/>
      <c r="BV54" s="362"/>
      <c r="BW54" s="362"/>
      <c r="BX54" s="362"/>
      <c r="BY54" s="362"/>
      <c r="BZ54" s="363"/>
      <c r="CA54" s="340"/>
      <c r="CB54" s="341"/>
      <c r="CC54" s="89"/>
      <c r="CD54" s="90"/>
      <c r="CE54" s="46"/>
      <c r="CF54" s="46"/>
      <c r="CG54" s="46"/>
      <c r="CH54" s="46"/>
      <c r="CI54" s="46"/>
      <c r="CJ54" s="46"/>
      <c r="CK54" s="46"/>
      <c r="CL54" s="46"/>
      <c r="CM54" s="46"/>
      <c r="CN54" s="46"/>
      <c r="CO54" s="46"/>
      <c r="CP54" s="46"/>
      <c r="CQ54" s="47"/>
    </row>
    <row r="55" spans="1:95" ht="7.5" customHeight="1" x14ac:dyDescent="0.4">
      <c r="A55" s="47"/>
      <c r="B55" s="334"/>
      <c r="C55" s="335"/>
      <c r="D55" s="426"/>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8"/>
      <c r="BA55" s="92"/>
      <c r="BB55" s="93"/>
      <c r="BC55" s="93"/>
      <c r="BD55" s="93"/>
      <c r="BE55" s="93"/>
      <c r="BF55" s="93"/>
      <c r="BG55" s="93"/>
      <c r="BH55" s="93"/>
      <c r="BI55" s="93"/>
      <c r="BJ55" s="93"/>
      <c r="BK55" s="93"/>
      <c r="BL55" s="93"/>
      <c r="BM55" s="93"/>
      <c r="BN55" s="93"/>
      <c r="BO55" s="364"/>
      <c r="BP55" s="364"/>
      <c r="BQ55" s="364"/>
      <c r="BR55" s="364"/>
      <c r="BS55" s="364"/>
      <c r="BT55" s="364"/>
      <c r="BU55" s="364"/>
      <c r="BV55" s="364"/>
      <c r="BW55" s="364"/>
      <c r="BX55" s="364"/>
      <c r="BY55" s="364"/>
      <c r="BZ55" s="365"/>
      <c r="CA55" s="342"/>
      <c r="CB55" s="343"/>
      <c r="CC55" s="94"/>
      <c r="CD55" s="95"/>
      <c r="CE55" s="56"/>
      <c r="CF55" s="56"/>
      <c r="CG55" s="56"/>
      <c r="CH55" s="56"/>
      <c r="CI55" s="56"/>
      <c r="CJ55" s="56"/>
      <c r="CK55" s="56"/>
      <c r="CL55" s="56"/>
      <c r="CM55" s="56"/>
      <c r="CN55" s="56"/>
      <c r="CO55" s="56"/>
      <c r="CP55" s="56"/>
      <c r="CQ55" s="57"/>
    </row>
    <row r="56" spans="1:95" ht="12.75" customHeight="1" x14ac:dyDescent="0.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264" t="s">
        <v>73</v>
      </c>
      <c r="CB56" s="264"/>
      <c r="CC56" s="264"/>
      <c r="CD56" s="264"/>
      <c r="CE56" s="264"/>
      <c r="CF56" s="264"/>
      <c r="CG56" s="264"/>
      <c r="CH56" s="264"/>
      <c r="CI56" s="264"/>
      <c r="CJ56" s="264"/>
      <c r="CK56" s="264"/>
      <c r="CL56" s="264"/>
      <c r="CM56" s="264"/>
      <c r="CN56" s="264"/>
      <c r="CO56" s="264"/>
      <c r="CP56" s="264"/>
      <c r="CQ56" s="264"/>
    </row>
  </sheetData>
  <sheetProtection password="C895" sheet="1" selectLockedCells="1"/>
  <mergeCells count="199">
    <mergeCell ref="D42:AY55"/>
    <mergeCell ref="B42:C55"/>
    <mergeCell ref="B16:I17"/>
    <mergeCell ref="J16:AE17"/>
    <mergeCell ref="AF16:AY17"/>
    <mergeCell ref="B38:I41"/>
    <mergeCell ref="J38:K41"/>
    <mergeCell ref="L38:M38"/>
    <mergeCell ref="AD38:AE38"/>
    <mergeCell ref="AF38:AG38"/>
    <mergeCell ref="AX38:AY38"/>
    <mergeCell ref="L39:M41"/>
    <mergeCell ref="N39:O41"/>
    <mergeCell ref="P39:Q41"/>
    <mergeCell ref="R39:S41"/>
    <mergeCell ref="T39:U41"/>
    <mergeCell ref="V39:W41"/>
    <mergeCell ref="X39:Y41"/>
    <mergeCell ref="Z39:AA41"/>
    <mergeCell ref="AB39:AC41"/>
    <mergeCell ref="AD39:AE41"/>
    <mergeCell ref="AF39:AG41"/>
    <mergeCell ref="AH39:AI41"/>
    <mergeCell ref="AJ39:AK41"/>
    <mergeCell ref="AL39:AM41"/>
    <mergeCell ref="AN39:AO41"/>
    <mergeCell ref="AP39:AQ41"/>
    <mergeCell ref="AR39:AS41"/>
    <mergeCell ref="AT39:AU41"/>
    <mergeCell ref="D34:I37"/>
    <mergeCell ref="J34:K37"/>
    <mergeCell ref="L34:M34"/>
    <mergeCell ref="AD34:AE34"/>
    <mergeCell ref="AF34:AY37"/>
    <mergeCell ref="L35:M37"/>
    <mergeCell ref="N35:O37"/>
    <mergeCell ref="P35:Q37"/>
    <mergeCell ref="R35:S37"/>
    <mergeCell ref="T35:U37"/>
    <mergeCell ref="V35:W37"/>
    <mergeCell ref="X35:Y37"/>
    <mergeCell ref="Z35:AA37"/>
    <mergeCell ref="AB35:AC37"/>
    <mergeCell ref="AD35:AE37"/>
    <mergeCell ref="AR27:AS29"/>
    <mergeCell ref="AT27:AU29"/>
    <mergeCell ref="AV27:AW29"/>
    <mergeCell ref="AX27:AY29"/>
    <mergeCell ref="D30:I33"/>
    <mergeCell ref="J30:K33"/>
    <mergeCell ref="L30:M30"/>
    <mergeCell ref="AD30:AE30"/>
    <mergeCell ref="AF30:AG30"/>
    <mergeCell ref="AX30:AY30"/>
    <mergeCell ref="L31:M33"/>
    <mergeCell ref="N31:O33"/>
    <mergeCell ref="P31:Q33"/>
    <mergeCell ref="R31:S33"/>
    <mergeCell ref="T31:U33"/>
    <mergeCell ref="V31:W33"/>
    <mergeCell ref="X31:Y33"/>
    <mergeCell ref="Z31:AA33"/>
    <mergeCell ref="AB31:AC33"/>
    <mergeCell ref="AD31:AE33"/>
    <mergeCell ref="AF31:AG33"/>
    <mergeCell ref="AH31:AI33"/>
    <mergeCell ref="AJ31:AK33"/>
    <mergeCell ref="AL31:AM33"/>
    <mergeCell ref="Z27:AA29"/>
    <mergeCell ref="AB27:AC29"/>
    <mergeCell ref="AD27:AE29"/>
    <mergeCell ref="AF27:AG29"/>
    <mergeCell ref="AH27:AI29"/>
    <mergeCell ref="AJ27:AK29"/>
    <mergeCell ref="AL27:AM29"/>
    <mergeCell ref="AN27:AO29"/>
    <mergeCell ref="AP27:AQ29"/>
    <mergeCell ref="D26:I29"/>
    <mergeCell ref="J26:K29"/>
    <mergeCell ref="L27:M29"/>
    <mergeCell ref="N27:O29"/>
    <mergeCell ref="P27:Q29"/>
    <mergeCell ref="R27:S29"/>
    <mergeCell ref="T27:U29"/>
    <mergeCell ref="V27:W29"/>
    <mergeCell ref="X27:Y29"/>
    <mergeCell ref="CO33:CQ35"/>
    <mergeCell ref="BK36:BM38"/>
    <mergeCell ref="BN36:BP38"/>
    <mergeCell ref="BQ36:BS38"/>
    <mergeCell ref="BT36:BV38"/>
    <mergeCell ref="BW36:BY38"/>
    <mergeCell ref="BZ36:CB38"/>
    <mergeCell ref="CC36:CE38"/>
    <mergeCell ref="CF36:CH38"/>
    <mergeCell ref="CI36:CK38"/>
    <mergeCell ref="CL36:CN38"/>
    <mergeCell ref="CO36:CQ38"/>
    <mergeCell ref="BN33:BP35"/>
    <mergeCell ref="BQ33:BS35"/>
    <mergeCell ref="BT33:BV35"/>
    <mergeCell ref="BW33:BY35"/>
    <mergeCell ref="BZ33:CB35"/>
    <mergeCell ref="CC33:CE35"/>
    <mergeCell ref="CF33:CH35"/>
    <mergeCell ref="CI33:CK35"/>
    <mergeCell ref="CL33:CN35"/>
    <mergeCell ref="CO27:CQ29"/>
    <mergeCell ref="BK30:BM32"/>
    <mergeCell ref="BN30:BP32"/>
    <mergeCell ref="BQ30:BS32"/>
    <mergeCell ref="BT30:BV32"/>
    <mergeCell ref="BW30:BY32"/>
    <mergeCell ref="BZ30:CB32"/>
    <mergeCell ref="CC30:CE32"/>
    <mergeCell ref="CF30:CH32"/>
    <mergeCell ref="CI30:CK32"/>
    <mergeCell ref="CL30:CN32"/>
    <mergeCell ref="CO30:CQ32"/>
    <mergeCell ref="BN27:BP29"/>
    <mergeCell ref="BQ27:BS29"/>
    <mergeCell ref="BT27:BV29"/>
    <mergeCell ref="BW27:BY29"/>
    <mergeCell ref="BZ27:CB29"/>
    <mergeCell ref="CC27:CE29"/>
    <mergeCell ref="CF27:CH29"/>
    <mergeCell ref="CI27:CK29"/>
    <mergeCell ref="CL27:CN29"/>
    <mergeCell ref="BP22:CD23"/>
    <mergeCell ref="CE22:CQ23"/>
    <mergeCell ref="CE24:CQ25"/>
    <mergeCell ref="BP24:CD25"/>
    <mergeCell ref="BP20:BS21"/>
    <mergeCell ref="BP18:BS19"/>
    <mergeCell ref="BN2:BO21"/>
    <mergeCell ref="BA22:BD25"/>
    <mergeCell ref="CA39:CB55"/>
    <mergeCell ref="BJ39:BZ42"/>
    <mergeCell ref="BJ43:BZ44"/>
    <mergeCell ref="BJ45:BZ46"/>
    <mergeCell ref="BJ47:BZ48"/>
    <mergeCell ref="BJ49:BZ50"/>
    <mergeCell ref="BA51:BZ52"/>
    <mergeCell ref="BO54:BZ55"/>
    <mergeCell ref="BA53:BM54"/>
    <mergeCell ref="BA4:BM5"/>
    <mergeCell ref="BA2:BM3"/>
    <mergeCell ref="BA27:BG29"/>
    <mergeCell ref="BA30:BG32"/>
    <mergeCell ref="BA33:BG35"/>
    <mergeCell ref="BA36:BG38"/>
    <mergeCell ref="BA11:BB12"/>
    <mergeCell ref="BH30:BI32"/>
    <mergeCell ref="BH33:BI35"/>
    <mergeCell ref="BH36:BI38"/>
    <mergeCell ref="BC11:BD12"/>
    <mergeCell ref="BF11:BG12"/>
    <mergeCell ref="BI11:BJ12"/>
    <mergeCell ref="BA14:BM15"/>
    <mergeCell ref="BA18:BM19"/>
    <mergeCell ref="BK27:BM29"/>
    <mergeCell ref="BK33:BM35"/>
    <mergeCell ref="BQ2:BX3"/>
    <mergeCell ref="BK7:BL8"/>
    <mergeCell ref="O2:AV7"/>
    <mergeCell ref="K4:L5"/>
    <mergeCell ref="CA56:CQ56"/>
    <mergeCell ref="CN15:CO16"/>
    <mergeCell ref="BA39:BI42"/>
    <mergeCell ref="BA43:BI46"/>
    <mergeCell ref="BA47:BI50"/>
    <mergeCell ref="B10:AT15"/>
    <mergeCell ref="C21:D22"/>
    <mergeCell ref="F21:AD22"/>
    <mergeCell ref="AN31:AO33"/>
    <mergeCell ref="AP31:AQ33"/>
    <mergeCell ref="AR31:AS33"/>
    <mergeCell ref="AT31:AU33"/>
    <mergeCell ref="AV31:AW33"/>
    <mergeCell ref="AX31:AY33"/>
    <mergeCell ref="AV39:AW41"/>
    <mergeCell ref="AX39:AY41"/>
    <mergeCell ref="BE11:BE12"/>
    <mergeCell ref="BH11:BH12"/>
    <mergeCell ref="BK11:BM12"/>
    <mergeCell ref="BH27:BI29"/>
    <mergeCell ref="BC7:BD8"/>
    <mergeCell ref="BI7:BJ8"/>
    <mergeCell ref="BA16:BM17"/>
    <mergeCell ref="BA20:BM21"/>
    <mergeCell ref="BP5:CQ6"/>
    <mergeCell ref="BP7:CQ8"/>
    <mergeCell ref="BP11:CQ12"/>
    <mergeCell ref="BA7:BB8"/>
    <mergeCell ref="BE7:BF8"/>
    <mergeCell ref="BG7:BH8"/>
    <mergeCell ref="BU18:CQ19"/>
    <mergeCell ref="BU20:CQ21"/>
    <mergeCell ref="BP13:CQ14"/>
  </mergeCells>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56"/>
  <sheetViews>
    <sheetView showGridLines="0" showRowColHeaders="0" showRuler="0" defaultGridColor="0" view="pageLayout" colorId="60" zoomScaleNormal="100" workbookViewId="0">
      <selection activeCell="BP11" sqref="BP11:CQ12"/>
    </sheetView>
  </sheetViews>
  <sheetFormatPr defaultColWidth="1.25" defaultRowHeight="7.5" customHeight="1" x14ac:dyDescent="0.4"/>
  <cols>
    <col min="1" max="1" width="1.25" style="105" customWidth="1"/>
    <col min="2" max="16384" width="1.25" style="105"/>
  </cols>
  <sheetData>
    <row r="1" spans="2:95" ht="7.5" customHeight="1" x14ac:dyDescent="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row>
    <row r="2" spans="2:95" ht="7.5" customHeight="1" x14ac:dyDescent="0.4">
      <c r="K2" s="106"/>
      <c r="L2" s="106"/>
      <c r="O2" s="107"/>
      <c r="P2" s="445" t="s">
        <v>48</v>
      </c>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106"/>
      <c r="AY2" s="106"/>
      <c r="BA2" s="507" t="s">
        <v>60</v>
      </c>
      <c r="BB2" s="508"/>
      <c r="BC2" s="508"/>
      <c r="BD2" s="508"/>
      <c r="BE2" s="508"/>
      <c r="BF2" s="508"/>
      <c r="BG2" s="508"/>
      <c r="BH2" s="508"/>
      <c r="BI2" s="508"/>
      <c r="BJ2" s="508"/>
      <c r="BK2" s="508"/>
      <c r="BL2" s="508"/>
      <c r="BM2" s="509"/>
      <c r="BN2" s="505" t="s">
        <v>44</v>
      </c>
      <c r="BO2" s="506"/>
      <c r="BP2" s="108"/>
      <c r="BQ2" s="441" t="s">
        <v>62</v>
      </c>
      <c r="BR2" s="441"/>
      <c r="BS2" s="441"/>
      <c r="BT2" s="441"/>
      <c r="BU2" s="441"/>
      <c r="BV2" s="441"/>
      <c r="BW2" s="441"/>
      <c r="BX2" s="441"/>
      <c r="BY2" s="109"/>
      <c r="BZ2" s="109"/>
      <c r="CA2" s="109"/>
      <c r="CB2" s="109"/>
      <c r="CC2" s="109"/>
      <c r="CD2" s="109"/>
      <c r="CE2" s="109"/>
      <c r="CF2" s="109"/>
      <c r="CG2" s="109"/>
      <c r="CH2" s="109"/>
      <c r="CI2" s="109"/>
      <c r="CJ2" s="109"/>
      <c r="CK2" s="109"/>
      <c r="CL2" s="109"/>
      <c r="CM2" s="109"/>
      <c r="CN2" s="109"/>
      <c r="CO2" s="109"/>
      <c r="CP2" s="109"/>
      <c r="CQ2" s="110"/>
    </row>
    <row r="3" spans="2:95" ht="7.5" customHeight="1" x14ac:dyDescent="0.4">
      <c r="K3" s="106"/>
      <c r="L3" s="106"/>
      <c r="O3" s="107"/>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106"/>
      <c r="AY3" s="106"/>
      <c r="BA3" s="510"/>
      <c r="BB3" s="511"/>
      <c r="BC3" s="511"/>
      <c r="BD3" s="511"/>
      <c r="BE3" s="511"/>
      <c r="BF3" s="511"/>
      <c r="BG3" s="511"/>
      <c r="BH3" s="511"/>
      <c r="BI3" s="511"/>
      <c r="BJ3" s="511"/>
      <c r="BK3" s="511"/>
      <c r="BL3" s="511"/>
      <c r="BM3" s="512"/>
      <c r="BN3" s="488"/>
      <c r="BO3" s="489"/>
      <c r="BP3" s="111"/>
      <c r="BQ3" s="442"/>
      <c r="BR3" s="442"/>
      <c r="BS3" s="442"/>
      <c r="BT3" s="442"/>
      <c r="BU3" s="442"/>
      <c r="BV3" s="442"/>
      <c r="BW3" s="442"/>
      <c r="BX3" s="442"/>
      <c r="BY3" s="111"/>
      <c r="BZ3" s="111"/>
      <c r="CA3" s="111"/>
      <c r="CB3" s="111"/>
      <c r="CC3" s="111"/>
      <c r="CD3" s="111"/>
      <c r="CE3" s="111"/>
      <c r="CF3" s="111"/>
      <c r="CG3" s="111"/>
      <c r="CH3" s="111"/>
      <c r="CI3" s="111"/>
      <c r="CJ3" s="111"/>
      <c r="CK3" s="111"/>
      <c r="CL3" s="111"/>
      <c r="CM3" s="111"/>
      <c r="CN3" s="111"/>
      <c r="CO3" s="111"/>
      <c r="CP3" s="111"/>
      <c r="CQ3" s="112"/>
    </row>
    <row r="4" spans="2:95" ht="7.5" customHeight="1" x14ac:dyDescent="0.4">
      <c r="L4" s="447" t="s">
        <v>47</v>
      </c>
      <c r="M4" s="447"/>
      <c r="O4" s="107"/>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106"/>
      <c r="AY4" s="106"/>
      <c r="BA4" s="510"/>
      <c r="BB4" s="511"/>
      <c r="BC4" s="511"/>
      <c r="BD4" s="511"/>
      <c r="BE4" s="511"/>
      <c r="BF4" s="511"/>
      <c r="BG4" s="511"/>
      <c r="BH4" s="511"/>
      <c r="BI4" s="511"/>
      <c r="BJ4" s="511"/>
      <c r="BK4" s="511"/>
      <c r="BL4" s="511"/>
      <c r="BM4" s="512"/>
      <c r="BN4" s="488"/>
      <c r="BO4" s="489"/>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2"/>
    </row>
    <row r="5" spans="2:95" ht="7.5" customHeight="1" x14ac:dyDescent="0.4">
      <c r="L5" s="447"/>
      <c r="M5" s="447"/>
      <c r="O5" s="107"/>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106"/>
      <c r="AY5" s="106"/>
      <c r="BA5" s="513"/>
      <c r="BB5" s="514"/>
      <c r="BC5" s="514"/>
      <c r="BD5" s="514"/>
      <c r="BE5" s="514"/>
      <c r="BF5" s="514"/>
      <c r="BG5" s="514"/>
      <c r="BH5" s="514"/>
      <c r="BI5" s="514"/>
      <c r="BJ5" s="514"/>
      <c r="BK5" s="514"/>
      <c r="BL5" s="514"/>
      <c r="BM5" s="515"/>
      <c r="BN5" s="488"/>
      <c r="BO5" s="489"/>
      <c r="BP5" s="247" t="str">
        <f>IF(入力用!H3="","",入力用!H3)</f>
        <v/>
      </c>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9"/>
    </row>
    <row r="6" spans="2:95" ht="7.5" customHeight="1" x14ac:dyDescent="0.4">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BA6" s="113"/>
      <c r="BB6" s="114"/>
      <c r="BC6" s="114"/>
      <c r="BD6" s="114"/>
      <c r="BE6" s="114"/>
      <c r="BF6" s="115"/>
      <c r="BG6" s="114"/>
      <c r="BH6" s="114"/>
      <c r="BI6" s="114"/>
      <c r="BJ6" s="114"/>
      <c r="BK6" s="114"/>
      <c r="BL6" s="114"/>
      <c r="BM6" s="115"/>
      <c r="BN6" s="488"/>
      <c r="BO6" s="489"/>
      <c r="BP6" s="247"/>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9"/>
    </row>
    <row r="7" spans="2:95" ht="7.5" customHeight="1" x14ac:dyDescent="0.4">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t="s">
        <v>49</v>
      </c>
      <c r="AY7" s="447"/>
      <c r="BA7" s="443" t="str">
        <f>IF(入力用!H14="","",入力用!H14)</f>
        <v>令和</v>
      </c>
      <c r="BB7" s="444"/>
      <c r="BC7" s="237" t="str">
        <f>IF(入力用!I14="","",入力用!I14)</f>
        <v/>
      </c>
      <c r="BD7" s="238"/>
      <c r="BE7" s="443" t="s">
        <v>40</v>
      </c>
      <c r="BF7" s="444"/>
      <c r="BG7" s="516" t="str">
        <f>IF(入力用!L14="","","中途")</f>
        <v/>
      </c>
      <c r="BH7" s="517"/>
      <c r="BI7" s="237" t="str">
        <f>IF(入力用!L14="","",入力用!L14)</f>
        <v/>
      </c>
      <c r="BJ7" s="238"/>
      <c r="BK7" s="516" t="str">
        <f>IF(入力用!L14="","","月分")</f>
        <v/>
      </c>
      <c r="BL7" s="518"/>
      <c r="BM7" s="116"/>
      <c r="BN7" s="488"/>
      <c r="BO7" s="489"/>
      <c r="BP7" s="247" t="str">
        <f>IF(入力用!H4="","",入力用!H4)</f>
        <v/>
      </c>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9"/>
    </row>
    <row r="8" spans="2:95" ht="7.5" customHeight="1" x14ac:dyDescent="0.4">
      <c r="AX8" s="447"/>
      <c r="AY8" s="447"/>
      <c r="BA8" s="443"/>
      <c r="BB8" s="444"/>
      <c r="BC8" s="239"/>
      <c r="BD8" s="240"/>
      <c r="BE8" s="443"/>
      <c r="BF8" s="444"/>
      <c r="BG8" s="516"/>
      <c r="BH8" s="517"/>
      <c r="BI8" s="239"/>
      <c r="BJ8" s="240"/>
      <c r="BK8" s="516"/>
      <c r="BL8" s="518"/>
      <c r="BM8" s="116"/>
      <c r="BN8" s="488"/>
      <c r="BO8" s="489"/>
      <c r="BP8" s="247"/>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9"/>
    </row>
    <row r="9" spans="2:95" ht="7.5" customHeight="1" x14ac:dyDescent="0.4">
      <c r="BA9" s="117"/>
      <c r="BB9" s="118"/>
      <c r="BC9" s="118"/>
      <c r="BD9" s="118"/>
      <c r="BE9" s="118"/>
      <c r="BF9" s="119"/>
      <c r="BG9" s="118"/>
      <c r="BH9" s="118"/>
      <c r="BI9" s="118"/>
      <c r="BJ9" s="118"/>
      <c r="BK9" s="118"/>
      <c r="BL9" s="118"/>
      <c r="BM9" s="119"/>
      <c r="BN9" s="488"/>
      <c r="BO9" s="489"/>
      <c r="BP9" s="188"/>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9"/>
    </row>
    <row r="10" spans="2:95" ht="7.5" customHeight="1" x14ac:dyDescent="0.4">
      <c r="B10" s="459" t="s">
        <v>42</v>
      </c>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BA10" s="108"/>
      <c r="BB10" s="109"/>
      <c r="BC10" s="109"/>
      <c r="BD10" s="109"/>
      <c r="BE10" s="109"/>
      <c r="BF10" s="109"/>
      <c r="BG10" s="109"/>
      <c r="BH10" s="109"/>
      <c r="BI10" s="109"/>
      <c r="BJ10" s="109"/>
      <c r="BK10" s="109"/>
      <c r="BL10" s="109"/>
      <c r="BM10" s="110"/>
      <c r="BN10" s="488"/>
      <c r="BO10" s="489"/>
      <c r="BP10" s="188"/>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9"/>
    </row>
    <row r="11" spans="2:95" ht="7.5" customHeight="1" x14ac:dyDescent="0.4">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BA11" s="443" t="str">
        <f>IF(入力用!H16="","",入力用!H16)</f>
        <v>令和</v>
      </c>
      <c r="BB11" s="444"/>
      <c r="BC11" s="237" t="str">
        <f>IF(入力用!I16="","",入力用!I16)</f>
        <v/>
      </c>
      <c r="BD11" s="238"/>
      <c r="BE11" s="439" t="s">
        <v>0</v>
      </c>
      <c r="BF11" s="237" t="str">
        <f>IF(入力用!K16="","",入力用!K16)</f>
        <v/>
      </c>
      <c r="BG11" s="238"/>
      <c r="BH11" s="439" t="s">
        <v>45</v>
      </c>
      <c r="BI11" s="237" t="str">
        <f>IF(入力用!M16="","",入力用!M16)</f>
        <v/>
      </c>
      <c r="BJ11" s="238"/>
      <c r="BK11" s="443" t="s">
        <v>1</v>
      </c>
      <c r="BL11" s="519"/>
      <c r="BM11" s="444"/>
      <c r="BN11" s="488"/>
      <c r="BO11" s="489"/>
      <c r="BP11" s="247" t="str">
        <f>IF(入力用!H5="","",入力用!H5)</f>
        <v/>
      </c>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9"/>
    </row>
    <row r="12" spans="2:95" ht="7.5" customHeight="1" x14ac:dyDescent="0.4">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BA12" s="443"/>
      <c r="BB12" s="444"/>
      <c r="BC12" s="239"/>
      <c r="BD12" s="240"/>
      <c r="BE12" s="439"/>
      <c r="BF12" s="239"/>
      <c r="BG12" s="240"/>
      <c r="BH12" s="439"/>
      <c r="BI12" s="239"/>
      <c r="BJ12" s="240"/>
      <c r="BK12" s="443"/>
      <c r="BL12" s="519"/>
      <c r="BM12" s="444"/>
      <c r="BN12" s="488"/>
      <c r="BO12" s="489"/>
      <c r="BP12" s="247"/>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9"/>
    </row>
    <row r="13" spans="2:95" ht="7.5" customHeight="1" x14ac:dyDescent="0.4">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BA13" s="120"/>
      <c r="BB13" s="121"/>
      <c r="BC13" s="121"/>
      <c r="BD13" s="121"/>
      <c r="BE13" s="121"/>
      <c r="BF13" s="121"/>
      <c r="BG13" s="121"/>
      <c r="BH13" s="121"/>
      <c r="BI13" s="121"/>
      <c r="BJ13" s="121"/>
      <c r="BK13" s="121"/>
      <c r="BL13" s="121"/>
      <c r="BM13" s="122"/>
      <c r="BN13" s="488"/>
      <c r="BO13" s="489"/>
      <c r="BP13" s="247" t="str">
        <f>IF(入力用!H6="","",入力用!H6)</f>
        <v/>
      </c>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9"/>
    </row>
    <row r="14" spans="2:95" ht="7.5" customHeight="1" x14ac:dyDescent="0.4">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BA14" s="467" t="s">
        <v>22</v>
      </c>
      <c r="BB14" s="468"/>
      <c r="BC14" s="468"/>
      <c r="BD14" s="468"/>
      <c r="BE14" s="468"/>
      <c r="BF14" s="468"/>
      <c r="BG14" s="468"/>
      <c r="BH14" s="468"/>
      <c r="BI14" s="468"/>
      <c r="BJ14" s="468"/>
      <c r="BK14" s="468"/>
      <c r="BL14" s="468"/>
      <c r="BM14" s="469"/>
      <c r="BN14" s="488"/>
      <c r="BO14" s="489"/>
      <c r="BP14" s="247"/>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9"/>
    </row>
    <row r="15" spans="2:95" ht="7.5" customHeight="1" x14ac:dyDescent="0.4">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BA15" s="473"/>
      <c r="BB15" s="474"/>
      <c r="BC15" s="474"/>
      <c r="BD15" s="474"/>
      <c r="BE15" s="474"/>
      <c r="BF15" s="474"/>
      <c r="BG15" s="474"/>
      <c r="BH15" s="474"/>
      <c r="BI15" s="474"/>
      <c r="BJ15" s="474"/>
      <c r="BK15" s="474"/>
      <c r="BL15" s="474"/>
      <c r="BM15" s="475"/>
      <c r="BN15" s="488"/>
      <c r="BO15" s="48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83"/>
      <c r="CO15" s="183"/>
      <c r="CP15" s="169"/>
      <c r="CQ15" s="170"/>
    </row>
    <row r="16" spans="2:95" ht="7.5" customHeight="1" x14ac:dyDescent="0.4">
      <c r="B16" s="466" t="s">
        <v>39</v>
      </c>
      <c r="C16" s="466"/>
      <c r="D16" s="466"/>
      <c r="E16" s="466"/>
      <c r="F16" s="466"/>
      <c r="G16" s="466"/>
      <c r="H16" s="466"/>
      <c r="I16" s="466"/>
      <c r="J16" s="466" t="s">
        <v>37</v>
      </c>
      <c r="K16" s="466"/>
      <c r="L16" s="466"/>
      <c r="M16" s="466"/>
      <c r="N16" s="466"/>
      <c r="O16" s="466"/>
      <c r="P16" s="466"/>
      <c r="Q16" s="466"/>
      <c r="R16" s="466"/>
      <c r="S16" s="466"/>
      <c r="T16" s="466"/>
      <c r="U16" s="466"/>
      <c r="V16" s="466"/>
      <c r="W16" s="466"/>
      <c r="X16" s="466"/>
      <c r="Y16" s="466"/>
      <c r="Z16" s="466"/>
      <c r="AA16" s="466"/>
      <c r="AB16" s="466"/>
      <c r="AC16" s="466"/>
      <c r="AD16" s="466"/>
      <c r="AE16" s="466"/>
      <c r="AF16" s="466" t="s">
        <v>38</v>
      </c>
      <c r="AG16" s="466"/>
      <c r="AH16" s="466"/>
      <c r="AI16" s="466"/>
      <c r="AJ16" s="466"/>
      <c r="AK16" s="466"/>
      <c r="AL16" s="466"/>
      <c r="AM16" s="466"/>
      <c r="AN16" s="466"/>
      <c r="AO16" s="466"/>
      <c r="AP16" s="466"/>
      <c r="AQ16" s="466"/>
      <c r="AR16" s="466"/>
      <c r="AS16" s="466"/>
      <c r="AT16" s="466"/>
      <c r="AU16" s="466"/>
      <c r="AV16" s="466"/>
      <c r="AW16" s="466"/>
      <c r="AX16" s="466"/>
      <c r="AY16" s="466"/>
      <c r="BA16" s="241" t="str">
        <f>IF(入力用!H10="","",入力用!H10)</f>
        <v/>
      </c>
      <c r="BB16" s="242"/>
      <c r="BC16" s="242"/>
      <c r="BD16" s="242"/>
      <c r="BE16" s="242"/>
      <c r="BF16" s="242"/>
      <c r="BG16" s="242"/>
      <c r="BH16" s="242"/>
      <c r="BI16" s="242"/>
      <c r="BJ16" s="242"/>
      <c r="BK16" s="242"/>
      <c r="BL16" s="242"/>
      <c r="BM16" s="243"/>
      <c r="BN16" s="488"/>
      <c r="BO16" s="48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83"/>
      <c r="CO16" s="183"/>
      <c r="CP16" s="169"/>
      <c r="CQ16" s="170"/>
    </row>
    <row r="17" spans="1:95" ht="7.5" customHeight="1" x14ac:dyDescent="0.4">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BA17" s="244"/>
      <c r="BB17" s="245"/>
      <c r="BC17" s="245"/>
      <c r="BD17" s="245"/>
      <c r="BE17" s="245"/>
      <c r="BF17" s="245"/>
      <c r="BG17" s="245"/>
      <c r="BH17" s="245"/>
      <c r="BI17" s="245"/>
      <c r="BJ17" s="245"/>
      <c r="BK17" s="245"/>
      <c r="BL17" s="245"/>
      <c r="BM17" s="246"/>
      <c r="BN17" s="488"/>
      <c r="BO17" s="489"/>
      <c r="BP17" s="166"/>
      <c r="BQ17" s="167"/>
      <c r="BR17" s="167"/>
      <c r="BS17" s="167"/>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2"/>
    </row>
    <row r="18" spans="1:95" ht="7.5" customHeight="1" x14ac:dyDescent="0.4">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6"/>
      <c r="BA18" s="467" t="s">
        <v>23</v>
      </c>
      <c r="BB18" s="468"/>
      <c r="BC18" s="468"/>
      <c r="BD18" s="468"/>
      <c r="BE18" s="468"/>
      <c r="BF18" s="468"/>
      <c r="BG18" s="468"/>
      <c r="BH18" s="468"/>
      <c r="BI18" s="468"/>
      <c r="BJ18" s="468"/>
      <c r="BK18" s="468"/>
      <c r="BL18" s="468"/>
      <c r="BM18" s="469"/>
      <c r="BN18" s="488"/>
      <c r="BO18" s="489"/>
      <c r="BP18" s="497" t="s">
        <v>12</v>
      </c>
      <c r="BQ18" s="498"/>
      <c r="BR18" s="498"/>
      <c r="BS18" s="498"/>
      <c r="BT18" s="111"/>
      <c r="BU18" s="254" t="str">
        <f>IF(入力用!H7="","",入力用!H7)</f>
        <v/>
      </c>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5"/>
    </row>
    <row r="19" spans="1:95" ht="7.5" customHeight="1" x14ac:dyDescent="0.4">
      <c r="B19" s="127"/>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BA19" s="473"/>
      <c r="BB19" s="474"/>
      <c r="BC19" s="474"/>
      <c r="BD19" s="474"/>
      <c r="BE19" s="474"/>
      <c r="BF19" s="474"/>
      <c r="BG19" s="474"/>
      <c r="BH19" s="474"/>
      <c r="BI19" s="474"/>
      <c r="BJ19" s="474"/>
      <c r="BK19" s="474"/>
      <c r="BL19" s="474"/>
      <c r="BM19" s="475"/>
      <c r="BN19" s="488"/>
      <c r="BO19" s="489"/>
      <c r="BP19" s="497"/>
      <c r="BQ19" s="498"/>
      <c r="BR19" s="498"/>
      <c r="BS19" s="498"/>
      <c r="BT19" s="111"/>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5"/>
    </row>
    <row r="20" spans="1:95" ht="7.5" customHeight="1" x14ac:dyDescent="0.4">
      <c r="B20" s="127"/>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2"/>
      <c r="BA20" s="241" t="str">
        <f>IF(入力用!H12="","",入力用!H12)</f>
        <v/>
      </c>
      <c r="BB20" s="242"/>
      <c r="BC20" s="242"/>
      <c r="BD20" s="242"/>
      <c r="BE20" s="242"/>
      <c r="BF20" s="242"/>
      <c r="BG20" s="242"/>
      <c r="BH20" s="242"/>
      <c r="BI20" s="242"/>
      <c r="BJ20" s="242"/>
      <c r="BK20" s="242"/>
      <c r="BL20" s="242"/>
      <c r="BM20" s="243"/>
      <c r="BN20" s="488"/>
      <c r="BO20" s="489"/>
      <c r="BP20" s="497" t="s">
        <v>13</v>
      </c>
      <c r="BQ20" s="498"/>
      <c r="BR20" s="498"/>
      <c r="BS20" s="498"/>
      <c r="BT20" s="111"/>
      <c r="BU20" s="254" t="str">
        <f>IF(入力用!H8="","",入力用!H8)</f>
        <v/>
      </c>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5"/>
    </row>
    <row r="21" spans="1:95" ht="7.5" customHeight="1" x14ac:dyDescent="0.4">
      <c r="B21" s="127"/>
      <c r="C21" s="461">
        <v>56</v>
      </c>
      <c r="D21" s="462"/>
      <c r="E21" s="111"/>
      <c r="F21" s="465" t="s">
        <v>35</v>
      </c>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111"/>
      <c r="AF21" s="111"/>
      <c r="AG21" s="111"/>
      <c r="AH21" s="111"/>
      <c r="AI21" s="111"/>
      <c r="AJ21" s="111"/>
      <c r="AK21" s="111"/>
      <c r="AL21" s="111"/>
      <c r="AM21" s="111"/>
      <c r="AN21" s="111"/>
      <c r="AO21" s="111"/>
      <c r="AP21" s="111"/>
      <c r="AQ21" s="111"/>
      <c r="AR21" s="111"/>
      <c r="AS21" s="111"/>
      <c r="AT21" s="111"/>
      <c r="AU21" s="111"/>
      <c r="AV21" s="111"/>
      <c r="AW21" s="111"/>
      <c r="AX21" s="111"/>
      <c r="AY21" s="112"/>
      <c r="BA21" s="244"/>
      <c r="BB21" s="245"/>
      <c r="BC21" s="245"/>
      <c r="BD21" s="245"/>
      <c r="BE21" s="245"/>
      <c r="BF21" s="245"/>
      <c r="BG21" s="245"/>
      <c r="BH21" s="245"/>
      <c r="BI21" s="245"/>
      <c r="BJ21" s="245"/>
      <c r="BK21" s="245"/>
      <c r="BL21" s="245"/>
      <c r="BM21" s="246"/>
      <c r="BN21" s="490"/>
      <c r="BO21" s="491"/>
      <c r="BP21" s="499"/>
      <c r="BQ21" s="500"/>
      <c r="BR21" s="500"/>
      <c r="BS21" s="500"/>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7"/>
    </row>
    <row r="22" spans="1:95" ht="7.5" customHeight="1" x14ac:dyDescent="0.4">
      <c r="B22" s="127"/>
      <c r="C22" s="463"/>
      <c r="D22" s="464"/>
      <c r="E22" s="111"/>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111"/>
      <c r="AF22" s="111"/>
      <c r="AG22" s="111"/>
      <c r="AH22" s="111"/>
      <c r="AI22" s="111"/>
      <c r="AJ22" s="111"/>
      <c r="AK22" s="111"/>
      <c r="AL22" s="111"/>
      <c r="AM22" s="111"/>
      <c r="AN22" s="111"/>
      <c r="AO22" s="111"/>
      <c r="AP22" s="111"/>
      <c r="AQ22" s="111"/>
      <c r="AR22" s="111"/>
      <c r="AS22" s="111"/>
      <c r="AT22" s="111"/>
      <c r="AU22" s="111"/>
      <c r="AV22" s="111"/>
      <c r="AW22" s="111"/>
      <c r="AX22" s="111"/>
      <c r="AY22" s="112"/>
      <c r="BA22" s="501" t="s">
        <v>2</v>
      </c>
      <c r="BB22" s="502"/>
      <c r="BC22" s="502"/>
      <c r="BD22" s="502"/>
      <c r="BE22" s="128"/>
      <c r="BF22" s="129"/>
      <c r="BG22" s="129"/>
      <c r="BH22" s="129"/>
      <c r="BI22" s="129"/>
      <c r="BJ22" s="129"/>
      <c r="BK22" s="129"/>
      <c r="BL22" s="129"/>
      <c r="BM22" s="129"/>
      <c r="BN22" s="129"/>
      <c r="BO22" s="130"/>
      <c r="BP22" s="467" t="s">
        <v>14</v>
      </c>
      <c r="BQ22" s="468"/>
      <c r="BR22" s="468"/>
      <c r="BS22" s="468"/>
      <c r="BT22" s="468"/>
      <c r="BU22" s="468"/>
      <c r="BV22" s="468"/>
      <c r="BW22" s="468"/>
      <c r="BX22" s="468"/>
      <c r="BY22" s="468"/>
      <c r="BZ22" s="468"/>
      <c r="CA22" s="468"/>
      <c r="CB22" s="468"/>
      <c r="CC22" s="468"/>
      <c r="CD22" s="469"/>
      <c r="CE22" s="467" t="s">
        <v>15</v>
      </c>
      <c r="CF22" s="468"/>
      <c r="CG22" s="468"/>
      <c r="CH22" s="468"/>
      <c r="CI22" s="468"/>
      <c r="CJ22" s="468"/>
      <c r="CK22" s="468"/>
      <c r="CL22" s="468"/>
      <c r="CM22" s="468"/>
      <c r="CN22" s="468"/>
      <c r="CO22" s="468"/>
      <c r="CP22" s="468"/>
      <c r="CQ22" s="469"/>
    </row>
    <row r="23" spans="1:95" ht="7.5" customHeight="1" x14ac:dyDescent="0.4">
      <c r="B23" s="127"/>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2"/>
      <c r="BA23" s="503"/>
      <c r="BB23" s="504"/>
      <c r="BC23" s="504"/>
      <c r="BD23" s="504"/>
      <c r="BE23" s="131"/>
      <c r="BF23" s="132"/>
      <c r="BG23" s="132"/>
      <c r="BH23" s="132"/>
      <c r="BI23" s="132"/>
      <c r="BJ23" s="132"/>
      <c r="BK23" s="132"/>
      <c r="BL23" s="132"/>
      <c r="BM23" s="132"/>
      <c r="BN23" s="132"/>
      <c r="BO23" s="133"/>
      <c r="BP23" s="473"/>
      <c r="BQ23" s="474"/>
      <c r="BR23" s="474"/>
      <c r="BS23" s="474"/>
      <c r="BT23" s="474"/>
      <c r="BU23" s="474"/>
      <c r="BV23" s="474"/>
      <c r="BW23" s="474"/>
      <c r="BX23" s="474"/>
      <c r="BY23" s="474"/>
      <c r="BZ23" s="474"/>
      <c r="CA23" s="474"/>
      <c r="CB23" s="474"/>
      <c r="CC23" s="474"/>
      <c r="CD23" s="475"/>
      <c r="CE23" s="473"/>
      <c r="CF23" s="474"/>
      <c r="CG23" s="474"/>
      <c r="CH23" s="474"/>
      <c r="CI23" s="474"/>
      <c r="CJ23" s="474"/>
      <c r="CK23" s="474"/>
      <c r="CL23" s="474"/>
      <c r="CM23" s="474"/>
      <c r="CN23" s="474"/>
      <c r="CO23" s="474"/>
      <c r="CP23" s="474"/>
      <c r="CQ23" s="475"/>
    </row>
    <row r="24" spans="1:95" ht="7.5" customHeight="1" x14ac:dyDescent="0.4">
      <c r="B24" s="131"/>
      <c r="C24" s="132"/>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2"/>
      <c r="BA24" s="503"/>
      <c r="BB24" s="504"/>
      <c r="BC24" s="504"/>
      <c r="BD24" s="504"/>
      <c r="BE24" s="131"/>
      <c r="BF24" s="132"/>
      <c r="BG24" s="132"/>
      <c r="BH24" s="132"/>
      <c r="BI24" s="132"/>
      <c r="BJ24" s="132"/>
      <c r="BK24" s="132"/>
      <c r="BL24" s="132"/>
      <c r="BM24" s="132"/>
      <c r="BN24" s="132"/>
      <c r="BO24" s="133"/>
      <c r="BP24" s="478" t="s">
        <v>133</v>
      </c>
      <c r="BQ24" s="479"/>
      <c r="BR24" s="479"/>
      <c r="BS24" s="479"/>
      <c r="BT24" s="479"/>
      <c r="BU24" s="479"/>
      <c r="BV24" s="479"/>
      <c r="BW24" s="479"/>
      <c r="BX24" s="479"/>
      <c r="BY24" s="479"/>
      <c r="BZ24" s="479"/>
      <c r="CA24" s="479"/>
      <c r="CB24" s="479"/>
      <c r="CC24" s="479"/>
      <c r="CD24" s="480"/>
      <c r="CE24" s="482" t="s">
        <v>56</v>
      </c>
      <c r="CF24" s="483"/>
      <c r="CG24" s="483"/>
      <c r="CH24" s="483"/>
      <c r="CI24" s="483"/>
      <c r="CJ24" s="483"/>
      <c r="CK24" s="483"/>
      <c r="CL24" s="483"/>
      <c r="CM24" s="483"/>
      <c r="CN24" s="483"/>
      <c r="CO24" s="483"/>
      <c r="CP24" s="483"/>
      <c r="CQ24" s="484"/>
    </row>
    <row r="25" spans="1:95" ht="7.5" customHeight="1" x14ac:dyDescent="0.4">
      <c r="B25" s="134"/>
      <c r="C25" s="123"/>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2"/>
      <c r="AZ25" s="135"/>
      <c r="BA25" s="503"/>
      <c r="BB25" s="504"/>
      <c r="BC25" s="504"/>
      <c r="BD25" s="504"/>
      <c r="BE25" s="131"/>
      <c r="BF25" s="132"/>
      <c r="BG25" s="132"/>
      <c r="BH25" s="136"/>
      <c r="BI25" s="136"/>
      <c r="BJ25" s="136"/>
      <c r="BK25" s="136"/>
      <c r="BL25" s="136"/>
      <c r="BM25" s="136"/>
      <c r="BN25" s="136"/>
      <c r="BO25" s="137"/>
      <c r="BP25" s="481"/>
      <c r="BQ25" s="457"/>
      <c r="BR25" s="457"/>
      <c r="BS25" s="457"/>
      <c r="BT25" s="457"/>
      <c r="BU25" s="457"/>
      <c r="BV25" s="457"/>
      <c r="BW25" s="457"/>
      <c r="BX25" s="457"/>
      <c r="BY25" s="457"/>
      <c r="BZ25" s="457"/>
      <c r="CA25" s="457"/>
      <c r="CB25" s="457"/>
      <c r="CC25" s="457"/>
      <c r="CD25" s="458"/>
      <c r="CE25" s="485"/>
      <c r="CF25" s="486"/>
      <c r="CG25" s="486"/>
      <c r="CH25" s="486"/>
      <c r="CI25" s="486"/>
      <c r="CJ25" s="486"/>
      <c r="CK25" s="486"/>
      <c r="CL25" s="486"/>
      <c r="CM25" s="486"/>
      <c r="CN25" s="486"/>
      <c r="CO25" s="486"/>
      <c r="CP25" s="486"/>
      <c r="CQ25" s="487"/>
    </row>
    <row r="26" spans="1:95" ht="7.5" customHeight="1" x14ac:dyDescent="0.4">
      <c r="A26" s="112"/>
      <c r="B26" s="134"/>
      <c r="C26" s="123"/>
      <c r="D26" s="467" t="s">
        <v>69</v>
      </c>
      <c r="E26" s="468"/>
      <c r="F26" s="468"/>
      <c r="G26" s="468"/>
      <c r="H26" s="468"/>
      <c r="I26" s="469"/>
      <c r="J26" s="461">
        <v>11</v>
      </c>
      <c r="K26" s="462"/>
      <c r="L26" s="138"/>
      <c r="M26" s="139" t="s">
        <v>6</v>
      </c>
      <c r="N26" s="140"/>
      <c r="O26" s="141" t="s">
        <v>7</v>
      </c>
      <c r="P26" s="142"/>
      <c r="Q26" s="141" t="s">
        <v>8</v>
      </c>
      <c r="R26" s="142"/>
      <c r="S26" s="141" t="s">
        <v>9</v>
      </c>
      <c r="T26" s="140"/>
      <c r="U26" s="141" t="s">
        <v>6</v>
      </c>
      <c r="V26" s="142"/>
      <c r="W26" s="141" t="s">
        <v>10</v>
      </c>
      <c r="X26" s="142"/>
      <c r="Y26" s="141" t="s">
        <v>8</v>
      </c>
      <c r="Z26" s="140"/>
      <c r="AA26" s="141" t="s">
        <v>9</v>
      </c>
      <c r="AB26" s="142"/>
      <c r="AC26" s="141" t="s">
        <v>6</v>
      </c>
      <c r="AD26" s="143"/>
      <c r="AE26" s="139" t="s">
        <v>11</v>
      </c>
      <c r="AF26" s="138"/>
      <c r="AG26" s="139" t="s">
        <v>6</v>
      </c>
      <c r="AH26" s="140"/>
      <c r="AI26" s="141" t="s">
        <v>7</v>
      </c>
      <c r="AJ26" s="142"/>
      <c r="AK26" s="141" t="s">
        <v>8</v>
      </c>
      <c r="AL26" s="142"/>
      <c r="AM26" s="141" t="s">
        <v>9</v>
      </c>
      <c r="AN26" s="140"/>
      <c r="AO26" s="141" t="s">
        <v>6</v>
      </c>
      <c r="AP26" s="142"/>
      <c r="AQ26" s="141" t="s">
        <v>10</v>
      </c>
      <c r="AR26" s="142"/>
      <c r="AS26" s="141" t="s">
        <v>8</v>
      </c>
      <c r="AT26" s="140"/>
      <c r="AU26" s="141" t="s">
        <v>9</v>
      </c>
      <c r="AV26" s="142"/>
      <c r="AW26" s="141" t="s">
        <v>6</v>
      </c>
      <c r="AX26" s="144"/>
      <c r="AY26" s="139" t="s">
        <v>11</v>
      </c>
      <c r="BA26" s="145"/>
      <c r="BB26" s="146"/>
      <c r="BC26" s="146"/>
      <c r="BD26" s="146"/>
      <c r="BE26" s="109"/>
      <c r="BF26" s="109"/>
      <c r="BG26" s="110"/>
      <c r="BH26" s="109"/>
      <c r="BI26" s="110"/>
      <c r="BJ26" s="111"/>
      <c r="BK26" s="147"/>
      <c r="BL26" s="147"/>
      <c r="BM26" s="147"/>
      <c r="BN26" s="147"/>
      <c r="BO26" s="147"/>
      <c r="BP26" s="139" t="s">
        <v>6</v>
      </c>
      <c r="BQ26" s="147"/>
      <c r="BR26" s="147"/>
      <c r="BS26" s="141" t="s">
        <v>7</v>
      </c>
      <c r="BT26" s="142"/>
      <c r="BU26" s="142"/>
      <c r="BV26" s="141" t="s">
        <v>8</v>
      </c>
      <c r="BW26" s="142"/>
      <c r="BX26" s="147"/>
      <c r="BY26" s="148" t="s">
        <v>9</v>
      </c>
      <c r="BZ26" s="140"/>
      <c r="CA26" s="142"/>
      <c r="CB26" s="141" t="s">
        <v>6</v>
      </c>
      <c r="CC26" s="147"/>
      <c r="CD26" s="147"/>
      <c r="CE26" s="141" t="s">
        <v>10</v>
      </c>
      <c r="CF26" s="142"/>
      <c r="CG26" s="142"/>
      <c r="CH26" s="139" t="s">
        <v>8</v>
      </c>
      <c r="CI26" s="147"/>
      <c r="CJ26" s="147"/>
      <c r="CK26" s="141" t="s">
        <v>9</v>
      </c>
      <c r="CL26" s="147"/>
      <c r="CM26" s="147"/>
      <c r="CN26" s="141" t="s">
        <v>6</v>
      </c>
      <c r="CO26" s="147"/>
      <c r="CP26" s="147"/>
      <c r="CQ26" s="139" t="s">
        <v>11</v>
      </c>
    </row>
    <row r="27" spans="1:95" ht="7.5" customHeight="1" x14ac:dyDescent="0.4">
      <c r="A27" s="112"/>
      <c r="B27" s="134"/>
      <c r="C27" s="123"/>
      <c r="D27" s="470"/>
      <c r="E27" s="471"/>
      <c r="F27" s="471"/>
      <c r="G27" s="471"/>
      <c r="H27" s="471"/>
      <c r="I27" s="472"/>
      <c r="J27" s="476"/>
      <c r="K27" s="477"/>
      <c r="L27" s="282" t="str">
        <f>IF(LEN(入力用!$H$21)&lt;10,"",ROUNDDOWN(RIGHT(入力用!$H$21,10)/1000000000,0))</f>
        <v/>
      </c>
      <c r="M27" s="288"/>
      <c r="N27" s="282" t="str">
        <f>IF(LEN(入力用!$H$21)&lt;9,"",ROUNDDOWN(RIGHT(入力用!$H$21,9)/100000000,0))</f>
        <v/>
      </c>
      <c r="O27" s="283"/>
      <c r="P27" s="286" t="str">
        <f>IF(LEN(入力用!$H$21)&lt;8,"",ROUNDDOWN(RIGHT(入力用!$H$21,8)/10000000,0))</f>
        <v/>
      </c>
      <c r="Q27" s="283"/>
      <c r="R27" s="286" t="str">
        <f>IF(LEN(入力用!$H$21)&lt;7,"",ROUNDDOWN(RIGHT(入力用!$H$21,7)/1000000,0))</f>
        <v/>
      </c>
      <c r="S27" s="288"/>
      <c r="T27" s="282" t="str">
        <f>IF(LEN(入力用!$H$21)&lt;6,"",ROUNDDOWN(RIGHT(入力用!$H$21,6)/100000,0))</f>
        <v/>
      </c>
      <c r="U27" s="283"/>
      <c r="V27" s="286" t="str">
        <f>IF(LEN(入力用!$H$21)&lt;5,"",ROUNDDOWN(RIGHT(入力用!$H$21,5)/10000,0))</f>
        <v/>
      </c>
      <c r="W27" s="283"/>
      <c r="X27" s="286" t="str">
        <f>IF(LEN(入力用!$H$21)&lt;4,"",ROUNDDOWN(RIGHT(入力用!$H$21,4)/1000,0))</f>
        <v/>
      </c>
      <c r="Y27" s="288"/>
      <c r="Z27" s="282" t="str">
        <f>IF(LEN(入力用!$H$21)&lt;3,"",ROUNDDOWN(RIGHT(入力用!$H$21,3)/100,0))</f>
        <v/>
      </c>
      <c r="AA27" s="283"/>
      <c r="AB27" s="286" t="str">
        <f>IF(LEN(入力用!$H$21)&lt;2,"",ROUNDDOWN(RIGHT(入力用!$H$21,2)/10,0))</f>
        <v/>
      </c>
      <c r="AC27" s="283"/>
      <c r="AD27" s="292" t="str">
        <f>RIGHT(入力用!$H$21,1)</f>
        <v/>
      </c>
      <c r="AE27" s="288"/>
      <c r="AF27" s="282" t="str">
        <f>IF(LEN(入力用!$L$21)&lt;10,"",ROUNDDOWN(RIGHT(入力用!$L$21,10)/1000000000,0))</f>
        <v/>
      </c>
      <c r="AG27" s="288"/>
      <c r="AH27" s="282" t="str">
        <f>IF(LEN(入力用!$L$21)&lt;9,"",ROUNDDOWN(RIGHT(入力用!$L$21,9)/100000000,0))</f>
        <v/>
      </c>
      <c r="AI27" s="283"/>
      <c r="AJ27" s="286" t="str">
        <f>IF(LEN(入力用!$L$21)&lt;8,"",ROUNDDOWN(RIGHT(入力用!$L$21,8)/10000000,0))</f>
        <v/>
      </c>
      <c r="AK27" s="283"/>
      <c r="AL27" s="286" t="str">
        <f>IF(LEN(入力用!$L$21)&lt;7,"",ROUNDDOWN(RIGHT(入力用!$L$21,7)/1000000,0))</f>
        <v/>
      </c>
      <c r="AM27" s="288"/>
      <c r="AN27" s="282" t="str">
        <f>IF(LEN(入力用!$L$21)&lt;6,"",ROUNDDOWN(RIGHT(入力用!$L$21,6)/100000,0))</f>
        <v/>
      </c>
      <c r="AO27" s="283"/>
      <c r="AP27" s="286" t="str">
        <f>IF(LEN(入力用!$L$21)&lt;5,"",ROUNDDOWN(RIGHT(入力用!$L$21,5)/10000,0))</f>
        <v/>
      </c>
      <c r="AQ27" s="283"/>
      <c r="AR27" s="286" t="str">
        <f>IF(LEN(入力用!$L$21)&lt;4,"",ROUNDDOWN(RIGHT(入力用!$L$21,4)/1000,0))</f>
        <v/>
      </c>
      <c r="AS27" s="288"/>
      <c r="AT27" s="282" t="str">
        <f>IF(LEN(入力用!$L$21)&lt;3,"",ROUNDDOWN(RIGHT(入力用!$L$21,3)/100,0))</f>
        <v/>
      </c>
      <c r="AU27" s="283"/>
      <c r="AV27" s="286" t="str">
        <f>IF(LEN(入力用!$L$21)&lt;2,"",ROUNDDOWN(RIGHT(入力用!$L$21,2)/10,0))</f>
        <v/>
      </c>
      <c r="AW27" s="283"/>
      <c r="AX27" s="286" t="str">
        <f>RIGHT(入力用!$L$21,1)</f>
        <v/>
      </c>
      <c r="AY27" s="288"/>
      <c r="BA27" s="448" t="s">
        <v>41</v>
      </c>
      <c r="BB27" s="449"/>
      <c r="BC27" s="449"/>
      <c r="BD27" s="449"/>
      <c r="BE27" s="449"/>
      <c r="BF27" s="449"/>
      <c r="BG27" s="450"/>
      <c r="BH27" s="454" t="s">
        <v>16</v>
      </c>
      <c r="BI27" s="455"/>
      <c r="BJ27" s="169"/>
      <c r="BK27" s="283"/>
      <c r="BL27" s="316"/>
      <c r="BM27" s="286"/>
      <c r="BN27" s="283" t="str">
        <f>IF(LEN(入力用!$H$23)&lt;10,"",ROUNDDOWN(RIGHT(入力用!$H$23,10)/1000000000,0))</f>
        <v/>
      </c>
      <c r="BO27" s="316"/>
      <c r="BP27" s="390"/>
      <c r="BQ27" s="283" t="str">
        <f>IF(LEN(入力用!$H$23)&lt;9,"",ROUNDDOWN(RIGHT(入力用!$H$23,9)/100000000,0))</f>
        <v/>
      </c>
      <c r="BR27" s="316"/>
      <c r="BS27" s="316"/>
      <c r="BT27" s="316" t="str">
        <f>IF(LEN(入力用!$H$23)&lt;8,"",ROUNDDOWN(RIGHT(入力用!$H$23,8)/10000000,0))</f>
        <v/>
      </c>
      <c r="BU27" s="316"/>
      <c r="BV27" s="316"/>
      <c r="BW27" s="316" t="str">
        <f>IF(LEN(入力用!$H$23)&lt;7,"",ROUNDDOWN(RIGHT(入力用!$H$23,7)/1000000,0))</f>
        <v/>
      </c>
      <c r="BX27" s="316"/>
      <c r="BY27" s="286"/>
      <c r="BZ27" s="392" t="str">
        <f>IF(LEN(入力用!$H$23)&lt;6,"",ROUNDDOWN(RIGHT(入力用!$H$23,6)/100000,0))</f>
        <v/>
      </c>
      <c r="CA27" s="316"/>
      <c r="CB27" s="316"/>
      <c r="CC27" s="316" t="str">
        <f>IF(LEN(入力用!$H$23)&lt;5,"",ROUNDDOWN(RIGHT(入力用!$H$23,5)/10000,0))</f>
        <v/>
      </c>
      <c r="CD27" s="316"/>
      <c r="CE27" s="316"/>
      <c r="CF27" s="316" t="str">
        <f>IF(LEN(入力用!$H$23)&lt;4,"",ROUNDDOWN(RIGHT(入力用!$H$23,4)/1000,0))</f>
        <v/>
      </c>
      <c r="CG27" s="316"/>
      <c r="CH27" s="390"/>
      <c r="CI27" s="283" t="str">
        <f>IF(LEN(入力用!$H$23)&lt;3,"",ROUNDDOWN(RIGHT(入力用!$H$23,3)/100,0))</f>
        <v/>
      </c>
      <c r="CJ27" s="316"/>
      <c r="CK27" s="316"/>
      <c r="CL27" s="316" t="str">
        <f>IF(LEN(入力用!$H$23)&lt;2,"",ROUNDDOWN(RIGHT(入力用!$H$23,2)/10,0))</f>
        <v/>
      </c>
      <c r="CM27" s="316"/>
      <c r="CN27" s="316"/>
      <c r="CO27" s="316" t="str">
        <f>RIGHT(入力用!H23,1)</f>
        <v>0</v>
      </c>
      <c r="CP27" s="316"/>
      <c r="CQ27" s="390"/>
    </row>
    <row r="28" spans="1:95" ht="7.5" customHeight="1" x14ac:dyDescent="0.4">
      <c r="A28" s="112"/>
      <c r="B28" s="134"/>
      <c r="C28" s="149"/>
      <c r="D28" s="470"/>
      <c r="E28" s="471"/>
      <c r="F28" s="471"/>
      <c r="G28" s="471"/>
      <c r="H28" s="471"/>
      <c r="I28" s="472"/>
      <c r="J28" s="476"/>
      <c r="K28" s="477"/>
      <c r="L28" s="282"/>
      <c r="M28" s="288"/>
      <c r="N28" s="282"/>
      <c r="O28" s="283"/>
      <c r="P28" s="286"/>
      <c r="Q28" s="283"/>
      <c r="R28" s="286"/>
      <c r="S28" s="288"/>
      <c r="T28" s="282"/>
      <c r="U28" s="283"/>
      <c r="V28" s="286"/>
      <c r="W28" s="283"/>
      <c r="X28" s="286"/>
      <c r="Y28" s="288"/>
      <c r="Z28" s="282"/>
      <c r="AA28" s="283"/>
      <c r="AB28" s="286"/>
      <c r="AC28" s="283"/>
      <c r="AD28" s="292"/>
      <c r="AE28" s="288"/>
      <c r="AF28" s="282"/>
      <c r="AG28" s="288"/>
      <c r="AH28" s="282"/>
      <c r="AI28" s="283"/>
      <c r="AJ28" s="286"/>
      <c r="AK28" s="283"/>
      <c r="AL28" s="286"/>
      <c r="AM28" s="288"/>
      <c r="AN28" s="282"/>
      <c r="AO28" s="283"/>
      <c r="AP28" s="286"/>
      <c r="AQ28" s="283"/>
      <c r="AR28" s="286"/>
      <c r="AS28" s="288"/>
      <c r="AT28" s="282"/>
      <c r="AU28" s="283"/>
      <c r="AV28" s="286"/>
      <c r="AW28" s="283"/>
      <c r="AX28" s="286"/>
      <c r="AY28" s="288"/>
      <c r="BA28" s="448"/>
      <c r="BB28" s="449"/>
      <c r="BC28" s="449"/>
      <c r="BD28" s="449"/>
      <c r="BE28" s="449"/>
      <c r="BF28" s="449"/>
      <c r="BG28" s="450"/>
      <c r="BH28" s="456"/>
      <c r="BI28" s="455"/>
      <c r="BJ28" s="169"/>
      <c r="BK28" s="283"/>
      <c r="BL28" s="316"/>
      <c r="BM28" s="286"/>
      <c r="BN28" s="283"/>
      <c r="BO28" s="316"/>
      <c r="BP28" s="390"/>
      <c r="BQ28" s="283"/>
      <c r="BR28" s="316"/>
      <c r="BS28" s="316"/>
      <c r="BT28" s="316"/>
      <c r="BU28" s="316"/>
      <c r="BV28" s="316"/>
      <c r="BW28" s="316"/>
      <c r="BX28" s="316"/>
      <c r="BY28" s="286"/>
      <c r="BZ28" s="392"/>
      <c r="CA28" s="316"/>
      <c r="CB28" s="316"/>
      <c r="CC28" s="316"/>
      <c r="CD28" s="316"/>
      <c r="CE28" s="316"/>
      <c r="CF28" s="316"/>
      <c r="CG28" s="316"/>
      <c r="CH28" s="390"/>
      <c r="CI28" s="283"/>
      <c r="CJ28" s="316"/>
      <c r="CK28" s="316"/>
      <c r="CL28" s="316"/>
      <c r="CM28" s="316"/>
      <c r="CN28" s="316"/>
      <c r="CO28" s="316"/>
      <c r="CP28" s="316"/>
      <c r="CQ28" s="390"/>
    </row>
    <row r="29" spans="1:95" ht="7.5" customHeight="1" x14ac:dyDescent="0.4">
      <c r="A29" s="112"/>
      <c r="B29" s="134"/>
      <c r="C29" s="149"/>
      <c r="D29" s="473"/>
      <c r="E29" s="474"/>
      <c r="F29" s="474"/>
      <c r="G29" s="474"/>
      <c r="H29" s="474"/>
      <c r="I29" s="475"/>
      <c r="J29" s="463"/>
      <c r="K29" s="464"/>
      <c r="L29" s="284"/>
      <c r="M29" s="289"/>
      <c r="N29" s="284"/>
      <c r="O29" s="285"/>
      <c r="P29" s="287"/>
      <c r="Q29" s="285"/>
      <c r="R29" s="287"/>
      <c r="S29" s="289"/>
      <c r="T29" s="284"/>
      <c r="U29" s="285"/>
      <c r="V29" s="287"/>
      <c r="W29" s="285"/>
      <c r="X29" s="287"/>
      <c r="Y29" s="289"/>
      <c r="Z29" s="284"/>
      <c r="AA29" s="285"/>
      <c r="AB29" s="287"/>
      <c r="AC29" s="285"/>
      <c r="AD29" s="407"/>
      <c r="AE29" s="289"/>
      <c r="AF29" s="284"/>
      <c r="AG29" s="289"/>
      <c r="AH29" s="284"/>
      <c r="AI29" s="285"/>
      <c r="AJ29" s="287"/>
      <c r="AK29" s="285"/>
      <c r="AL29" s="287"/>
      <c r="AM29" s="289"/>
      <c r="AN29" s="284"/>
      <c r="AO29" s="285"/>
      <c r="AP29" s="287"/>
      <c r="AQ29" s="285"/>
      <c r="AR29" s="287"/>
      <c r="AS29" s="289"/>
      <c r="AT29" s="284"/>
      <c r="AU29" s="285"/>
      <c r="AV29" s="287"/>
      <c r="AW29" s="285"/>
      <c r="AX29" s="287"/>
      <c r="AY29" s="289"/>
      <c r="BA29" s="451"/>
      <c r="BB29" s="452"/>
      <c r="BC29" s="452"/>
      <c r="BD29" s="452"/>
      <c r="BE29" s="452"/>
      <c r="BF29" s="452"/>
      <c r="BG29" s="453"/>
      <c r="BH29" s="457"/>
      <c r="BI29" s="458"/>
      <c r="BJ29" s="169"/>
      <c r="BK29" s="285"/>
      <c r="BL29" s="317"/>
      <c r="BM29" s="287"/>
      <c r="BN29" s="285"/>
      <c r="BO29" s="317"/>
      <c r="BP29" s="391"/>
      <c r="BQ29" s="285"/>
      <c r="BR29" s="317"/>
      <c r="BS29" s="317"/>
      <c r="BT29" s="317"/>
      <c r="BU29" s="317"/>
      <c r="BV29" s="317"/>
      <c r="BW29" s="317"/>
      <c r="BX29" s="317"/>
      <c r="BY29" s="287"/>
      <c r="BZ29" s="393"/>
      <c r="CA29" s="317"/>
      <c r="CB29" s="317"/>
      <c r="CC29" s="317"/>
      <c r="CD29" s="317"/>
      <c r="CE29" s="317"/>
      <c r="CF29" s="317"/>
      <c r="CG29" s="317"/>
      <c r="CH29" s="391"/>
      <c r="CI29" s="285"/>
      <c r="CJ29" s="317"/>
      <c r="CK29" s="317"/>
      <c r="CL29" s="317"/>
      <c r="CM29" s="317"/>
      <c r="CN29" s="317"/>
      <c r="CO29" s="317"/>
      <c r="CP29" s="317"/>
      <c r="CQ29" s="391"/>
    </row>
    <row r="30" spans="1:95" ht="7.5" customHeight="1" x14ac:dyDescent="0.4">
      <c r="A30" s="112"/>
      <c r="B30" s="134"/>
      <c r="C30" s="149"/>
      <c r="D30" s="467" t="s">
        <v>36</v>
      </c>
      <c r="E30" s="468"/>
      <c r="F30" s="468"/>
      <c r="G30" s="468"/>
      <c r="H30" s="468"/>
      <c r="I30" s="469"/>
      <c r="J30" s="461">
        <v>12</v>
      </c>
      <c r="K30" s="462"/>
      <c r="L30" s="408"/>
      <c r="M30" s="409"/>
      <c r="N30" s="171"/>
      <c r="O30" s="172"/>
      <c r="P30" s="173"/>
      <c r="Q30" s="172"/>
      <c r="R30" s="173"/>
      <c r="S30" s="174"/>
      <c r="T30" s="171"/>
      <c r="U30" s="172"/>
      <c r="V30" s="173"/>
      <c r="W30" s="172"/>
      <c r="X30" s="173"/>
      <c r="Y30" s="174"/>
      <c r="Z30" s="171"/>
      <c r="AA30" s="172"/>
      <c r="AB30" s="173"/>
      <c r="AC30" s="172"/>
      <c r="AD30" s="410"/>
      <c r="AE30" s="409"/>
      <c r="AF30" s="408"/>
      <c r="AG30" s="409"/>
      <c r="AH30" s="171"/>
      <c r="AI30" s="172"/>
      <c r="AJ30" s="173"/>
      <c r="AK30" s="172"/>
      <c r="AL30" s="173"/>
      <c r="AM30" s="174"/>
      <c r="AN30" s="171"/>
      <c r="AO30" s="172"/>
      <c r="AP30" s="173"/>
      <c r="AQ30" s="172"/>
      <c r="AR30" s="173"/>
      <c r="AS30" s="174"/>
      <c r="AT30" s="171"/>
      <c r="AU30" s="172"/>
      <c r="AV30" s="173"/>
      <c r="AW30" s="172"/>
      <c r="AX30" s="411"/>
      <c r="AY30" s="409"/>
      <c r="BA30" s="488" t="s">
        <v>25</v>
      </c>
      <c r="BB30" s="489"/>
      <c r="BC30" s="471" t="s">
        <v>27</v>
      </c>
      <c r="BD30" s="471"/>
      <c r="BE30" s="471"/>
      <c r="BF30" s="471"/>
      <c r="BG30" s="472"/>
      <c r="BH30" s="526" t="s">
        <v>17</v>
      </c>
      <c r="BI30" s="480"/>
      <c r="BJ30" s="179"/>
      <c r="BK30" s="283"/>
      <c r="BL30" s="316"/>
      <c r="BM30" s="286"/>
      <c r="BN30" s="283" t="str">
        <f>AF39</f>
        <v/>
      </c>
      <c r="BO30" s="316"/>
      <c r="BP30" s="390"/>
      <c r="BQ30" s="283" t="str">
        <f>AH39</f>
        <v/>
      </c>
      <c r="BR30" s="316"/>
      <c r="BS30" s="316"/>
      <c r="BT30" s="316" t="str">
        <f>AJ39</f>
        <v/>
      </c>
      <c r="BU30" s="316"/>
      <c r="BV30" s="316"/>
      <c r="BW30" s="316" t="str">
        <f>AL39</f>
        <v/>
      </c>
      <c r="BX30" s="316"/>
      <c r="BY30" s="286"/>
      <c r="BZ30" s="392" t="str">
        <f>AN39</f>
        <v/>
      </c>
      <c r="CA30" s="316"/>
      <c r="CB30" s="316"/>
      <c r="CC30" s="316" t="str">
        <f>AP39</f>
        <v/>
      </c>
      <c r="CD30" s="316"/>
      <c r="CE30" s="316"/>
      <c r="CF30" s="316" t="str">
        <f>AR39</f>
        <v/>
      </c>
      <c r="CG30" s="316"/>
      <c r="CH30" s="390"/>
      <c r="CI30" s="283" t="str">
        <f>AT39</f>
        <v/>
      </c>
      <c r="CJ30" s="316"/>
      <c r="CK30" s="316"/>
      <c r="CL30" s="316" t="str">
        <f>AV39</f>
        <v/>
      </c>
      <c r="CM30" s="316"/>
      <c r="CN30" s="316"/>
      <c r="CO30" s="316" t="str">
        <f>AX39</f>
        <v>0</v>
      </c>
      <c r="CP30" s="316"/>
      <c r="CQ30" s="390"/>
    </row>
    <row r="31" spans="1:95" ht="7.5" customHeight="1" x14ac:dyDescent="0.4">
      <c r="A31" s="112"/>
      <c r="B31" s="134"/>
      <c r="C31" s="149"/>
      <c r="D31" s="470"/>
      <c r="E31" s="471"/>
      <c r="F31" s="471"/>
      <c r="G31" s="471"/>
      <c r="H31" s="471"/>
      <c r="I31" s="472"/>
      <c r="J31" s="476"/>
      <c r="K31" s="477"/>
      <c r="L31" s="282" t="str">
        <f>IF(LEN(入力用!$H$22)&lt;10,"",ROUNDDOWN(RIGHT(入力用!$H$22,10)/1000000000,0))</f>
        <v/>
      </c>
      <c r="M31" s="288"/>
      <c r="N31" s="282" t="str">
        <f>IF(LEN(入力用!$H$22)&lt;9,"",ROUNDDOWN(RIGHT(入力用!$H$22,9)/100000000,0))</f>
        <v/>
      </c>
      <c r="O31" s="283"/>
      <c r="P31" s="286" t="str">
        <f>IF(LEN(入力用!$H$22)&lt;8,"",ROUNDDOWN(RIGHT(入力用!$H$22,8)/10000000,0))</f>
        <v/>
      </c>
      <c r="Q31" s="283"/>
      <c r="R31" s="286" t="str">
        <f>IF(LEN(入力用!$H$22)&lt;7,"",ROUNDDOWN(RIGHT(入力用!$H$22,7)/1000000,0))</f>
        <v/>
      </c>
      <c r="S31" s="288"/>
      <c r="T31" s="282" t="str">
        <f>IF(LEN(入力用!$H$22)&lt;6,"",ROUNDDOWN(RIGHT(入力用!$H$22,6)/100000,0))</f>
        <v/>
      </c>
      <c r="U31" s="283"/>
      <c r="V31" s="286" t="str">
        <f>IF(LEN(入力用!$H$22)&lt;5,"",ROUNDDOWN(RIGHT(入力用!$H$22,5)/10000,0))</f>
        <v/>
      </c>
      <c r="W31" s="283"/>
      <c r="X31" s="286" t="str">
        <f>IF(LEN(入力用!$H$22)&lt;4,"",ROUNDDOWN(RIGHT(入力用!$H$22,4)/1000,0))</f>
        <v/>
      </c>
      <c r="Y31" s="288"/>
      <c r="Z31" s="282" t="str">
        <f>IF(LEN(入力用!$H$22)&lt;3,"",ROUNDDOWN(RIGHT(入力用!$H$22,3)/100,0))</f>
        <v/>
      </c>
      <c r="AA31" s="283"/>
      <c r="AB31" s="286" t="str">
        <f>IF(LEN(入力用!$H$22)&lt;2,"",ROUNDDOWN(RIGHT(入力用!$H$22,2)/10,0))</f>
        <v/>
      </c>
      <c r="AC31" s="283"/>
      <c r="AD31" s="292" t="str">
        <f>RIGHT(入力用!$H$22,1)</f>
        <v/>
      </c>
      <c r="AE31" s="288"/>
      <c r="AF31" s="282" t="str">
        <f>IF(LEN(入力用!$L$22)&lt;10,"",ROUNDDOWN(RIGHT(入力用!$L$22,10)/1000000000,0))</f>
        <v/>
      </c>
      <c r="AG31" s="288"/>
      <c r="AH31" s="282" t="str">
        <f>IF(LEN(入力用!$L$22)&lt;9,"",ROUNDDOWN(RIGHT(入力用!$L$22,9)/100000000,0))</f>
        <v/>
      </c>
      <c r="AI31" s="283"/>
      <c r="AJ31" s="286" t="str">
        <f>IF(LEN(入力用!$L$22)&lt;8,"",ROUNDDOWN(RIGHT(入力用!$L$22,8)/10000000,0))</f>
        <v/>
      </c>
      <c r="AK31" s="283"/>
      <c r="AL31" s="286" t="str">
        <f>IF(LEN(入力用!$L$22)&lt;7,"",ROUNDDOWN(RIGHT(入力用!$L$22,7)/1000000,0))</f>
        <v/>
      </c>
      <c r="AM31" s="288"/>
      <c r="AN31" s="282" t="str">
        <f>IF(LEN(入力用!$L$22)&lt;6,"",ROUNDDOWN(RIGHT(入力用!$L$22,6)/100000,0))</f>
        <v/>
      </c>
      <c r="AO31" s="283"/>
      <c r="AP31" s="286" t="str">
        <f>IF(LEN(入力用!$L$22)&lt;5,"",ROUNDDOWN(RIGHT(入力用!$L$22,5)/10000,0))</f>
        <v/>
      </c>
      <c r="AQ31" s="283"/>
      <c r="AR31" s="286" t="str">
        <f>IF(LEN(入力用!$L$22)&lt;4,"",ROUNDDOWN(RIGHT(入力用!$L$22,4)/1000,0))</f>
        <v/>
      </c>
      <c r="AS31" s="288"/>
      <c r="AT31" s="282" t="str">
        <f>IF(LEN(入力用!$L$22)&lt;3,"",ROUNDDOWN(RIGHT(入力用!$L$22,3)/100,0))</f>
        <v/>
      </c>
      <c r="AU31" s="283"/>
      <c r="AV31" s="286" t="str">
        <f>IF(LEN(入力用!$L$22)&lt;2,"",ROUNDDOWN(RIGHT(入力用!$L$22,2)/10,0))</f>
        <v/>
      </c>
      <c r="AW31" s="283"/>
      <c r="AX31" s="286" t="str">
        <f>RIGHT(入力用!$L$22,1)</f>
        <v/>
      </c>
      <c r="AY31" s="288"/>
      <c r="BA31" s="488"/>
      <c r="BB31" s="489"/>
      <c r="BC31" s="471"/>
      <c r="BD31" s="471"/>
      <c r="BE31" s="471"/>
      <c r="BF31" s="471"/>
      <c r="BG31" s="472"/>
      <c r="BH31" s="494"/>
      <c r="BI31" s="455"/>
      <c r="BJ31" s="169"/>
      <c r="BK31" s="283"/>
      <c r="BL31" s="316"/>
      <c r="BM31" s="286"/>
      <c r="BN31" s="283"/>
      <c r="BO31" s="316"/>
      <c r="BP31" s="390"/>
      <c r="BQ31" s="283"/>
      <c r="BR31" s="316"/>
      <c r="BS31" s="316"/>
      <c r="BT31" s="316"/>
      <c r="BU31" s="316"/>
      <c r="BV31" s="316"/>
      <c r="BW31" s="316"/>
      <c r="BX31" s="316"/>
      <c r="BY31" s="286"/>
      <c r="BZ31" s="392"/>
      <c r="CA31" s="316"/>
      <c r="CB31" s="316"/>
      <c r="CC31" s="316"/>
      <c r="CD31" s="316"/>
      <c r="CE31" s="316"/>
      <c r="CF31" s="316"/>
      <c r="CG31" s="316"/>
      <c r="CH31" s="390"/>
      <c r="CI31" s="283"/>
      <c r="CJ31" s="316"/>
      <c r="CK31" s="316"/>
      <c r="CL31" s="316"/>
      <c r="CM31" s="316"/>
      <c r="CN31" s="316"/>
      <c r="CO31" s="316"/>
      <c r="CP31" s="316"/>
      <c r="CQ31" s="390"/>
    </row>
    <row r="32" spans="1:95" ht="7.5" customHeight="1" x14ac:dyDescent="0.4">
      <c r="A32" s="112"/>
      <c r="B32" s="134"/>
      <c r="C32" s="149"/>
      <c r="D32" s="470"/>
      <c r="E32" s="471"/>
      <c r="F32" s="471"/>
      <c r="G32" s="471"/>
      <c r="H32" s="471"/>
      <c r="I32" s="472"/>
      <c r="J32" s="476"/>
      <c r="K32" s="477"/>
      <c r="L32" s="282"/>
      <c r="M32" s="288"/>
      <c r="N32" s="282"/>
      <c r="O32" s="283"/>
      <c r="P32" s="286"/>
      <c r="Q32" s="283"/>
      <c r="R32" s="286"/>
      <c r="S32" s="288"/>
      <c r="T32" s="282"/>
      <c r="U32" s="283"/>
      <c r="V32" s="286"/>
      <c r="W32" s="283"/>
      <c r="X32" s="286"/>
      <c r="Y32" s="288"/>
      <c r="Z32" s="282"/>
      <c r="AA32" s="283"/>
      <c r="AB32" s="286"/>
      <c r="AC32" s="283"/>
      <c r="AD32" s="292"/>
      <c r="AE32" s="288"/>
      <c r="AF32" s="282"/>
      <c r="AG32" s="288"/>
      <c r="AH32" s="282"/>
      <c r="AI32" s="283"/>
      <c r="AJ32" s="286"/>
      <c r="AK32" s="283"/>
      <c r="AL32" s="286"/>
      <c r="AM32" s="288"/>
      <c r="AN32" s="282"/>
      <c r="AO32" s="283"/>
      <c r="AP32" s="286"/>
      <c r="AQ32" s="283"/>
      <c r="AR32" s="286"/>
      <c r="AS32" s="288"/>
      <c r="AT32" s="282"/>
      <c r="AU32" s="283"/>
      <c r="AV32" s="286"/>
      <c r="AW32" s="283"/>
      <c r="AX32" s="286"/>
      <c r="AY32" s="288"/>
      <c r="BA32" s="488"/>
      <c r="BB32" s="489"/>
      <c r="BC32" s="474"/>
      <c r="BD32" s="474"/>
      <c r="BE32" s="474"/>
      <c r="BF32" s="474"/>
      <c r="BG32" s="475"/>
      <c r="BH32" s="481"/>
      <c r="BI32" s="458"/>
      <c r="BJ32" s="180"/>
      <c r="BK32" s="285"/>
      <c r="BL32" s="317"/>
      <c r="BM32" s="287"/>
      <c r="BN32" s="285"/>
      <c r="BO32" s="317"/>
      <c r="BP32" s="391"/>
      <c r="BQ32" s="285"/>
      <c r="BR32" s="317"/>
      <c r="BS32" s="317"/>
      <c r="BT32" s="317"/>
      <c r="BU32" s="317"/>
      <c r="BV32" s="317"/>
      <c r="BW32" s="317"/>
      <c r="BX32" s="317"/>
      <c r="BY32" s="287"/>
      <c r="BZ32" s="393"/>
      <c r="CA32" s="317"/>
      <c r="CB32" s="317"/>
      <c r="CC32" s="317"/>
      <c r="CD32" s="317"/>
      <c r="CE32" s="317"/>
      <c r="CF32" s="317"/>
      <c r="CG32" s="317"/>
      <c r="CH32" s="391"/>
      <c r="CI32" s="285"/>
      <c r="CJ32" s="317"/>
      <c r="CK32" s="317"/>
      <c r="CL32" s="317"/>
      <c r="CM32" s="317"/>
      <c r="CN32" s="317"/>
      <c r="CO32" s="317"/>
      <c r="CP32" s="317"/>
      <c r="CQ32" s="391"/>
    </row>
    <row r="33" spans="1:95" ht="7.5" customHeight="1" x14ac:dyDescent="0.4">
      <c r="A33" s="112"/>
      <c r="B33" s="134"/>
      <c r="C33" s="149"/>
      <c r="D33" s="473"/>
      <c r="E33" s="474"/>
      <c r="F33" s="474"/>
      <c r="G33" s="474"/>
      <c r="H33" s="474"/>
      <c r="I33" s="475"/>
      <c r="J33" s="463"/>
      <c r="K33" s="464"/>
      <c r="L33" s="284"/>
      <c r="M33" s="289"/>
      <c r="N33" s="284"/>
      <c r="O33" s="285"/>
      <c r="P33" s="287"/>
      <c r="Q33" s="285"/>
      <c r="R33" s="287"/>
      <c r="S33" s="289"/>
      <c r="T33" s="284"/>
      <c r="U33" s="285"/>
      <c r="V33" s="287"/>
      <c r="W33" s="285"/>
      <c r="X33" s="287"/>
      <c r="Y33" s="289"/>
      <c r="Z33" s="284"/>
      <c r="AA33" s="285"/>
      <c r="AB33" s="287"/>
      <c r="AC33" s="285"/>
      <c r="AD33" s="407"/>
      <c r="AE33" s="289"/>
      <c r="AF33" s="284"/>
      <c r="AG33" s="289"/>
      <c r="AH33" s="284"/>
      <c r="AI33" s="285"/>
      <c r="AJ33" s="287"/>
      <c r="AK33" s="285"/>
      <c r="AL33" s="287"/>
      <c r="AM33" s="289"/>
      <c r="AN33" s="284"/>
      <c r="AO33" s="285"/>
      <c r="AP33" s="287"/>
      <c r="AQ33" s="285"/>
      <c r="AR33" s="287"/>
      <c r="AS33" s="289"/>
      <c r="AT33" s="284"/>
      <c r="AU33" s="285"/>
      <c r="AV33" s="287"/>
      <c r="AW33" s="285"/>
      <c r="AX33" s="287"/>
      <c r="AY33" s="289"/>
      <c r="BA33" s="488"/>
      <c r="BB33" s="489"/>
      <c r="BC33" s="468" t="s">
        <v>26</v>
      </c>
      <c r="BD33" s="468"/>
      <c r="BE33" s="468"/>
      <c r="BF33" s="468"/>
      <c r="BG33" s="469"/>
      <c r="BH33" s="526" t="s">
        <v>18</v>
      </c>
      <c r="BI33" s="480"/>
      <c r="BJ33" s="169"/>
      <c r="BK33" s="283"/>
      <c r="BL33" s="316"/>
      <c r="BM33" s="286"/>
      <c r="BN33" s="283" t="str">
        <f>IF(LEN(入力用!$L$27)&lt;10,"",ROUNDDOWN(RIGHT(入力用!$L$27,10)/1000000000,0))</f>
        <v/>
      </c>
      <c r="BO33" s="316"/>
      <c r="BP33" s="390"/>
      <c r="BQ33" s="283" t="str">
        <f>IF(LEN(入力用!$L$27)&lt;9,"",ROUNDDOWN(RIGHT(入力用!$L$27,9)/100000000,0))</f>
        <v/>
      </c>
      <c r="BR33" s="316"/>
      <c r="BS33" s="316"/>
      <c r="BT33" s="316" t="str">
        <f>IF(LEN(入力用!$L$27)&lt;8,"",ROUNDDOWN(RIGHT(入力用!$L$27,8)/10000000,0))</f>
        <v/>
      </c>
      <c r="BU33" s="316"/>
      <c r="BV33" s="316"/>
      <c r="BW33" s="316" t="str">
        <f>IF(LEN(入力用!$L$27)&lt;7,"",ROUNDDOWN(RIGHT(入力用!$L$27,7)/1000000,0))</f>
        <v/>
      </c>
      <c r="BX33" s="316"/>
      <c r="BY33" s="286"/>
      <c r="BZ33" s="392" t="str">
        <f>IF(LEN(入力用!$L$27)&lt;6,"",ROUNDDOWN(RIGHT(入力用!$L$27,6)/100000,0))</f>
        <v/>
      </c>
      <c r="CA33" s="316"/>
      <c r="CB33" s="316"/>
      <c r="CC33" s="316" t="str">
        <f>IF(LEN(入力用!$L$27)&lt;5,"",ROUNDDOWN(RIGHT(入力用!$L$27,5)/10000,0))</f>
        <v/>
      </c>
      <c r="CD33" s="316"/>
      <c r="CE33" s="316"/>
      <c r="CF33" s="316" t="str">
        <f>IF(LEN(入力用!$L$27)&lt;4,"",ROUNDDOWN(RIGHT(入力用!$L$27,4)/1000,0))</f>
        <v/>
      </c>
      <c r="CG33" s="316"/>
      <c r="CH33" s="390"/>
      <c r="CI33" s="283" t="str">
        <f>IF(LEN(入力用!$L$27)&lt;3,"",ROUNDDOWN(RIGHT(入力用!$L$27,3)/100,0))</f>
        <v/>
      </c>
      <c r="CJ33" s="316"/>
      <c r="CK33" s="316"/>
      <c r="CL33" s="316" t="str">
        <f>IF(LEN(入力用!$L$27)&lt;2,"",ROUNDDOWN(RIGHT(入力用!$L$27,2)/10,0))</f>
        <v/>
      </c>
      <c r="CM33" s="316"/>
      <c r="CN33" s="316"/>
      <c r="CO33" s="316" t="str">
        <f>RIGHT(入力用!$L$27,1)</f>
        <v/>
      </c>
      <c r="CP33" s="316"/>
      <c r="CQ33" s="390"/>
    </row>
    <row r="34" spans="1:95" ht="7.5" customHeight="1" x14ac:dyDescent="0.4">
      <c r="A34" s="112"/>
      <c r="B34" s="134"/>
      <c r="C34" s="149"/>
      <c r="D34" s="467" t="s">
        <v>52</v>
      </c>
      <c r="E34" s="468"/>
      <c r="F34" s="468"/>
      <c r="G34" s="468"/>
      <c r="H34" s="468"/>
      <c r="I34" s="469"/>
      <c r="J34" s="461">
        <v>13</v>
      </c>
      <c r="K34" s="462"/>
      <c r="L34" s="408"/>
      <c r="M34" s="409"/>
      <c r="N34" s="171"/>
      <c r="O34" s="172"/>
      <c r="P34" s="173"/>
      <c r="Q34" s="172"/>
      <c r="R34" s="173"/>
      <c r="S34" s="174"/>
      <c r="T34" s="171"/>
      <c r="U34" s="172"/>
      <c r="V34" s="173"/>
      <c r="W34" s="172"/>
      <c r="X34" s="173"/>
      <c r="Y34" s="174"/>
      <c r="Z34" s="171"/>
      <c r="AA34" s="172"/>
      <c r="AB34" s="173"/>
      <c r="AC34" s="172"/>
      <c r="AD34" s="410"/>
      <c r="AE34" s="409"/>
      <c r="AF34" s="414"/>
      <c r="AG34" s="415"/>
      <c r="AH34" s="415"/>
      <c r="AI34" s="415"/>
      <c r="AJ34" s="415"/>
      <c r="AK34" s="415"/>
      <c r="AL34" s="415"/>
      <c r="AM34" s="415"/>
      <c r="AN34" s="415"/>
      <c r="AO34" s="415"/>
      <c r="AP34" s="415"/>
      <c r="AQ34" s="415"/>
      <c r="AR34" s="415"/>
      <c r="AS34" s="415"/>
      <c r="AT34" s="415"/>
      <c r="AU34" s="415"/>
      <c r="AV34" s="415"/>
      <c r="AW34" s="415"/>
      <c r="AX34" s="415"/>
      <c r="AY34" s="416"/>
      <c r="BA34" s="488"/>
      <c r="BB34" s="489"/>
      <c r="BC34" s="471"/>
      <c r="BD34" s="471"/>
      <c r="BE34" s="471"/>
      <c r="BF34" s="471"/>
      <c r="BG34" s="472"/>
      <c r="BH34" s="494"/>
      <c r="BI34" s="455"/>
      <c r="BJ34" s="169"/>
      <c r="BK34" s="283"/>
      <c r="BL34" s="316"/>
      <c r="BM34" s="286"/>
      <c r="BN34" s="283"/>
      <c r="BO34" s="316"/>
      <c r="BP34" s="390"/>
      <c r="BQ34" s="283"/>
      <c r="BR34" s="316"/>
      <c r="BS34" s="316"/>
      <c r="BT34" s="316"/>
      <c r="BU34" s="316"/>
      <c r="BV34" s="316"/>
      <c r="BW34" s="316"/>
      <c r="BX34" s="316"/>
      <c r="BY34" s="286"/>
      <c r="BZ34" s="392"/>
      <c r="CA34" s="316"/>
      <c r="CB34" s="316"/>
      <c r="CC34" s="316"/>
      <c r="CD34" s="316"/>
      <c r="CE34" s="316"/>
      <c r="CF34" s="316"/>
      <c r="CG34" s="316"/>
      <c r="CH34" s="390"/>
      <c r="CI34" s="283"/>
      <c r="CJ34" s="316"/>
      <c r="CK34" s="316"/>
      <c r="CL34" s="316"/>
      <c r="CM34" s="316"/>
      <c r="CN34" s="316"/>
      <c r="CO34" s="316"/>
      <c r="CP34" s="316"/>
      <c r="CQ34" s="390"/>
    </row>
    <row r="35" spans="1:95" ht="7.5" customHeight="1" thickBot="1" x14ac:dyDescent="0.45">
      <c r="A35" s="112"/>
      <c r="B35" s="134"/>
      <c r="C35" s="149"/>
      <c r="D35" s="470"/>
      <c r="E35" s="471"/>
      <c r="F35" s="471"/>
      <c r="G35" s="471"/>
      <c r="H35" s="471"/>
      <c r="I35" s="472"/>
      <c r="J35" s="476"/>
      <c r="K35" s="477"/>
      <c r="L35" s="282" t="str">
        <f>IF(LEN(入力用!$H$24)&lt;10,"",ROUNDDOWN(RIGHT(入力用!$H$24,10)/1000000000,0))</f>
        <v/>
      </c>
      <c r="M35" s="288"/>
      <c r="N35" s="282" t="str">
        <f>IF(LEN(入力用!$H$24)&lt;9,"",ROUNDDOWN(RIGHT(入力用!$H$24,9)/100000000,0))</f>
        <v/>
      </c>
      <c r="O35" s="283"/>
      <c r="P35" s="286" t="str">
        <f>IF(LEN(入力用!$H$24)&lt;8,"",ROUNDDOWN(RIGHT(入力用!$H$24,8)/10000000,0))</f>
        <v/>
      </c>
      <c r="Q35" s="283"/>
      <c r="R35" s="286" t="str">
        <f>IF(LEN(入力用!$H$24)&lt;7,"",ROUNDDOWN(RIGHT(入力用!$H$24,7)/1000000,0))</f>
        <v/>
      </c>
      <c r="S35" s="288"/>
      <c r="T35" s="282" t="str">
        <f>IF(LEN(入力用!$H$24)&lt;6,"",ROUNDDOWN(RIGHT(入力用!$H$24,6)/100000,0))</f>
        <v/>
      </c>
      <c r="U35" s="283"/>
      <c r="V35" s="286" t="str">
        <f>IF(LEN(入力用!$H$24)&lt;5,"",ROUNDDOWN(RIGHT(入力用!$H$24,5)/10000,0))</f>
        <v/>
      </c>
      <c r="W35" s="283"/>
      <c r="X35" s="286" t="str">
        <f>IF(LEN(入力用!$H$24)&lt;4,"",ROUNDDOWN(RIGHT(入力用!$H$24,4)/1000,0))</f>
        <v/>
      </c>
      <c r="Y35" s="288"/>
      <c r="Z35" s="282" t="str">
        <f>IF(LEN(入力用!$H$24)&lt;3,"",ROUNDDOWN(RIGHT(入力用!$H$24,3)/100,0))</f>
        <v/>
      </c>
      <c r="AA35" s="283"/>
      <c r="AB35" s="286" t="str">
        <f>IF(LEN(入力用!$H$24)&lt;2,"",ROUNDDOWN(RIGHT(入力用!$H$24,2)/10,0))</f>
        <v/>
      </c>
      <c r="AC35" s="283"/>
      <c r="AD35" s="292" t="str">
        <f>RIGHT(入力用!$H$24,1)</f>
        <v/>
      </c>
      <c r="AE35" s="288"/>
      <c r="AF35" s="417"/>
      <c r="AG35" s="418"/>
      <c r="AH35" s="418"/>
      <c r="AI35" s="418"/>
      <c r="AJ35" s="418"/>
      <c r="AK35" s="418"/>
      <c r="AL35" s="418"/>
      <c r="AM35" s="418"/>
      <c r="AN35" s="418"/>
      <c r="AO35" s="418"/>
      <c r="AP35" s="418"/>
      <c r="AQ35" s="418"/>
      <c r="AR35" s="418"/>
      <c r="AS35" s="418"/>
      <c r="AT35" s="418"/>
      <c r="AU35" s="418"/>
      <c r="AV35" s="418"/>
      <c r="AW35" s="418"/>
      <c r="AX35" s="418"/>
      <c r="AY35" s="419"/>
      <c r="BA35" s="488"/>
      <c r="BB35" s="489"/>
      <c r="BC35" s="474"/>
      <c r="BD35" s="474"/>
      <c r="BE35" s="474"/>
      <c r="BF35" s="474"/>
      <c r="BG35" s="475"/>
      <c r="BH35" s="494"/>
      <c r="BI35" s="455"/>
      <c r="BJ35" s="169"/>
      <c r="BK35" s="283"/>
      <c r="BL35" s="316"/>
      <c r="BM35" s="286"/>
      <c r="BN35" s="283"/>
      <c r="BO35" s="316"/>
      <c r="BP35" s="390"/>
      <c r="BQ35" s="283"/>
      <c r="BR35" s="316"/>
      <c r="BS35" s="316"/>
      <c r="BT35" s="316"/>
      <c r="BU35" s="316"/>
      <c r="BV35" s="316"/>
      <c r="BW35" s="316"/>
      <c r="BX35" s="316"/>
      <c r="BY35" s="286"/>
      <c r="BZ35" s="392"/>
      <c r="CA35" s="316"/>
      <c r="CB35" s="316"/>
      <c r="CC35" s="316"/>
      <c r="CD35" s="316"/>
      <c r="CE35" s="316"/>
      <c r="CF35" s="316"/>
      <c r="CG35" s="316"/>
      <c r="CH35" s="390"/>
      <c r="CI35" s="283"/>
      <c r="CJ35" s="316"/>
      <c r="CK35" s="316"/>
      <c r="CL35" s="316"/>
      <c r="CM35" s="316"/>
      <c r="CN35" s="316"/>
      <c r="CO35" s="316"/>
      <c r="CP35" s="316"/>
      <c r="CQ35" s="390"/>
    </row>
    <row r="36" spans="1:95" ht="7.5" customHeight="1" x14ac:dyDescent="0.4">
      <c r="A36" s="112"/>
      <c r="B36" s="134"/>
      <c r="C36" s="149"/>
      <c r="D36" s="470"/>
      <c r="E36" s="471"/>
      <c r="F36" s="471"/>
      <c r="G36" s="471"/>
      <c r="H36" s="471"/>
      <c r="I36" s="472"/>
      <c r="J36" s="476"/>
      <c r="K36" s="477"/>
      <c r="L36" s="282"/>
      <c r="M36" s="288"/>
      <c r="N36" s="282"/>
      <c r="O36" s="283"/>
      <c r="P36" s="286"/>
      <c r="Q36" s="283"/>
      <c r="R36" s="286"/>
      <c r="S36" s="288"/>
      <c r="T36" s="282"/>
      <c r="U36" s="283"/>
      <c r="V36" s="286"/>
      <c r="W36" s="283"/>
      <c r="X36" s="286"/>
      <c r="Y36" s="288"/>
      <c r="Z36" s="282"/>
      <c r="AA36" s="283"/>
      <c r="AB36" s="286"/>
      <c r="AC36" s="283"/>
      <c r="AD36" s="292"/>
      <c r="AE36" s="288"/>
      <c r="AF36" s="417"/>
      <c r="AG36" s="418"/>
      <c r="AH36" s="418"/>
      <c r="AI36" s="418"/>
      <c r="AJ36" s="418"/>
      <c r="AK36" s="418"/>
      <c r="AL36" s="418"/>
      <c r="AM36" s="418"/>
      <c r="AN36" s="418"/>
      <c r="AO36" s="418"/>
      <c r="AP36" s="418"/>
      <c r="AQ36" s="418"/>
      <c r="AR36" s="418"/>
      <c r="AS36" s="418"/>
      <c r="AT36" s="418"/>
      <c r="AU36" s="418"/>
      <c r="AV36" s="418"/>
      <c r="AW36" s="418"/>
      <c r="AX36" s="418"/>
      <c r="AY36" s="419"/>
      <c r="BA36" s="488"/>
      <c r="BB36" s="489"/>
      <c r="BC36" s="468" t="s">
        <v>28</v>
      </c>
      <c r="BD36" s="468"/>
      <c r="BE36" s="468"/>
      <c r="BF36" s="468"/>
      <c r="BG36" s="469"/>
      <c r="BH36" s="492" t="s">
        <v>19</v>
      </c>
      <c r="BI36" s="493"/>
      <c r="BJ36" s="181"/>
      <c r="BK36" s="394" t="str">
        <f>IF(LEN(入力用!L28)=10,"\","")</f>
        <v/>
      </c>
      <c r="BL36" s="395"/>
      <c r="BM36" s="396"/>
      <c r="BN36" s="394" t="str">
        <f>IF(LEN(入力用!$L$28)&lt;9,"",IF(LEN(入力用!$L$28)=9,"￥",ROUNDDOWN(RIGHT(入力用!$L$28,10)/1000000000,0)))</f>
        <v/>
      </c>
      <c r="BO36" s="395"/>
      <c r="BP36" s="398"/>
      <c r="BQ36" s="394" t="str">
        <f>IF(LEN(入力用!$L$28)&lt;8,"",IF(LEN(入力用!$L$28)=8,"￥",ROUNDDOWN(RIGHT(入力用!$L$28,9)/100000000,0)))</f>
        <v/>
      </c>
      <c r="BR36" s="395"/>
      <c r="BS36" s="395"/>
      <c r="BT36" s="395" t="str">
        <f>IF(LEN(入力用!$L$28)&lt;7,"",IF(LEN(入力用!$L$28)=7,"￥",ROUNDDOWN(RIGHT(入力用!$L$28,8)/10000000,0)))</f>
        <v/>
      </c>
      <c r="BU36" s="395"/>
      <c r="BV36" s="395"/>
      <c r="BW36" s="395" t="str">
        <f>IF(LEN(入力用!$L$28)&lt;6,"",IF(LEN(入力用!$L$28)=6,"￥",ROUNDDOWN(RIGHT(入力用!$L$28,7)/1000000,0)))</f>
        <v/>
      </c>
      <c r="BX36" s="395"/>
      <c r="BY36" s="396"/>
      <c r="BZ36" s="400" t="str">
        <f>IF(LEN(入力用!$L$28)&lt;5,"",IF(LEN(入力用!$L$28)=5,"￥",ROUNDDOWN(RIGHT(入力用!$L$28,6)/100000,0)))</f>
        <v/>
      </c>
      <c r="CA36" s="395"/>
      <c r="CB36" s="395"/>
      <c r="CC36" s="395" t="str">
        <f>IF(LEN(入力用!$L$28)&lt;4,"",IF(LEN(入力用!$L$28)=4,"￥",ROUNDDOWN(RIGHT(入力用!$L$28,5)/10000,0)))</f>
        <v/>
      </c>
      <c r="CD36" s="395"/>
      <c r="CE36" s="395"/>
      <c r="CF36" s="395" t="str">
        <f>IF(LEN(入力用!$L$28)&lt;3,"",IF(LEN(入力用!$L$28)=3,"￥",ROUNDDOWN(RIGHT(入力用!$L$28,4)/1000,0)))</f>
        <v/>
      </c>
      <c r="CG36" s="395"/>
      <c r="CH36" s="398"/>
      <c r="CI36" s="394" t="str">
        <f>IF(LEN(入力用!$L$28)&lt;2,"",IF(LEN(入力用!$L$28)=2,"￥",ROUNDDOWN(RIGHT(入力用!$L$28,3)/100,0)))</f>
        <v/>
      </c>
      <c r="CJ36" s="395"/>
      <c r="CK36" s="395"/>
      <c r="CL36" s="395" t="str">
        <f>IF(LEN(入力用!$L$28)&lt;1,"",IF(LEN(入力用!$L$28)=1,"￥",ROUNDDOWN(RIGHT(入力用!$L$28,2)/10,0)))</f>
        <v>￥</v>
      </c>
      <c r="CM36" s="395"/>
      <c r="CN36" s="395"/>
      <c r="CO36" s="395" t="str">
        <f>RIGHT(入力用!L28,1)</f>
        <v>0</v>
      </c>
      <c r="CP36" s="395"/>
      <c r="CQ36" s="402"/>
    </row>
    <row r="37" spans="1:95" ht="7.5" customHeight="1" thickBot="1" x14ac:dyDescent="0.45">
      <c r="A37" s="112"/>
      <c r="B37" s="134"/>
      <c r="C37" s="149"/>
      <c r="D37" s="470"/>
      <c r="E37" s="471"/>
      <c r="F37" s="471"/>
      <c r="G37" s="471"/>
      <c r="H37" s="471"/>
      <c r="I37" s="472"/>
      <c r="J37" s="476"/>
      <c r="K37" s="477"/>
      <c r="L37" s="282"/>
      <c r="M37" s="288"/>
      <c r="N37" s="282"/>
      <c r="O37" s="283"/>
      <c r="P37" s="286"/>
      <c r="Q37" s="283"/>
      <c r="R37" s="286"/>
      <c r="S37" s="288"/>
      <c r="T37" s="282"/>
      <c r="U37" s="283"/>
      <c r="V37" s="286"/>
      <c r="W37" s="283"/>
      <c r="X37" s="286"/>
      <c r="Y37" s="288"/>
      <c r="Z37" s="282"/>
      <c r="AA37" s="283"/>
      <c r="AB37" s="286"/>
      <c r="AC37" s="283"/>
      <c r="AD37" s="292"/>
      <c r="AE37" s="288"/>
      <c r="AF37" s="417"/>
      <c r="AG37" s="418"/>
      <c r="AH37" s="418"/>
      <c r="AI37" s="418"/>
      <c r="AJ37" s="418"/>
      <c r="AK37" s="418"/>
      <c r="AL37" s="418"/>
      <c r="AM37" s="418"/>
      <c r="AN37" s="418"/>
      <c r="AO37" s="418"/>
      <c r="AP37" s="418"/>
      <c r="AQ37" s="418"/>
      <c r="AR37" s="418"/>
      <c r="AS37" s="418"/>
      <c r="AT37" s="418"/>
      <c r="AU37" s="418"/>
      <c r="AV37" s="418"/>
      <c r="AW37" s="418"/>
      <c r="AX37" s="418"/>
      <c r="AY37" s="419"/>
      <c r="BA37" s="488"/>
      <c r="BB37" s="489"/>
      <c r="BC37" s="471"/>
      <c r="BD37" s="471"/>
      <c r="BE37" s="471"/>
      <c r="BF37" s="471"/>
      <c r="BG37" s="472"/>
      <c r="BH37" s="494"/>
      <c r="BI37" s="455"/>
      <c r="BJ37" s="169"/>
      <c r="BK37" s="283"/>
      <c r="BL37" s="316"/>
      <c r="BM37" s="286"/>
      <c r="BN37" s="283"/>
      <c r="BO37" s="316"/>
      <c r="BP37" s="390"/>
      <c r="BQ37" s="283"/>
      <c r="BR37" s="316"/>
      <c r="BS37" s="316"/>
      <c r="BT37" s="316"/>
      <c r="BU37" s="316"/>
      <c r="BV37" s="316"/>
      <c r="BW37" s="316"/>
      <c r="BX37" s="316"/>
      <c r="BY37" s="286"/>
      <c r="BZ37" s="392"/>
      <c r="CA37" s="316"/>
      <c r="CB37" s="316"/>
      <c r="CC37" s="316"/>
      <c r="CD37" s="316"/>
      <c r="CE37" s="316"/>
      <c r="CF37" s="316"/>
      <c r="CG37" s="316"/>
      <c r="CH37" s="390"/>
      <c r="CI37" s="283"/>
      <c r="CJ37" s="316"/>
      <c r="CK37" s="316"/>
      <c r="CL37" s="316"/>
      <c r="CM37" s="316"/>
      <c r="CN37" s="316"/>
      <c r="CO37" s="316"/>
      <c r="CP37" s="316"/>
      <c r="CQ37" s="403"/>
    </row>
    <row r="38" spans="1:95" ht="7.5" customHeight="1" thickBot="1" x14ac:dyDescent="0.45">
      <c r="A38" s="112"/>
      <c r="B38" s="556" t="s">
        <v>55</v>
      </c>
      <c r="C38" s="557"/>
      <c r="D38" s="557"/>
      <c r="E38" s="557"/>
      <c r="F38" s="557"/>
      <c r="G38" s="557"/>
      <c r="H38" s="557"/>
      <c r="I38" s="558"/>
      <c r="J38" s="563">
        <v>14</v>
      </c>
      <c r="K38" s="564"/>
      <c r="L38" s="434"/>
      <c r="M38" s="435"/>
      <c r="N38" s="175"/>
      <c r="O38" s="176"/>
      <c r="P38" s="177"/>
      <c r="Q38" s="176"/>
      <c r="R38" s="177"/>
      <c r="S38" s="178"/>
      <c r="T38" s="175"/>
      <c r="U38" s="176"/>
      <c r="V38" s="177"/>
      <c r="W38" s="176"/>
      <c r="X38" s="177"/>
      <c r="Y38" s="178"/>
      <c r="Z38" s="175"/>
      <c r="AA38" s="176"/>
      <c r="AB38" s="177"/>
      <c r="AC38" s="176"/>
      <c r="AD38" s="436"/>
      <c r="AE38" s="435"/>
      <c r="AF38" s="434"/>
      <c r="AG38" s="435"/>
      <c r="AH38" s="175"/>
      <c r="AI38" s="176"/>
      <c r="AJ38" s="177"/>
      <c r="AK38" s="176"/>
      <c r="AL38" s="177"/>
      <c r="AM38" s="178"/>
      <c r="AN38" s="175"/>
      <c r="AO38" s="176"/>
      <c r="AP38" s="177"/>
      <c r="AQ38" s="176"/>
      <c r="AR38" s="177"/>
      <c r="AS38" s="178"/>
      <c r="AT38" s="175"/>
      <c r="AU38" s="176"/>
      <c r="AV38" s="177"/>
      <c r="AW38" s="176"/>
      <c r="AX38" s="437"/>
      <c r="AY38" s="438"/>
      <c r="BA38" s="490"/>
      <c r="BB38" s="491"/>
      <c r="BC38" s="474"/>
      <c r="BD38" s="474"/>
      <c r="BE38" s="474"/>
      <c r="BF38" s="474"/>
      <c r="BG38" s="475"/>
      <c r="BH38" s="495"/>
      <c r="BI38" s="496"/>
      <c r="BJ38" s="182"/>
      <c r="BK38" s="291"/>
      <c r="BL38" s="397"/>
      <c r="BM38" s="290"/>
      <c r="BN38" s="291"/>
      <c r="BO38" s="397"/>
      <c r="BP38" s="399"/>
      <c r="BQ38" s="291"/>
      <c r="BR38" s="397"/>
      <c r="BS38" s="397"/>
      <c r="BT38" s="397"/>
      <c r="BU38" s="397"/>
      <c r="BV38" s="397"/>
      <c r="BW38" s="397"/>
      <c r="BX38" s="397"/>
      <c r="BY38" s="290"/>
      <c r="BZ38" s="401"/>
      <c r="CA38" s="397"/>
      <c r="CB38" s="397"/>
      <c r="CC38" s="397"/>
      <c r="CD38" s="397"/>
      <c r="CE38" s="397"/>
      <c r="CF38" s="397"/>
      <c r="CG38" s="397"/>
      <c r="CH38" s="399"/>
      <c r="CI38" s="291"/>
      <c r="CJ38" s="397"/>
      <c r="CK38" s="397"/>
      <c r="CL38" s="397"/>
      <c r="CM38" s="397"/>
      <c r="CN38" s="397"/>
      <c r="CO38" s="397"/>
      <c r="CP38" s="397"/>
      <c r="CQ38" s="404"/>
    </row>
    <row r="39" spans="1:95" ht="7.5" customHeight="1" x14ac:dyDescent="0.4">
      <c r="A39" s="112"/>
      <c r="B39" s="559"/>
      <c r="C39" s="471"/>
      <c r="D39" s="471"/>
      <c r="E39" s="471"/>
      <c r="F39" s="471"/>
      <c r="G39" s="471"/>
      <c r="H39" s="471"/>
      <c r="I39" s="472"/>
      <c r="J39" s="476"/>
      <c r="K39" s="477"/>
      <c r="L39" s="282" t="str">
        <f>IF(LEN(入力用!$H$25)&lt;10,"",ROUNDDOWN(RIGHT(入力用!$H$25,10)/1000000000,0))</f>
        <v/>
      </c>
      <c r="M39" s="288"/>
      <c r="N39" s="282" t="str">
        <f>IF(LEN(入力用!$H$25)&lt;9,"",ROUNDDOWN(RIGHT(入力用!$H$25,9)/100000000,0))</f>
        <v/>
      </c>
      <c r="O39" s="283"/>
      <c r="P39" s="286" t="str">
        <f>IF(LEN(入力用!$H$25)&lt;8,"",ROUNDDOWN(RIGHT(入力用!$H$25,8)/10000000,0))</f>
        <v/>
      </c>
      <c r="Q39" s="283"/>
      <c r="R39" s="286" t="str">
        <f>IF(LEN(入力用!$H$25)&lt;7,"",ROUNDDOWN(RIGHT(入力用!$H$25,7)/1000000,0))</f>
        <v/>
      </c>
      <c r="S39" s="288"/>
      <c r="T39" s="282" t="str">
        <f>IF(LEN(入力用!$H$25)&lt;6,"",ROUNDDOWN(RIGHT(入力用!$H$25,6)/100000,0))</f>
        <v/>
      </c>
      <c r="U39" s="283"/>
      <c r="V39" s="286" t="str">
        <f>IF(LEN(入力用!$H$25)&lt;5,"",ROUNDDOWN(RIGHT(入力用!$H$25,5)/10000,0))</f>
        <v/>
      </c>
      <c r="W39" s="283"/>
      <c r="X39" s="286" t="str">
        <f>IF(LEN(入力用!$H$25)&lt;4,"",ROUNDDOWN(RIGHT(入力用!$H$25,4)/1000,0))</f>
        <v/>
      </c>
      <c r="Y39" s="288"/>
      <c r="Z39" s="282" t="str">
        <f>IF(LEN(入力用!$H$25)&lt;3,"",ROUNDDOWN(RIGHT(入力用!$H$25,3)/100,0))</f>
        <v/>
      </c>
      <c r="AA39" s="283"/>
      <c r="AB39" s="286" t="str">
        <f>IF(LEN(入力用!$H$25)&lt;2,"",ROUNDDOWN(RIGHT(入力用!$H$25,2)/10,0))</f>
        <v/>
      </c>
      <c r="AC39" s="283"/>
      <c r="AD39" s="292" t="str">
        <f>RIGHT(入力用!$H$25,1)</f>
        <v>0</v>
      </c>
      <c r="AE39" s="288"/>
      <c r="AF39" s="282" t="str">
        <f>IF(LEN(入力用!$L$25)&lt;10,"",ROUNDDOWN(RIGHT(入力用!$L$25,10)/1000000000,0))</f>
        <v/>
      </c>
      <c r="AG39" s="288"/>
      <c r="AH39" s="282" t="str">
        <f>IF(LEN(入力用!$L$25)&lt;9,"",ROUNDDOWN(RIGHT(入力用!$L$25,9)/100000000,0))</f>
        <v/>
      </c>
      <c r="AI39" s="283"/>
      <c r="AJ39" s="286" t="str">
        <f>IF(LEN(入力用!$L$25)&lt;8,"",ROUNDDOWN(RIGHT(入力用!$L$25,8)/10000000,0))</f>
        <v/>
      </c>
      <c r="AK39" s="283"/>
      <c r="AL39" s="286" t="str">
        <f>IF(LEN(入力用!$L$25)&lt;7,"",ROUNDDOWN(RIGHT(入力用!$L$25,7)/1000000,0))</f>
        <v/>
      </c>
      <c r="AM39" s="288"/>
      <c r="AN39" s="282" t="str">
        <f>IF(LEN(入力用!$L$25)&lt;6,"",ROUNDDOWN(RIGHT(入力用!$L$25,6)/100000,0))</f>
        <v/>
      </c>
      <c r="AO39" s="283"/>
      <c r="AP39" s="286" t="str">
        <f>IF(LEN(入力用!$L$25)&lt;5,"",ROUNDDOWN(RIGHT(入力用!$L$25,5)/10000,0))</f>
        <v/>
      </c>
      <c r="AQ39" s="283"/>
      <c r="AR39" s="286" t="str">
        <f>IF(LEN(入力用!$L$25)&lt;4,"",ROUNDDOWN(RIGHT(入力用!$L$25,4)/1000,0))</f>
        <v/>
      </c>
      <c r="AS39" s="288"/>
      <c r="AT39" s="282" t="str">
        <f>IF(LEN(入力用!$L$25)&lt;3,"",ROUNDDOWN(RIGHT(入力用!$L$25,3)/100,0))</f>
        <v/>
      </c>
      <c r="AU39" s="283"/>
      <c r="AV39" s="286" t="str">
        <f>IF(LEN(入力用!$L$25)&lt;2,"",ROUNDDOWN(RIGHT(入力用!$L$25,2)/10,0))</f>
        <v/>
      </c>
      <c r="AW39" s="283"/>
      <c r="AX39" s="292" t="str">
        <f>RIGHT(入力用!$L$25,1)</f>
        <v>0</v>
      </c>
      <c r="AY39" s="293"/>
      <c r="BA39" s="520" t="s">
        <v>53</v>
      </c>
      <c r="BB39" s="521"/>
      <c r="BC39" s="521"/>
      <c r="BD39" s="521"/>
      <c r="BE39" s="521"/>
      <c r="BF39" s="521"/>
      <c r="BG39" s="521"/>
      <c r="BH39" s="521"/>
      <c r="BI39" s="522"/>
      <c r="BJ39" s="527" t="s">
        <v>57</v>
      </c>
      <c r="BK39" s="528"/>
      <c r="BL39" s="528"/>
      <c r="BM39" s="528"/>
      <c r="BN39" s="528"/>
      <c r="BO39" s="528"/>
      <c r="BP39" s="528"/>
      <c r="BQ39" s="528"/>
      <c r="BR39" s="528"/>
      <c r="BS39" s="528"/>
      <c r="BT39" s="528"/>
      <c r="BU39" s="528"/>
      <c r="BV39" s="528"/>
      <c r="BW39" s="528"/>
      <c r="BX39" s="528"/>
      <c r="BY39" s="528"/>
      <c r="BZ39" s="529"/>
      <c r="CA39" s="530" t="s">
        <v>71</v>
      </c>
      <c r="CB39" s="531"/>
      <c r="CC39" s="151"/>
      <c r="CD39" s="152"/>
      <c r="CE39" s="150"/>
      <c r="CF39" s="150"/>
      <c r="CG39" s="150"/>
      <c r="CH39" s="150"/>
      <c r="CI39" s="150"/>
      <c r="CJ39" s="150"/>
      <c r="CK39" s="150"/>
      <c r="CL39" s="150"/>
      <c r="CM39" s="150"/>
      <c r="CN39" s="150"/>
      <c r="CO39" s="150"/>
      <c r="CP39" s="150"/>
      <c r="CQ39" s="153"/>
    </row>
    <row r="40" spans="1:95" ht="7.5" customHeight="1" x14ac:dyDescent="0.4">
      <c r="A40" s="112"/>
      <c r="B40" s="559"/>
      <c r="C40" s="471"/>
      <c r="D40" s="471"/>
      <c r="E40" s="471"/>
      <c r="F40" s="471"/>
      <c r="G40" s="471"/>
      <c r="H40" s="471"/>
      <c r="I40" s="472"/>
      <c r="J40" s="476"/>
      <c r="K40" s="477"/>
      <c r="L40" s="282"/>
      <c r="M40" s="288"/>
      <c r="N40" s="282"/>
      <c r="O40" s="283"/>
      <c r="P40" s="286"/>
      <c r="Q40" s="283"/>
      <c r="R40" s="286"/>
      <c r="S40" s="288"/>
      <c r="T40" s="282"/>
      <c r="U40" s="283"/>
      <c r="V40" s="286"/>
      <c r="W40" s="283"/>
      <c r="X40" s="286"/>
      <c r="Y40" s="288"/>
      <c r="Z40" s="282"/>
      <c r="AA40" s="283"/>
      <c r="AB40" s="286"/>
      <c r="AC40" s="283"/>
      <c r="AD40" s="292"/>
      <c r="AE40" s="288"/>
      <c r="AF40" s="282"/>
      <c r="AG40" s="288"/>
      <c r="AH40" s="282"/>
      <c r="AI40" s="283"/>
      <c r="AJ40" s="286"/>
      <c r="AK40" s="283"/>
      <c r="AL40" s="286"/>
      <c r="AM40" s="288"/>
      <c r="AN40" s="282"/>
      <c r="AO40" s="283"/>
      <c r="AP40" s="286"/>
      <c r="AQ40" s="283"/>
      <c r="AR40" s="286"/>
      <c r="AS40" s="288"/>
      <c r="AT40" s="282"/>
      <c r="AU40" s="283"/>
      <c r="AV40" s="286"/>
      <c r="AW40" s="283"/>
      <c r="AX40" s="292"/>
      <c r="AY40" s="293"/>
      <c r="BA40" s="520"/>
      <c r="BB40" s="521"/>
      <c r="BC40" s="521"/>
      <c r="BD40" s="521"/>
      <c r="BE40" s="521"/>
      <c r="BF40" s="521"/>
      <c r="BG40" s="521"/>
      <c r="BH40" s="521"/>
      <c r="BI40" s="522"/>
      <c r="BJ40" s="520"/>
      <c r="BK40" s="521"/>
      <c r="BL40" s="521"/>
      <c r="BM40" s="521"/>
      <c r="BN40" s="521"/>
      <c r="BO40" s="521"/>
      <c r="BP40" s="521"/>
      <c r="BQ40" s="521"/>
      <c r="BR40" s="521"/>
      <c r="BS40" s="521"/>
      <c r="BT40" s="521"/>
      <c r="BU40" s="521"/>
      <c r="BV40" s="521"/>
      <c r="BW40" s="521"/>
      <c r="BX40" s="521"/>
      <c r="BY40" s="521"/>
      <c r="BZ40" s="522"/>
      <c r="CA40" s="530"/>
      <c r="CB40" s="531"/>
      <c r="CC40" s="154"/>
      <c r="CD40" s="155"/>
      <c r="CE40" s="111"/>
      <c r="CF40" s="111"/>
      <c r="CG40" s="111"/>
      <c r="CH40" s="111"/>
      <c r="CI40" s="111"/>
      <c r="CJ40" s="111"/>
      <c r="CK40" s="111"/>
      <c r="CL40" s="111"/>
      <c r="CM40" s="111"/>
      <c r="CN40" s="111"/>
      <c r="CO40" s="111"/>
      <c r="CP40" s="111"/>
      <c r="CQ40" s="112"/>
    </row>
    <row r="41" spans="1:95" ht="7.5" customHeight="1" thickBot="1" x14ac:dyDescent="0.45">
      <c r="A41" s="112"/>
      <c r="B41" s="560"/>
      <c r="C41" s="561"/>
      <c r="D41" s="561"/>
      <c r="E41" s="561"/>
      <c r="F41" s="561"/>
      <c r="G41" s="561"/>
      <c r="H41" s="561"/>
      <c r="I41" s="562"/>
      <c r="J41" s="565"/>
      <c r="K41" s="566"/>
      <c r="L41" s="413"/>
      <c r="M41" s="412"/>
      <c r="N41" s="413"/>
      <c r="O41" s="291"/>
      <c r="P41" s="290"/>
      <c r="Q41" s="291"/>
      <c r="R41" s="290"/>
      <c r="S41" s="412"/>
      <c r="T41" s="413"/>
      <c r="U41" s="291"/>
      <c r="V41" s="290"/>
      <c r="W41" s="291"/>
      <c r="X41" s="290"/>
      <c r="Y41" s="412"/>
      <c r="Z41" s="413"/>
      <c r="AA41" s="291"/>
      <c r="AB41" s="290"/>
      <c r="AC41" s="291"/>
      <c r="AD41" s="294"/>
      <c r="AE41" s="412"/>
      <c r="AF41" s="413"/>
      <c r="AG41" s="412"/>
      <c r="AH41" s="413"/>
      <c r="AI41" s="291"/>
      <c r="AJ41" s="290"/>
      <c r="AK41" s="291"/>
      <c r="AL41" s="290"/>
      <c r="AM41" s="412"/>
      <c r="AN41" s="413"/>
      <c r="AO41" s="291"/>
      <c r="AP41" s="290"/>
      <c r="AQ41" s="291"/>
      <c r="AR41" s="290"/>
      <c r="AS41" s="412"/>
      <c r="AT41" s="413"/>
      <c r="AU41" s="291"/>
      <c r="AV41" s="290"/>
      <c r="AW41" s="291"/>
      <c r="AX41" s="294"/>
      <c r="AY41" s="295"/>
      <c r="BA41" s="520"/>
      <c r="BB41" s="521"/>
      <c r="BC41" s="521"/>
      <c r="BD41" s="521"/>
      <c r="BE41" s="521"/>
      <c r="BF41" s="521"/>
      <c r="BG41" s="521"/>
      <c r="BH41" s="521"/>
      <c r="BI41" s="522"/>
      <c r="BJ41" s="520"/>
      <c r="BK41" s="521"/>
      <c r="BL41" s="521"/>
      <c r="BM41" s="521"/>
      <c r="BN41" s="521"/>
      <c r="BO41" s="521"/>
      <c r="BP41" s="521"/>
      <c r="BQ41" s="521"/>
      <c r="BR41" s="521"/>
      <c r="BS41" s="521"/>
      <c r="BT41" s="521"/>
      <c r="BU41" s="521"/>
      <c r="BV41" s="521"/>
      <c r="BW41" s="521"/>
      <c r="BX41" s="521"/>
      <c r="BY41" s="521"/>
      <c r="BZ41" s="522"/>
      <c r="CA41" s="530"/>
      <c r="CB41" s="531"/>
      <c r="CC41" s="154"/>
      <c r="CD41" s="155"/>
      <c r="CE41" s="111"/>
      <c r="CF41" s="111"/>
      <c r="CG41" s="111"/>
      <c r="CH41" s="111"/>
      <c r="CI41" s="111"/>
      <c r="CJ41" s="111"/>
      <c r="CK41" s="111"/>
      <c r="CL41" s="111"/>
      <c r="CM41" s="111"/>
      <c r="CN41" s="111"/>
      <c r="CO41" s="111"/>
      <c r="CP41" s="111"/>
      <c r="CQ41" s="112"/>
    </row>
    <row r="42" spans="1:95" ht="7.5" customHeight="1" x14ac:dyDescent="0.4">
      <c r="A42" s="112"/>
      <c r="B42" s="488" t="s">
        <v>68</v>
      </c>
      <c r="C42" s="489"/>
      <c r="D42" s="420" t="str">
        <f>IF(入力用!C30="","",入力用!C30)</f>
        <v/>
      </c>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2"/>
      <c r="BA42" s="523"/>
      <c r="BB42" s="524"/>
      <c r="BC42" s="524"/>
      <c r="BD42" s="524"/>
      <c r="BE42" s="524"/>
      <c r="BF42" s="524"/>
      <c r="BG42" s="524"/>
      <c r="BH42" s="524"/>
      <c r="BI42" s="525"/>
      <c r="BJ42" s="523"/>
      <c r="BK42" s="524"/>
      <c r="BL42" s="524"/>
      <c r="BM42" s="524"/>
      <c r="BN42" s="524"/>
      <c r="BO42" s="524"/>
      <c r="BP42" s="524"/>
      <c r="BQ42" s="524"/>
      <c r="BR42" s="524"/>
      <c r="BS42" s="524"/>
      <c r="BT42" s="524"/>
      <c r="BU42" s="524"/>
      <c r="BV42" s="524"/>
      <c r="BW42" s="524"/>
      <c r="BX42" s="524"/>
      <c r="BY42" s="524"/>
      <c r="BZ42" s="525"/>
      <c r="CA42" s="530"/>
      <c r="CB42" s="531"/>
      <c r="CC42" s="154"/>
      <c r="CD42" s="155"/>
      <c r="CE42" s="111"/>
      <c r="CF42" s="111"/>
      <c r="CG42" s="111"/>
      <c r="CH42" s="111"/>
      <c r="CI42" s="111"/>
      <c r="CJ42" s="111"/>
      <c r="CK42" s="111"/>
      <c r="CL42" s="111"/>
      <c r="CM42" s="111"/>
      <c r="CN42" s="111"/>
      <c r="CO42" s="111"/>
      <c r="CP42" s="111"/>
      <c r="CQ42" s="112"/>
    </row>
    <row r="43" spans="1:95" ht="7.5" customHeight="1" x14ac:dyDescent="0.4">
      <c r="A43" s="112"/>
      <c r="B43" s="488"/>
      <c r="C43" s="489"/>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5"/>
      <c r="BA43" s="537" t="s">
        <v>77</v>
      </c>
      <c r="BB43" s="538"/>
      <c r="BC43" s="538"/>
      <c r="BD43" s="538"/>
      <c r="BE43" s="538"/>
      <c r="BF43" s="538"/>
      <c r="BG43" s="538"/>
      <c r="BH43" s="538"/>
      <c r="BI43" s="539"/>
      <c r="BJ43" s="482" t="s">
        <v>59</v>
      </c>
      <c r="BK43" s="483"/>
      <c r="BL43" s="483"/>
      <c r="BM43" s="483"/>
      <c r="BN43" s="483"/>
      <c r="BO43" s="483"/>
      <c r="BP43" s="483"/>
      <c r="BQ43" s="483"/>
      <c r="BR43" s="483"/>
      <c r="BS43" s="483"/>
      <c r="BT43" s="483"/>
      <c r="BU43" s="483"/>
      <c r="BV43" s="483"/>
      <c r="BW43" s="483"/>
      <c r="BX43" s="483"/>
      <c r="BY43" s="483"/>
      <c r="BZ43" s="484"/>
      <c r="CA43" s="530"/>
      <c r="CB43" s="531"/>
      <c r="CC43" s="154"/>
      <c r="CD43" s="155"/>
      <c r="CE43" s="111"/>
      <c r="CF43" s="111"/>
      <c r="CG43" s="111"/>
      <c r="CH43" s="111"/>
      <c r="CI43" s="111"/>
      <c r="CJ43" s="111"/>
      <c r="CK43" s="111"/>
      <c r="CL43" s="111"/>
      <c r="CM43" s="111"/>
      <c r="CN43" s="111"/>
      <c r="CO43" s="111"/>
      <c r="CP43" s="111"/>
      <c r="CQ43" s="112"/>
    </row>
    <row r="44" spans="1:95" ht="7.5" customHeight="1" x14ac:dyDescent="0.4">
      <c r="A44" s="112"/>
      <c r="B44" s="488"/>
      <c r="C44" s="489"/>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5"/>
      <c r="BA44" s="520"/>
      <c r="BB44" s="521"/>
      <c r="BC44" s="521"/>
      <c r="BD44" s="521"/>
      <c r="BE44" s="521"/>
      <c r="BF44" s="521"/>
      <c r="BG44" s="521"/>
      <c r="BH44" s="521"/>
      <c r="BI44" s="522"/>
      <c r="BJ44" s="534"/>
      <c r="BK44" s="535"/>
      <c r="BL44" s="535"/>
      <c r="BM44" s="535"/>
      <c r="BN44" s="535"/>
      <c r="BO44" s="535"/>
      <c r="BP44" s="535"/>
      <c r="BQ44" s="535"/>
      <c r="BR44" s="535"/>
      <c r="BS44" s="535"/>
      <c r="BT44" s="535"/>
      <c r="BU44" s="535"/>
      <c r="BV44" s="535"/>
      <c r="BW44" s="535"/>
      <c r="BX44" s="535"/>
      <c r="BY44" s="535"/>
      <c r="BZ44" s="536"/>
      <c r="CA44" s="530"/>
      <c r="CB44" s="531"/>
      <c r="CC44" s="154"/>
      <c r="CD44" s="155"/>
      <c r="CE44" s="111"/>
      <c r="CF44" s="111"/>
      <c r="CG44" s="111"/>
      <c r="CH44" s="111"/>
      <c r="CI44" s="111"/>
      <c r="CJ44" s="111"/>
      <c r="CK44" s="111"/>
      <c r="CL44" s="111"/>
      <c r="CM44" s="111"/>
      <c r="CN44" s="111"/>
      <c r="CO44" s="111"/>
      <c r="CP44" s="111"/>
      <c r="CQ44" s="112"/>
    </row>
    <row r="45" spans="1:95" ht="7.5" customHeight="1" x14ac:dyDescent="0.4">
      <c r="A45" s="112"/>
      <c r="B45" s="488"/>
      <c r="C45" s="489"/>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5"/>
      <c r="BA45" s="520"/>
      <c r="BB45" s="521"/>
      <c r="BC45" s="521"/>
      <c r="BD45" s="521"/>
      <c r="BE45" s="521"/>
      <c r="BF45" s="521"/>
      <c r="BG45" s="521"/>
      <c r="BH45" s="521"/>
      <c r="BI45" s="522"/>
      <c r="BJ45" s="520" t="s">
        <v>58</v>
      </c>
      <c r="BK45" s="521"/>
      <c r="BL45" s="521"/>
      <c r="BM45" s="521"/>
      <c r="BN45" s="521"/>
      <c r="BO45" s="521"/>
      <c r="BP45" s="521"/>
      <c r="BQ45" s="521"/>
      <c r="BR45" s="521"/>
      <c r="BS45" s="521"/>
      <c r="BT45" s="521"/>
      <c r="BU45" s="521"/>
      <c r="BV45" s="521"/>
      <c r="BW45" s="521"/>
      <c r="BX45" s="521"/>
      <c r="BY45" s="521"/>
      <c r="BZ45" s="522"/>
      <c r="CA45" s="530"/>
      <c r="CB45" s="531"/>
      <c r="CC45" s="154"/>
      <c r="CD45" s="155"/>
      <c r="CE45" s="111"/>
      <c r="CF45" s="111"/>
      <c r="CG45" s="111"/>
      <c r="CH45" s="111"/>
      <c r="CI45" s="111"/>
      <c r="CJ45" s="111"/>
      <c r="CK45" s="111"/>
      <c r="CL45" s="111"/>
      <c r="CM45" s="111"/>
      <c r="CN45" s="111"/>
      <c r="CO45" s="111"/>
      <c r="CP45" s="111"/>
      <c r="CQ45" s="112"/>
    </row>
    <row r="46" spans="1:95" ht="7.5" customHeight="1" x14ac:dyDescent="0.4">
      <c r="A46" s="112"/>
      <c r="B46" s="488"/>
      <c r="C46" s="489"/>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5"/>
      <c r="BA46" s="523"/>
      <c r="BB46" s="524"/>
      <c r="BC46" s="524"/>
      <c r="BD46" s="524"/>
      <c r="BE46" s="524"/>
      <c r="BF46" s="524"/>
      <c r="BG46" s="524"/>
      <c r="BH46" s="524"/>
      <c r="BI46" s="525"/>
      <c r="BJ46" s="523"/>
      <c r="BK46" s="524"/>
      <c r="BL46" s="524"/>
      <c r="BM46" s="524"/>
      <c r="BN46" s="524"/>
      <c r="BO46" s="524"/>
      <c r="BP46" s="524"/>
      <c r="BQ46" s="524"/>
      <c r="BR46" s="524"/>
      <c r="BS46" s="524"/>
      <c r="BT46" s="524"/>
      <c r="BU46" s="524"/>
      <c r="BV46" s="524"/>
      <c r="BW46" s="524"/>
      <c r="BX46" s="524"/>
      <c r="BY46" s="524"/>
      <c r="BZ46" s="525"/>
      <c r="CA46" s="530"/>
      <c r="CB46" s="531"/>
      <c r="CC46" s="154"/>
      <c r="CD46" s="155"/>
      <c r="CE46" s="111"/>
      <c r="CF46" s="111"/>
      <c r="CG46" s="111"/>
      <c r="CH46" s="111"/>
      <c r="CI46" s="111"/>
      <c r="CJ46" s="111"/>
      <c r="CK46" s="111"/>
      <c r="CL46" s="111"/>
      <c r="CM46" s="111"/>
      <c r="CN46" s="111"/>
      <c r="CO46" s="111"/>
      <c r="CP46" s="111"/>
      <c r="CQ46" s="112"/>
    </row>
    <row r="47" spans="1:95" ht="7.5" customHeight="1" x14ac:dyDescent="0.4">
      <c r="A47" s="112"/>
      <c r="B47" s="488"/>
      <c r="C47" s="489"/>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5"/>
      <c r="BA47" s="537" t="s">
        <v>78</v>
      </c>
      <c r="BB47" s="538"/>
      <c r="BC47" s="538"/>
      <c r="BD47" s="538"/>
      <c r="BE47" s="538"/>
      <c r="BF47" s="538"/>
      <c r="BG47" s="538"/>
      <c r="BH47" s="538"/>
      <c r="BI47" s="539"/>
      <c r="BJ47" s="537" t="s">
        <v>63</v>
      </c>
      <c r="BK47" s="538"/>
      <c r="BL47" s="538"/>
      <c r="BM47" s="538"/>
      <c r="BN47" s="538"/>
      <c r="BO47" s="538"/>
      <c r="BP47" s="538"/>
      <c r="BQ47" s="538"/>
      <c r="BR47" s="538"/>
      <c r="BS47" s="538"/>
      <c r="BT47" s="538"/>
      <c r="BU47" s="538"/>
      <c r="BV47" s="538"/>
      <c r="BW47" s="538"/>
      <c r="BX47" s="538"/>
      <c r="BY47" s="538"/>
      <c r="BZ47" s="539"/>
      <c r="CA47" s="530"/>
      <c r="CB47" s="531"/>
      <c r="CC47" s="154"/>
      <c r="CD47" s="155"/>
      <c r="CE47" s="111"/>
      <c r="CF47" s="111"/>
      <c r="CG47" s="111"/>
      <c r="CH47" s="111"/>
      <c r="CI47" s="111"/>
      <c r="CJ47" s="111"/>
      <c r="CK47" s="111"/>
      <c r="CL47" s="111"/>
      <c r="CM47" s="111"/>
      <c r="CN47" s="111"/>
      <c r="CO47" s="111"/>
      <c r="CP47" s="111"/>
      <c r="CQ47" s="112"/>
    </row>
    <row r="48" spans="1:95" ht="7.5" customHeight="1" x14ac:dyDescent="0.4">
      <c r="A48" s="112"/>
      <c r="B48" s="488"/>
      <c r="C48" s="489"/>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5"/>
      <c r="BA48" s="520"/>
      <c r="BB48" s="521"/>
      <c r="BC48" s="521"/>
      <c r="BD48" s="521"/>
      <c r="BE48" s="521"/>
      <c r="BF48" s="521"/>
      <c r="BG48" s="521"/>
      <c r="BH48" s="521"/>
      <c r="BI48" s="522"/>
      <c r="BJ48" s="520"/>
      <c r="BK48" s="521"/>
      <c r="BL48" s="521"/>
      <c r="BM48" s="521"/>
      <c r="BN48" s="521"/>
      <c r="BO48" s="521"/>
      <c r="BP48" s="521"/>
      <c r="BQ48" s="521"/>
      <c r="BR48" s="521"/>
      <c r="BS48" s="521"/>
      <c r="BT48" s="521"/>
      <c r="BU48" s="521"/>
      <c r="BV48" s="521"/>
      <c r="BW48" s="521"/>
      <c r="BX48" s="521"/>
      <c r="BY48" s="521"/>
      <c r="BZ48" s="522"/>
      <c r="CA48" s="530"/>
      <c r="CB48" s="531"/>
      <c r="CC48" s="154"/>
      <c r="CD48" s="155"/>
      <c r="CE48" s="111"/>
      <c r="CF48" s="111"/>
      <c r="CG48" s="111"/>
      <c r="CH48" s="111"/>
      <c r="CI48" s="111"/>
      <c r="CJ48" s="111"/>
      <c r="CK48" s="111"/>
      <c r="CL48" s="111"/>
      <c r="CM48" s="111"/>
      <c r="CN48" s="111"/>
      <c r="CO48" s="111"/>
      <c r="CP48" s="111"/>
      <c r="CQ48" s="112"/>
    </row>
    <row r="49" spans="1:95" ht="7.5" customHeight="1" x14ac:dyDescent="0.4">
      <c r="A49" s="112"/>
      <c r="B49" s="488"/>
      <c r="C49" s="489"/>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5"/>
      <c r="BA49" s="520"/>
      <c r="BB49" s="521"/>
      <c r="BC49" s="521"/>
      <c r="BD49" s="521"/>
      <c r="BE49" s="521"/>
      <c r="BF49" s="521"/>
      <c r="BG49" s="521"/>
      <c r="BH49" s="521"/>
      <c r="BI49" s="522"/>
      <c r="BJ49" s="540" t="s">
        <v>64</v>
      </c>
      <c r="BK49" s="541"/>
      <c r="BL49" s="541"/>
      <c r="BM49" s="541"/>
      <c r="BN49" s="541"/>
      <c r="BO49" s="541"/>
      <c r="BP49" s="541"/>
      <c r="BQ49" s="541"/>
      <c r="BR49" s="541"/>
      <c r="BS49" s="541"/>
      <c r="BT49" s="541"/>
      <c r="BU49" s="541"/>
      <c r="BV49" s="541"/>
      <c r="BW49" s="541"/>
      <c r="BX49" s="541"/>
      <c r="BY49" s="541"/>
      <c r="BZ49" s="542"/>
      <c r="CA49" s="530"/>
      <c r="CB49" s="531"/>
      <c r="CC49" s="154"/>
      <c r="CD49" s="155"/>
      <c r="CE49" s="111"/>
      <c r="CF49" s="111"/>
      <c r="CG49" s="111"/>
      <c r="CH49" s="111"/>
      <c r="CI49" s="111"/>
      <c r="CJ49" s="111"/>
      <c r="CK49" s="111"/>
      <c r="CL49" s="111"/>
      <c r="CM49" s="111"/>
      <c r="CN49" s="111"/>
      <c r="CO49" s="111"/>
      <c r="CP49" s="111"/>
      <c r="CQ49" s="112"/>
    </row>
    <row r="50" spans="1:95" ht="7.5" customHeight="1" x14ac:dyDescent="0.4">
      <c r="A50" s="112"/>
      <c r="B50" s="488"/>
      <c r="C50" s="489"/>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5"/>
      <c r="AZ50" s="111"/>
      <c r="BA50" s="523"/>
      <c r="BB50" s="524"/>
      <c r="BC50" s="524"/>
      <c r="BD50" s="524"/>
      <c r="BE50" s="524"/>
      <c r="BF50" s="524"/>
      <c r="BG50" s="524"/>
      <c r="BH50" s="524"/>
      <c r="BI50" s="525"/>
      <c r="BJ50" s="543"/>
      <c r="BK50" s="544"/>
      <c r="BL50" s="544"/>
      <c r="BM50" s="544"/>
      <c r="BN50" s="544"/>
      <c r="BO50" s="544"/>
      <c r="BP50" s="544"/>
      <c r="BQ50" s="544"/>
      <c r="BR50" s="544"/>
      <c r="BS50" s="544"/>
      <c r="BT50" s="544"/>
      <c r="BU50" s="544"/>
      <c r="BV50" s="544"/>
      <c r="BW50" s="544"/>
      <c r="BX50" s="544"/>
      <c r="BY50" s="544"/>
      <c r="BZ50" s="545"/>
      <c r="CA50" s="530"/>
      <c r="CB50" s="531"/>
      <c r="CC50" s="154"/>
      <c r="CD50" s="155"/>
      <c r="CE50" s="111"/>
      <c r="CF50" s="111"/>
      <c r="CG50" s="111"/>
      <c r="CH50" s="111"/>
      <c r="CI50" s="111"/>
      <c r="CJ50" s="111"/>
      <c r="CK50" s="111"/>
      <c r="CL50" s="111"/>
      <c r="CM50" s="111"/>
      <c r="CN50" s="111"/>
      <c r="CO50" s="111"/>
      <c r="CP50" s="111"/>
      <c r="CQ50" s="112"/>
    </row>
    <row r="51" spans="1:95" ht="7.5" customHeight="1" x14ac:dyDescent="0.4">
      <c r="A51" s="112"/>
      <c r="B51" s="488"/>
      <c r="C51" s="489"/>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5"/>
      <c r="AZ51" s="112"/>
      <c r="BA51" s="546" t="s">
        <v>70</v>
      </c>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8"/>
      <c r="CA51" s="530"/>
      <c r="CB51" s="531"/>
      <c r="CC51" s="154"/>
      <c r="CD51" s="155"/>
      <c r="CE51" s="111"/>
      <c r="CF51" s="111"/>
      <c r="CG51" s="111"/>
      <c r="CH51" s="111"/>
      <c r="CI51" s="111"/>
      <c r="CJ51" s="111"/>
      <c r="CK51" s="111"/>
      <c r="CL51" s="111"/>
      <c r="CM51" s="111"/>
      <c r="CN51" s="111"/>
      <c r="CO51" s="111"/>
      <c r="CP51" s="111"/>
      <c r="CQ51" s="112"/>
    </row>
    <row r="52" spans="1:95" ht="7.5" customHeight="1" x14ac:dyDescent="0.4">
      <c r="A52" s="112"/>
      <c r="B52" s="488"/>
      <c r="C52" s="489"/>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5"/>
      <c r="AZ52" s="111"/>
      <c r="BA52" s="549"/>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1"/>
      <c r="CA52" s="530"/>
      <c r="CB52" s="531"/>
      <c r="CC52" s="154"/>
      <c r="CD52" s="155"/>
      <c r="CE52" s="111"/>
      <c r="CF52" s="111"/>
      <c r="CG52" s="111"/>
      <c r="CH52" s="111"/>
      <c r="CI52" s="111"/>
      <c r="CJ52" s="111"/>
      <c r="CK52" s="111"/>
      <c r="CL52" s="111"/>
      <c r="CM52" s="111"/>
      <c r="CN52" s="111"/>
      <c r="CO52" s="111"/>
      <c r="CP52" s="111"/>
      <c r="CQ52" s="112"/>
    </row>
    <row r="53" spans="1:95" ht="7.5" customHeight="1" x14ac:dyDescent="0.4">
      <c r="A53" s="112"/>
      <c r="B53" s="488"/>
      <c r="C53" s="489"/>
      <c r="D53" s="423"/>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5"/>
      <c r="BA53" s="156"/>
      <c r="BB53" s="157"/>
      <c r="BC53" s="157"/>
      <c r="BD53" s="157"/>
      <c r="BE53" s="157"/>
      <c r="BF53" s="157"/>
      <c r="BG53" s="157"/>
      <c r="BH53" s="157"/>
      <c r="BI53" s="157"/>
      <c r="BJ53" s="157"/>
      <c r="BK53" s="157"/>
      <c r="BL53" s="157"/>
      <c r="BM53" s="157"/>
      <c r="BN53" s="158"/>
      <c r="BO53" s="165"/>
      <c r="BP53" s="165"/>
      <c r="BQ53" s="165"/>
      <c r="BR53" s="165"/>
      <c r="BS53" s="165"/>
      <c r="BT53" s="165"/>
      <c r="BU53" s="165"/>
      <c r="BV53" s="165"/>
      <c r="BW53" s="165"/>
      <c r="BX53" s="165"/>
      <c r="BY53" s="165"/>
      <c r="BZ53" s="165"/>
      <c r="CA53" s="530"/>
      <c r="CB53" s="531"/>
      <c r="CC53" s="154"/>
      <c r="CD53" s="155"/>
      <c r="CE53" s="111"/>
      <c r="CF53" s="111"/>
      <c r="CG53" s="111"/>
      <c r="CH53" s="111"/>
      <c r="CI53" s="111"/>
      <c r="CJ53" s="111"/>
      <c r="CK53" s="111"/>
      <c r="CL53" s="111"/>
      <c r="CM53" s="111"/>
      <c r="CN53" s="111"/>
      <c r="CO53" s="111"/>
      <c r="CP53" s="111"/>
      <c r="CQ53" s="112"/>
    </row>
    <row r="54" spans="1:95" ht="7.5" customHeight="1" x14ac:dyDescent="0.4">
      <c r="A54" s="112"/>
      <c r="B54" s="488"/>
      <c r="C54" s="489"/>
      <c r="D54" s="423"/>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5"/>
      <c r="BA54" s="156"/>
      <c r="BB54" s="157"/>
      <c r="BC54" s="157"/>
      <c r="BD54" s="157"/>
      <c r="BE54" s="157"/>
      <c r="BF54" s="157"/>
      <c r="BG54" s="157"/>
      <c r="BH54" s="157"/>
      <c r="BI54" s="157"/>
      <c r="BJ54" s="157"/>
      <c r="BK54" s="157"/>
      <c r="BL54" s="157"/>
      <c r="BM54" s="157"/>
      <c r="BN54" s="158"/>
      <c r="BO54" s="552" t="s">
        <v>67</v>
      </c>
      <c r="BP54" s="552"/>
      <c r="BQ54" s="552"/>
      <c r="BR54" s="552"/>
      <c r="BS54" s="552"/>
      <c r="BT54" s="552"/>
      <c r="BU54" s="552"/>
      <c r="BV54" s="552"/>
      <c r="BW54" s="552"/>
      <c r="BX54" s="552"/>
      <c r="BY54" s="552"/>
      <c r="BZ54" s="553"/>
      <c r="CA54" s="530"/>
      <c r="CB54" s="531"/>
      <c r="CC54" s="154"/>
      <c r="CD54" s="155"/>
      <c r="CE54" s="111"/>
      <c r="CF54" s="111"/>
      <c r="CG54" s="111"/>
      <c r="CH54" s="111"/>
      <c r="CI54" s="111"/>
      <c r="CJ54" s="111"/>
      <c r="CK54" s="111"/>
      <c r="CL54" s="111"/>
      <c r="CM54" s="111"/>
      <c r="CN54" s="111"/>
      <c r="CO54" s="111"/>
      <c r="CP54" s="111"/>
      <c r="CQ54" s="112"/>
    </row>
    <row r="55" spans="1:95" ht="7.5" customHeight="1" x14ac:dyDescent="0.4">
      <c r="A55" s="112"/>
      <c r="B55" s="490"/>
      <c r="C55" s="491"/>
      <c r="D55" s="426"/>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8"/>
      <c r="BA55" s="159"/>
      <c r="BB55" s="160"/>
      <c r="BC55" s="160"/>
      <c r="BD55" s="160"/>
      <c r="BE55" s="160"/>
      <c r="BF55" s="160"/>
      <c r="BG55" s="160"/>
      <c r="BH55" s="160"/>
      <c r="BI55" s="160"/>
      <c r="BJ55" s="160"/>
      <c r="BK55" s="160"/>
      <c r="BL55" s="160"/>
      <c r="BM55" s="160"/>
      <c r="BN55" s="160"/>
      <c r="BO55" s="554"/>
      <c r="BP55" s="554"/>
      <c r="BQ55" s="554"/>
      <c r="BR55" s="554"/>
      <c r="BS55" s="554"/>
      <c r="BT55" s="554"/>
      <c r="BU55" s="554"/>
      <c r="BV55" s="554"/>
      <c r="BW55" s="554"/>
      <c r="BX55" s="554"/>
      <c r="BY55" s="554"/>
      <c r="BZ55" s="555"/>
      <c r="CA55" s="532"/>
      <c r="CB55" s="533"/>
      <c r="CC55" s="161"/>
      <c r="CD55" s="162"/>
      <c r="CE55" s="121"/>
      <c r="CF55" s="121"/>
      <c r="CG55" s="121"/>
      <c r="CH55" s="121"/>
      <c r="CI55" s="121"/>
      <c r="CJ55" s="121"/>
      <c r="CK55" s="121"/>
      <c r="CL55" s="121"/>
      <c r="CM55" s="121"/>
      <c r="CN55" s="121"/>
      <c r="CO55" s="121"/>
      <c r="CP55" s="121"/>
      <c r="CQ55" s="122"/>
    </row>
    <row r="56" spans="1:95" ht="12.75" customHeight="1" x14ac:dyDescent="0.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440" t="s">
        <v>74</v>
      </c>
      <c r="CB56" s="440"/>
      <c r="CC56" s="440"/>
      <c r="CD56" s="440"/>
      <c r="CE56" s="440"/>
      <c r="CF56" s="440"/>
      <c r="CG56" s="440"/>
      <c r="CH56" s="440"/>
      <c r="CI56" s="440"/>
      <c r="CJ56" s="440"/>
      <c r="CK56" s="440"/>
      <c r="CL56" s="440"/>
      <c r="CM56" s="440"/>
      <c r="CN56" s="440"/>
      <c r="CO56" s="440"/>
      <c r="CP56" s="440"/>
      <c r="CQ56" s="440"/>
    </row>
  </sheetData>
  <sheetProtection password="C895" sheet="1" selectLockedCells="1"/>
  <mergeCells count="198">
    <mergeCell ref="D42:AY55"/>
    <mergeCell ref="B42:C55"/>
    <mergeCell ref="B38:I41"/>
    <mergeCell ref="J38:K41"/>
    <mergeCell ref="L38:M38"/>
    <mergeCell ref="AD38:AE38"/>
    <mergeCell ref="AF38:AG38"/>
    <mergeCell ref="AX38:AY38"/>
    <mergeCell ref="L39:M41"/>
    <mergeCell ref="N39:O41"/>
    <mergeCell ref="P39:Q41"/>
    <mergeCell ref="R39:S41"/>
    <mergeCell ref="T39:U41"/>
    <mergeCell ref="V39:W41"/>
    <mergeCell ref="X39:Y41"/>
    <mergeCell ref="Z39:AA41"/>
    <mergeCell ref="AB39:AC41"/>
    <mergeCell ref="AD39:AE41"/>
    <mergeCell ref="AF39:AG41"/>
    <mergeCell ref="AH39:AI41"/>
    <mergeCell ref="AJ39:AK41"/>
    <mergeCell ref="AL39:AM41"/>
    <mergeCell ref="AN39:AO41"/>
    <mergeCell ref="AP39:AQ41"/>
    <mergeCell ref="AR39:AS41"/>
    <mergeCell ref="AT39:AU41"/>
    <mergeCell ref="AV31:AW33"/>
    <mergeCell ref="AX31:AY33"/>
    <mergeCell ref="D34:I37"/>
    <mergeCell ref="J34:K37"/>
    <mergeCell ref="L34:M34"/>
    <mergeCell ref="AD34:AE34"/>
    <mergeCell ref="AF34:AY37"/>
    <mergeCell ref="L35:M37"/>
    <mergeCell ref="N35:O37"/>
    <mergeCell ref="P35:Q37"/>
    <mergeCell ref="R35:S37"/>
    <mergeCell ref="T35:U37"/>
    <mergeCell ref="V35:W37"/>
    <mergeCell ref="X35:Y37"/>
    <mergeCell ref="Z35:AA37"/>
    <mergeCell ref="AB35:AC37"/>
    <mergeCell ref="AD35:AE37"/>
    <mergeCell ref="D30:I33"/>
    <mergeCell ref="J30:K33"/>
    <mergeCell ref="L30:M30"/>
    <mergeCell ref="AD30:AE30"/>
    <mergeCell ref="AF30:AG30"/>
    <mergeCell ref="AX30:AY30"/>
    <mergeCell ref="L31:M33"/>
    <mergeCell ref="N31:O33"/>
    <mergeCell ref="P31:Q33"/>
    <mergeCell ref="R31:S33"/>
    <mergeCell ref="T31:U33"/>
    <mergeCell ref="V31:W33"/>
    <mergeCell ref="X31:Y33"/>
    <mergeCell ref="Z31:AA33"/>
    <mergeCell ref="AB31:AC33"/>
    <mergeCell ref="AD31:AE33"/>
    <mergeCell ref="AF31:AG33"/>
    <mergeCell ref="AH31:AI33"/>
    <mergeCell ref="AJ31:AK33"/>
    <mergeCell ref="AL31:AM33"/>
    <mergeCell ref="AN31:AO33"/>
    <mergeCell ref="AP31:AQ33"/>
    <mergeCell ref="AR31:AS33"/>
    <mergeCell ref="AT31:AU33"/>
    <mergeCell ref="CL33:CN35"/>
    <mergeCell ref="CO33:CQ35"/>
    <mergeCell ref="BK36:BM38"/>
    <mergeCell ref="BN36:BP38"/>
    <mergeCell ref="BQ36:BS38"/>
    <mergeCell ref="BT36:BV38"/>
    <mergeCell ref="BW36:BY38"/>
    <mergeCell ref="BZ36:CB38"/>
    <mergeCell ref="CC36:CE38"/>
    <mergeCell ref="CF36:CH38"/>
    <mergeCell ref="CI36:CK38"/>
    <mergeCell ref="CL36:CN38"/>
    <mergeCell ref="CO36:CQ38"/>
    <mergeCell ref="BK33:BM35"/>
    <mergeCell ref="BN33:BP35"/>
    <mergeCell ref="BQ33:BS35"/>
    <mergeCell ref="BT33:BV35"/>
    <mergeCell ref="BW33:BY35"/>
    <mergeCell ref="BZ33:CB35"/>
    <mergeCell ref="CC33:CE35"/>
    <mergeCell ref="CF33:CH35"/>
    <mergeCell ref="CI33:CK35"/>
    <mergeCell ref="CL27:CN29"/>
    <mergeCell ref="CO27:CQ29"/>
    <mergeCell ref="BK30:BM32"/>
    <mergeCell ref="BN30:BP32"/>
    <mergeCell ref="BQ30:BS32"/>
    <mergeCell ref="BT30:BV32"/>
    <mergeCell ref="BW30:BY32"/>
    <mergeCell ref="BZ30:CB32"/>
    <mergeCell ref="CC30:CE32"/>
    <mergeCell ref="CF30:CH32"/>
    <mergeCell ref="CI30:CK32"/>
    <mergeCell ref="CL30:CN32"/>
    <mergeCell ref="CO30:CQ32"/>
    <mergeCell ref="BA39:BI42"/>
    <mergeCell ref="BH30:BI32"/>
    <mergeCell ref="BH33:BI35"/>
    <mergeCell ref="BK27:BM29"/>
    <mergeCell ref="BN27:BP29"/>
    <mergeCell ref="BQ27:BS29"/>
    <mergeCell ref="BJ39:BZ42"/>
    <mergeCell ref="CA39:CB55"/>
    <mergeCell ref="BJ43:BZ44"/>
    <mergeCell ref="BJ45:BZ46"/>
    <mergeCell ref="BJ47:BZ48"/>
    <mergeCell ref="BJ49:BZ50"/>
    <mergeCell ref="BA51:BZ52"/>
    <mergeCell ref="BO54:BZ55"/>
    <mergeCell ref="BA43:BI46"/>
    <mergeCell ref="BA47:BI50"/>
    <mergeCell ref="BT27:BV29"/>
    <mergeCell ref="BW27:BY29"/>
    <mergeCell ref="BZ27:CB29"/>
    <mergeCell ref="CE22:CQ23"/>
    <mergeCell ref="BP24:CD25"/>
    <mergeCell ref="CE24:CQ25"/>
    <mergeCell ref="BA30:BB38"/>
    <mergeCell ref="BC30:BG32"/>
    <mergeCell ref="BC33:BG35"/>
    <mergeCell ref="BC36:BG38"/>
    <mergeCell ref="BH36:BI38"/>
    <mergeCell ref="BA18:BM19"/>
    <mergeCell ref="BP18:BS19"/>
    <mergeCell ref="BP20:BS21"/>
    <mergeCell ref="BA22:BD25"/>
    <mergeCell ref="BP22:CD23"/>
    <mergeCell ref="BN2:BO21"/>
    <mergeCell ref="BA2:BM5"/>
    <mergeCell ref="BE7:BF8"/>
    <mergeCell ref="BG7:BH8"/>
    <mergeCell ref="BK7:BL8"/>
    <mergeCell ref="BI11:BJ12"/>
    <mergeCell ref="BK11:BM12"/>
    <mergeCell ref="BA14:BM15"/>
    <mergeCell ref="CC27:CE29"/>
    <mergeCell ref="CF27:CH29"/>
    <mergeCell ref="CI27:CK29"/>
    <mergeCell ref="P27:Q29"/>
    <mergeCell ref="R27:S29"/>
    <mergeCell ref="T27:U29"/>
    <mergeCell ref="V27:W29"/>
    <mergeCell ref="AX27:AY29"/>
    <mergeCell ref="BA11:BB12"/>
    <mergeCell ref="BC11:BD12"/>
    <mergeCell ref="BE11:BE12"/>
    <mergeCell ref="BF11:BG12"/>
    <mergeCell ref="AF27:AG29"/>
    <mergeCell ref="AH27:AI29"/>
    <mergeCell ref="AJ27:AK29"/>
    <mergeCell ref="AL27:AM29"/>
    <mergeCell ref="AN27:AO29"/>
    <mergeCell ref="AP27:AQ29"/>
    <mergeCell ref="AR27:AS29"/>
    <mergeCell ref="AT27:AU29"/>
    <mergeCell ref="AV27:AW29"/>
    <mergeCell ref="CA56:CQ56"/>
    <mergeCell ref="X27:Y29"/>
    <mergeCell ref="Z27:AA29"/>
    <mergeCell ref="AB27:AC29"/>
    <mergeCell ref="AD27:AE29"/>
    <mergeCell ref="BQ2:BX3"/>
    <mergeCell ref="BA7:BB8"/>
    <mergeCell ref="P2:AW7"/>
    <mergeCell ref="L4:M5"/>
    <mergeCell ref="AX7:AY8"/>
    <mergeCell ref="AV39:AW41"/>
    <mergeCell ref="AX39:AY41"/>
    <mergeCell ref="BA27:BG29"/>
    <mergeCell ref="BH27:BI29"/>
    <mergeCell ref="B10:AT15"/>
    <mergeCell ref="C21:D22"/>
    <mergeCell ref="F21:AD22"/>
    <mergeCell ref="B16:I17"/>
    <mergeCell ref="J16:AE17"/>
    <mergeCell ref="AF16:AY17"/>
    <mergeCell ref="D26:I29"/>
    <mergeCell ref="J26:K29"/>
    <mergeCell ref="L27:M29"/>
    <mergeCell ref="N27:O29"/>
    <mergeCell ref="BC7:BD8"/>
    <mergeCell ref="BI7:BJ8"/>
    <mergeCell ref="BA16:BM17"/>
    <mergeCell ref="BA20:BM21"/>
    <mergeCell ref="BP5:CQ6"/>
    <mergeCell ref="BP7:CQ8"/>
    <mergeCell ref="BP11:CQ12"/>
    <mergeCell ref="BH11:BH12"/>
    <mergeCell ref="BU18:CQ19"/>
    <mergeCell ref="BU20:CQ21"/>
    <mergeCell ref="BP13:CQ14"/>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Q56"/>
  <sheetViews>
    <sheetView showGridLines="0" showRowColHeaders="0" showRuler="0" defaultGridColor="0" view="pageLayout" colorId="20" zoomScaleNormal="100" workbookViewId="0">
      <selection activeCell="CF17" sqref="CF17"/>
    </sheetView>
  </sheetViews>
  <sheetFormatPr defaultColWidth="1.25" defaultRowHeight="7.5" customHeight="1" x14ac:dyDescent="0.4"/>
  <cols>
    <col min="1" max="1" width="1.25" style="41" customWidth="1"/>
    <col min="2" max="16384" width="1.25" style="41"/>
  </cols>
  <sheetData>
    <row r="1" spans="2:95" ht="7.5" customHeight="1" x14ac:dyDescent="0.4">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row>
    <row r="2" spans="2:95" ht="7.5" customHeight="1" x14ac:dyDescent="0.4">
      <c r="K2" s="42"/>
      <c r="L2" s="42"/>
      <c r="O2" s="97"/>
      <c r="P2" s="261" t="s">
        <v>50</v>
      </c>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42"/>
      <c r="AY2" s="42"/>
      <c r="BA2" s="368" t="s">
        <v>60</v>
      </c>
      <c r="BB2" s="369"/>
      <c r="BC2" s="369"/>
      <c r="BD2" s="369"/>
      <c r="BE2" s="369"/>
      <c r="BF2" s="369"/>
      <c r="BG2" s="369"/>
      <c r="BH2" s="369"/>
      <c r="BI2" s="369"/>
      <c r="BJ2" s="369"/>
      <c r="BK2" s="369"/>
      <c r="BL2" s="369"/>
      <c r="BM2" s="370"/>
      <c r="BN2" s="330" t="s">
        <v>44</v>
      </c>
      <c r="BO2" s="331"/>
      <c r="BP2" s="43"/>
      <c r="BQ2" s="258" t="s">
        <v>62</v>
      </c>
      <c r="BR2" s="258"/>
      <c r="BS2" s="258"/>
      <c r="BT2" s="258"/>
      <c r="BU2" s="258"/>
      <c r="BV2" s="258"/>
      <c r="BW2" s="258"/>
      <c r="BX2" s="258"/>
      <c r="BY2" s="44"/>
      <c r="BZ2" s="44"/>
      <c r="CA2" s="44"/>
      <c r="CB2" s="44"/>
      <c r="CC2" s="44"/>
      <c r="CD2" s="44"/>
      <c r="CE2" s="44"/>
      <c r="CF2" s="44"/>
      <c r="CG2" s="44"/>
      <c r="CH2" s="44"/>
      <c r="CI2" s="44"/>
      <c r="CJ2" s="44"/>
      <c r="CK2" s="44"/>
      <c r="CL2" s="44"/>
      <c r="CM2" s="44"/>
      <c r="CN2" s="44"/>
      <c r="CO2" s="44"/>
      <c r="CP2" s="44"/>
      <c r="CQ2" s="45"/>
    </row>
    <row r="3" spans="2:95" ht="7.5" customHeight="1" x14ac:dyDescent="0.4">
      <c r="K3" s="42"/>
      <c r="L3" s="42"/>
      <c r="O3" s="97"/>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42"/>
      <c r="AY3" s="42"/>
      <c r="BA3" s="371"/>
      <c r="BB3" s="372"/>
      <c r="BC3" s="372"/>
      <c r="BD3" s="372"/>
      <c r="BE3" s="372"/>
      <c r="BF3" s="372"/>
      <c r="BG3" s="372"/>
      <c r="BH3" s="372"/>
      <c r="BI3" s="372"/>
      <c r="BJ3" s="372"/>
      <c r="BK3" s="372"/>
      <c r="BL3" s="372"/>
      <c r="BM3" s="373"/>
      <c r="BN3" s="332"/>
      <c r="BO3" s="333"/>
      <c r="BP3" s="46"/>
      <c r="BQ3" s="259"/>
      <c r="BR3" s="259"/>
      <c r="BS3" s="259"/>
      <c r="BT3" s="259"/>
      <c r="BU3" s="259"/>
      <c r="BV3" s="259"/>
      <c r="BW3" s="259"/>
      <c r="BX3" s="259"/>
      <c r="BY3" s="46"/>
      <c r="BZ3" s="46"/>
      <c r="CA3" s="46"/>
      <c r="CB3" s="46"/>
      <c r="CC3" s="46"/>
      <c r="CD3" s="46"/>
      <c r="CE3" s="46"/>
      <c r="CF3" s="46"/>
      <c r="CG3" s="46"/>
      <c r="CH3" s="46"/>
      <c r="CI3" s="46"/>
      <c r="CJ3" s="46"/>
      <c r="CK3" s="46"/>
      <c r="CL3" s="46"/>
      <c r="CM3" s="46"/>
      <c r="CN3" s="46"/>
      <c r="CO3" s="46"/>
      <c r="CP3" s="46"/>
      <c r="CQ3" s="47"/>
    </row>
    <row r="4" spans="2:95" ht="7.5" customHeight="1" x14ac:dyDescent="0.4">
      <c r="L4" s="263" t="s">
        <v>47</v>
      </c>
      <c r="M4" s="263"/>
      <c r="O4" s="97"/>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42"/>
      <c r="AY4" s="42"/>
      <c r="BA4" s="371"/>
      <c r="BB4" s="372"/>
      <c r="BC4" s="372"/>
      <c r="BD4" s="372"/>
      <c r="BE4" s="372"/>
      <c r="BF4" s="372"/>
      <c r="BG4" s="372"/>
      <c r="BH4" s="372"/>
      <c r="BI4" s="372"/>
      <c r="BJ4" s="372"/>
      <c r="BK4" s="372"/>
      <c r="BL4" s="372"/>
      <c r="BM4" s="373"/>
      <c r="BN4" s="332"/>
      <c r="BO4" s="333"/>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7"/>
    </row>
    <row r="5" spans="2:95" ht="7.5" customHeight="1" x14ac:dyDescent="0.4">
      <c r="L5" s="263"/>
      <c r="M5" s="263"/>
      <c r="O5" s="97"/>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42"/>
      <c r="AY5" s="42"/>
      <c r="BA5" s="567"/>
      <c r="BB5" s="568"/>
      <c r="BC5" s="568"/>
      <c r="BD5" s="568"/>
      <c r="BE5" s="568"/>
      <c r="BF5" s="568"/>
      <c r="BG5" s="568"/>
      <c r="BH5" s="568"/>
      <c r="BI5" s="568"/>
      <c r="BJ5" s="568"/>
      <c r="BK5" s="568"/>
      <c r="BL5" s="568"/>
      <c r="BM5" s="569"/>
      <c r="BN5" s="332"/>
      <c r="BO5" s="333"/>
      <c r="BP5" s="247" t="str">
        <f>IF(入力用!H3="","",入力用!H3)</f>
        <v/>
      </c>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9"/>
    </row>
    <row r="6" spans="2:95" ht="7.5" customHeight="1" x14ac:dyDescent="0.4">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BA6" s="48"/>
      <c r="BB6" s="49"/>
      <c r="BC6" s="49"/>
      <c r="BD6" s="49"/>
      <c r="BE6" s="49"/>
      <c r="BF6" s="50"/>
      <c r="BG6" s="49"/>
      <c r="BH6" s="49"/>
      <c r="BI6" s="49"/>
      <c r="BJ6" s="49"/>
      <c r="BK6" s="49"/>
      <c r="BL6" s="49"/>
      <c r="BM6" s="50"/>
      <c r="BN6" s="332"/>
      <c r="BO6" s="333"/>
      <c r="BP6" s="247"/>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9"/>
    </row>
    <row r="7" spans="2:95" ht="7.5" customHeight="1" x14ac:dyDescent="0.4">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t="s">
        <v>49</v>
      </c>
      <c r="AY7" s="263"/>
      <c r="BA7" s="250" t="str">
        <f>IF(入力用!H14="","",入力用!H14)</f>
        <v>令和</v>
      </c>
      <c r="BB7" s="251"/>
      <c r="BC7" s="237" t="str">
        <f>IF(入力用!I14="","",入力用!I14)</f>
        <v/>
      </c>
      <c r="BD7" s="238"/>
      <c r="BE7" s="250" t="s">
        <v>40</v>
      </c>
      <c r="BF7" s="251"/>
      <c r="BG7" s="252" t="str">
        <f>IF(入力用!L14="","","中途")</f>
        <v/>
      </c>
      <c r="BH7" s="253"/>
      <c r="BI7" s="237" t="str">
        <f>IF(入力用!L14="","",入力用!L14)</f>
        <v/>
      </c>
      <c r="BJ7" s="238"/>
      <c r="BK7" s="252" t="str">
        <f>IF(入力用!L14="","","月分")</f>
        <v/>
      </c>
      <c r="BL7" s="260"/>
      <c r="BM7" s="51"/>
      <c r="BN7" s="332"/>
      <c r="BO7" s="333"/>
      <c r="BP7" s="247" t="str">
        <f>IF(入力用!H4="","",入力用!H4)</f>
        <v/>
      </c>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9"/>
    </row>
    <row r="8" spans="2:95" ht="7.5" customHeight="1" x14ac:dyDescent="0.4">
      <c r="AX8" s="263"/>
      <c r="AY8" s="263"/>
      <c r="BA8" s="250"/>
      <c r="BB8" s="251"/>
      <c r="BC8" s="239"/>
      <c r="BD8" s="240"/>
      <c r="BE8" s="250"/>
      <c r="BF8" s="251"/>
      <c r="BG8" s="252"/>
      <c r="BH8" s="253"/>
      <c r="BI8" s="239"/>
      <c r="BJ8" s="240"/>
      <c r="BK8" s="252"/>
      <c r="BL8" s="260"/>
      <c r="BM8" s="51"/>
      <c r="BN8" s="332"/>
      <c r="BO8" s="333"/>
      <c r="BP8" s="247"/>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9"/>
    </row>
    <row r="9" spans="2:95" ht="7.5" customHeight="1" x14ac:dyDescent="0.4">
      <c r="BA9" s="52"/>
      <c r="BB9" s="53"/>
      <c r="BC9" s="53"/>
      <c r="BD9" s="53"/>
      <c r="BE9" s="53"/>
      <c r="BF9" s="54"/>
      <c r="BG9" s="53"/>
      <c r="BH9" s="53"/>
      <c r="BI9" s="53"/>
      <c r="BJ9" s="53"/>
      <c r="BK9" s="53"/>
      <c r="BL9" s="53"/>
      <c r="BM9" s="54"/>
      <c r="BN9" s="332"/>
      <c r="BO9" s="333"/>
      <c r="BP9" s="188"/>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9"/>
    </row>
    <row r="10" spans="2:95" ht="7.5" customHeight="1" x14ac:dyDescent="0.4">
      <c r="BA10" s="43"/>
      <c r="BB10" s="44"/>
      <c r="BC10" s="44"/>
      <c r="BD10" s="44"/>
      <c r="BE10" s="44"/>
      <c r="BF10" s="44"/>
      <c r="BG10" s="44"/>
      <c r="BH10" s="44"/>
      <c r="BI10" s="44"/>
      <c r="BJ10" s="44"/>
      <c r="BK10" s="44"/>
      <c r="BL10" s="44"/>
      <c r="BM10" s="45"/>
      <c r="BN10" s="332"/>
      <c r="BO10" s="333"/>
      <c r="BP10" s="188"/>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9"/>
    </row>
    <row r="11" spans="2:95" ht="7.5" customHeight="1" x14ac:dyDescent="0.4">
      <c r="BA11" s="250" t="str">
        <f>IF(入力用!H16="","",入力用!H16)</f>
        <v>令和</v>
      </c>
      <c r="BB11" s="251"/>
      <c r="BC11" s="237" t="str">
        <f>IF(入力用!I16="","",入力用!I16)</f>
        <v/>
      </c>
      <c r="BD11" s="238"/>
      <c r="BE11" s="296" t="s">
        <v>0</v>
      </c>
      <c r="BF11" s="237" t="str">
        <f>IF(入力用!K16="","",入力用!K16)</f>
        <v/>
      </c>
      <c r="BG11" s="238"/>
      <c r="BH11" s="296" t="s">
        <v>45</v>
      </c>
      <c r="BI11" s="237" t="str">
        <f>IF(入力用!M16="","",入力用!M16)</f>
        <v/>
      </c>
      <c r="BJ11" s="238"/>
      <c r="BK11" s="250" t="s">
        <v>1</v>
      </c>
      <c r="BL11" s="297"/>
      <c r="BM11" s="251"/>
      <c r="BN11" s="332"/>
      <c r="BO11" s="333"/>
      <c r="BP11" s="247" t="str">
        <f>IF(入力用!H5="","",入力用!H5)</f>
        <v/>
      </c>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9"/>
    </row>
    <row r="12" spans="2:95" ht="7.5" customHeight="1" x14ac:dyDescent="0.4">
      <c r="BA12" s="250"/>
      <c r="BB12" s="251"/>
      <c r="BC12" s="239"/>
      <c r="BD12" s="240"/>
      <c r="BE12" s="296"/>
      <c r="BF12" s="239"/>
      <c r="BG12" s="240"/>
      <c r="BH12" s="296"/>
      <c r="BI12" s="239"/>
      <c r="BJ12" s="240"/>
      <c r="BK12" s="250"/>
      <c r="BL12" s="297"/>
      <c r="BM12" s="251"/>
      <c r="BN12" s="332"/>
      <c r="BO12" s="333"/>
      <c r="BP12" s="247"/>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9"/>
    </row>
    <row r="13" spans="2:95" ht="7.5" customHeight="1" x14ac:dyDescent="0.4">
      <c r="BA13" s="55"/>
      <c r="BB13" s="56"/>
      <c r="BC13" s="56"/>
      <c r="BD13" s="56"/>
      <c r="BE13" s="56"/>
      <c r="BF13" s="56"/>
      <c r="BG13" s="56"/>
      <c r="BH13" s="56"/>
      <c r="BI13" s="56"/>
      <c r="BJ13" s="56"/>
      <c r="BK13" s="56"/>
      <c r="BL13" s="56"/>
      <c r="BM13" s="57"/>
      <c r="BN13" s="332"/>
      <c r="BO13" s="333"/>
      <c r="BP13" s="247" t="str">
        <f>IF(入力用!H6="","",入力用!H6)</f>
        <v/>
      </c>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9"/>
    </row>
    <row r="14" spans="2:95" ht="7.5" customHeight="1" x14ac:dyDescent="0.4">
      <c r="BA14" s="310" t="s">
        <v>22</v>
      </c>
      <c r="BB14" s="311"/>
      <c r="BC14" s="311"/>
      <c r="BD14" s="311"/>
      <c r="BE14" s="311"/>
      <c r="BF14" s="311"/>
      <c r="BG14" s="311"/>
      <c r="BH14" s="311"/>
      <c r="BI14" s="311"/>
      <c r="BJ14" s="311"/>
      <c r="BK14" s="311"/>
      <c r="BL14" s="311"/>
      <c r="BM14" s="312"/>
      <c r="BN14" s="332"/>
      <c r="BO14" s="333"/>
      <c r="BP14" s="247"/>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9"/>
    </row>
    <row r="15" spans="2:95" ht="7.5" customHeight="1" x14ac:dyDescent="0.4">
      <c r="BA15" s="313"/>
      <c r="BB15" s="314"/>
      <c r="BC15" s="314"/>
      <c r="BD15" s="314"/>
      <c r="BE15" s="314"/>
      <c r="BF15" s="314"/>
      <c r="BG15" s="314"/>
      <c r="BH15" s="314"/>
      <c r="BI15" s="314"/>
      <c r="BJ15" s="314"/>
      <c r="BK15" s="314"/>
      <c r="BL15" s="314"/>
      <c r="BM15" s="315"/>
      <c r="BN15" s="332"/>
      <c r="BO15" s="333"/>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83"/>
      <c r="CO15" s="183"/>
      <c r="CP15" s="169"/>
      <c r="CQ15" s="170"/>
    </row>
    <row r="16" spans="2:95" ht="7.5" customHeight="1" x14ac:dyDescent="0.4">
      <c r="BA16" s="241" t="str">
        <f>IF(入力用!H10="","",入力用!H10)</f>
        <v/>
      </c>
      <c r="BB16" s="242"/>
      <c r="BC16" s="242"/>
      <c r="BD16" s="242"/>
      <c r="BE16" s="242"/>
      <c r="BF16" s="242"/>
      <c r="BG16" s="242"/>
      <c r="BH16" s="242"/>
      <c r="BI16" s="242"/>
      <c r="BJ16" s="242"/>
      <c r="BK16" s="242"/>
      <c r="BL16" s="242"/>
      <c r="BM16" s="243"/>
      <c r="BN16" s="332"/>
      <c r="BO16" s="333"/>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83"/>
      <c r="CO16" s="183"/>
      <c r="CP16" s="169"/>
      <c r="CQ16" s="170"/>
    </row>
    <row r="17" spans="53:95" ht="7.5" customHeight="1" x14ac:dyDescent="0.4">
      <c r="BA17" s="244"/>
      <c r="BB17" s="245"/>
      <c r="BC17" s="245"/>
      <c r="BD17" s="245"/>
      <c r="BE17" s="245"/>
      <c r="BF17" s="245"/>
      <c r="BG17" s="245"/>
      <c r="BH17" s="245"/>
      <c r="BI17" s="245"/>
      <c r="BJ17" s="245"/>
      <c r="BK17" s="245"/>
      <c r="BL17" s="245"/>
      <c r="BM17" s="246"/>
      <c r="BN17" s="332"/>
      <c r="BO17" s="333"/>
      <c r="BP17" s="168"/>
      <c r="BQ17" s="58"/>
      <c r="BR17" s="58"/>
      <c r="BS17" s="58"/>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7"/>
    </row>
    <row r="18" spans="53:95" ht="7.5" customHeight="1" x14ac:dyDescent="0.4">
      <c r="BA18" s="310" t="s">
        <v>23</v>
      </c>
      <c r="BB18" s="311"/>
      <c r="BC18" s="311"/>
      <c r="BD18" s="311"/>
      <c r="BE18" s="311"/>
      <c r="BF18" s="311"/>
      <c r="BG18" s="311"/>
      <c r="BH18" s="311"/>
      <c r="BI18" s="311"/>
      <c r="BJ18" s="311"/>
      <c r="BK18" s="311"/>
      <c r="BL18" s="311"/>
      <c r="BM18" s="312"/>
      <c r="BN18" s="332"/>
      <c r="BO18" s="333"/>
      <c r="BP18" s="326" t="s">
        <v>12</v>
      </c>
      <c r="BQ18" s="327"/>
      <c r="BR18" s="327"/>
      <c r="BS18" s="327"/>
      <c r="BT18" s="46"/>
      <c r="BU18" s="254" t="str">
        <f>IF(入力用!H7="","",入力用!H7)</f>
        <v/>
      </c>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5"/>
    </row>
    <row r="19" spans="53:95" ht="7.5" customHeight="1" x14ac:dyDescent="0.4">
      <c r="BA19" s="313"/>
      <c r="BB19" s="314"/>
      <c r="BC19" s="314"/>
      <c r="BD19" s="314"/>
      <c r="BE19" s="314"/>
      <c r="BF19" s="314"/>
      <c r="BG19" s="314"/>
      <c r="BH19" s="314"/>
      <c r="BI19" s="314"/>
      <c r="BJ19" s="314"/>
      <c r="BK19" s="314"/>
      <c r="BL19" s="314"/>
      <c r="BM19" s="315"/>
      <c r="BN19" s="332"/>
      <c r="BO19" s="333"/>
      <c r="BP19" s="326"/>
      <c r="BQ19" s="327"/>
      <c r="BR19" s="327"/>
      <c r="BS19" s="327"/>
      <c r="BT19" s="46"/>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5"/>
    </row>
    <row r="20" spans="53:95" ht="7.5" customHeight="1" x14ac:dyDescent="0.4">
      <c r="BA20" s="241" t="str">
        <f>IF(入力用!H12="","",入力用!H12)</f>
        <v/>
      </c>
      <c r="BB20" s="242"/>
      <c r="BC20" s="242"/>
      <c r="BD20" s="242"/>
      <c r="BE20" s="242"/>
      <c r="BF20" s="242"/>
      <c r="BG20" s="242"/>
      <c r="BH20" s="242"/>
      <c r="BI20" s="242"/>
      <c r="BJ20" s="242"/>
      <c r="BK20" s="242"/>
      <c r="BL20" s="242"/>
      <c r="BM20" s="243"/>
      <c r="BN20" s="332"/>
      <c r="BO20" s="333"/>
      <c r="BP20" s="326" t="s">
        <v>13</v>
      </c>
      <c r="BQ20" s="327"/>
      <c r="BR20" s="327"/>
      <c r="BS20" s="327"/>
      <c r="BT20" s="46"/>
      <c r="BU20" s="254" t="str">
        <f>IF(入力用!H8="","",入力用!H8)</f>
        <v/>
      </c>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5"/>
    </row>
    <row r="21" spans="53:95" ht="7.5" customHeight="1" x14ac:dyDescent="0.4">
      <c r="BA21" s="244"/>
      <c r="BB21" s="245"/>
      <c r="BC21" s="245"/>
      <c r="BD21" s="245"/>
      <c r="BE21" s="245"/>
      <c r="BF21" s="245"/>
      <c r="BG21" s="245"/>
      <c r="BH21" s="245"/>
      <c r="BI21" s="245"/>
      <c r="BJ21" s="245"/>
      <c r="BK21" s="245"/>
      <c r="BL21" s="245"/>
      <c r="BM21" s="246"/>
      <c r="BN21" s="334"/>
      <c r="BO21" s="335"/>
      <c r="BP21" s="328"/>
      <c r="BQ21" s="329"/>
      <c r="BR21" s="329"/>
      <c r="BS21" s="329"/>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7"/>
    </row>
    <row r="22" spans="53:95" ht="7.5" customHeight="1" x14ac:dyDescent="0.4">
      <c r="BA22" s="336" t="s">
        <v>2</v>
      </c>
      <c r="BB22" s="337"/>
      <c r="BC22" s="337"/>
      <c r="BD22" s="337"/>
      <c r="BE22" s="63"/>
      <c r="BF22" s="64"/>
      <c r="BG22" s="64"/>
      <c r="BH22" s="64"/>
      <c r="BI22" s="64"/>
      <c r="BJ22" s="64"/>
      <c r="BK22" s="64"/>
      <c r="BL22" s="64"/>
      <c r="BM22" s="64"/>
      <c r="BN22" s="64"/>
      <c r="BO22" s="65"/>
      <c r="BP22" s="310" t="s">
        <v>14</v>
      </c>
      <c r="BQ22" s="311"/>
      <c r="BR22" s="311"/>
      <c r="BS22" s="311"/>
      <c r="BT22" s="311"/>
      <c r="BU22" s="311"/>
      <c r="BV22" s="311"/>
      <c r="BW22" s="311"/>
      <c r="BX22" s="311"/>
      <c r="BY22" s="311"/>
      <c r="BZ22" s="311"/>
      <c r="CA22" s="311"/>
      <c r="CB22" s="311"/>
      <c r="CC22" s="311"/>
      <c r="CD22" s="312"/>
      <c r="CE22" s="310" t="s">
        <v>15</v>
      </c>
      <c r="CF22" s="311"/>
      <c r="CG22" s="311"/>
      <c r="CH22" s="311"/>
      <c r="CI22" s="311"/>
      <c r="CJ22" s="311"/>
      <c r="CK22" s="311"/>
      <c r="CL22" s="311"/>
      <c r="CM22" s="311"/>
      <c r="CN22" s="311"/>
      <c r="CO22" s="311"/>
      <c r="CP22" s="311"/>
      <c r="CQ22" s="312"/>
    </row>
    <row r="23" spans="53:95" ht="7.5" customHeight="1" x14ac:dyDescent="0.4">
      <c r="BA23" s="338"/>
      <c r="BB23" s="339"/>
      <c r="BC23" s="339"/>
      <c r="BD23" s="339"/>
      <c r="BE23" s="66"/>
      <c r="BF23" s="67"/>
      <c r="BG23" s="67"/>
      <c r="BH23" s="67"/>
      <c r="BI23" s="67"/>
      <c r="BJ23" s="67"/>
      <c r="BK23" s="67"/>
      <c r="BL23" s="67"/>
      <c r="BM23" s="67"/>
      <c r="BN23" s="67"/>
      <c r="BO23" s="68"/>
      <c r="BP23" s="313"/>
      <c r="BQ23" s="314"/>
      <c r="BR23" s="314"/>
      <c r="BS23" s="314"/>
      <c r="BT23" s="314"/>
      <c r="BU23" s="314"/>
      <c r="BV23" s="314"/>
      <c r="BW23" s="314"/>
      <c r="BX23" s="314"/>
      <c r="BY23" s="314"/>
      <c r="BZ23" s="314"/>
      <c r="CA23" s="314"/>
      <c r="CB23" s="314"/>
      <c r="CC23" s="314"/>
      <c r="CD23" s="315"/>
      <c r="CE23" s="313"/>
      <c r="CF23" s="314"/>
      <c r="CG23" s="314"/>
      <c r="CH23" s="314"/>
      <c r="CI23" s="314"/>
      <c r="CJ23" s="314"/>
      <c r="CK23" s="314"/>
      <c r="CL23" s="314"/>
      <c r="CM23" s="314"/>
      <c r="CN23" s="314"/>
      <c r="CO23" s="314"/>
      <c r="CP23" s="314"/>
      <c r="CQ23" s="315"/>
    </row>
    <row r="24" spans="53:95" ht="7.5" customHeight="1" x14ac:dyDescent="0.4">
      <c r="BA24" s="338"/>
      <c r="BB24" s="339"/>
      <c r="BC24" s="339"/>
      <c r="BD24" s="339"/>
      <c r="BE24" s="66"/>
      <c r="BF24" s="67"/>
      <c r="BG24" s="67"/>
      <c r="BH24" s="67"/>
      <c r="BI24" s="67"/>
      <c r="BJ24" s="67"/>
      <c r="BK24" s="67"/>
      <c r="BL24" s="67"/>
      <c r="BM24" s="67"/>
      <c r="BN24" s="67"/>
      <c r="BO24" s="68"/>
      <c r="BP24" s="324" t="s">
        <v>133</v>
      </c>
      <c r="BQ24" s="325"/>
      <c r="BR24" s="325"/>
      <c r="BS24" s="325"/>
      <c r="BT24" s="325"/>
      <c r="BU24" s="325"/>
      <c r="BV24" s="325"/>
      <c r="BW24" s="325"/>
      <c r="BX24" s="325"/>
      <c r="BY24" s="325"/>
      <c r="BZ24" s="325"/>
      <c r="CA24" s="325"/>
      <c r="CB24" s="325"/>
      <c r="CC24" s="325"/>
      <c r="CD24" s="303"/>
      <c r="CE24" s="318" t="s">
        <v>56</v>
      </c>
      <c r="CF24" s="319"/>
      <c r="CG24" s="319"/>
      <c r="CH24" s="319"/>
      <c r="CI24" s="319"/>
      <c r="CJ24" s="319"/>
      <c r="CK24" s="319"/>
      <c r="CL24" s="319"/>
      <c r="CM24" s="319"/>
      <c r="CN24" s="319"/>
      <c r="CO24" s="319"/>
      <c r="CP24" s="319"/>
      <c r="CQ24" s="320"/>
    </row>
    <row r="25" spans="53:95" ht="7.5" customHeight="1" x14ac:dyDescent="0.4">
      <c r="BA25" s="338"/>
      <c r="BB25" s="339"/>
      <c r="BC25" s="339"/>
      <c r="BD25" s="339"/>
      <c r="BE25" s="66"/>
      <c r="BF25" s="67"/>
      <c r="BG25" s="67"/>
      <c r="BH25" s="67"/>
      <c r="BI25" s="67"/>
      <c r="BJ25" s="71"/>
      <c r="BK25" s="71"/>
      <c r="BL25" s="71"/>
      <c r="BM25" s="71"/>
      <c r="BN25" s="71"/>
      <c r="BO25" s="72"/>
      <c r="BP25" s="305"/>
      <c r="BQ25" s="300"/>
      <c r="BR25" s="300"/>
      <c r="BS25" s="300"/>
      <c r="BT25" s="300"/>
      <c r="BU25" s="300"/>
      <c r="BV25" s="300"/>
      <c r="BW25" s="300"/>
      <c r="BX25" s="300"/>
      <c r="BY25" s="300"/>
      <c r="BZ25" s="300"/>
      <c r="CA25" s="300"/>
      <c r="CB25" s="300"/>
      <c r="CC25" s="300"/>
      <c r="CD25" s="301"/>
      <c r="CE25" s="321"/>
      <c r="CF25" s="322"/>
      <c r="CG25" s="322"/>
      <c r="CH25" s="322"/>
      <c r="CI25" s="322"/>
      <c r="CJ25" s="322"/>
      <c r="CK25" s="322"/>
      <c r="CL25" s="322"/>
      <c r="CM25" s="322"/>
      <c r="CN25" s="322"/>
      <c r="CO25" s="322"/>
      <c r="CP25" s="322"/>
      <c r="CQ25" s="323"/>
    </row>
    <row r="26" spans="53:95" ht="7.5" customHeight="1" x14ac:dyDescent="0.4">
      <c r="BA26" s="80"/>
      <c r="BB26" s="81"/>
      <c r="BC26" s="81"/>
      <c r="BD26" s="81"/>
      <c r="BE26" s="44"/>
      <c r="BF26" s="44"/>
      <c r="BG26" s="45"/>
      <c r="BH26" s="44"/>
      <c r="BI26" s="45"/>
      <c r="BJ26" s="46"/>
      <c r="BK26" s="82"/>
      <c r="BL26" s="82"/>
      <c r="BM26" s="82"/>
      <c r="BN26" s="82"/>
      <c r="BO26" s="82"/>
      <c r="BP26" s="74" t="s">
        <v>6</v>
      </c>
      <c r="BQ26" s="82"/>
      <c r="BR26" s="82"/>
      <c r="BS26" s="76" t="s">
        <v>7</v>
      </c>
      <c r="BT26" s="77"/>
      <c r="BU26" s="77"/>
      <c r="BV26" s="76" t="s">
        <v>8</v>
      </c>
      <c r="BW26" s="77"/>
      <c r="BX26" s="82"/>
      <c r="BY26" s="83" t="s">
        <v>9</v>
      </c>
      <c r="BZ26" s="75"/>
      <c r="CA26" s="77"/>
      <c r="CB26" s="76" t="s">
        <v>6</v>
      </c>
      <c r="CC26" s="82"/>
      <c r="CD26" s="82"/>
      <c r="CE26" s="76" t="s">
        <v>10</v>
      </c>
      <c r="CF26" s="77"/>
      <c r="CG26" s="77"/>
      <c r="CH26" s="74" t="s">
        <v>8</v>
      </c>
      <c r="CI26" s="82"/>
      <c r="CJ26" s="82"/>
      <c r="CK26" s="76" t="s">
        <v>9</v>
      </c>
      <c r="CL26" s="82"/>
      <c r="CM26" s="82"/>
      <c r="CN26" s="76" t="s">
        <v>6</v>
      </c>
      <c r="CO26" s="82"/>
      <c r="CP26" s="82"/>
      <c r="CQ26" s="74" t="s">
        <v>11</v>
      </c>
    </row>
    <row r="27" spans="53:95" ht="7.5" customHeight="1" x14ac:dyDescent="0.4">
      <c r="BA27" s="374" t="s">
        <v>41</v>
      </c>
      <c r="BB27" s="375"/>
      <c r="BC27" s="375"/>
      <c r="BD27" s="375"/>
      <c r="BE27" s="375"/>
      <c r="BF27" s="375"/>
      <c r="BG27" s="376"/>
      <c r="BH27" s="298" t="s">
        <v>16</v>
      </c>
      <c r="BI27" s="299"/>
      <c r="BJ27" s="169"/>
      <c r="BK27" s="283"/>
      <c r="BL27" s="316"/>
      <c r="BM27" s="286"/>
      <c r="BN27" s="283" t="str">
        <f>IF(LEN(入力用!$H$23)&lt;10,"",ROUNDDOWN(RIGHT(入力用!$H$23,10)/1000000000,0))</f>
        <v/>
      </c>
      <c r="BO27" s="316"/>
      <c r="BP27" s="390"/>
      <c r="BQ27" s="283" t="str">
        <f>IF(LEN(入力用!$H$23)&lt;9,"",ROUNDDOWN(RIGHT(入力用!$H$23,9)/100000000,0))</f>
        <v/>
      </c>
      <c r="BR27" s="316"/>
      <c r="BS27" s="316"/>
      <c r="BT27" s="316" t="str">
        <f>IF(LEN(入力用!$H$23)&lt;8,"",ROUNDDOWN(RIGHT(入力用!$H$23,8)/10000000,0))</f>
        <v/>
      </c>
      <c r="BU27" s="316"/>
      <c r="BV27" s="316"/>
      <c r="BW27" s="316" t="str">
        <f>IF(LEN(入力用!$H$23)&lt;7,"",ROUNDDOWN(RIGHT(入力用!$H$23,7)/1000000,0))</f>
        <v/>
      </c>
      <c r="BX27" s="316"/>
      <c r="BY27" s="286"/>
      <c r="BZ27" s="392" t="str">
        <f>IF(LEN(入力用!$H$23)&lt;6,"",ROUNDDOWN(RIGHT(入力用!$H$23,6)/100000,0))</f>
        <v/>
      </c>
      <c r="CA27" s="316"/>
      <c r="CB27" s="316"/>
      <c r="CC27" s="316" t="str">
        <f>IF(LEN(入力用!$H$23)&lt;5,"",ROUNDDOWN(RIGHT(入力用!$H$23,5)/10000,0))</f>
        <v/>
      </c>
      <c r="CD27" s="316"/>
      <c r="CE27" s="316"/>
      <c r="CF27" s="316" t="str">
        <f>IF(LEN(入力用!$H$23)&lt;4,"",ROUNDDOWN(RIGHT(入力用!$H$23,4)/1000,0))</f>
        <v/>
      </c>
      <c r="CG27" s="316"/>
      <c r="CH27" s="390"/>
      <c r="CI27" s="283" t="str">
        <f>IF(LEN(入力用!$H$23)&lt;3,"",ROUNDDOWN(RIGHT(入力用!$H$23,3)/100,0))</f>
        <v/>
      </c>
      <c r="CJ27" s="316"/>
      <c r="CK27" s="316"/>
      <c r="CL27" s="316" t="str">
        <f>IF(LEN(入力用!$H$23)&lt;2,"",ROUNDDOWN(RIGHT(入力用!$H$23,2)/10,0))</f>
        <v/>
      </c>
      <c r="CM27" s="316"/>
      <c r="CN27" s="316"/>
      <c r="CO27" s="316" t="str">
        <f>RIGHT(入力用!H23,1)</f>
        <v>0</v>
      </c>
      <c r="CP27" s="316"/>
      <c r="CQ27" s="390"/>
    </row>
    <row r="28" spans="53:95" ht="7.5" customHeight="1" x14ac:dyDescent="0.4">
      <c r="BA28" s="374"/>
      <c r="BB28" s="375"/>
      <c r="BC28" s="375"/>
      <c r="BD28" s="375"/>
      <c r="BE28" s="375"/>
      <c r="BF28" s="375"/>
      <c r="BG28" s="376"/>
      <c r="BH28" s="265"/>
      <c r="BI28" s="299"/>
      <c r="BJ28" s="169"/>
      <c r="BK28" s="283"/>
      <c r="BL28" s="316"/>
      <c r="BM28" s="286"/>
      <c r="BN28" s="283"/>
      <c r="BO28" s="316"/>
      <c r="BP28" s="390"/>
      <c r="BQ28" s="283"/>
      <c r="BR28" s="316"/>
      <c r="BS28" s="316"/>
      <c r="BT28" s="316"/>
      <c r="BU28" s="316"/>
      <c r="BV28" s="316"/>
      <c r="BW28" s="316"/>
      <c r="BX28" s="316"/>
      <c r="BY28" s="286"/>
      <c r="BZ28" s="392"/>
      <c r="CA28" s="316"/>
      <c r="CB28" s="316"/>
      <c r="CC28" s="316"/>
      <c r="CD28" s="316"/>
      <c r="CE28" s="316"/>
      <c r="CF28" s="316"/>
      <c r="CG28" s="316"/>
      <c r="CH28" s="390"/>
      <c r="CI28" s="283"/>
      <c r="CJ28" s="316"/>
      <c r="CK28" s="316"/>
      <c r="CL28" s="316"/>
      <c r="CM28" s="316"/>
      <c r="CN28" s="316"/>
      <c r="CO28" s="316"/>
      <c r="CP28" s="316"/>
      <c r="CQ28" s="390"/>
    </row>
    <row r="29" spans="53:95" ht="7.5" customHeight="1" x14ac:dyDescent="0.4">
      <c r="BA29" s="377"/>
      <c r="BB29" s="378"/>
      <c r="BC29" s="378"/>
      <c r="BD29" s="378"/>
      <c r="BE29" s="378"/>
      <c r="BF29" s="378"/>
      <c r="BG29" s="379"/>
      <c r="BH29" s="300"/>
      <c r="BI29" s="301"/>
      <c r="BJ29" s="169"/>
      <c r="BK29" s="285"/>
      <c r="BL29" s="317"/>
      <c r="BM29" s="287"/>
      <c r="BN29" s="285"/>
      <c r="BO29" s="317"/>
      <c r="BP29" s="391"/>
      <c r="BQ29" s="285"/>
      <c r="BR29" s="317"/>
      <c r="BS29" s="317"/>
      <c r="BT29" s="317"/>
      <c r="BU29" s="317"/>
      <c r="BV29" s="317"/>
      <c r="BW29" s="317"/>
      <c r="BX29" s="317"/>
      <c r="BY29" s="287"/>
      <c r="BZ29" s="393"/>
      <c r="CA29" s="317"/>
      <c r="CB29" s="317"/>
      <c r="CC29" s="317"/>
      <c r="CD29" s="317"/>
      <c r="CE29" s="317"/>
      <c r="CF29" s="317"/>
      <c r="CG29" s="317"/>
      <c r="CH29" s="391"/>
      <c r="CI29" s="285"/>
      <c r="CJ29" s="317"/>
      <c r="CK29" s="317"/>
      <c r="CL29" s="317"/>
      <c r="CM29" s="317"/>
      <c r="CN29" s="317"/>
      <c r="CO29" s="317"/>
      <c r="CP29" s="317"/>
      <c r="CQ29" s="391"/>
    </row>
    <row r="30" spans="53:95" ht="7.5" customHeight="1" x14ac:dyDescent="0.4">
      <c r="BA30" s="332" t="s">
        <v>25</v>
      </c>
      <c r="BB30" s="333"/>
      <c r="BC30" s="381" t="s">
        <v>24</v>
      </c>
      <c r="BD30" s="381"/>
      <c r="BE30" s="381"/>
      <c r="BF30" s="381"/>
      <c r="BG30" s="382"/>
      <c r="BH30" s="302" t="s">
        <v>17</v>
      </c>
      <c r="BI30" s="303"/>
      <c r="BJ30" s="179"/>
      <c r="BK30" s="283"/>
      <c r="BL30" s="316"/>
      <c r="BM30" s="286"/>
      <c r="BN30" s="283" t="str">
        <f>一枚目!BN30</f>
        <v/>
      </c>
      <c r="BO30" s="316"/>
      <c r="BP30" s="390"/>
      <c r="BQ30" s="283" t="str">
        <f>一枚目!BQ30</f>
        <v/>
      </c>
      <c r="BR30" s="316"/>
      <c r="BS30" s="316"/>
      <c r="BT30" s="316" t="str">
        <f>一枚目!BT30</f>
        <v/>
      </c>
      <c r="BU30" s="316"/>
      <c r="BV30" s="316"/>
      <c r="BW30" s="316" t="str">
        <f>一枚目!BW30</f>
        <v/>
      </c>
      <c r="BX30" s="316"/>
      <c r="BY30" s="286"/>
      <c r="BZ30" s="392" t="str">
        <f>一枚目!BZ30</f>
        <v/>
      </c>
      <c r="CA30" s="316"/>
      <c r="CB30" s="316"/>
      <c r="CC30" s="316" t="str">
        <f>一枚目!CC30</f>
        <v/>
      </c>
      <c r="CD30" s="316"/>
      <c r="CE30" s="316"/>
      <c r="CF30" s="316" t="str">
        <f>一枚目!CF30</f>
        <v/>
      </c>
      <c r="CG30" s="316"/>
      <c r="CH30" s="390"/>
      <c r="CI30" s="283" t="str">
        <f>一枚目!CI30</f>
        <v/>
      </c>
      <c r="CJ30" s="316"/>
      <c r="CK30" s="316"/>
      <c r="CL30" s="316" t="str">
        <f>一枚目!CL30</f>
        <v/>
      </c>
      <c r="CM30" s="316"/>
      <c r="CN30" s="316"/>
      <c r="CO30" s="316" t="str">
        <f>一枚目!CO30</f>
        <v>0</v>
      </c>
      <c r="CP30" s="316"/>
      <c r="CQ30" s="390"/>
    </row>
    <row r="31" spans="53:95" ht="7.5" customHeight="1" x14ac:dyDescent="0.4">
      <c r="BA31" s="332"/>
      <c r="BB31" s="333"/>
      <c r="BC31" s="381"/>
      <c r="BD31" s="381"/>
      <c r="BE31" s="381"/>
      <c r="BF31" s="381"/>
      <c r="BG31" s="382"/>
      <c r="BH31" s="304"/>
      <c r="BI31" s="299"/>
      <c r="BJ31" s="169"/>
      <c r="BK31" s="283"/>
      <c r="BL31" s="316"/>
      <c r="BM31" s="286"/>
      <c r="BN31" s="283"/>
      <c r="BO31" s="316"/>
      <c r="BP31" s="390"/>
      <c r="BQ31" s="283"/>
      <c r="BR31" s="316"/>
      <c r="BS31" s="316"/>
      <c r="BT31" s="316"/>
      <c r="BU31" s="316"/>
      <c r="BV31" s="316"/>
      <c r="BW31" s="316"/>
      <c r="BX31" s="316"/>
      <c r="BY31" s="286"/>
      <c r="BZ31" s="392"/>
      <c r="CA31" s="316"/>
      <c r="CB31" s="316"/>
      <c r="CC31" s="316"/>
      <c r="CD31" s="316"/>
      <c r="CE31" s="316"/>
      <c r="CF31" s="316"/>
      <c r="CG31" s="316"/>
      <c r="CH31" s="390"/>
      <c r="CI31" s="283"/>
      <c r="CJ31" s="316"/>
      <c r="CK31" s="316"/>
      <c r="CL31" s="316"/>
      <c r="CM31" s="316"/>
      <c r="CN31" s="316"/>
      <c r="CO31" s="316"/>
      <c r="CP31" s="316"/>
      <c r="CQ31" s="390"/>
    </row>
    <row r="32" spans="53:95" ht="7.5" customHeight="1" x14ac:dyDescent="0.4">
      <c r="BA32" s="332"/>
      <c r="BB32" s="333"/>
      <c r="BC32" s="314"/>
      <c r="BD32" s="314"/>
      <c r="BE32" s="314"/>
      <c r="BF32" s="314"/>
      <c r="BG32" s="315"/>
      <c r="BH32" s="305"/>
      <c r="BI32" s="301"/>
      <c r="BJ32" s="180"/>
      <c r="BK32" s="285"/>
      <c r="BL32" s="317"/>
      <c r="BM32" s="287"/>
      <c r="BN32" s="285"/>
      <c r="BO32" s="317"/>
      <c r="BP32" s="391"/>
      <c r="BQ32" s="285"/>
      <c r="BR32" s="317"/>
      <c r="BS32" s="317"/>
      <c r="BT32" s="317"/>
      <c r="BU32" s="317"/>
      <c r="BV32" s="317"/>
      <c r="BW32" s="317"/>
      <c r="BX32" s="317"/>
      <c r="BY32" s="287"/>
      <c r="BZ32" s="393"/>
      <c r="CA32" s="317"/>
      <c r="CB32" s="317"/>
      <c r="CC32" s="317"/>
      <c r="CD32" s="317"/>
      <c r="CE32" s="317"/>
      <c r="CF32" s="317"/>
      <c r="CG32" s="317"/>
      <c r="CH32" s="391"/>
      <c r="CI32" s="285"/>
      <c r="CJ32" s="317"/>
      <c r="CK32" s="317"/>
      <c r="CL32" s="317"/>
      <c r="CM32" s="317"/>
      <c r="CN32" s="317"/>
      <c r="CO32" s="317"/>
      <c r="CP32" s="317"/>
      <c r="CQ32" s="391"/>
    </row>
    <row r="33" spans="52:95" ht="7.5" customHeight="1" x14ac:dyDescent="0.4">
      <c r="BA33" s="332"/>
      <c r="BB33" s="333"/>
      <c r="BC33" s="311" t="s">
        <v>26</v>
      </c>
      <c r="BD33" s="311"/>
      <c r="BE33" s="311"/>
      <c r="BF33" s="311"/>
      <c r="BG33" s="312"/>
      <c r="BH33" s="302" t="s">
        <v>18</v>
      </c>
      <c r="BI33" s="303"/>
      <c r="BJ33" s="169"/>
      <c r="BK33" s="283"/>
      <c r="BL33" s="316"/>
      <c r="BM33" s="286"/>
      <c r="BN33" s="283" t="str">
        <f>IF(LEN(入力用!$L$27)&lt;10,"",ROUNDDOWN(RIGHT(入力用!$L$27,10)/1000000000,0))</f>
        <v/>
      </c>
      <c r="BO33" s="316"/>
      <c r="BP33" s="390"/>
      <c r="BQ33" s="283" t="str">
        <f>IF(LEN(入力用!$L$27)&lt;9,"",ROUNDDOWN(RIGHT(入力用!$L$27,9)/100000000,0))</f>
        <v/>
      </c>
      <c r="BR33" s="316"/>
      <c r="BS33" s="316"/>
      <c r="BT33" s="316" t="str">
        <f>IF(LEN(入力用!$L$27)&lt;8,"",ROUNDDOWN(RIGHT(入力用!$L$27,8)/10000000,0))</f>
        <v/>
      </c>
      <c r="BU33" s="316"/>
      <c r="BV33" s="316"/>
      <c r="BW33" s="316" t="str">
        <f>IF(LEN(入力用!$L$27)&lt;7,"",ROUNDDOWN(RIGHT(入力用!$L$27,7)/1000000,0))</f>
        <v/>
      </c>
      <c r="BX33" s="316"/>
      <c r="BY33" s="286"/>
      <c r="BZ33" s="392" t="str">
        <f>IF(LEN(入力用!$L$27)&lt;6,"",ROUNDDOWN(RIGHT(入力用!$L$27,6)/100000,0))</f>
        <v/>
      </c>
      <c r="CA33" s="316"/>
      <c r="CB33" s="316"/>
      <c r="CC33" s="316" t="str">
        <f>IF(LEN(入力用!$L$27)&lt;5,"",ROUNDDOWN(RIGHT(入力用!$L$27,5)/10000,0))</f>
        <v/>
      </c>
      <c r="CD33" s="316"/>
      <c r="CE33" s="316"/>
      <c r="CF33" s="316" t="str">
        <f>IF(LEN(入力用!$L$27)&lt;4,"",ROUNDDOWN(RIGHT(入力用!$L$27,4)/1000,0))</f>
        <v/>
      </c>
      <c r="CG33" s="316"/>
      <c r="CH33" s="390"/>
      <c r="CI33" s="283" t="str">
        <f>IF(LEN(入力用!$L$27)&lt;3,"",ROUNDDOWN(RIGHT(入力用!$L$27,3)/100,0))</f>
        <v/>
      </c>
      <c r="CJ33" s="316"/>
      <c r="CK33" s="316"/>
      <c r="CL33" s="316" t="str">
        <f>IF(LEN(入力用!$L$27)&lt;2,"",ROUNDDOWN(RIGHT(入力用!$L$27,2)/10,0))</f>
        <v/>
      </c>
      <c r="CM33" s="316"/>
      <c r="CN33" s="316"/>
      <c r="CO33" s="316" t="str">
        <f>RIGHT(入力用!$L$27,1)</f>
        <v/>
      </c>
      <c r="CP33" s="316"/>
      <c r="CQ33" s="390"/>
    </row>
    <row r="34" spans="52:95" ht="7.5" customHeight="1" x14ac:dyDescent="0.4">
      <c r="BA34" s="332"/>
      <c r="BB34" s="333"/>
      <c r="BC34" s="381"/>
      <c r="BD34" s="381"/>
      <c r="BE34" s="381"/>
      <c r="BF34" s="381"/>
      <c r="BG34" s="382"/>
      <c r="BH34" s="304"/>
      <c r="BI34" s="299"/>
      <c r="BJ34" s="169"/>
      <c r="BK34" s="283"/>
      <c r="BL34" s="316"/>
      <c r="BM34" s="286"/>
      <c r="BN34" s="283"/>
      <c r="BO34" s="316"/>
      <c r="BP34" s="390"/>
      <c r="BQ34" s="283"/>
      <c r="BR34" s="316"/>
      <c r="BS34" s="316"/>
      <c r="BT34" s="316"/>
      <c r="BU34" s="316"/>
      <c r="BV34" s="316"/>
      <c r="BW34" s="316"/>
      <c r="BX34" s="316"/>
      <c r="BY34" s="286"/>
      <c r="BZ34" s="392"/>
      <c r="CA34" s="316"/>
      <c r="CB34" s="316"/>
      <c r="CC34" s="316"/>
      <c r="CD34" s="316"/>
      <c r="CE34" s="316"/>
      <c r="CF34" s="316"/>
      <c r="CG34" s="316"/>
      <c r="CH34" s="390"/>
      <c r="CI34" s="283"/>
      <c r="CJ34" s="316"/>
      <c r="CK34" s="316"/>
      <c r="CL34" s="316"/>
      <c r="CM34" s="316"/>
      <c r="CN34" s="316"/>
      <c r="CO34" s="316"/>
      <c r="CP34" s="316"/>
      <c r="CQ34" s="390"/>
    </row>
    <row r="35" spans="52:95" ht="7.5" customHeight="1" thickBot="1" x14ac:dyDescent="0.45">
      <c r="BA35" s="332"/>
      <c r="BB35" s="333"/>
      <c r="BC35" s="381"/>
      <c r="BD35" s="381"/>
      <c r="BE35" s="381"/>
      <c r="BF35" s="381"/>
      <c r="BG35" s="382"/>
      <c r="BH35" s="304"/>
      <c r="BI35" s="299"/>
      <c r="BJ35" s="169"/>
      <c r="BK35" s="283"/>
      <c r="BL35" s="316"/>
      <c r="BM35" s="286"/>
      <c r="BN35" s="283"/>
      <c r="BO35" s="316"/>
      <c r="BP35" s="390"/>
      <c r="BQ35" s="283"/>
      <c r="BR35" s="316"/>
      <c r="BS35" s="316"/>
      <c r="BT35" s="316"/>
      <c r="BU35" s="316"/>
      <c r="BV35" s="316"/>
      <c r="BW35" s="316"/>
      <c r="BX35" s="316"/>
      <c r="BY35" s="286"/>
      <c r="BZ35" s="392"/>
      <c r="CA35" s="316"/>
      <c r="CB35" s="316"/>
      <c r="CC35" s="316"/>
      <c r="CD35" s="316"/>
      <c r="CE35" s="316"/>
      <c r="CF35" s="316"/>
      <c r="CG35" s="316"/>
      <c r="CH35" s="390"/>
      <c r="CI35" s="283"/>
      <c r="CJ35" s="316"/>
      <c r="CK35" s="316"/>
      <c r="CL35" s="316"/>
      <c r="CM35" s="316"/>
      <c r="CN35" s="316"/>
      <c r="CO35" s="316"/>
      <c r="CP35" s="316"/>
      <c r="CQ35" s="390"/>
    </row>
    <row r="36" spans="52:95" ht="7.5" customHeight="1" x14ac:dyDescent="0.4">
      <c r="BA36" s="332"/>
      <c r="BB36" s="570"/>
      <c r="BC36" s="383" t="s">
        <v>28</v>
      </c>
      <c r="BD36" s="384"/>
      <c r="BE36" s="384"/>
      <c r="BF36" s="384"/>
      <c r="BG36" s="385"/>
      <c r="BH36" s="306" t="s">
        <v>19</v>
      </c>
      <c r="BI36" s="307"/>
      <c r="BJ36" s="181"/>
      <c r="BK36" s="394" t="str">
        <f>IF(LEN(入力用!L28)=10,"\","")</f>
        <v/>
      </c>
      <c r="BL36" s="395"/>
      <c r="BM36" s="396"/>
      <c r="BN36" s="394" t="str">
        <f>IF(LEN(入力用!$L$28)&lt;9,"",IF(LEN(入力用!$L$28)=9,"￥",ROUNDDOWN(RIGHT(入力用!$L$28,10)/1000000000,0)))</f>
        <v/>
      </c>
      <c r="BO36" s="395"/>
      <c r="BP36" s="398"/>
      <c r="BQ36" s="394" t="str">
        <f>IF(LEN(入力用!$L$28)&lt;8,"",IF(LEN(入力用!$L$28)=8,"￥",ROUNDDOWN(RIGHT(入力用!$L$28,9)/100000000,0)))</f>
        <v/>
      </c>
      <c r="BR36" s="395"/>
      <c r="BS36" s="395"/>
      <c r="BT36" s="395" t="str">
        <f>IF(LEN(入力用!$L$28)&lt;7,"",IF(LEN(入力用!$L$28)=7,"￥",ROUNDDOWN(RIGHT(入力用!$L$28,8)/10000000,0)))</f>
        <v/>
      </c>
      <c r="BU36" s="395"/>
      <c r="BV36" s="395"/>
      <c r="BW36" s="395" t="str">
        <f>IF(LEN(入力用!$L$28)&lt;6,"",IF(LEN(入力用!$L$28)=6,"￥",ROUNDDOWN(RIGHT(入力用!$L$28,7)/1000000,0)))</f>
        <v/>
      </c>
      <c r="BX36" s="395"/>
      <c r="BY36" s="396"/>
      <c r="BZ36" s="400" t="str">
        <f>IF(LEN(入力用!$L$28)&lt;5,"",IF(LEN(入力用!$L$28)=5,"￥",ROUNDDOWN(RIGHT(入力用!$L$28,6)/100000,0)))</f>
        <v/>
      </c>
      <c r="CA36" s="395"/>
      <c r="CB36" s="395"/>
      <c r="CC36" s="395" t="str">
        <f>IF(LEN(入力用!$L$28)&lt;4,"",IF(LEN(入力用!$L$28)=4,"￥",ROUNDDOWN(RIGHT(入力用!$L$28,5)/10000,0)))</f>
        <v/>
      </c>
      <c r="CD36" s="395"/>
      <c r="CE36" s="395"/>
      <c r="CF36" s="395" t="str">
        <f>IF(LEN(入力用!$L$28)&lt;3,"",IF(LEN(入力用!$L$28)=3,"￥",ROUNDDOWN(RIGHT(入力用!$L$28,4)/1000,0)))</f>
        <v/>
      </c>
      <c r="CG36" s="395"/>
      <c r="CH36" s="398"/>
      <c r="CI36" s="394" t="str">
        <f>IF(LEN(入力用!$L$28)&lt;2,"",IF(LEN(入力用!$L$28)=2,"￥",ROUNDDOWN(RIGHT(入力用!$L$28,3)/100,0)))</f>
        <v/>
      </c>
      <c r="CJ36" s="395"/>
      <c r="CK36" s="395"/>
      <c r="CL36" s="395" t="str">
        <f>IF(LEN(入力用!$L$28)&lt;1,"",IF(LEN(入力用!$L$28)=1,"￥",ROUNDDOWN(RIGHT(入力用!$L$28,2)/10,0)))</f>
        <v>￥</v>
      </c>
      <c r="CM36" s="395"/>
      <c r="CN36" s="395"/>
      <c r="CO36" s="395" t="str">
        <f>RIGHT(入力用!L28,1)</f>
        <v>0</v>
      </c>
      <c r="CP36" s="395"/>
      <c r="CQ36" s="402"/>
    </row>
    <row r="37" spans="52:95" ht="7.5" customHeight="1" x14ac:dyDescent="0.4">
      <c r="BA37" s="332"/>
      <c r="BB37" s="570"/>
      <c r="BC37" s="386"/>
      <c r="BD37" s="381"/>
      <c r="BE37" s="381"/>
      <c r="BF37" s="381"/>
      <c r="BG37" s="382"/>
      <c r="BH37" s="304"/>
      <c r="BI37" s="299"/>
      <c r="BJ37" s="169"/>
      <c r="BK37" s="283"/>
      <c r="BL37" s="316"/>
      <c r="BM37" s="286"/>
      <c r="BN37" s="283"/>
      <c r="BO37" s="316"/>
      <c r="BP37" s="390"/>
      <c r="BQ37" s="283"/>
      <c r="BR37" s="316"/>
      <c r="BS37" s="316"/>
      <c r="BT37" s="316"/>
      <c r="BU37" s="316"/>
      <c r="BV37" s="316"/>
      <c r="BW37" s="316"/>
      <c r="BX37" s="316"/>
      <c r="BY37" s="286"/>
      <c r="BZ37" s="392"/>
      <c r="CA37" s="316"/>
      <c r="CB37" s="316"/>
      <c r="CC37" s="316"/>
      <c r="CD37" s="316"/>
      <c r="CE37" s="316"/>
      <c r="CF37" s="316"/>
      <c r="CG37" s="316"/>
      <c r="CH37" s="390"/>
      <c r="CI37" s="283"/>
      <c r="CJ37" s="316"/>
      <c r="CK37" s="316"/>
      <c r="CL37" s="316"/>
      <c r="CM37" s="316"/>
      <c r="CN37" s="316"/>
      <c r="CO37" s="316"/>
      <c r="CP37" s="316"/>
      <c r="CQ37" s="403"/>
    </row>
    <row r="38" spans="52:95" ht="7.5" customHeight="1" thickBot="1" x14ac:dyDescent="0.45">
      <c r="BA38" s="334"/>
      <c r="BB38" s="571"/>
      <c r="BC38" s="387"/>
      <c r="BD38" s="388"/>
      <c r="BE38" s="388"/>
      <c r="BF38" s="388"/>
      <c r="BG38" s="389"/>
      <c r="BH38" s="308"/>
      <c r="BI38" s="309"/>
      <c r="BJ38" s="182"/>
      <c r="BK38" s="291"/>
      <c r="BL38" s="397"/>
      <c r="BM38" s="290"/>
      <c r="BN38" s="291"/>
      <c r="BO38" s="397"/>
      <c r="BP38" s="399"/>
      <c r="BQ38" s="291"/>
      <c r="BR38" s="397"/>
      <c r="BS38" s="397"/>
      <c r="BT38" s="397"/>
      <c r="BU38" s="397"/>
      <c r="BV38" s="397"/>
      <c r="BW38" s="397"/>
      <c r="BX38" s="397"/>
      <c r="BY38" s="290"/>
      <c r="BZ38" s="401"/>
      <c r="CA38" s="397"/>
      <c r="CB38" s="397"/>
      <c r="CC38" s="397"/>
      <c r="CD38" s="397"/>
      <c r="CE38" s="397"/>
      <c r="CF38" s="397"/>
      <c r="CG38" s="397"/>
      <c r="CH38" s="399"/>
      <c r="CI38" s="291"/>
      <c r="CJ38" s="397"/>
      <c r="CK38" s="397"/>
      <c r="CL38" s="397"/>
      <c r="CM38" s="397"/>
      <c r="CN38" s="397"/>
      <c r="CO38" s="397"/>
      <c r="CP38" s="397"/>
      <c r="CQ38" s="404"/>
    </row>
    <row r="39" spans="52:95" ht="7.5" customHeight="1" x14ac:dyDescent="0.4">
      <c r="BA39" s="98"/>
      <c r="BB39" s="99"/>
      <c r="BC39" s="100"/>
      <c r="BD39" s="100"/>
      <c r="BE39" s="100"/>
      <c r="BF39" s="100"/>
      <c r="BG39" s="100"/>
      <c r="BH39" s="100"/>
      <c r="BI39" s="100"/>
      <c r="BJ39" s="100"/>
      <c r="BK39" s="100"/>
      <c r="BL39" s="100"/>
      <c r="BM39" s="100"/>
      <c r="BN39" s="101" t="s">
        <v>29</v>
      </c>
      <c r="BO39" s="100"/>
      <c r="BP39" s="100"/>
      <c r="BQ39" s="574" t="s">
        <v>31</v>
      </c>
      <c r="BR39" s="575"/>
      <c r="BS39" s="575"/>
      <c r="BT39" s="575"/>
      <c r="BU39" s="575"/>
      <c r="BV39" s="575"/>
      <c r="BW39" s="575"/>
      <c r="BX39" s="575"/>
      <c r="BY39" s="575"/>
      <c r="BZ39" s="576"/>
      <c r="CA39" s="340" t="s">
        <v>71</v>
      </c>
      <c r="CB39" s="341"/>
      <c r="CC39" s="89"/>
      <c r="CD39" s="90"/>
      <c r="CE39" s="46"/>
      <c r="CF39" s="46"/>
      <c r="CG39" s="46"/>
      <c r="CH39" s="46"/>
      <c r="CI39" s="46"/>
      <c r="CJ39" s="46"/>
      <c r="CK39" s="46"/>
      <c r="CL39" s="46"/>
      <c r="CM39" s="46"/>
      <c r="CN39" s="46"/>
      <c r="CO39" s="46"/>
      <c r="CP39" s="46"/>
      <c r="CQ39" s="47"/>
    </row>
    <row r="40" spans="52:95" ht="7.5" customHeight="1" x14ac:dyDescent="0.4">
      <c r="BA40" s="380" t="s">
        <v>33</v>
      </c>
      <c r="BB40" s="381"/>
      <c r="BC40" s="381"/>
      <c r="BD40" s="381"/>
      <c r="BE40" s="381"/>
      <c r="BF40" s="381"/>
      <c r="BG40" s="381"/>
      <c r="BH40" s="381"/>
      <c r="BI40" s="381"/>
      <c r="BJ40" s="381"/>
      <c r="BK40" s="381"/>
      <c r="BL40" s="381"/>
      <c r="BM40" s="382"/>
      <c r="BN40" s="350" t="s">
        <v>30</v>
      </c>
      <c r="BO40" s="351"/>
      <c r="BP40" s="352"/>
      <c r="BQ40" s="577"/>
      <c r="BR40" s="578"/>
      <c r="BS40" s="578"/>
      <c r="BT40" s="578"/>
      <c r="BU40" s="578"/>
      <c r="BV40" s="578"/>
      <c r="BW40" s="578"/>
      <c r="BX40" s="578"/>
      <c r="BY40" s="578"/>
      <c r="BZ40" s="579"/>
      <c r="CA40" s="340"/>
      <c r="CB40" s="341"/>
      <c r="CC40" s="89"/>
      <c r="CD40" s="90"/>
      <c r="CE40" s="46"/>
      <c r="CF40" s="46"/>
      <c r="CG40" s="46"/>
      <c r="CH40" s="46"/>
      <c r="CI40" s="46"/>
      <c r="CJ40" s="46"/>
      <c r="CK40" s="46"/>
      <c r="CL40" s="46"/>
      <c r="CM40" s="46"/>
      <c r="CN40" s="46"/>
      <c r="CO40" s="46"/>
      <c r="CP40" s="46"/>
      <c r="CQ40" s="47"/>
    </row>
    <row r="41" spans="52:95" ht="7.5" customHeight="1" x14ac:dyDescent="0.4">
      <c r="BA41" s="380"/>
      <c r="BB41" s="381"/>
      <c r="BC41" s="381"/>
      <c r="BD41" s="381"/>
      <c r="BE41" s="381"/>
      <c r="BF41" s="381"/>
      <c r="BG41" s="381"/>
      <c r="BH41" s="381"/>
      <c r="BI41" s="381"/>
      <c r="BJ41" s="381"/>
      <c r="BK41" s="381"/>
      <c r="BL41" s="381"/>
      <c r="BM41" s="382"/>
      <c r="BN41" s="350"/>
      <c r="BO41" s="351"/>
      <c r="BP41" s="352"/>
      <c r="BQ41" s="580" t="s">
        <v>11</v>
      </c>
      <c r="BR41" s="581"/>
      <c r="BS41" s="581"/>
      <c r="BT41" s="581"/>
      <c r="BU41" s="581"/>
      <c r="BV41" s="581"/>
      <c r="BW41" s="581"/>
      <c r="BX41" s="581"/>
      <c r="BY41" s="581"/>
      <c r="BZ41" s="582"/>
      <c r="CA41" s="340"/>
      <c r="CB41" s="341"/>
      <c r="CC41" s="89"/>
      <c r="CD41" s="90"/>
      <c r="CE41" s="46"/>
      <c r="CF41" s="46"/>
      <c r="CG41" s="46"/>
      <c r="CH41" s="46"/>
      <c r="CI41" s="46"/>
      <c r="CJ41" s="46"/>
      <c r="CK41" s="46"/>
      <c r="CL41" s="46"/>
      <c r="CM41" s="46"/>
      <c r="CN41" s="46"/>
      <c r="CO41" s="46"/>
      <c r="CP41" s="46"/>
      <c r="CQ41" s="47"/>
    </row>
    <row r="42" spans="52:95" ht="7.5" customHeight="1" x14ac:dyDescent="0.4">
      <c r="BA42" s="102"/>
      <c r="BB42" s="58"/>
      <c r="BC42" s="58"/>
      <c r="BD42" s="58"/>
      <c r="BE42" s="58"/>
      <c r="BF42" s="58"/>
      <c r="BG42" s="58"/>
      <c r="BH42" s="58"/>
      <c r="BI42" s="58"/>
      <c r="BJ42" s="58"/>
      <c r="BK42" s="58"/>
      <c r="BL42" s="58"/>
      <c r="BM42" s="58"/>
      <c r="BN42" s="353"/>
      <c r="BO42" s="354"/>
      <c r="BP42" s="355"/>
      <c r="BQ42" s="577"/>
      <c r="BR42" s="578"/>
      <c r="BS42" s="578"/>
      <c r="BT42" s="578"/>
      <c r="BU42" s="578"/>
      <c r="BV42" s="578"/>
      <c r="BW42" s="578"/>
      <c r="BX42" s="578"/>
      <c r="BY42" s="578"/>
      <c r="BZ42" s="579"/>
      <c r="CA42" s="340"/>
      <c r="CB42" s="341"/>
      <c r="CC42" s="89"/>
      <c r="CD42" s="90"/>
      <c r="CE42" s="46"/>
      <c r="CF42" s="46"/>
      <c r="CG42" s="46"/>
      <c r="CH42" s="46"/>
      <c r="CI42" s="46"/>
      <c r="CJ42" s="46"/>
      <c r="CK42" s="46"/>
      <c r="CL42" s="46"/>
      <c r="CM42" s="46"/>
      <c r="CN42" s="46"/>
      <c r="CO42" s="46"/>
      <c r="CP42" s="46"/>
      <c r="CQ42" s="47"/>
    </row>
    <row r="43" spans="52:95" ht="7.5" customHeight="1" x14ac:dyDescent="0.4">
      <c r="BA43" s="102"/>
      <c r="BB43" s="100"/>
      <c r="BC43" s="100"/>
      <c r="BD43" s="100"/>
      <c r="BE43" s="100"/>
      <c r="BF43" s="100"/>
      <c r="BG43" s="100"/>
      <c r="BH43" s="100"/>
      <c r="BI43" s="100"/>
      <c r="BJ43" s="100"/>
      <c r="BK43" s="100"/>
      <c r="BL43" s="100"/>
      <c r="BM43" s="100"/>
      <c r="BN43" s="583" t="s">
        <v>32</v>
      </c>
      <c r="BO43" s="583"/>
      <c r="BP43" s="583"/>
      <c r="BQ43" s="583"/>
      <c r="BR43" s="583"/>
      <c r="BS43" s="583"/>
      <c r="BT43" s="583"/>
      <c r="BU43" s="583"/>
      <c r="BV43" s="583"/>
      <c r="BW43" s="583"/>
      <c r="BX43" s="583"/>
      <c r="BY43" s="583"/>
      <c r="BZ43" s="584"/>
      <c r="CA43" s="340"/>
      <c r="CB43" s="341"/>
      <c r="CC43" s="89"/>
      <c r="CD43" s="90"/>
      <c r="CE43" s="46"/>
      <c r="CF43" s="46"/>
      <c r="CG43" s="46"/>
      <c r="CH43" s="46"/>
      <c r="CI43" s="46"/>
      <c r="CJ43" s="46"/>
      <c r="CK43" s="46"/>
      <c r="CL43" s="46"/>
      <c r="CM43" s="46"/>
      <c r="CN43" s="46"/>
      <c r="CO43" s="46"/>
      <c r="CP43" s="46"/>
      <c r="CQ43" s="47"/>
    </row>
    <row r="44" spans="52:95" ht="7.5" customHeight="1" x14ac:dyDescent="0.4">
      <c r="BA44" s="102"/>
      <c r="BB44" s="100"/>
      <c r="BC44" s="100"/>
      <c r="BD44" s="100"/>
      <c r="BE44" s="100"/>
      <c r="BF44" s="100"/>
      <c r="BG44" s="100"/>
      <c r="BH44" s="100"/>
      <c r="BI44" s="100"/>
      <c r="BJ44" s="100"/>
      <c r="BK44" s="100"/>
      <c r="BL44" s="100"/>
      <c r="BM44" s="100"/>
      <c r="BN44" s="585"/>
      <c r="BO44" s="585"/>
      <c r="BP44" s="585"/>
      <c r="BQ44" s="585"/>
      <c r="BR44" s="585"/>
      <c r="BS44" s="585"/>
      <c r="BT44" s="585"/>
      <c r="BU44" s="585"/>
      <c r="BV44" s="585"/>
      <c r="BW44" s="585"/>
      <c r="BX44" s="585"/>
      <c r="BY44" s="585"/>
      <c r="BZ44" s="586"/>
      <c r="CA44" s="340"/>
      <c r="CB44" s="341"/>
      <c r="CC44" s="89"/>
      <c r="CD44" s="90"/>
      <c r="CE44" s="46"/>
      <c r="CF44" s="46"/>
      <c r="CG44" s="46"/>
      <c r="CH44" s="46"/>
      <c r="CI44" s="46"/>
      <c r="CJ44" s="46"/>
      <c r="CK44" s="46"/>
      <c r="CL44" s="46"/>
      <c r="CM44" s="46"/>
      <c r="CN44" s="46"/>
      <c r="CO44" s="46"/>
      <c r="CP44" s="46"/>
      <c r="CQ44" s="47"/>
    </row>
    <row r="45" spans="52:95" ht="7.5" customHeight="1" x14ac:dyDescent="0.4">
      <c r="BA45" s="102"/>
      <c r="BB45" s="100"/>
      <c r="BC45" s="100"/>
      <c r="BD45" s="100"/>
      <c r="BE45" s="100"/>
      <c r="BF45" s="100"/>
      <c r="BG45" s="100"/>
      <c r="BH45" s="100"/>
      <c r="BI45" s="100"/>
      <c r="BJ45" s="100"/>
      <c r="BK45" s="100"/>
      <c r="BL45" s="100"/>
      <c r="BM45" s="100"/>
      <c r="BN45" s="585"/>
      <c r="BO45" s="585"/>
      <c r="BP45" s="585"/>
      <c r="BQ45" s="585"/>
      <c r="BR45" s="585"/>
      <c r="BS45" s="585"/>
      <c r="BT45" s="585"/>
      <c r="BU45" s="585"/>
      <c r="BV45" s="585"/>
      <c r="BW45" s="585"/>
      <c r="BX45" s="585"/>
      <c r="BY45" s="585"/>
      <c r="BZ45" s="586"/>
      <c r="CA45" s="340"/>
      <c r="CB45" s="341"/>
      <c r="CC45" s="89"/>
      <c r="CD45" s="90"/>
      <c r="CE45" s="46"/>
      <c r="CF45" s="46"/>
      <c r="CG45" s="46"/>
      <c r="CH45" s="46"/>
      <c r="CI45" s="46"/>
      <c r="CJ45" s="46"/>
      <c r="CK45" s="46"/>
      <c r="CL45" s="46"/>
      <c r="CM45" s="46"/>
      <c r="CN45" s="46"/>
      <c r="CO45" s="46"/>
      <c r="CP45" s="46"/>
      <c r="CQ45" s="47"/>
    </row>
    <row r="46" spans="52:95" ht="8.25" customHeight="1" x14ac:dyDescent="0.4">
      <c r="BA46" s="102"/>
      <c r="BB46" s="100"/>
      <c r="BC46" s="100"/>
      <c r="BD46" s="100"/>
      <c r="BE46" s="100"/>
      <c r="BF46" s="100"/>
      <c r="BG46" s="100"/>
      <c r="BH46" s="100"/>
      <c r="BI46" s="100"/>
      <c r="BJ46" s="100"/>
      <c r="BK46" s="100"/>
      <c r="BL46" s="100"/>
      <c r="BM46" s="100"/>
      <c r="BN46" s="585"/>
      <c r="BO46" s="585"/>
      <c r="BP46" s="585"/>
      <c r="BQ46" s="585"/>
      <c r="BR46" s="585"/>
      <c r="BS46" s="585"/>
      <c r="BT46" s="585"/>
      <c r="BU46" s="585"/>
      <c r="BV46" s="585"/>
      <c r="BW46" s="585"/>
      <c r="BX46" s="585"/>
      <c r="BY46" s="585"/>
      <c r="BZ46" s="586"/>
      <c r="CA46" s="340"/>
      <c r="CB46" s="341"/>
      <c r="CC46" s="89"/>
      <c r="CD46" s="90"/>
      <c r="CE46" s="46"/>
      <c r="CF46" s="46"/>
      <c r="CG46" s="46"/>
      <c r="CH46" s="46"/>
      <c r="CI46" s="46"/>
      <c r="CJ46" s="46"/>
      <c r="CK46" s="46"/>
      <c r="CL46" s="46"/>
      <c r="CM46" s="46"/>
      <c r="CN46" s="46"/>
      <c r="CO46" s="46"/>
      <c r="CP46" s="46"/>
      <c r="CQ46" s="47"/>
    </row>
    <row r="47" spans="52:95" ht="7.5" customHeight="1" x14ac:dyDescent="0.4">
      <c r="AZ47" s="46"/>
      <c r="BA47" s="102"/>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340"/>
      <c r="CB47" s="341"/>
      <c r="CC47" s="89"/>
      <c r="CD47" s="90"/>
      <c r="CE47" s="46"/>
      <c r="CF47" s="46"/>
      <c r="CG47" s="46"/>
      <c r="CH47" s="46"/>
      <c r="CI47" s="46"/>
      <c r="CJ47" s="46"/>
      <c r="CK47" s="46"/>
      <c r="CL47" s="46"/>
      <c r="CM47" s="46"/>
      <c r="CN47" s="46"/>
      <c r="CO47" s="46"/>
      <c r="CP47" s="46"/>
      <c r="CQ47" s="47"/>
    </row>
    <row r="48" spans="52:95" ht="7.5" customHeight="1" x14ac:dyDescent="0.4">
      <c r="AZ48" s="46"/>
      <c r="BA48" s="102"/>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340"/>
      <c r="CB48" s="341"/>
      <c r="CC48" s="89"/>
      <c r="CD48" s="90"/>
      <c r="CE48" s="46"/>
      <c r="CF48" s="46"/>
      <c r="CG48" s="46"/>
      <c r="CH48" s="46"/>
      <c r="CI48" s="46"/>
      <c r="CJ48" s="46"/>
      <c r="CK48" s="46"/>
      <c r="CL48" s="46"/>
      <c r="CM48" s="46"/>
      <c r="CN48" s="46"/>
      <c r="CO48" s="46"/>
      <c r="CP48" s="46"/>
      <c r="CQ48" s="47"/>
    </row>
    <row r="49" spans="2:95" ht="7.5" customHeight="1" x14ac:dyDescent="0.4">
      <c r="AZ49" s="46"/>
      <c r="BA49" s="102"/>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340"/>
      <c r="CB49" s="341"/>
      <c r="CC49" s="89"/>
      <c r="CD49" s="90"/>
      <c r="CE49" s="46"/>
      <c r="CF49" s="46"/>
      <c r="CG49" s="46"/>
      <c r="CH49" s="46"/>
      <c r="CI49" s="46"/>
      <c r="CJ49" s="46"/>
      <c r="CK49" s="46"/>
      <c r="CL49" s="46"/>
      <c r="CM49" s="46"/>
      <c r="CN49" s="46"/>
      <c r="CO49" s="46"/>
      <c r="CP49" s="46"/>
      <c r="CQ49" s="47"/>
    </row>
    <row r="50" spans="2:95" ht="7.5" customHeight="1" x14ac:dyDescent="0.4">
      <c r="AZ50" s="46"/>
      <c r="BA50" s="102"/>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340"/>
      <c r="CB50" s="341"/>
      <c r="CC50" s="89"/>
      <c r="CD50" s="90"/>
      <c r="CE50" s="46"/>
      <c r="CF50" s="46"/>
      <c r="CG50" s="46"/>
      <c r="CH50" s="46"/>
      <c r="CI50" s="46"/>
      <c r="CJ50" s="46"/>
      <c r="CK50" s="46"/>
      <c r="CL50" s="46"/>
      <c r="CM50" s="46"/>
      <c r="CN50" s="46"/>
      <c r="CO50" s="46"/>
      <c r="CP50" s="46"/>
      <c r="CQ50" s="47"/>
    </row>
    <row r="51" spans="2:95" ht="7.5" customHeight="1" x14ac:dyDescent="0.4">
      <c r="AZ51" s="46"/>
      <c r="BA51" s="102"/>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340"/>
      <c r="CB51" s="341"/>
      <c r="CC51" s="89"/>
      <c r="CD51" s="90"/>
      <c r="CE51" s="46"/>
      <c r="CF51" s="46"/>
      <c r="CG51" s="46"/>
      <c r="CH51" s="46"/>
      <c r="CI51" s="46"/>
      <c r="CJ51" s="46"/>
      <c r="CK51" s="46"/>
      <c r="CL51" s="46"/>
      <c r="CM51" s="46"/>
      <c r="CN51" s="46"/>
      <c r="CO51" s="46"/>
      <c r="CP51" s="46"/>
      <c r="CQ51" s="47"/>
    </row>
    <row r="52" spans="2:95" ht="7.5" customHeight="1" x14ac:dyDescent="0.4">
      <c r="AZ52" s="47"/>
      <c r="BA52" s="102"/>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340"/>
      <c r="CB52" s="341"/>
      <c r="CC52" s="89"/>
      <c r="CD52" s="90"/>
      <c r="CE52" s="46"/>
      <c r="CF52" s="46"/>
      <c r="CG52" s="46"/>
      <c r="CH52" s="46"/>
      <c r="CI52" s="46"/>
      <c r="CJ52" s="46"/>
      <c r="CK52" s="46"/>
      <c r="CL52" s="46"/>
      <c r="CM52" s="46"/>
      <c r="CN52" s="46"/>
      <c r="CO52" s="46"/>
      <c r="CP52" s="46"/>
      <c r="CQ52" s="47"/>
    </row>
    <row r="53" spans="2:95" ht="7.5" customHeight="1" x14ac:dyDescent="0.4">
      <c r="AJ53" s="43"/>
      <c r="AK53" s="44"/>
      <c r="AL53" s="44"/>
      <c r="AM53" s="44"/>
      <c r="AN53" s="44"/>
      <c r="AO53" s="44"/>
      <c r="AP53" s="44"/>
      <c r="AQ53" s="44"/>
      <c r="AR53" s="44"/>
      <c r="AS53" s="44"/>
      <c r="AT53" s="44"/>
      <c r="AU53" s="44"/>
      <c r="AV53" s="44"/>
      <c r="AW53" s="44"/>
      <c r="AX53" s="44"/>
      <c r="AY53" s="45"/>
      <c r="BA53" s="102"/>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340"/>
      <c r="CB53" s="341"/>
      <c r="CC53" s="89"/>
      <c r="CD53" s="90"/>
      <c r="CE53" s="46"/>
      <c r="CF53" s="46"/>
      <c r="CG53" s="46"/>
      <c r="CH53" s="46"/>
      <c r="CI53" s="46"/>
      <c r="CJ53" s="46"/>
      <c r="CK53" s="46"/>
      <c r="CL53" s="46"/>
      <c r="CM53" s="46"/>
      <c r="CN53" s="46"/>
      <c r="CO53" s="46"/>
      <c r="CP53" s="46"/>
      <c r="CQ53" s="47"/>
    </row>
    <row r="54" spans="2:95" ht="7.5" customHeight="1" x14ac:dyDescent="0.4">
      <c r="AJ54" s="62"/>
      <c r="AK54" s="46"/>
      <c r="AL54" s="46"/>
      <c r="AM54" s="46"/>
      <c r="AN54" s="46"/>
      <c r="AO54" s="46"/>
      <c r="AP54" s="46"/>
      <c r="AQ54" s="46"/>
      <c r="AR54" s="46"/>
      <c r="AS54" s="46"/>
      <c r="AT54" s="46"/>
      <c r="AU54" s="46"/>
      <c r="AV54" s="46"/>
      <c r="AW54" s="46"/>
      <c r="AX54" s="46"/>
      <c r="AY54" s="47"/>
      <c r="BA54" s="572" t="s">
        <v>72</v>
      </c>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3"/>
      <c r="CA54" s="340"/>
      <c r="CB54" s="341"/>
      <c r="CC54" s="89"/>
      <c r="CD54" s="90"/>
      <c r="CE54" s="46"/>
      <c r="CF54" s="46"/>
      <c r="CG54" s="46"/>
      <c r="CH54" s="46"/>
      <c r="CI54" s="46"/>
      <c r="CJ54" s="46"/>
      <c r="CK54" s="46"/>
      <c r="CL54" s="46"/>
      <c r="CM54" s="46"/>
      <c r="CN54" s="46"/>
      <c r="CO54" s="46"/>
      <c r="CP54" s="46"/>
      <c r="CQ54" s="47"/>
    </row>
    <row r="55" spans="2:95" ht="7.5" customHeight="1" x14ac:dyDescent="0.4">
      <c r="AJ55" s="55"/>
      <c r="AK55" s="56"/>
      <c r="AL55" s="56"/>
      <c r="AM55" s="56"/>
      <c r="AN55" s="56"/>
      <c r="AO55" s="56"/>
      <c r="AP55" s="56"/>
      <c r="AQ55" s="56"/>
      <c r="AR55" s="56"/>
      <c r="AS55" s="56"/>
      <c r="AT55" s="56"/>
      <c r="AU55" s="56"/>
      <c r="AV55" s="56"/>
      <c r="AW55" s="56"/>
      <c r="AX55" s="56"/>
      <c r="AY55" s="57"/>
      <c r="BA55" s="573"/>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5"/>
      <c r="CA55" s="342"/>
      <c r="CB55" s="343"/>
      <c r="CC55" s="94"/>
      <c r="CD55" s="95"/>
      <c r="CE55" s="56"/>
      <c r="CF55" s="56"/>
      <c r="CG55" s="56"/>
      <c r="CH55" s="56"/>
      <c r="CI55" s="56"/>
      <c r="CJ55" s="56"/>
      <c r="CK55" s="56"/>
      <c r="CL55" s="56"/>
      <c r="CM55" s="56"/>
      <c r="CN55" s="56"/>
      <c r="CO55" s="56"/>
      <c r="CP55" s="56"/>
      <c r="CQ55" s="57"/>
    </row>
    <row r="56" spans="2:95" ht="12.75" customHeight="1" x14ac:dyDescent="0.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264" t="s">
        <v>75</v>
      </c>
      <c r="CB56" s="264"/>
      <c r="CC56" s="264"/>
      <c r="CD56" s="264"/>
      <c r="CE56" s="264"/>
      <c r="CF56" s="264"/>
      <c r="CG56" s="264"/>
      <c r="CH56" s="264"/>
      <c r="CI56" s="264"/>
      <c r="CJ56" s="264"/>
      <c r="CK56" s="264"/>
      <c r="CL56" s="264"/>
      <c r="CM56" s="264"/>
      <c r="CN56" s="264"/>
      <c r="CO56" s="264"/>
      <c r="CP56" s="264"/>
      <c r="CQ56" s="264"/>
    </row>
  </sheetData>
  <sheetProtection password="C895" sheet="1" selectLockedCells="1"/>
  <mergeCells count="97">
    <mergeCell ref="BA54:BZ55"/>
    <mergeCell ref="CA39:CB55"/>
    <mergeCell ref="BQ39:BZ40"/>
    <mergeCell ref="BA40:BM41"/>
    <mergeCell ref="BN40:BP42"/>
    <mergeCell ref="BQ41:BZ42"/>
    <mergeCell ref="BN43:BZ46"/>
    <mergeCell ref="CF33:CH35"/>
    <mergeCell ref="CI33:CK35"/>
    <mergeCell ref="CL33:CN35"/>
    <mergeCell ref="CO33:CQ35"/>
    <mergeCell ref="BK36:BM38"/>
    <mergeCell ref="BN36:BP38"/>
    <mergeCell ref="BQ36:BS38"/>
    <mergeCell ref="BT36:BV38"/>
    <mergeCell ref="BW36:BY38"/>
    <mergeCell ref="BZ36:CB38"/>
    <mergeCell ref="CC36:CE38"/>
    <mergeCell ref="CF36:CH38"/>
    <mergeCell ref="CI36:CK38"/>
    <mergeCell ref="CL36:CN38"/>
    <mergeCell ref="CO36:CQ38"/>
    <mergeCell ref="BQ33:BS35"/>
    <mergeCell ref="CO27:CQ29"/>
    <mergeCell ref="BZ30:CB32"/>
    <mergeCell ref="CC30:CE32"/>
    <mergeCell ref="CF30:CH32"/>
    <mergeCell ref="CI30:CK32"/>
    <mergeCell ref="CL30:CN32"/>
    <mergeCell ref="CO30:CQ32"/>
    <mergeCell ref="BZ27:CB29"/>
    <mergeCell ref="CC27:CE29"/>
    <mergeCell ref="CF27:CH29"/>
    <mergeCell ref="CI27:CK29"/>
    <mergeCell ref="CL27:CN29"/>
    <mergeCell ref="BA22:BD25"/>
    <mergeCell ref="BP22:CD23"/>
    <mergeCell ref="BW30:BY32"/>
    <mergeCell ref="BT33:BV35"/>
    <mergeCell ref="BW33:BY35"/>
    <mergeCell ref="BZ33:CB35"/>
    <mergeCell ref="CC33:CE35"/>
    <mergeCell ref="CE24:CQ25"/>
    <mergeCell ref="BK27:BM29"/>
    <mergeCell ref="BN27:BP29"/>
    <mergeCell ref="BQ27:BS29"/>
    <mergeCell ref="BT27:BV29"/>
    <mergeCell ref="BW27:BY29"/>
    <mergeCell ref="BK30:BM32"/>
    <mergeCell ref="BN30:BP32"/>
    <mergeCell ref="BQ30:BS32"/>
    <mergeCell ref="BC36:BG38"/>
    <mergeCell ref="BH36:BI38"/>
    <mergeCell ref="BC33:BG35"/>
    <mergeCell ref="BH33:BI35"/>
    <mergeCell ref="BA27:BG29"/>
    <mergeCell ref="BH27:BI29"/>
    <mergeCell ref="BT30:BV32"/>
    <mergeCell ref="L4:M5"/>
    <mergeCell ref="AX7:AY8"/>
    <mergeCell ref="BE11:BE12"/>
    <mergeCell ref="BF11:BG12"/>
    <mergeCell ref="BH11:BH12"/>
    <mergeCell ref="BA7:BB8"/>
    <mergeCell ref="BE7:BF8"/>
    <mergeCell ref="BG7:BH8"/>
    <mergeCell ref="BA11:BB12"/>
    <mergeCell ref="BC11:BD12"/>
    <mergeCell ref="BC7:BD8"/>
    <mergeCell ref="BI7:BJ8"/>
    <mergeCell ref="BA16:BM17"/>
    <mergeCell ref="BA20:BM21"/>
    <mergeCell ref="BP5:CQ6"/>
    <mergeCell ref="BQ2:BX3"/>
    <mergeCell ref="BN2:BO21"/>
    <mergeCell ref="CA56:CQ56"/>
    <mergeCell ref="BA2:BM5"/>
    <mergeCell ref="P2:AW7"/>
    <mergeCell ref="BI11:BJ12"/>
    <mergeCell ref="BK11:BM12"/>
    <mergeCell ref="BA14:BM15"/>
    <mergeCell ref="BK7:BL8"/>
    <mergeCell ref="BA30:BB38"/>
    <mergeCell ref="BC30:BG32"/>
    <mergeCell ref="BH30:BI32"/>
    <mergeCell ref="BK33:BM35"/>
    <mergeCell ref="BN33:BP35"/>
    <mergeCell ref="CE22:CQ23"/>
    <mergeCell ref="BP24:CD25"/>
    <mergeCell ref="BA18:BM19"/>
    <mergeCell ref="BP18:BS19"/>
    <mergeCell ref="BP20:BS21"/>
    <mergeCell ref="BP7:CQ8"/>
    <mergeCell ref="BP11:CQ12"/>
    <mergeCell ref="BU18:CQ19"/>
    <mergeCell ref="BU20:CQ21"/>
    <mergeCell ref="BP13:CQ14"/>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56"/>
  <sheetViews>
    <sheetView showGridLines="0" showRowColHeaders="0" showRuler="0" defaultGridColor="0" view="pageLayout" colorId="20" zoomScaleNormal="100" workbookViewId="0">
      <selection activeCell="CM16" sqref="CM16"/>
    </sheetView>
  </sheetViews>
  <sheetFormatPr defaultColWidth="1.25" defaultRowHeight="7.5" customHeight="1" x14ac:dyDescent="0.4"/>
  <cols>
    <col min="1" max="1" width="1.25" style="41" customWidth="1"/>
    <col min="2" max="16384" width="1.25" style="41"/>
  </cols>
  <sheetData>
    <row r="1" spans="2:95" ht="7.5" customHeight="1" x14ac:dyDescent="0.4">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row>
    <row r="2" spans="2:95" ht="7.5" customHeight="1" x14ac:dyDescent="0.4">
      <c r="K2" s="42"/>
      <c r="L2" s="42"/>
      <c r="O2" s="97"/>
      <c r="P2" s="261" t="s">
        <v>51</v>
      </c>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42"/>
      <c r="AY2" s="42"/>
      <c r="BA2" s="368" t="s">
        <v>60</v>
      </c>
      <c r="BB2" s="369"/>
      <c r="BC2" s="369"/>
      <c r="BD2" s="369"/>
      <c r="BE2" s="369"/>
      <c r="BF2" s="369"/>
      <c r="BG2" s="369"/>
      <c r="BH2" s="369"/>
      <c r="BI2" s="369"/>
      <c r="BJ2" s="369"/>
      <c r="BK2" s="369"/>
      <c r="BL2" s="369"/>
      <c r="BM2" s="370"/>
      <c r="BN2" s="330" t="s">
        <v>44</v>
      </c>
      <c r="BO2" s="331"/>
      <c r="BP2" s="43"/>
      <c r="BQ2" s="258" t="s">
        <v>62</v>
      </c>
      <c r="BR2" s="258"/>
      <c r="BS2" s="258"/>
      <c r="BT2" s="258"/>
      <c r="BU2" s="258"/>
      <c r="BV2" s="258"/>
      <c r="BW2" s="258"/>
      <c r="BX2" s="258"/>
      <c r="BY2" s="44"/>
      <c r="BZ2" s="44"/>
      <c r="CA2" s="44"/>
      <c r="CB2" s="44"/>
      <c r="CC2" s="44"/>
      <c r="CD2" s="44"/>
      <c r="CE2" s="44"/>
      <c r="CF2" s="44"/>
      <c r="CG2" s="44"/>
      <c r="CH2" s="44"/>
      <c r="CI2" s="44"/>
      <c r="CJ2" s="44"/>
      <c r="CK2" s="44"/>
      <c r="CL2" s="44"/>
      <c r="CM2" s="44"/>
      <c r="CN2" s="44"/>
      <c r="CO2" s="44"/>
      <c r="CP2" s="44"/>
      <c r="CQ2" s="45"/>
    </row>
    <row r="3" spans="2:95" ht="7.5" customHeight="1" x14ac:dyDescent="0.4">
      <c r="K3" s="42"/>
      <c r="L3" s="42"/>
      <c r="O3" s="97"/>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42"/>
      <c r="AY3" s="42"/>
      <c r="BA3" s="371"/>
      <c r="BB3" s="372"/>
      <c r="BC3" s="372"/>
      <c r="BD3" s="372"/>
      <c r="BE3" s="372"/>
      <c r="BF3" s="372"/>
      <c r="BG3" s="372"/>
      <c r="BH3" s="372"/>
      <c r="BI3" s="372"/>
      <c r="BJ3" s="372"/>
      <c r="BK3" s="372"/>
      <c r="BL3" s="372"/>
      <c r="BM3" s="373"/>
      <c r="BN3" s="332"/>
      <c r="BO3" s="333"/>
      <c r="BP3" s="46"/>
      <c r="BQ3" s="259"/>
      <c r="BR3" s="259"/>
      <c r="BS3" s="259"/>
      <c r="BT3" s="259"/>
      <c r="BU3" s="259"/>
      <c r="BV3" s="259"/>
      <c r="BW3" s="259"/>
      <c r="BX3" s="259"/>
      <c r="BY3" s="46"/>
      <c r="BZ3" s="46"/>
      <c r="CA3" s="46"/>
      <c r="CB3" s="46"/>
      <c r="CC3" s="46"/>
      <c r="CD3" s="46"/>
      <c r="CE3" s="46"/>
      <c r="CF3" s="46"/>
      <c r="CG3" s="46"/>
      <c r="CH3" s="46"/>
      <c r="CI3" s="46"/>
      <c r="CJ3" s="46"/>
      <c r="CK3" s="46"/>
      <c r="CL3" s="46"/>
      <c r="CM3" s="46"/>
      <c r="CN3" s="46"/>
      <c r="CO3" s="46"/>
      <c r="CP3" s="46"/>
      <c r="CQ3" s="47"/>
    </row>
    <row r="4" spans="2:95" ht="7.5" customHeight="1" x14ac:dyDescent="0.4">
      <c r="L4" s="263" t="s">
        <v>47</v>
      </c>
      <c r="M4" s="263"/>
      <c r="O4" s="97"/>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42"/>
      <c r="AY4" s="42"/>
      <c r="BA4" s="371"/>
      <c r="BB4" s="372"/>
      <c r="BC4" s="372"/>
      <c r="BD4" s="372"/>
      <c r="BE4" s="372"/>
      <c r="BF4" s="372"/>
      <c r="BG4" s="372"/>
      <c r="BH4" s="372"/>
      <c r="BI4" s="372"/>
      <c r="BJ4" s="372"/>
      <c r="BK4" s="372"/>
      <c r="BL4" s="372"/>
      <c r="BM4" s="373"/>
      <c r="BN4" s="332"/>
      <c r="BO4" s="333"/>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7"/>
    </row>
    <row r="5" spans="2:95" ht="7.5" customHeight="1" x14ac:dyDescent="0.4">
      <c r="L5" s="263"/>
      <c r="M5" s="263"/>
      <c r="O5" s="97"/>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42"/>
      <c r="AY5" s="42"/>
      <c r="BA5" s="567"/>
      <c r="BB5" s="568"/>
      <c r="BC5" s="568"/>
      <c r="BD5" s="568"/>
      <c r="BE5" s="568"/>
      <c r="BF5" s="568"/>
      <c r="BG5" s="568"/>
      <c r="BH5" s="568"/>
      <c r="BI5" s="568"/>
      <c r="BJ5" s="568"/>
      <c r="BK5" s="568"/>
      <c r="BL5" s="568"/>
      <c r="BM5" s="569"/>
      <c r="BN5" s="332"/>
      <c r="BO5" s="333"/>
      <c r="BP5" s="247" t="str">
        <f>IF(入力用!H3="","",入力用!H3)</f>
        <v/>
      </c>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9"/>
    </row>
    <row r="6" spans="2:95" ht="7.5" customHeight="1" x14ac:dyDescent="0.4">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BA6" s="48"/>
      <c r="BB6" s="49"/>
      <c r="BC6" s="49"/>
      <c r="BD6" s="49"/>
      <c r="BE6" s="49"/>
      <c r="BF6" s="50"/>
      <c r="BG6" s="49"/>
      <c r="BH6" s="49"/>
      <c r="BI6" s="49"/>
      <c r="BJ6" s="49"/>
      <c r="BK6" s="49"/>
      <c r="BL6" s="49"/>
      <c r="BM6" s="50"/>
      <c r="BN6" s="332"/>
      <c r="BO6" s="333"/>
      <c r="BP6" s="247"/>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9"/>
    </row>
    <row r="7" spans="2:95" ht="7.5" customHeight="1" x14ac:dyDescent="0.4">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t="s">
        <v>49</v>
      </c>
      <c r="AY7" s="263"/>
      <c r="BA7" s="250" t="str">
        <f>IF(入力用!H14="","",入力用!H14)</f>
        <v>令和</v>
      </c>
      <c r="BB7" s="251"/>
      <c r="BC7" s="237" t="str">
        <f>IF(入力用!I14="","",入力用!I14)</f>
        <v/>
      </c>
      <c r="BD7" s="238"/>
      <c r="BE7" s="250" t="s">
        <v>40</v>
      </c>
      <c r="BF7" s="251"/>
      <c r="BG7" s="252" t="str">
        <f>IF(入力用!L14="","","中途")</f>
        <v/>
      </c>
      <c r="BH7" s="253"/>
      <c r="BI7" s="237" t="str">
        <f>IF(入力用!L14="","",入力用!L14)</f>
        <v/>
      </c>
      <c r="BJ7" s="238"/>
      <c r="BK7" s="252" t="str">
        <f>IF(入力用!L14="","","月分")</f>
        <v/>
      </c>
      <c r="BL7" s="260"/>
      <c r="BM7" s="51"/>
      <c r="BN7" s="332"/>
      <c r="BO7" s="333"/>
      <c r="BP7" s="247" t="str">
        <f>IF(入力用!H4="","",入力用!H4)</f>
        <v/>
      </c>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9"/>
    </row>
    <row r="8" spans="2:95" ht="7.5" customHeight="1" x14ac:dyDescent="0.4">
      <c r="AX8" s="263"/>
      <c r="AY8" s="263"/>
      <c r="BA8" s="250"/>
      <c r="BB8" s="251"/>
      <c r="BC8" s="239"/>
      <c r="BD8" s="240"/>
      <c r="BE8" s="250"/>
      <c r="BF8" s="251"/>
      <c r="BG8" s="252"/>
      <c r="BH8" s="253"/>
      <c r="BI8" s="239"/>
      <c r="BJ8" s="240"/>
      <c r="BK8" s="252"/>
      <c r="BL8" s="260"/>
      <c r="BM8" s="51"/>
      <c r="BN8" s="332"/>
      <c r="BO8" s="333"/>
      <c r="BP8" s="247"/>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9"/>
    </row>
    <row r="9" spans="2:95" ht="7.5" customHeight="1" x14ac:dyDescent="0.4">
      <c r="BA9" s="52"/>
      <c r="BB9" s="53"/>
      <c r="BC9" s="53"/>
      <c r="BD9" s="53"/>
      <c r="BE9" s="53"/>
      <c r="BF9" s="54"/>
      <c r="BG9" s="53"/>
      <c r="BH9" s="53"/>
      <c r="BI9" s="53"/>
      <c r="BJ9" s="53"/>
      <c r="BK9" s="53"/>
      <c r="BL9" s="53"/>
      <c r="BM9" s="54"/>
      <c r="BN9" s="332"/>
      <c r="BO9" s="333"/>
      <c r="BP9" s="188"/>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9"/>
    </row>
    <row r="10" spans="2:95" ht="7.5" customHeight="1" x14ac:dyDescent="0.4">
      <c r="B10" s="275" t="s">
        <v>42</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BA10" s="43"/>
      <c r="BB10" s="44"/>
      <c r="BC10" s="44"/>
      <c r="BD10" s="44"/>
      <c r="BE10" s="44"/>
      <c r="BF10" s="44"/>
      <c r="BG10" s="44"/>
      <c r="BH10" s="44"/>
      <c r="BI10" s="44"/>
      <c r="BJ10" s="44"/>
      <c r="BK10" s="44"/>
      <c r="BL10" s="44"/>
      <c r="BM10" s="45"/>
      <c r="BN10" s="332"/>
      <c r="BO10" s="333"/>
      <c r="BP10" s="188"/>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9"/>
    </row>
    <row r="11" spans="2:95" ht="7.5" customHeight="1" x14ac:dyDescent="0.4">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BA11" s="250" t="str">
        <f>IF(入力用!H16="","",入力用!H16)</f>
        <v>令和</v>
      </c>
      <c r="BB11" s="251"/>
      <c r="BC11" s="237" t="str">
        <f>IF(入力用!I16="","",入力用!I16)</f>
        <v/>
      </c>
      <c r="BD11" s="238"/>
      <c r="BE11" s="296" t="s">
        <v>0</v>
      </c>
      <c r="BF11" s="237" t="str">
        <f>IF(入力用!K16="","",入力用!K16)</f>
        <v/>
      </c>
      <c r="BG11" s="238"/>
      <c r="BH11" s="296" t="s">
        <v>45</v>
      </c>
      <c r="BI11" s="237" t="str">
        <f>IF(入力用!M16="","",入力用!M16)</f>
        <v/>
      </c>
      <c r="BJ11" s="238"/>
      <c r="BK11" s="250" t="s">
        <v>1</v>
      </c>
      <c r="BL11" s="297"/>
      <c r="BM11" s="251"/>
      <c r="BN11" s="332"/>
      <c r="BO11" s="333"/>
      <c r="BP11" s="247" t="str">
        <f>IF(入力用!H5="","",入力用!H5)</f>
        <v/>
      </c>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9"/>
    </row>
    <row r="12" spans="2:95" ht="7.5" customHeight="1" x14ac:dyDescent="0.4">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BA12" s="250"/>
      <c r="BB12" s="251"/>
      <c r="BC12" s="239"/>
      <c r="BD12" s="240"/>
      <c r="BE12" s="296"/>
      <c r="BF12" s="239"/>
      <c r="BG12" s="240"/>
      <c r="BH12" s="296"/>
      <c r="BI12" s="239"/>
      <c r="BJ12" s="240"/>
      <c r="BK12" s="250"/>
      <c r="BL12" s="297"/>
      <c r="BM12" s="251"/>
      <c r="BN12" s="332"/>
      <c r="BO12" s="333"/>
      <c r="BP12" s="247"/>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9"/>
    </row>
    <row r="13" spans="2:95" ht="7.5" customHeight="1" x14ac:dyDescent="0.4">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BA13" s="55"/>
      <c r="BB13" s="56"/>
      <c r="BC13" s="56"/>
      <c r="BD13" s="56"/>
      <c r="BE13" s="56"/>
      <c r="BF13" s="56"/>
      <c r="BG13" s="56"/>
      <c r="BH13" s="56"/>
      <c r="BI13" s="56"/>
      <c r="BJ13" s="56"/>
      <c r="BK13" s="56"/>
      <c r="BL13" s="56"/>
      <c r="BM13" s="57"/>
      <c r="BN13" s="332"/>
      <c r="BO13" s="333"/>
      <c r="BP13" s="247" t="str">
        <f>IF(入力用!H6="","",入力用!H6)</f>
        <v/>
      </c>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9"/>
    </row>
    <row r="14" spans="2:95" ht="7.5" customHeight="1" x14ac:dyDescent="0.4">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BA14" s="310" t="s">
        <v>22</v>
      </c>
      <c r="BB14" s="311"/>
      <c r="BC14" s="311"/>
      <c r="BD14" s="311"/>
      <c r="BE14" s="311"/>
      <c r="BF14" s="311"/>
      <c r="BG14" s="311"/>
      <c r="BH14" s="311"/>
      <c r="BI14" s="311"/>
      <c r="BJ14" s="311"/>
      <c r="BK14" s="311"/>
      <c r="BL14" s="311"/>
      <c r="BM14" s="312"/>
      <c r="BN14" s="332"/>
      <c r="BO14" s="333"/>
      <c r="BP14" s="247"/>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9"/>
    </row>
    <row r="15" spans="2:95" ht="7.5" customHeight="1" x14ac:dyDescent="0.4">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BA15" s="313"/>
      <c r="BB15" s="314"/>
      <c r="BC15" s="314"/>
      <c r="BD15" s="314"/>
      <c r="BE15" s="314"/>
      <c r="BF15" s="314"/>
      <c r="BG15" s="314"/>
      <c r="BH15" s="314"/>
      <c r="BI15" s="314"/>
      <c r="BJ15" s="314"/>
      <c r="BK15" s="314"/>
      <c r="BL15" s="314"/>
      <c r="BM15" s="315"/>
      <c r="BN15" s="332"/>
      <c r="BO15" s="333"/>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265" t="s">
        <v>108</v>
      </c>
      <c r="CO15" s="265"/>
      <c r="CP15" s="46"/>
      <c r="CQ15" s="47"/>
    </row>
    <row r="16" spans="2:95" ht="7.5" customHeight="1" x14ac:dyDescent="0.4">
      <c r="B16" s="429" t="s">
        <v>39</v>
      </c>
      <c r="C16" s="429"/>
      <c r="D16" s="429"/>
      <c r="E16" s="429"/>
      <c r="F16" s="429"/>
      <c r="G16" s="429"/>
      <c r="H16" s="429"/>
      <c r="I16" s="429"/>
      <c r="J16" s="429" t="s">
        <v>37</v>
      </c>
      <c r="K16" s="429"/>
      <c r="L16" s="429"/>
      <c r="M16" s="429"/>
      <c r="N16" s="429"/>
      <c r="O16" s="429"/>
      <c r="P16" s="429"/>
      <c r="Q16" s="429"/>
      <c r="R16" s="429"/>
      <c r="S16" s="429"/>
      <c r="T16" s="429"/>
      <c r="U16" s="429"/>
      <c r="V16" s="429"/>
      <c r="W16" s="429"/>
      <c r="X16" s="429"/>
      <c r="Y16" s="429"/>
      <c r="Z16" s="429"/>
      <c r="AA16" s="429"/>
      <c r="AB16" s="429"/>
      <c r="AC16" s="429"/>
      <c r="AD16" s="429"/>
      <c r="AE16" s="429"/>
      <c r="AF16" s="429" t="s">
        <v>38</v>
      </c>
      <c r="AG16" s="429"/>
      <c r="AH16" s="429"/>
      <c r="AI16" s="429"/>
      <c r="AJ16" s="429"/>
      <c r="AK16" s="429"/>
      <c r="AL16" s="429"/>
      <c r="AM16" s="429"/>
      <c r="AN16" s="429"/>
      <c r="AO16" s="429"/>
      <c r="AP16" s="429"/>
      <c r="AQ16" s="429"/>
      <c r="AR16" s="429"/>
      <c r="AS16" s="429"/>
      <c r="AT16" s="429"/>
      <c r="AU16" s="429"/>
      <c r="AV16" s="429"/>
      <c r="AW16" s="429"/>
      <c r="AX16" s="429"/>
      <c r="AY16" s="429"/>
      <c r="BA16" s="587" t="str">
        <f>IF(入力用!H10="","",入力用!H10)</f>
        <v/>
      </c>
      <c r="BB16" s="588"/>
      <c r="BC16" s="588"/>
      <c r="BD16" s="588"/>
      <c r="BE16" s="588"/>
      <c r="BF16" s="588"/>
      <c r="BG16" s="588"/>
      <c r="BH16" s="588"/>
      <c r="BI16" s="588"/>
      <c r="BJ16" s="588"/>
      <c r="BK16" s="588"/>
      <c r="BL16" s="588"/>
      <c r="BM16" s="589"/>
      <c r="BN16" s="332"/>
      <c r="BO16" s="333"/>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265"/>
      <c r="CO16" s="265"/>
      <c r="CP16" s="46"/>
      <c r="CQ16" s="47"/>
    </row>
    <row r="17" spans="1:95" ht="7.5" customHeight="1" x14ac:dyDescent="0.4">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BA17" s="590"/>
      <c r="BB17" s="591"/>
      <c r="BC17" s="591"/>
      <c r="BD17" s="591"/>
      <c r="BE17" s="591"/>
      <c r="BF17" s="591"/>
      <c r="BG17" s="591"/>
      <c r="BH17" s="591"/>
      <c r="BI17" s="591"/>
      <c r="BJ17" s="591"/>
      <c r="BK17" s="591"/>
      <c r="BL17" s="591"/>
      <c r="BM17" s="592"/>
      <c r="BN17" s="332"/>
      <c r="BO17" s="333"/>
      <c r="BQ17" s="58"/>
      <c r="BR17" s="58"/>
      <c r="BS17" s="58"/>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7"/>
    </row>
    <row r="18" spans="1:95" ht="7.5" customHeight="1" x14ac:dyDescent="0.4">
      <c r="B18" s="59"/>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1"/>
      <c r="BA18" s="310" t="s">
        <v>23</v>
      </c>
      <c r="BB18" s="311"/>
      <c r="BC18" s="311"/>
      <c r="BD18" s="311"/>
      <c r="BE18" s="311"/>
      <c r="BF18" s="311"/>
      <c r="BG18" s="311"/>
      <c r="BH18" s="311"/>
      <c r="BI18" s="311"/>
      <c r="BJ18" s="311"/>
      <c r="BK18" s="311"/>
      <c r="BL18" s="311"/>
      <c r="BM18" s="312"/>
      <c r="BN18" s="332"/>
      <c r="BO18" s="333"/>
      <c r="BP18" s="326" t="s">
        <v>12</v>
      </c>
      <c r="BQ18" s="327"/>
      <c r="BR18" s="327"/>
      <c r="BS18" s="327"/>
      <c r="BT18" s="46"/>
      <c r="BU18" s="254" t="str">
        <f>IF(入力用!H7="","",入力用!H7)</f>
        <v/>
      </c>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5"/>
    </row>
    <row r="19" spans="1:95" ht="7.5" customHeight="1" x14ac:dyDescent="0.4">
      <c r="B19" s="62"/>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7"/>
      <c r="BA19" s="313"/>
      <c r="BB19" s="314"/>
      <c r="BC19" s="314"/>
      <c r="BD19" s="314"/>
      <c r="BE19" s="314"/>
      <c r="BF19" s="314"/>
      <c r="BG19" s="314"/>
      <c r="BH19" s="314"/>
      <c r="BI19" s="314"/>
      <c r="BJ19" s="314"/>
      <c r="BK19" s="314"/>
      <c r="BL19" s="314"/>
      <c r="BM19" s="315"/>
      <c r="BN19" s="332"/>
      <c r="BO19" s="333"/>
      <c r="BP19" s="326"/>
      <c r="BQ19" s="327"/>
      <c r="BR19" s="327"/>
      <c r="BS19" s="327"/>
      <c r="BT19" s="46"/>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5"/>
    </row>
    <row r="20" spans="1:95" ht="7.5" customHeight="1" x14ac:dyDescent="0.4">
      <c r="B20" s="62"/>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7"/>
      <c r="BA20" s="587" t="str">
        <f>IF(入力用!H12="","",入力用!H12)</f>
        <v/>
      </c>
      <c r="BB20" s="588"/>
      <c r="BC20" s="588"/>
      <c r="BD20" s="588"/>
      <c r="BE20" s="588"/>
      <c r="BF20" s="588"/>
      <c r="BG20" s="588"/>
      <c r="BH20" s="588"/>
      <c r="BI20" s="588"/>
      <c r="BJ20" s="588"/>
      <c r="BK20" s="588"/>
      <c r="BL20" s="588"/>
      <c r="BM20" s="589"/>
      <c r="BN20" s="332"/>
      <c r="BO20" s="333"/>
      <c r="BP20" s="326" t="s">
        <v>13</v>
      </c>
      <c r="BQ20" s="327"/>
      <c r="BR20" s="327"/>
      <c r="BS20" s="327"/>
      <c r="BT20" s="46"/>
      <c r="BU20" s="254" t="str">
        <f>IF(入力用!H8="","",入力用!H8)</f>
        <v/>
      </c>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5"/>
    </row>
    <row r="21" spans="1:95" ht="7.5" customHeight="1" x14ac:dyDescent="0.4">
      <c r="B21" s="62"/>
      <c r="C21" s="277">
        <v>56</v>
      </c>
      <c r="D21" s="278"/>
      <c r="E21" s="46"/>
      <c r="F21" s="281" t="s">
        <v>35</v>
      </c>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46"/>
      <c r="AF21" s="46"/>
      <c r="AG21" s="46"/>
      <c r="AH21" s="46"/>
      <c r="AI21" s="46"/>
      <c r="AJ21" s="46"/>
      <c r="AK21" s="46"/>
      <c r="AL21" s="46"/>
      <c r="AM21" s="46"/>
      <c r="AN21" s="46"/>
      <c r="AO21" s="46"/>
      <c r="AP21" s="46"/>
      <c r="AQ21" s="46"/>
      <c r="AR21" s="46"/>
      <c r="AS21" s="46"/>
      <c r="AT21" s="46"/>
      <c r="AU21" s="46"/>
      <c r="AV21" s="46"/>
      <c r="AW21" s="46"/>
      <c r="AX21" s="46"/>
      <c r="AY21" s="47"/>
      <c r="BA21" s="590"/>
      <c r="BB21" s="591"/>
      <c r="BC21" s="591"/>
      <c r="BD21" s="591"/>
      <c r="BE21" s="591"/>
      <c r="BF21" s="591"/>
      <c r="BG21" s="591"/>
      <c r="BH21" s="591"/>
      <c r="BI21" s="591"/>
      <c r="BJ21" s="591"/>
      <c r="BK21" s="591"/>
      <c r="BL21" s="591"/>
      <c r="BM21" s="592"/>
      <c r="BN21" s="334"/>
      <c r="BO21" s="335"/>
      <c r="BP21" s="328"/>
      <c r="BQ21" s="329"/>
      <c r="BR21" s="329"/>
      <c r="BS21" s="329"/>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7"/>
    </row>
    <row r="22" spans="1:95" ht="7.5" customHeight="1" x14ac:dyDescent="0.4">
      <c r="B22" s="62"/>
      <c r="C22" s="279"/>
      <c r="D22" s="280"/>
      <c r="E22" s="46"/>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46"/>
      <c r="AF22" s="46"/>
      <c r="AG22" s="46"/>
      <c r="AH22" s="46"/>
      <c r="AI22" s="46"/>
      <c r="AJ22" s="46"/>
      <c r="AK22" s="46"/>
      <c r="AL22" s="46"/>
      <c r="AM22" s="46"/>
      <c r="AN22" s="46"/>
      <c r="AO22" s="46"/>
      <c r="AP22" s="46"/>
      <c r="AQ22" s="46"/>
      <c r="AR22" s="46"/>
      <c r="AS22" s="46"/>
      <c r="AT22" s="46"/>
      <c r="AU22" s="46"/>
      <c r="AV22" s="46"/>
      <c r="AW22" s="46"/>
      <c r="AX22" s="46"/>
      <c r="AY22" s="47"/>
      <c r="BA22" s="336" t="s">
        <v>2</v>
      </c>
      <c r="BB22" s="337"/>
      <c r="BC22" s="337"/>
      <c r="BD22" s="337"/>
      <c r="BE22" s="63"/>
      <c r="BF22" s="64"/>
      <c r="BG22" s="64"/>
      <c r="BH22" s="64"/>
      <c r="BI22" s="64"/>
      <c r="BJ22" s="64"/>
      <c r="BK22" s="64"/>
      <c r="BL22" s="64"/>
      <c r="BM22" s="64"/>
      <c r="BN22" s="64"/>
      <c r="BO22" s="65"/>
      <c r="BP22" s="310" t="s">
        <v>14</v>
      </c>
      <c r="BQ22" s="311"/>
      <c r="BR22" s="311"/>
      <c r="BS22" s="311"/>
      <c r="BT22" s="311"/>
      <c r="BU22" s="311"/>
      <c r="BV22" s="311"/>
      <c r="BW22" s="311"/>
      <c r="BX22" s="311"/>
      <c r="BY22" s="311"/>
      <c r="BZ22" s="311"/>
      <c r="CA22" s="311"/>
      <c r="CB22" s="311"/>
      <c r="CC22" s="311"/>
      <c r="CD22" s="312"/>
      <c r="CE22" s="310" t="s">
        <v>15</v>
      </c>
      <c r="CF22" s="311"/>
      <c r="CG22" s="311"/>
      <c r="CH22" s="311"/>
      <c r="CI22" s="311"/>
      <c r="CJ22" s="311"/>
      <c r="CK22" s="311"/>
      <c r="CL22" s="311"/>
      <c r="CM22" s="311"/>
      <c r="CN22" s="311"/>
      <c r="CO22" s="311"/>
      <c r="CP22" s="311"/>
      <c r="CQ22" s="312"/>
    </row>
    <row r="23" spans="1:95" ht="7.5" customHeight="1" x14ac:dyDescent="0.4">
      <c r="B23" s="62"/>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7"/>
      <c r="BA23" s="338"/>
      <c r="BB23" s="339"/>
      <c r="BC23" s="339"/>
      <c r="BD23" s="339"/>
      <c r="BE23" s="66"/>
      <c r="BF23" s="67"/>
      <c r="BG23" s="67"/>
      <c r="BH23" s="67"/>
      <c r="BI23" s="67"/>
      <c r="BJ23" s="67"/>
      <c r="BK23" s="67"/>
      <c r="BL23" s="67"/>
      <c r="BM23" s="67"/>
      <c r="BN23" s="67"/>
      <c r="BO23" s="68"/>
      <c r="BP23" s="313"/>
      <c r="BQ23" s="314"/>
      <c r="BR23" s="314"/>
      <c r="BS23" s="314"/>
      <c r="BT23" s="314"/>
      <c r="BU23" s="314"/>
      <c r="BV23" s="314"/>
      <c r="BW23" s="314"/>
      <c r="BX23" s="314"/>
      <c r="BY23" s="314"/>
      <c r="BZ23" s="314"/>
      <c r="CA23" s="314"/>
      <c r="CB23" s="314"/>
      <c r="CC23" s="314"/>
      <c r="CD23" s="315"/>
      <c r="CE23" s="313"/>
      <c r="CF23" s="314"/>
      <c r="CG23" s="314"/>
      <c r="CH23" s="314"/>
      <c r="CI23" s="314"/>
      <c r="CJ23" s="314"/>
      <c r="CK23" s="314"/>
      <c r="CL23" s="314"/>
      <c r="CM23" s="314"/>
      <c r="CN23" s="314"/>
      <c r="CO23" s="314"/>
      <c r="CP23" s="314"/>
      <c r="CQ23" s="315"/>
    </row>
    <row r="24" spans="1:95" ht="7.5" customHeight="1" x14ac:dyDescent="0.4">
      <c r="B24" s="66"/>
      <c r="C24" s="67"/>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7"/>
      <c r="BA24" s="338"/>
      <c r="BB24" s="339"/>
      <c r="BC24" s="339"/>
      <c r="BD24" s="339"/>
      <c r="BE24" s="66"/>
      <c r="BF24" s="67"/>
      <c r="BG24" s="67"/>
      <c r="BH24" s="67"/>
      <c r="BI24" s="67"/>
      <c r="BJ24" s="67"/>
      <c r="BK24" s="67"/>
      <c r="BL24" s="67"/>
      <c r="BM24" s="67"/>
      <c r="BN24" s="67"/>
      <c r="BO24" s="68"/>
      <c r="BP24" s="324" t="s">
        <v>133</v>
      </c>
      <c r="BQ24" s="325"/>
      <c r="BR24" s="325"/>
      <c r="BS24" s="325"/>
      <c r="BT24" s="325"/>
      <c r="BU24" s="325"/>
      <c r="BV24" s="325"/>
      <c r="BW24" s="325"/>
      <c r="BX24" s="325"/>
      <c r="BY24" s="325"/>
      <c r="BZ24" s="325"/>
      <c r="CA24" s="325"/>
      <c r="CB24" s="325"/>
      <c r="CC24" s="325"/>
      <c r="CD24" s="303"/>
      <c r="CE24" s="318" t="s">
        <v>56</v>
      </c>
      <c r="CF24" s="319"/>
      <c r="CG24" s="319"/>
      <c r="CH24" s="319"/>
      <c r="CI24" s="319"/>
      <c r="CJ24" s="319"/>
      <c r="CK24" s="319"/>
      <c r="CL24" s="319"/>
      <c r="CM24" s="319"/>
      <c r="CN24" s="319"/>
      <c r="CO24" s="319"/>
      <c r="CP24" s="319"/>
      <c r="CQ24" s="320"/>
    </row>
    <row r="25" spans="1:95" ht="7.5" customHeight="1" x14ac:dyDescent="0.4">
      <c r="B25" s="69"/>
      <c r="C25" s="70"/>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7"/>
      <c r="AZ25" s="103"/>
      <c r="BA25" s="338"/>
      <c r="BB25" s="339"/>
      <c r="BC25" s="339"/>
      <c r="BD25" s="339"/>
      <c r="BE25" s="66"/>
      <c r="BF25" s="67"/>
      <c r="BG25" s="67"/>
      <c r="BH25" s="67"/>
      <c r="BI25" s="67"/>
      <c r="BJ25" s="71"/>
      <c r="BK25" s="71"/>
      <c r="BL25" s="71"/>
      <c r="BM25" s="71"/>
      <c r="BN25" s="71"/>
      <c r="BO25" s="72"/>
      <c r="BP25" s="305"/>
      <c r="BQ25" s="300"/>
      <c r="BR25" s="300"/>
      <c r="BS25" s="300"/>
      <c r="BT25" s="300"/>
      <c r="BU25" s="300"/>
      <c r="BV25" s="300"/>
      <c r="BW25" s="300"/>
      <c r="BX25" s="300"/>
      <c r="BY25" s="300"/>
      <c r="BZ25" s="300"/>
      <c r="CA25" s="300"/>
      <c r="CB25" s="300"/>
      <c r="CC25" s="300"/>
      <c r="CD25" s="301"/>
      <c r="CE25" s="321"/>
      <c r="CF25" s="322"/>
      <c r="CG25" s="322"/>
      <c r="CH25" s="322"/>
      <c r="CI25" s="322"/>
      <c r="CJ25" s="322"/>
      <c r="CK25" s="322"/>
      <c r="CL25" s="322"/>
      <c r="CM25" s="322"/>
      <c r="CN25" s="322"/>
      <c r="CO25" s="322"/>
      <c r="CP25" s="322"/>
      <c r="CQ25" s="323"/>
    </row>
    <row r="26" spans="1:95" ht="7.5" customHeight="1" x14ac:dyDescent="0.4">
      <c r="B26" s="69"/>
      <c r="C26" s="70"/>
      <c r="D26" s="310" t="s">
        <v>69</v>
      </c>
      <c r="E26" s="311"/>
      <c r="F26" s="311"/>
      <c r="G26" s="311"/>
      <c r="H26" s="311"/>
      <c r="I26" s="312"/>
      <c r="J26" s="277">
        <v>11</v>
      </c>
      <c r="K26" s="278"/>
      <c r="L26" s="73"/>
      <c r="M26" s="74" t="s">
        <v>6</v>
      </c>
      <c r="N26" s="75"/>
      <c r="O26" s="76" t="s">
        <v>7</v>
      </c>
      <c r="P26" s="77"/>
      <c r="Q26" s="76" t="s">
        <v>8</v>
      </c>
      <c r="R26" s="77"/>
      <c r="S26" s="76" t="s">
        <v>9</v>
      </c>
      <c r="T26" s="75"/>
      <c r="U26" s="76" t="s">
        <v>6</v>
      </c>
      <c r="V26" s="77"/>
      <c r="W26" s="76" t="s">
        <v>10</v>
      </c>
      <c r="X26" s="77"/>
      <c r="Y26" s="76" t="s">
        <v>8</v>
      </c>
      <c r="Z26" s="75"/>
      <c r="AA26" s="76" t="s">
        <v>9</v>
      </c>
      <c r="AB26" s="77"/>
      <c r="AC26" s="76" t="s">
        <v>6</v>
      </c>
      <c r="AD26" s="78"/>
      <c r="AE26" s="74" t="s">
        <v>11</v>
      </c>
      <c r="AF26" s="73"/>
      <c r="AG26" s="74" t="s">
        <v>6</v>
      </c>
      <c r="AH26" s="75"/>
      <c r="AI26" s="76" t="s">
        <v>7</v>
      </c>
      <c r="AJ26" s="77"/>
      <c r="AK26" s="76" t="s">
        <v>8</v>
      </c>
      <c r="AL26" s="77"/>
      <c r="AM26" s="76" t="s">
        <v>9</v>
      </c>
      <c r="AN26" s="75"/>
      <c r="AO26" s="76" t="s">
        <v>6</v>
      </c>
      <c r="AP26" s="77"/>
      <c r="AQ26" s="76" t="s">
        <v>10</v>
      </c>
      <c r="AR26" s="77"/>
      <c r="AS26" s="76" t="s">
        <v>8</v>
      </c>
      <c r="AT26" s="75"/>
      <c r="AU26" s="76" t="s">
        <v>9</v>
      </c>
      <c r="AV26" s="77"/>
      <c r="AW26" s="76" t="s">
        <v>6</v>
      </c>
      <c r="AX26" s="79"/>
      <c r="AY26" s="74" t="s">
        <v>11</v>
      </c>
      <c r="AZ26" s="103"/>
      <c r="BA26" s="80"/>
      <c r="BB26" s="81"/>
      <c r="BC26" s="81"/>
      <c r="BD26" s="81"/>
      <c r="BE26" s="44"/>
      <c r="BF26" s="44"/>
      <c r="BG26" s="45"/>
      <c r="BH26" s="44"/>
      <c r="BI26" s="45"/>
      <c r="BJ26" s="46"/>
      <c r="BK26" s="82"/>
      <c r="BL26" s="82"/>
      <c r="BM26" s="82"/>
      <c r="BN26" s="82"/>
      <c r="BO26" s="82"/>
      <c r="BP26" s="74" t="s">
        <v>6</v>
      </c>
      <c r="BQ26" s="82"/>
      <c r="BR26" s="82"/>
      <c r="BS26" s="76" t="s">
        <v>7</v>
      </c>
      <c r="BT26" s="77"/>
      <c r="BU26" s="77"/>
      <c r="BV26" s="76" t="s">
        <v>8</v>
      </c>
      <c r="BW26" s="77"/>
      <c r="BX26" s="82"/>
      <c r="BY26" s="83" t="s">
        <v>9</v>
      </c>
      <c r="BZ26" s="75"/>
      <c r="CA26" s="77"/>
      <c r="CB26" s="76" t="s">
        <v>6</v>
      </c>
      <c r="CC26" s="82"/>
      <c r="CD26" s="82"/>
      <c r="CE26" s="76" t="s">
        <v>10</v>
      </c>
      <c r="CF26" s="77"/>
      <c r="CG26" s="77"/>
      <c r="CH26" s="74" t="s">
        <v>8</v>
      </c>
      <c r="CI26" s="82"/>
      <c r="CJ26" s="82"/>
      <c r="CK26" s="76" t="s">
        <v>9</v>
      </c>
      <c r="CL26" s="82"/>
      <c r="CM26" s="82"/>
      <c r="CN26" s="76" t="s">
        <v>6</v>
      </c>
      <c r="CO26" s="82"/>
      <c r="CP26" s="82"/>
      <c r="CQ26" s="74" t="s">
        <v>11</v>
      </c>
    </row>
    <row r="27" spans="1:95" ht="7.5" customHeight="1" x14ac:dyDescent="0.4">
      <c r="A27" s="47"/>
      <c r="B27" s="69"/>
      <c r="C27" s="70"/>
      <c r="D27" s="380"/>
      <c r="E27" s="381"/>
      <c r="F27" s="381"/>
      <c r="G27" s="381"/>
      <c r="H27" s="381"/>
      <c r="I27" s="382"/>
      <c r="J27" s="405"/>
      <c r="K27" s="406"/>
      <c r="L27" s="282" t="str">
        <f>IF(LEN(入力用!$H$21)&lt;10,"",ROUNDDOWN(RIGHT(入力用!$H$21,10)/1000000000,0))</f>
        <v/>
      </c>
      <c r="M27" s="288"/>
      <c r="N27" s="282" t="str">
        <f>IF(LEN(入力用!$H$21)&lt;9,"",ROUNDDOWN(RIGHT(入力用!$H$21,9)/100000000,0))</f>
        <v/>
      </c>
      <c r="O27" s="283"/>
      <c r="P27" s="286" t="str">
        <f>IF(LEN(入力用!$H$21)&lt;8,"",ROUNDDOWN(RIGHT(入力用!$H$21,8)/10000000,0))</f>
        <v/>
      </c>
      <c r="Q27" s="283"/>
      <c r="R27" s="286" t="str">
        <f>IF(LEN(入力用!$H$21)&lt;7,"",ROUNDDOWN(RIGHT(入力用!$H$21,7)/1000000,0))</f>
        <v/>
      </c>
      <c r="S27" s="288"/>
      <c r="T27" s="282" t="str">
        <f>IF(LEN(入力用!$H$21)&lt;6,"",ROUNDDOWN(RIGHT(入力用!$H$21,6)/100000,0))</f>
        <v/>
      </c>
      <c r="U27" s="283"/>
      <c r="V27" s="286" t="str">
        <f>IF(LEN(入力用!$H$21)&lt;5,"",ROUNDDOWN(RIGHT(入力用!$H$21,5)/10000,0))</f>
        <v/>
      </c>
      <c r="W27" s="283"/>
      <c r="X27" s="286" t="str">
        <f>IF(LEN(入力用!$H$21)&lt;4,"",ROUNDDOWN(RIGHT(入力用!$H$21,4)/1000,0))</f>
        <v/>
      </c>
      <c r="Y27" s="288"/>
      <c r="Z27" s="282" t="str">
        <f>IF(LEN(入力用!$H$21)&lt;3,"",ROUNDDOWN(RIGHT(入力用!$H$21,3)/100,0))</f>
        <v/>
      </c>
      <c r="AA27" s="283"/>
      <c r="AB27" s="286" t="str">
        <f>IF(LEN(入力用!$H$21)&lt;2,"",ROUNDDOWN(RIGHT(入力用!$H$21,2)/10,0))</f>
        <v/>
      </c>
      <c r="AC27" s="283"/>
      <c r="AD27" s="292" t="str">
        <f>RIGHT(入力用!$H$21,1)</f>
        <v/>
      </c>
      <c r="AE27" s="288"/>
      <c r="AF27" s="282" t="str">
        <f>IF(LEN(入力用!$L$21)&lt;10,"",ROUNDDOWN(RIGHT(入力用!$L$21,10)/1000000000,0))</f>
        <v/>
      </c>
      <c r="AG27" s="288"/>
      <c r="AH27" s="282" t="str">
        <f>IF(LEN(入力用!$L$21)&lt;9,"",ROUNDDOWN(RIGHT(入力用!$L$21,9)/100000000,0))</f>
        <v/>
      </c>
      <c r="AI27" s="283"/>
      <c r="AJ27" s="286" t="str">
        <f>IF(LEN(入力用!$L$21)&lt;8,"",ROUNDDOWN(RIGHT(入力用!$L$21,8)/10000000,0))</f>
        <v/>
      </c>
      <c r="AK27" s="283"/>
      <c r="AL27" s="286" t="str">
        <f>IF(LEN(入力用!$L$21)&lt;7,"",ROUNDDOWN(RIGHT(入力用!$L$21,7)/1000000,0))</f>
        <v/>
      </c>
      <c r="AM27" s="288"/>
      <c r="AN27" s="282" t="str">
        <f>IF(LEN(入力用!$L$21)&lt;6,"",ROUNDDOWN(RIGHT(入力用!$L$21,6)/100000,0))</f>
        <v/>
      </c>
      <c r="AO27" s="283"/>
      <c r="AP27" s="286" t="str">
        <f>IF(LEN(入力用!$L$21)&lt;5,"",ROUNDDOWN(RIGHT(入力用!$L$21,5)/10000,0))</f>
        <v/>
      </c>
      <c r="AQ27" s="283"/>
      <c r="AR27" s="286" t="str">
        <f>IF(LEN(入力用!$L$21)&lt;4,"",ROUNDDOWN(RIGHT(入力用!$L$21,4)/1000,0))</f>
        <v/>
      </c>
      <c r="AS27" s="288"/>
      <c r="AT27" s="282" t="str">
        <f>IF(LEN(入力用!$L$21)&lt;3,"",ROUNDDOWN(RIGHT(入力用!$L$21,3)/100,0))</f>
        <v/>
      </c>
      <c r="AU27" s="283"/>
      <c r="AV27" s="286" t="str">
        <f>IF(LEN(入力用!$L$21)&lt;2,"",ROUNDDOWN(RIGHT(入力用!$L$21,2)/10,0))</f>
        <v/>
      </c>
      <c r="AW27" s="283"/>
      <c r="AX27" s="286" t="str">
        <f>RIGHT(入力用!$L$21,1)</f>
        <v/>
      </c>
      <c r="AY27" s="288"/>
      <c r="BA27" s="374" t="s">
        <v>41</v>
      </c>
      <c r="BB27" s="375"/>
      <c r="BC27" s="375"/>
      <c r="BD27" s="375"/>
      <c r="BE27" s="375"/>
      <c r="BF27" s="375"/>
      <c r="BG27" s="376"/>
      <c r="BH27" s="298" t="s">
        <v>16</v>
      </c>
      <c r="BI27" s="299"/>
      <c r="BJ27" s="169"/>
      <c r="BK27" s="283"/>
      <c r="BL27" s="316"/>
      <c r="BM27" s="286"/>
      <c r="BN27" s="283" t="str">
        <f>IF(LEN(入力用!$H$23)&lt;10,"",ROUNDDOWN(RIGHT(入力用!$H$23,10)/1000000000,0))</f>
        <v/>
      </c>
      <c r="BO27" s="316"/>
      <c r="BP27" s="390"/>
      <c r="BQ27" s="283" t="str">
        <f>IF(LEN(入力用!$H$23)&lt;9,"",ROUNDDOWN(RIGHT(入力用!$H$23,9)/100000000,0))</f>
        <v/>
      </c>
      <c r="BR27" s="316"/>
      <c r="BS27" s="316"/>
      <c r="BT27" s="316" t="str">
        <f>IF(LEN(入力用!$H$23)&lt;8,"",ROUNDDOWN(RIGHT(入力用!$H$23,8)/10000000,0))</f>
        <v/>
      </c>
      <c r="BU27" s="316"/>
      <c r="BV27" s="316"/>
      <c r="BW27" s="316" t="str">
        <f>IF(LEN(入力用!$H$23)&lt;7,"",ROUNDDOWN(RIGHT(入力用!$H$23,7)/1000000,0))</f>
        <v/>
      </c>
      <c r="BX27" s="316"/>
      <c r="BY27" s="286"/>
      <c r="BZ27" s="392" t="str">
        <f>IF(LEN(入力用!$H$23)&lt;6,"",ROUNDDOWN(RIGHT(入力用!$H$23,6)/100000,0))</f>
        <v/>
      </c>
      <c r="CA27" s="316"/>
      <c r="CB27" s="316"/>
      <c r="CC27" s="316" t="str">
        <f>IF(LEN(入力用!$H$23)&lt;5,"",ROUNDDOWN(RIGHT(入力用!$H$23,5)/10000,0))</f>
        <v/>
      </c>
      <c r="CD27" s="316"/>
      <c r="CE27" s="316"/>
      <c r="CF27" s="316" t="str">
        <f>IF(LEN(入力用!$H$23)&lt;4,"",ROUNDDOWN(RIGHT(入力用!$H$23,4)/1000,0))</f>
        <v/>
      </c>
      <c r="CG27" s="316"/>
      <c r="CH27" s="390"/>
      <c r="CI27" s="283" t="str">
        <f>IF(LEN(入力用!$H$23)&lt;3,"",ROUNDDOWN(RIGHT(入力用!$H$23,3)/100,0))</f>
        <v/>
      </c>
      <c r="CJ27" s="316"/>
      <c r="CK27" s="316"/>
      <c r="CL27" s="316" t="str">
        <f>IF(LEN(入力用!$H$23)&lt;2,"",ROUNDDOWN(RIGHT(入力用!$H$23,2)/10,0))</f>
        <v/>
      </c>
      <c r="CM27" s="316"/>
      <c r="CN27" s="316"/>
      <c r="CO27" s="316" t="str">
        <f>RIGHT(入力用!H23,1)</f>
        <v>0</v>
      </c>
      <c r="CP27" s="316"/>
      <c r="CQ27" s="390"/>
    </row>
    <row r="28" spans="1:95" ht="7.5" customHeight="1" x14ac:dyDescent="0.4">
      <c r="A28" s="47"/>
      <c r="B28" s="69"/>
      <c r="C28" s="84"/>
      <c r="D28" s="380"/>
      <c r="E28" s="381"/>
      <c r="F28" s="381"/>
      <c r="G28" s="381"/>
      <c r="H28" s="381"/>
      <c r="I28" s="382"/>
      <c r="J28" s="405"/>
      <c r="K28" s="406"/>
      <c r="L28" s="282"/>
      <c r="M28" s="288"/>
      <c r="N28" s="282"/>
      <c r="O28" s="283"/>
      <c r="P28" s="286"/>
      <c r="Q28" s="283"/>
      <c r="R28" s="286"/>
      <c r="S28" s="288"/>
      <c r="T28" s="282"/>
      <c r="U28" s="283"/>
      <c r="V28" s="286"/>
      <c r="W28" s="283"/>
      <c r="X28" s="286"/>
      <c r="Y28" s="288"/>
      <c r="Z28" s="282"/>
      <c r="AA28" s="283"/>
      <c r="AB28" s="286"/>
      <c r="AC28" s="283"/>
      <c r="AD28" s="292"/>
      <c r="AE28" s="288"/>
      <c r="AF28" s="282"/>
      <c r="AG28" s="288"/>
      <c r="AH28" s="282"/>
      <c r="AI28" s="283"/>
      <c r="AJ28" s="286"/>
      <c r="AK28" s="283"/>
      <c r="AL28" s="286"/>
      <c r="AM28" s="288"/>
      <c r="AN28" s="282"/>
      <c r="AO28" s="283"/>
      <c r="AP28" s="286"/>
      <c r="AQ28" s="283"/>
      <c r="AR28" s="286"/>
      <c r="AS28" s="288"/>
      <c r="AT28" s="282"/>
      <c r="AU28" s="283"/>
      <c r="AV28" s="286"/>
      <c r="AW28" s="283"/>
      <c r="AX28" s="286"/>
      <c r="AY28" s="288"/>
      <c r="BA28" s="374"/>
      <c r="BB28" s="375"/>
      <c r="BC28" s="375"/>
      <c r="BD28" s="375"/>
      <c r="BE28" s="375"/>
      <c r="BF28" s="375"/>
      <c r="BG28" s="376"/>
      <c r="BH28" s="265"/>
      <c r="BI28" s="299"/>
      <c r="BJ28" s="169"/>
      <c r="BK28" s="283"/>
      <c r="BL28" s="316"/>
      <c r="BM28" s="286"/>
      <c r="BN28" s="283"/>
      <c r="BO28" s="316"/>
      <c r="BP28" s="390"/>
      <c r="BQ28" s="283"/>
      <c r="BR28" s="316"/>
      <c r="BS28" s="316"/>
      <c r="BT28" s="316"/>
      <c r="BU28" s="316"/>
      <c r="BV28" s="316"/>
      <c r="BW28" s="316"/>
      <c r="BX28" s="316"/>
      <c r="BY28" s="286"/>
      <c r="BZ28" s="392"/>
      <c r="CA28" s="316"/>
      <c r="CB28" s="316"/>
      <c r="CC28" s="316"/>
      <c r="CD28" s="316"/>
      <c r="CE28" s="316"/>
      <c r="CF28" s="316"/>
      <c r="CG28" s="316"/>
      <c r="CH28" s="390"/>
      <c r="CI28" s="283"/>
      <c r="CJ28" s="316"/>
      <c r="CK28" s="316"/>
      <c r="CL28" s="316"/>
      <c r="CM28" s="316"/>
      <c r="CN28" s="316"/>
      <c r="CO28" s="316"/>
      <c r="CP28" s="316"/>
      <c r="CQ28" s="390"/>
    </row>
    <row r="29" spans="1:95" ht="7.5" customHeight="1" x14ac:dyDescent="0.4">
      <c r="A29" s="47"/>
      <c r="B29" s="69"/>
      <c r="C29" s="84"/>
      <c r="D29" s="313"/>
      <c r="E29" s="314"/>
      <c r="F29" s="314"/>
      <c r="G29" s="314"/>
      <c r="H29" s="314"/>
      <c r="I29" s="315"/>
      <c r="J29" s="279"/>
      <c r="K29" s="280"/>
      <c r="L29" s="284"/>
      <c r="M29" s="289"/>
      <c r="N29" s="284"/>
      <c r="O29" s="285"/>
      <c r="P29" s="287"/>
      <c r="Q29" s="285"/>
      <c r="R29" s="287"/>
      <c r="S29" s="289"/>
      <c r="T29" s="284"/>
      <c r="U29" s="285"/>
      <c r="V29" s="287"/>
      <c r="W29" s="285"/>
      <c r="X29" s="287"/>
      <c r="Y29" s="289"/>
      <c r="Z29" s="284"/>
      <c r="AA29" s="285"/>
      <c r="AB29" s="287"/>
      <c r="AC29" s="285"/>
      <c r="AD29" s="407"/>
      <c r="AE29" s="289"/>
      <c r="AF29" s="284"/>
      <c r="AG29" s="289"/>
      <c r="AH29" s="284"/>
      <c r="AI29" s="285"/>
      <c r="AJ29" s="287"/>
      <c r="AK29" s="285"/>
      <c r="AL29" s="287"/>
      <c r="AM29" s="289"/>
      <c r="AN29" s="284"/>
      <c r="AO29" s="285"/>
      <c r="AP29" s="287"/>
      <c r="AQ29" s="285"/>
      <c r="AR29" s="287"/>
      <c r="AS29" s="289"/>
      <c r="AT29" s="284"/>
      <c r="AU29" s="285"/>
      <c r="AV29" s="287"/>
      <c r="AW29" s="285"/>
      <c r="AX29" s="287"/>
      <c r="AY29" s="289"/>
      <c r="BA29" s="377"/>
      <c r="BB29" s="378"/>
      <c r="BC29" s="378"/>
      <c r="BD29" s="378"/>
      <c r="BE29" s="378"/>
      <c r="BF29" s="378"/>
      <c r="BG29" s="379"/>
      <c r="BH29" s="300"/>
      <c r="BI29" s="301"/>
      <c r="BJ29" s="169"/>
      <c r="BK29" s="285"/>
      <c r="BL29" s="317"/>
      <c r="BM29" s="287"/>
      <c r="BN29" s="285"/>
      <c r="BO29" s="317"/>
      <c r="BP29" s="391"/>
      <c r="BQ29" s="285"/>
      <c r="BR29" s="317"/>
      <c r="BS29" s="317"/>
      <c r="BT29" s="317"/>
      <c r="BU29" s="317"/>
      <c r="BV29" s="317"/>
      <c r="BW29" s="317"/>
      <c r="BX29" s="317"/>
      <c r="BY29" s="287"/>
      <c r="BZ29" s="393"/>
      <c r="CA29" s="317"/>
      <c r="CB29" s="317"/>
      <c r="CC29" s="317"/>
      <c r="CD29" s="317"/>
      <c r="CE29" s="317"/>
      <c r="CF29" s="317"/>
      <c r="CG29" s="317"/>
      <c r="CH29" s="391"/>
      <c r="CI29" s="285"/>
      <c r="CJ29" s="317"/>
      <c r="CK29" s="317"/>
      <c r="CL29" s="317"/>
      <c r="CM29" s="317"/>
      <c r="CN29" s="317"/>
      <c r="CO29" s="317"/>
      <c r="CP29" s="317"/>
      <c r="CQ29" s="391"/>
    </row>
    <row r="30" spans="1:95" ht="7.5" customHeight="1" x14ac:dyDescent="0.4">
      <c r="A30" s="47"/>
      <c r="B30" s="69"/>
      <c r="C30" s="84"/>
      <c r="D30" s="310" t="s">
        <v>36</v>
      </c>
      <c r="E30" s="311"/>
      <c r="F30" s="311"/>
      <c r="G30" s="311"/>
      <c r="H30" s="311"/>
      <c r="I30" s="312"/>
      <c r="J30" s="277">
        <v>12</v>
      </c>
      <c r="K30" s="278"/>
      <c r="L30" s="408"/>
      <c r="M30" s="409"/>
      <c r="N30" s="171"/>
      <c r="O30" s="172"/>
      <c r="P30" s="173"/>
      <c r="Q30" s="172"/>
      <c r="R30" s="173"/>
      <c r="S30" s="174"/>
      <c r="T30" s="171"/>
      <c r="U30" s="172"/>
      <c r="V30" s="173"/>
      <c r="W30" s="172"/>
      <c r="X30" s="173"/>
      <c r="Y30" s="174"/>
      <c r="Z30" s="171"/>
      <c r="AA30" s="172"/>
      <c r="AB30" s="173"/>
      <c r="AC30" s="172"/>
      <c r="AD30" s="410"/>
      <c r="AE30" s="409"/>
      <c r="AF30" s="408"/>
      <c r="AG30" s="409"/>
      <c r="AH30" s="171"/>
      <c r="AI30" s="172"/>
      <c r="AJ30" s="173"/>
      <c r="AK30" s="172"/>
      <c r="AL30" s="173"/>
      <c r="AM30" s="174"/>
      <c r="AN30" s="171"/>
      <c r="AO30" s="172"/>
      <c r="AP30" s="173"/>
      <c r="AQ30" s="172"/>
      <c r="AR30" s="173"/>
      <c r="AS30" s="174"/>
      <c r="AT30" s="171"/>
      <c r="AU30" s="172"/>
      <c r="AV30" s="173"/>
      <c r="AW30" s="172"/>
      <c r="AX30" s="411"/>
      <c r="AY30" s="409"/>
      <c r="BA30" s="332" t="s">
        <v>25</v>
      </c>
      <c r="BB30" s="333"/>
      <c r="BC30" s="381" t="s">
        <v>24</v>
      </c>
      <c r="BD30" s="381"/>
      <c r="BE30" s="381"/>
      <c r="BF30" s="381"/>
      <c r="BG30" s="382"/>
      <c r="BH30" s="302" t="s">
        <v>17</v>
      </c>
      <c r="BI30" s="303"/>
      <c r="BJ30" s="179"/>
      <c r="BK30" s="283"/>
      <c r="BL30" s="316"/>
      <c r="BM30" s="286"/>
      <c r="BN30" s="283" t="str">
        <f>AF39</f>
        <v/>
      </c>
      <c r="BO30" s="316"/>
      <c r="BP30" s="390"/>
      <c r="BQ30" s="283" t="str">
        <f>AH39</f>
        <v/>
      </c>
      <c r="BR30" s="316"/>
      <c r="BS30" s="316"/>
      <c r="BT30" s="316" t="str">
        <f>AJ39</f>
        <v/>
      </c>
      <c r="BU30" s="316"/>
      <c r="BV30" s="316"/>
      <c r="BW30" s="316" t="str">
        <f>AL39</f>
        <v/>
      </c>
      <c r="BX30" s="316"/>
      <c r="BY30" s="286"/>
      <c r="BZ30" s="392" t="str">
        <f>AN39</f>
        <v/>
      </c>
      <c r="CA30" s="316"/>
      <c r="CB30" s="316"/>
      <c r="CC30" s="316" t="str">
        <f>AP39</f>
        <v/>
      </c>
      <c r="CD30" s="316"/>
      <c r="CE30" s="316"/>
      <c r="CF30" s="316" t="str">
        <f>AR39</f>
        <v/>
      </c>
      <c r="CG30" s="316"/>
      <c r="CH30" s="390"/>
      <c r="CI30" s="283" t="str">
        <f>AT39</f>
        <v/>
      </c>
      <c r="CJ30" s="316"/>
      <c r="CK30" s="316"/>
      <c r="CL30" s="316" t="str">
        <f>AV39</f>
        <v/>
      </c>
      <c r="CM30" s="316"/>
      <c r="CN30" s="316"/>
      <c r="CO30" s="316" t="str">
        <f>AX39</f>
        <v>0</v>
      </c>
      <c r="CP30" s="316"/>
      <c r="CQ30" s="390"/>
    </row>
    <row r="31" spans="1:95" ht="7.5" customHeight="1" x14ac:dyDescent="0.4">
      <c r="A31" s="47"/>
      <c r="B31" s="69"/>
      <c r="C31" s="84"/>
      <c r="D31" s="380"/>
      <c r="E31" s="381"/>
      <c r="F31" s="381"/>
      <c r="G31" s="381"/>
      <c r="H31" s="381"/>
      <c r="I31" s="382"/>
      <c r="J31" s="405"/>
      <c r="K31" s="406"/>
      <c r="L31" s="282" t="str">
        <f>IF(LEN(入力用!$H$22)&lt;10,"",ROUNDDOWN(RIGHT(入力用!$H$22,10)/1000000000,0))</f>
        <v/>
      </c>
      <c r="M31" s="288"/>
      <c r="N31" s="282" t="str">
        <f>IF(LEN(入力用!$H$22)&lt;9,"",ROUNDDOWN(RIGHT(入力用!$H$22,9)/100000000,0))</f>
        <v/>
      </c>
      <c r="O31" s="283"/>
      <c r="P31" s="286" t="str">
        <f>IF(LEN(入力用!$H$22)&lt;8,"",ROUNDDOWN(RIGHT(入力用!$H$22,8)/10000000,0))</f>
        <v/>
      </c>
      <c r="Q31" s="283"/>
      <c r="R31" s="286" t="str">
        <f>IF(LEN(入力用!$H$22)&lt;7,"",ROUNDDOWN(RIGHT(入力用!$H$22,7)/1000000,0))</f>
        <v/>
      </c>
      <c r="S31" s="288"/>
      <c r="T31" s="282" t="str">
        <f>IF(LEN(入力用!$H$22)&lt;6,"",ROUNDDOWN(RIGHT(入力用!$H$22,6)/100000,0))</f>
        <v/>
      </c>
      <c r="U31" s="283"/>
      <c r="V31" s="286" t="str">
        <f>IF(LEN(入力用!$H$22)&lt;5,"",ROUNDDOWN(RIGHT(入力用!$H$22,5)/10000,0))</f>
        <v/>
      </c>
      <c r="W31" s="283"/>
      <c r="X31" s="286" t="str">
        <f>IF(LEN(入力用!$H$22)&lt;4,"",ROUNDDOWN(RIGHT(入力用!$H$22,4)/1000,0))</f>
        <v/>
      </c>
      <c r="Y31" s="288"/>
      <c r="Z31" s="282" t="str">
        <f>IF(LEN(入力用!$H$22)&lt;3,"",ROUNDDOWN(RIGHT(入力用!$H$22,3)/100,0))</f>
        <v/>
      </c>
      <c r="AA31" s="283"/>
      <c r="AB31" s="286" t="str">
        <f>IF(LEN(入力用!$H$22)&lt;2,"",ROUNDDOWN(RIGHT(入力用!$H$22,2)/10,0))</f>
        <v/>
      </c>
      <c r="AC31" s="283"/>
      <c r="AD31" s="292" t="str">
        <f>RIGHT(入力用!$H$22,1)</f>
        <v/>
      </c>
      <c r="AE31" s="288"/>
      <c r="AF31" s="282" t="str">
        <f>IF(LEN(入力用!$L$22)&lt;10,"",ROUNDDOWN(RIGHT(入力用!$L$22,10)/1000000000,0))</f>
        <v/>
      </c>
      <c r="AG31" s="288"/>
      <c r="AH31" s="282" t="str">
        <f>IF(LEN(入力用!$L$22)&lt;9,"",ROUNDDOWN(RIGHT(入力用!$L$22,9)/100000000,0))</f>
        <v/>
      </c>
      <c r="AI31" s="283"/>
      <c r="AJ31" s="286" t="str">
        <f>IF(LEN(入力用!$L$22)&lt;8,"",ROUNDDOWN(RIGHT(入力用!$L$22,8)/10000000,0))</f>
        <v/>
      </c>
      <c r="AK31" s="283"/>
      <c r="AL31" s="286" t="str">
        <f>IF(LEN(入力用!$L$22)&lt;7,"",ROUNDDOWN(RIGHT(入力用!$L$22,7)/1000000,0))</f>
        <v/>
      </c>
      <c r="AM31" s="288"/>
      <c r="AN31" s="282" t="str">
        <f>IF(LEN(入力用!$L$22)&lt;6,"",ROUNDDOWN(RIGHT(入力用!$L$22,6)/100000,0))</f>
        <v/>
      </c>
      <c r="AO31" s="283"/>
      <c r="AP31" s="286" t="str">
        <f>IF(LEN(入力用!$L$22)&lt;5,"",ROUNDDOWN(RIGHT(入力用!$L$22,5)/10000,0))</f>
        <v/>
      </c>
      <c r="AQ31" s="283"/>
      <c r="AR31" s="286" t="str">
        <f>IF(LEN(入力用!$L$22)&lt;4,"",ROUNDDOWN(RIGHT(入力用!$L$22,4)/1000,0))</f>
        <v/>
      </c>
      <c r="AS31" s="288"/>
      <c r="AT31" s="282" t="str">
        <f>IF(LEN(入力用!$L$22)&lt;3,"",ROUNDDOWN(RIGHT(入力用!$L$22,3)/100,0))</f>
        <v/>
      </c>
      <c r="AU31" s="283"/>
      <c r="AV31" s="286" t="str">
        <f>IF(LEN(入力用!$L$22)&lt;2,"",ROUNDDOWN(RIGHT(入力用!$L$22,2)/10,0))</f>
        <v/>
      </c>
      <c r="AW31" s="283"/>
      <c r="AX31" s="286" t="str">
        <f>RIGHT(入力用!$L$22,1)</f>
        <v/>
      </c>
      <c r="AY31" s="288"/>
      <c r="BA31" s="332"/>
      <c r="BB31" s="333"/>
      <c r="BC31" s="381"/>
      <c r="BD31" s="381"/>
      <c r="BE31" s="381"/>
      <c r="BF31" s="381"/>
      <c r="BG31" s="382"/>
      <c r="BH31" s="304"/>
      <c r="BI31" s="299"/>
      <c r="BJ31" s="169"/>
      <c r="BK31" s="283"/>
      <c r="BL31" s="316"/>
      <c r="BM31" s="286"/>
      <c r="BN31" s="283"/>
      <c r="BO31" s="316"/>
      <c r="BP31" s="390"/>
      <c r="BQ31" s="283"/>
      <c r="BR31" s="316"/>
      <c r="BS31" s="316"/>
      <c r="BT31" s="316"/>
      <c r="BU31" s="316"/>
      <c r="BV31" s="316"/>
      <c r="BW31" s="316"/>
      <c r="BX31" s="316"/>
      <c r="BY31" s="286"/>
      <c r="BZ31" s="392"/>
      <c r="CA31" s="316"/>
      <c r="CB31" s="316"/>
      <c r="CC31" s="316"/>
      <c r="CD31" s="316"/>
      <c r="CE31" s="316"/>
      <c r="CF31" s="316"/>
      <c r="CG31" s="316"/>
      <c r="CH31" s="390"/>
      <c r="CI31" s="283"/>
      <c r="CJ31" s="316"/>
      <c r="CK31" s="316"/>
      <c r="CL31" s="316"/>
      <c r="CM31" s="316"/>
      <c r="CN31" s="316"/>
      <c r="CO31" s="316"/>
      <c r="CP31" s="316"/>
      <c r="CQ31" s="390"/>
    </row>
    <row r="32" spans="1:95" ht="7.5" customHeight="1" x14ac:dyDescent="0.4">
      <c r="A32" s="47"/>
      <c r="B32" s="69"/>
      <c r="C32" s="84"/>
      <c r="D32" s="380"/>
      <c r="E32" s="381"/>
      <c r="F32" s="381"/>
      <c r="G32" s="381"/>
      <c r="H32" s="381"/>
      <c r="I32" s="382"/>
      <c r="J32" s="405"/>
      <c r="K32" s="406"/>
      <c r="L32" s="282"/>
      <c r="M32" s="288"/>
      <c r="N32" s="282"/>
      <c r="O32" s="283"/>
      <c r="P32" s="286"/>
      <c r="Q32" s="283"/>
      <c r="R32" s="286"/>
      <c r="S32" s="288"/>
      <c r="T32" s="282"/>
      <c r="U32" s="283"/>
      <c r="V32" s="286"/>
      <c r="W32" s="283"/>
      <c r="X32" s="286"/>
      <c r="Y32" s="288"/>
      <c r="Z32" s="282"/>
      <c r="AA32" s="283"/>
      <c r="AB32" s="286"/>
      <c r="AC32" s="283"/>
      <c r="AD32" s="292"/>
      <c r="AE32" s="288"/>
      <c r="AF32" s="282"/>
      <c r="AG32" s="288"/>
      <c r="AH32" s="282"/>
      <c r="AI32" s="283"/>
      <c r="AJ32" s="286"/>
      <c r="AK32" s="283"/>
      <c r="AL32" s="286"/>
      <c r="AM32" s="288"/>
      <c r="AN32" s="282"/>
      <c r="AO32" s="283"/>
      <c r="AP32" s="286"/>
      <c r="AQ32" s="283"/>
      <c r="AR32" s="286"/>
      <c r="AS32" s="288"/>
      <c r="AT32" s="282"/>
      <c r="AU32" s="283"/>
      <c r="AV32" s="286"/>
      <c r="AW32" s="283"/>
      <c r="AX32" s="286"/>
      <c r="AY32" s="288"/>
      <c r="BA32" s="332"/>
      <c r="BB32" s="333"/>
      <c r="BC32" s="314"/>
      <c r="BD32" s="314"/>
      <c r="BE32" s="314"/>
      <c r="BF32" s="314"/>
      <c r="BG32" s="315"/>
      <c r="BH32" s="305"/>
      <c r="BI32" s="301"/>
      <c r="BJ32" s="180"/>
      <c r="BK32" s="285"/>
      <c r="BL32" s="317"/>
      <c r="BM32" s="287"/>
      <c r="BN32" s="285"/>
      <c r="BO32" s="317"/>
      <c r="BP32" s="391"/>
      <c r="BQ32" s="285"/>
      <c r="BR32" s="317"/>
      <c r="BS32" s="317"/>
      <c r="BT32" s="317"/>
      <c r="BU32" s="317"/>
      <c r="BV32" s="317"/>
      <c r="BW32" s="317"/>
      <c r="BX32" s="317"/>
      <c r="BY32" s="287"/>
      <c r="BZ32" s="393"/>
      <c r="CA32" s="317"/>
      <c r="CB32" s="317"/>
      <c r="CC32" s="317"/>
      <c r="CD32" s="317"/>
      <c r="CE32" s="317"/>
      <c r="CF32" s="317"/>
      <c r="CG32" s="317"/>
      <c r="CH32" s="391"/>
      <c r="CI32" s="285"/>
      <c r="CJ32" s="317"/>
      <c r="CK32" s="317"/>
      <c r="CL32" s="317"/>
      <c r="CM32" s="317"/>
      <c r="CN32" s="317"/>
      <c r="CO32" s="317"/>
      <c r="CP32" s="317"/>
      <c r="CQ32" s="391"/>
    </row>
    <row r="33" spans="1:95" ht="7.5" customHeight="1" x14ac:dyDescent="0.4">
      <c r="A33" s="47"/>
      <c r="B33" s="69"/>
      <c r="C33" s="84"/>
      <c r="D33" s="313"/>
      <c r="E33" s="314"/>
      <c r="F33" s="314"/>
      <c r="G33" s="314"/>
      <c r="H33" s="314"/>
      <c r="I33" s="315"/>
      <c r="J33" s="279"/>
      <c r="K33" s="280"/>
      <c r="L33" s="284"/>
      <c r="M33" s="289"/>
      <c r="N33" s="284"/>
      <c r="O33" s="285"/>
      <c r="P33" s="287"/>
      <c r="Q33" s="285"/>
      <c r="R33" s="287"/>
      <c r="S33" s="289"/>
      <c r="T33" s="284"/>
      <c r="U33" s="285"/>
      <c r="V33" s="287"/>
      <c r="W33" s="285"/>
      <c r="X33" s="287"/>
      <c r="Y33" s="289"/>
      <c r="Z33" s="284"/>
      <c r="AA33" s="285"/>
      <c r="AB33" s="287"/>
      <c r="AC33" s="285"/>
      <c r="AD33" s="407"/>
      <c r="AE33" s="289"/>
      <c r="AF33" s="284"/>
      <c r="AG33" s="289"/>
      <c r="AH33" s="284"/>
      <c r="AI33" s="285"/>
      <c r="AJ33" s="287"/>
      <c r="AK33" s="285"/>
      <c r="AL33" s="287"/>
      <c r="AM33" s="289"/>
      <c r="AN33" s="284"/>
      <c r="AO33" s="285"/>
      <c r="AP33" s="287"/>
      <c r="AQ33" s="285"/>
      <c r="AR33" s="287"/>
      <c r="AS33" s="289"/>
      <c r="AT33" s="284"/>
      <c r="AU33" s="285"/>
      <c r="AV33" s="287"/>
      <c r="AW33" s="285"/>
      <c r="AX33" s="287"/>
      <c r="AY33" s="289"/>
      <c r="BA33" s="332"/>
      <c r="BB33" s="333"/>
      <c r="BC33" s="311" t="s">
        <v>26</v>
      </c>
      <c r="BD33" s="311"/>
      <c r="BE33" s="311"/>
      <c r="BF33" s="311"/>
      <c r="BG33" s="312"/>
      <c r="BH33" s="302" t="s">
        <v>18</v>
      </c>
      <c r="BI33" s="303"/>
      <c r="BJ33" s="169"/>
      <c r="BK33" s="283"/>
      <c r="BL33" s="316"/>
      <c r="BM33" s="286"/>
      <c r="BN33" s="283" t="str">
        <f>IF(LEN(入力用!$L$27)&lt;10,"",ROUNDDOWN(RIGHT(入力用!$L$27,10)/1000000000,0))</f>
        <v/>
      </c>
      <c r="BO33" s="316"/>
      <c r="BP33" s="390"/>
      <c r="BQ33" s="283" t="str">
        <f>IF(LEN(入力用!$L$27)&lt;9,"",ROUNDDOWN(RIGHT(入力用!$L$27,9)/100000000,0))</f>
        <v/>
      </c>
      <c r="BR33" s="316"/>
      <c r="BS33" s="316"/>
      <c r="BT33" s="316" t="str">
        <f>IF(LEN(入力用!$L$27)&lt;8,"",ROUNDDOWN(RIGHT(入力用!$L$27,8)/10000000,0))</f>
        <v/>
      </c>
      <c r="BU33" s="316"/>
      <c r="BV33" s="316"/>
      <c r="BW33" s="316" t="str">
        <f>IF(LEN(入力用!$L$27)&lt;7,"",ROUNDDOWN(RIGHT(入力用!$L$27,7)/1000000,0))</f>
        <v/>
      </c>
      <c r="BX33" s="316"/>
      <c r="BY33" s="286"/>
      <c r="BZ33" s="392" t="str">
        <f>IF(LEN(入力用!$L$27)&lt;6,"",ROUNDDOWN(RIGHT(入力用!$L$27,6)/100000,0))</f>
        <v/>
      </c>
      <c r="CA33" s="316"/>
      <c r="CB33" s="316"/>
      <c r="CC33" s="316" t="str">
        <f>IF(LEN(入力用!$L$27)&lt;5,"",ROUNDDOWN(RIGHT(入力用!$L$27,5)/10000,0))</f>
        <v/>
      </c>
      <c r="CD33" s="316"/>
      <c r="CE33" s="316"/>
      <c r="CF33" s="316" t="str">
        <f>IF(LEN(入力用!$L$27)&lt;4,"",ROUNDDOWN(RIGHT(入力用!$L$27,4)/1000,0))</f>
        <v/>
      </c>
      <c r="CG33" s="316"/>
      <c r="CH33" s="390"/>
      <c r="CI33" s="283" t="str">
        <f>IF(LEN(入力用!$L$27)&lt;3,"",ROUNDDOWN(RIGHT(入力用!$L$27,3)/100,0))</f>
        <v/>
      </c>
      <c r="CJ33" s="316"/>
      <c r="CK33" s="316"/>
      <c r="CL33" s="316" t="str">
        <f>IF(LEN(入力用!$L$27)&lt;2,"",ROUNDDOWN(RIGHT(入力用!$L$27,2)/10,0))</f>
        <v/>
      </c>
      <c r="CM33" s="316"/>
      <c r="CN33" s="316"/>
      <c r="CO33" s="316" t="str">
        <f>RIGHT(入力用!$L$27,1)</f>
        <v/>
      </c>
      <c r="CP33" s="316"/>
      <c r="CQ33" s="390"/>
    </row>
    <row r="34" spans="1:95" ht="7.5" customHeight="1" x14ac:dyDescent="0.4">
      <c r="A34" s="47"/>
      <c r="B34" s="69"/>
      <c r="C34" s="84"/>
      <c r="D34" s="310" t="s">
        <v>52</v>
      </c>
      <c r="E34" s="311"/>
      <c r="F34" s="311"/>
      <c r="G34" s="311"/>
      <c r="H34" s="311"/>
      <c r="I34" s="312"/>
      <c r="J34" s="277">
        <v>13</v>
      </c>
      <c r="K34" s="278"/>
      <c r="L34" s="408"/>
      <c r="M34" s="409"/>
      <c r="N34" s="171"/>
      <c r="O34" s="172"/>
      <c r="P34" s="173"/>
      <c r="Q34" s="172"/>
      <c r="R34" s="173"/>
      <c r="S34" s="174"/>
      <c r="T34" s="171"/>
      <c r="U34" s="172"/>
      <c r="V34" s="173"/>
      <c r="W34" s="172"/>
      <c r="X34" s="173"/>
      <c r="Y34" s="174"/>
      <c r="Z34" s="171"/>
      <c r="AA34" s="172"/>
      <c r="AB34" s="173"/>
      <c r="AC34" s="172"/>
      <c r="AD34" s="410"/>
      <c r="AE34" s="409"/>
      <c r="AF34" s="414"/>
      <c r="AG34" s="415"/>
      <c r="AH34" s="415"/>
      <c r="AI34" s="415"/>
      <c r="AJ34" s="415"/>
      <c r="AK34" s="415"/>
      <c r="AL34" s="415"/>
      <c r="AM34" s="415"/>
      <c r="AN34" s="415"/>
      <c r="AO34" s="415"/>
      <c r="AP34" s="415"/>
      <c r="AQ34" s="415"/>
      <c r="AR34" s="415"/>
      <c r="AS34" s="415"/>
      <c r="AT34" s="415"/>
      <c r="AU34" s="415"/>
      <c r="AV34" s="415"/>
      <c r="AW34" s="415"/>
      <c r="AX34" s="415"/>
      <c r="AY34" s="416"/>
      <c r="BA34" s="332"/>
      <c r="BB34" s="333"/>
      <c r="BC34" s="381"/>
      <c r="BD34" s="381"/>
      <c r="BE34" s="381"/>
      <c r="BF34" s="381"/>
      <c r="BG34" s="382"/>
      <c r="BH34" s="304"/>
      <c r="BI34" s="299"/>
      <c r="BJ34" s="169"/>
      <c r="BK34" s="283"/>
      <c r="BL34" s="316"/>
      <c r="BM34" s="286"/>
      <c r="BN34" s="283"/>
      <c r="BO34" s="316"/>
      <c r="BP34" s="390"/>
      <c r="BQ34" s="283"/>
      <c r="BR34" s="316"/>
      <c r="BS34" s="316"/>
      <c r="BT34" s="316"/>
      <c r="BU34" s="316"/>
      <c r="BV34" s="316"/>
      <c r="BW34" s="316"/>
      <c r="BX34" s="316"/>
      <c r="BY34" s="286"/>
      <c r="BZ34" s="392"/>
      <c r="CA34" s="316"/>
      <c r="CB34" s="316"/>
      <c r="CC34" s="316"/>
      <c r="CD34" s="316"/>
      <c r="CE34" s="316"/>
      <c r="CF34" s="316"/>
      <c r="CG34" s="316"/>
      <c r="CH34" s="390"/>
      <c r="CI34" s="283"/>
      <c r="CJ34" s="316"/>
      <c r="CK34" s="316"/>
      <c r="CL34" s="316"/>
      <c r="CM34" s="316"/>
      <c r="CN34" s="316"/>
      <c r="CO34" s="316"/>
      <c r="CP34" s="316"/>
      <c r="CQ34" s="390"/>
    </row>
    <row r="35" spans="1:95" ht="7.5" customHeight="1" thickBot="1" x14ac:dyDescent="0.45">
      <c r="A35" s="47"/>
      <c r="B35" s="69"/>
      <c r="C35" s="84"/>
      <c r="D35" s="380"/>
      <c r="E35" s="381"/>
      <c r="F35" s="381"/>
      <c r="G35" s="381"/>
      <c r="H35" s="381"/>
      <c r="I35" s="382"/>
      <c r="J35" s="405"/>
      <c r="K35" s="406"/>
      <c r="L35" s="282" t="str">
        <f>IF(LEN(入力用!$H$24)&lt;10,"",ROUNDDOWN(RIGHT(入力用!$H$24,10)/1000000000,0))</f>
        <v/>
      </c>
      <c r="M35" s="288"/>
      <c r="N35" s="282" t="str">
        <f>IF(LEN(入力用!$H$24)&lt;9,"",ROUNDDOWN(RIGHT(入力用!$H$24,9)/100000000,0))</f>
        <v/>
      </c>
      <c r="O35" s="283"/>
      <c r="P35" s="286" t="str">
        <f>IF(LEN(入力用!$H$24)&lt;8,"",ROUNDDOWN(RIGHT(入力用!$H$24,8)/10000000,0))</f>
        <v/>
      </c>
      <c r="Q35" s="283"/>
      <c r="R35" s="286" t="str">
        <f>IF(LEN(入力用!$H$24)&lt;7,"",ROUNDDOWN(RIGHT(入力用!$H$24,7)/1000000,0))</f>
        <v/>
      </c>
      <c r="S35" s="288"/>
      <c r="T35" s="282" t="str">
        <f>IF(LEN(入力用!$H$24)&lt;6,"",ROUNDDOWN(RIGHT(入力用!$H$24,6)/100000,0))</f>
        <v/>
      </c>
      <c r="U35" s="283"/>
      <c r="V35" s="286" t="str">
        <f>IF(LEN(入力用!$H$24)&lt;5,"",ROUNDDOWN(RIGHT(入力用!$H$24,5)/10000,0))</f>
        <v/>
      </c>
      <c r="W35" s="283"/>
      <c r="X35" s="286" t="str">
        <f>IF(LEN(入力用!$H$24)&lt;4,"",ROUNDDOWN(RIGHT(入力用!$H$24,4)/1000,0))</f>
        <v/>
      </c>
      <c r="Y35" s="288"/>
      <c r="Z35" s="282" t="str">
        <f>IF(LEN(入力用!$H$24)&lt;3,"",ROUNDDOWN(RIGHT(入力用!$H$24,3)/100,0))</f>
        <v/>
      </c>
      <c r="AA35" s="283"/>
      <c r="AB35" s="286" t="str">
        <f>IF(LEN(入力用!$H$24)&lt;2,"",ROUNDDOWN(RIGHT(入力用!$H$24,2)/10,0))</f>
        <v/>
      </c>
      <c r="AC35" s="283"/>
      <c r="AD35" s="292" t="str">
        <f>RIGHT(入力用!$H$24,1)</f>
        <v/>
      </c>
      <c r="AE35" s="288"/>
      <c r="AF35" s="417"/>
      <c r="AG35" s="418"/>
      <c r="AH35" s="418"/>
      <c r="AI35" s="418"/>
      <c r="AJ35" s="418"/>
      <c r="AK35" s="418"/>
      <c r="AL35" s="418"/>
      <c r="AM35" s="418"/>
      <c r="AN35" s="418"/>
      <c r="AO35" s="418"/>
      <c r="AP35" s="418"/>
      <c r="AQ35" s="418"/>
      <c r="AR35" s="418"/>
      <c r="AS35" s="418"/>
      <c r="AT35" s="418"/>
      <c r="AU35" s="418"/>
      <c r="AV35" s="418"/>
      <c r="AW35" s="418"/>
      <c r="AX35" s="418"/>
      <c r="AY35" s="419"/>
      <c r="BA35" s="332"/>
      <c r="BB35" s="333"/>
      <c r="BC35" s="381"/>
      <c r="BD35" s="381"/>
      <c r="BE35" s="381"/>
      <c r="BF35" s="381"/>
      <c r="BG35" s="382"/>
      <c r="BH35" s="304"/>
      <c r="BI35" s="299"/>
      <c r="BJ35" s="169"/>
      <c r="BK35" s="283"/>
      <c r="BL35" s="316"/>
      <c r="BM35" s="286"/>
      <c r="BN35" s="283"/>
      <c r="BO35" s="316"/>
      <c r="BP35" s="390"/>
      <c r="BQ35" s="283"/>
      <c r="BR35" s="316"/>
      <c r="BS35" s="316"/>
      <c r="BT35" s="316"/>
      <c r="BU35" s="316"/>
      <c r="BV35" s="316"/>
      <c r="BW35" s="316"/>
      <c r="BX35" s="316"/>
      <c r="BY35" s="286"/>
      <c r="BZ35" s="392"/>
      <c r="CA35" s="316"/>
      <c r="CB35" s="316"/>
      <c r="CC35" s="316"/>
      <c r="CD35" s="316"/>
      <c r="CE35" s="316"/>
      <c r="CF35" s="316"/>
      <c r="CG35" s="316"/>
      <c r="CH35" s="390"/>
      <c r="CI35" s="283"/>
      <c r="CJ35" s="316"/>
      <c r="CK35" s="316"/>
      <c r="CL35" s="316"/>
      <c r="CM35" s="316"/>
      <c r="CN35" s="316"/>
      <c r="CO35" s="316"/>
      <c r="CP35" s="316"/>
      <c r="CQ35" s="390"/>
    </row>
    <row r="36" spans="1:95" ht="7.5" customHeight="1" x14ac:dyDescent="0.4">
      <c r="A36" s="47"/>
      <c r="B36" s="69"/>
      <c r="C36" s="84"/>
      <c r="D36" s="380"/>
      <c r="E36" s="381"/>
      <c r="F36" s="381"/>
      <c r="G36" s="381"/>
      <c r="H36" s="381"/>
      <c r="I36" s="382"/>
      <c r="J36" s="405"/>
      <c r="K36" s="406"/>
      <c r="L36" s="282"/>
      <c r="M36" s="288"/>
      <c r="N36" s="282"/>
      <c r="O36" s="283"/>
      <c r="P36" s="286"/>
      <c r="Q36" s="283"/>
      <c r="R36" s="286"/>
      <c r="S36" s="288"/>
      <c r="T36" s="282"/>
      <c r="U36" s="283"/>
      <c r="V36" s="286"/>
      <c r="W36" s="283"/>
      <c r="X36" s="286"/>
      <c r="Y36" s="288"/>
      <c r="Z36" s="282"/>
      <c r="AA36" s="283"/>
      <c r="AB36" s="286"/>
      <c r="AC36" s="283"/>
      <c r="AD36" s="292"/>
      <c r="AE36" s="288"/>
      <c r="AF36" s="417"/>
      <c r="AG36" s="418"/>
      <c r="AH36" s="418"/>
      <c r="AI36" s="418"/>
      <c r="AJ36" s="418"/>
      <c r="AK36" s="418"/>
      <c r="AL36" s="418"/>
      <c r="AM36" s="418"/>
      <c r="AN36" s="418"/>
      <c r="AO36" s="418"/>
      <c r="AP36" s="418"/>
      <c r="AQ36" s="418"/>
      <c r="AR36" s="418"/>
      <c r="AS36" s="418"/>
      <c r="AT36" s="418"/>
      <c r="AU36" s="418"/>
      <c r="AV36" s="418"/>
      <c r="AW36" s="418"/>
      <c r="AX36" s="418"/>
      <c r="AY36" s="419"/>
      <c r="BA36" s="332"/>
      <c r="BB36" s="570"/>
      <c r="BC36" s="383" t="s">
        <v>28</v>
      </c>
      <c r="BD36" s="384"/>
      <c r="BE36" s="384"/>
      <c r="BF36" s="384"/>
      <c r="BG36" s="385"/>
      <c r="BH36" s="306" t="s">
        <v>19</v>
      </c>
      <c r="BI36" s="307"/>
      <c r="BJ36" s="181"/>
      <c r="BK36" s="394" t="str">
        <f>IF(LEN(入力用!L28)=10,"\","")</f>
        <v/>
      </c>
      <c r="BL36" s="395"/>
      <c r="BM36" s="396"/>
      <c r="BN36" s="394" t="str">
        <f>IF(LEN(入力用!$L$28)&lt;9,"",IF(LEN(入力用!$L$28)=9,"￥",ROUNDDOWN(RIGHT(入力用!$L$28,10)/1000000000,0)))</f>
        <v/>
      </c>
      <c r="BO36" s="395"/>
      <c r="BP36" s="398"/>
      <c r="BQ36" s="394" t="str">
        <f>IF(LEN(入力用!$L$28)&lt;8,"",IF(LEN(入力用!$L$28)=8,"￥",ROUNDDOWN(RIGHT(入力用!$L$28,9)/100000000,0)))</f>
        <v/>
      </c>
      <c r="BR36" s="395"/>
      <c r="BS36" s="395"/>
      <c r="BT36" s="395" t="str">
        <f>IF(LEN(入力用!$L$28)&lt;7,"",IF(LEN(入力用!$L$28)=7,"￥",ROUNDDOWN(RIGHT(入力用!$L$28,8)/10000000,0)))</f>
        <v/>
      </c>
      <c r="BU36" s="395"/>
      <c r="BV36" s="395"/>
      <c r="BW36" s="395" t="str">
        <f>IF(LEN(入力用!$L$28)&lt;6,"",IF(LEN(入力用!$L$28)=6,"￥",ROUNDDOWN(RIGHT(入力用!$L$28,7)/1000000,0)))</f>
        <v/>
      </c>
      <c r="BX36" s="395"/>
      <c r="BY36" s="396"/>
      <c r="BZ36" s="400" t="str">
        <f>IF(LEN(入力用!$L$28)&lt;5,"",IF(LEN(入力用!$L$28)=5,"￥",ROUNDDOWN(RIGHT(入力用!$L$28,6)/100000,0)))</f>
        <v/>
      </c>
      <c r="CA36" s="395"/>
      <c r="CB36" s="395"/>
      <c r="CC36" s="395" t="str">
        <f>IF(LEN(入力用!$L$28)&lt;4,"",IF(LEN(入力用!$L$28)=4,"￥",ROUNDDOWN(RIGHT(入力用!$L$28,5)/10000,0)))</f>
        <v/>
      </c>
      <c r="CD36" s="395"/>
      <c r="CE36" s="395"/>
      <c r="CF36" s="395" t="str">
        <f>IF(LEN(入力用!$L$28)&lt;3,"",IF(LEN(入力用!$L$28)=3,"￥",ROUNDDOWN(RIGHT(入力用!$L$28,4)/1000,0)))</f>
        <v/>
      </c>
      <c r="CG36" s="395"/>
      <c r="CH36" s="398"/>
      <c r="CI36" s="394" t="str">
        <f>IF(LEN(入力用!$L$28)&lt;2,"",IF(LEN(入力用!$L$28)=2,"￥",ROUNDDOWN(RIGHT(入力用!$L$28,3)/100,0)))</f>
        <v/>
      </c>
      <c r="CJ36" s="395"/>
      <c r="CK36" s="395"/>
      <c r="CL36" s="395" t="str">
        <f>IF(LEN(入力用!$L$28)&lt;1,"",IF(LEN(入力用!$L$28)=1,"￥",ROUNDDOWN(RIGHT(入力用!$L$28,2)/10,0)))</f>
        <v>￥</v>
      </c>
      <c r="CM36" s="395"/>
      <c r="CN36" s="395"/>
      <c r="CO36" s="395" t="str">
        <f>RIGHT(入力用!L28,1)</f>
        <v>0</v>
      </c>
      <c r="CP36" s="395"/>
      <c r="CQ36" s="402"/>
    </row>
    <row r="37" spans="1:95" ht="7.5" customHeight="1" thickBot="1" x14ac:dyDescent="0.45">
      <c r="A37" s="47"/>
      <c r="B37" s="69"/>
      <c r="C37" s="84"/>
      <c r="D37" s="380"/>
      <c r="E37" s="381"/>
      <c r="F37" s="381"/>
      <c r="G37" s="381"/>
      <c r="H37" s="381"/>
      <c r="I37" s="382"/>
      <c r="J37" s="405"/>
      <c r="K37" s="406"/>
      <c r="L37" s="282"/>
      <c r="M37" s="288"/>
      <c r="N37" s="282"/>
      <c r="O37" s="283"/>
      <c r="P37" s="286"/>
      <c r="Q37" s="283"/>
      <c r="R37" s="286"/>
      <c r="S37" s="288"/>
      <c r="T37" s="282"/>
      <c r="U37" s="283"/>
      <c r="V37" s="286"/>
      <c r="W37" s="283"/>
      <c r="X37" s="286"/>
      <c r="Y37" s="288"/>
      <c r="Z37" s="282"/>
      <c r="AA37" s="283"/>
      <c r="AB37" s="286"/>
      <c r="AC37" s="283"/>
      <c r="AD37" s="292"/>
      <c r="AE37" s="288"/>
      <c r="AF37" s="417"/>
      <c r="AG37" s="418"/>
      <c r="AH37" s="418"/>
      <c r="AI37" s="418"/>
      <c r="AJ37" s="418"/>
      <c r="AK37" s="418"/>
      <c r="AL37" s="418"/>
      <c r="AM37" s="418"/>
      <c r="AN37" s="418"/>
      <c r="AO37" s="418"/>
      <c r="AP37" s="418"/>
      <c r="AQ37" s="418"/>
      <c r="AR37" s="418"/>
      <c r="AS37" s="418"/>
      <c r="AT37" s="418"/>
      <c r="AU37" s="418"/>
      <c r="AV37" s="418"/>
      <c r="AW37" s="418"/>
      <c r="AX37" s="418"/>
      <c r="AY37" s="419"/>
      <c r="BA37" s="332"/>
      <c r="BB37" s="570"/>
      <c r="BC37" s="386"/>
      <c r="BD37" s="381"/>
      <c r="BE37" s="381"/>
      <c r="BF37" s="381"/>
      <c r="BG37" s="382"/>
      <c r="BH37" s="304"/>
      <c r="BI37" s="299"/>
      <c r="BJ37" s="169"/>
      <c r="BK37" s="283"/>
      <c r="BL37" s="316"/>
      <c r="BM37" s="286"/>
      <c r="BN37" s="283"/>
      <c r="BO37" s="316"/>
      <c r="BP37" s="390"/>
      <c r="BQ37" s="283"/>
      <c r="BR37" s="316"/>
      <c r="BS37" s="316"/>
      <c r="BT37" s="316"/>
      <c r="BU37" s="316"/>
      <c r="BV37" s="316"/>
      <c r="BW37" s="316"/>
      <c r="BX37" s="316"/>
      <c r="BY37" s="286"/>
      <c r="BZ37" s="392"/>
      <c r="CA37" s="316"/>
      <c r="CB37" s="316"/>
      <c r="CC37" s="316"/>
      <c r="CD37" s="316"/>
      <c r="CE37" s="316"/>
      <c r="CF37" s="316"/>
      <c r="CG37" s="316"/>
      <c r="CH37" s="390"/>
      <c r="CI37" s="283"/>
      <c r="CJ37" s="316"/>
      <c r="CK37" s="316"/>
      <c r="CL37" s="316"/>
      <c r="CM37" s="316"/>
      <c r="CN37" s="316"/>
      <c r="CO37" s="316"/>
      <c r="CP37" s="316"/>
      <c r="CQ37" s="403"/>
    </row>
    <row r="38" spans="1:95" ht="7.5" customHeight="1" thickBot="1" x14ac:dyDescent="0.45">
      <c r="A38" s="47"/>
      <c r="B38" s="383" t="s">
        <v>55</v>
      </c>
      <c r="C38" s="384"/>
      <c r="D38" s="384"/>
      <c r="E38" s="384"/>
      <c r="F38" s="384"/>
      <c r="G38" s="384"/>
      <c r="H38" s="384"/>
      <c r="I38" s="385"/>
      <c r="J38" s="430">
        <v>14</v>
      </c>
      <c r="K38" s="431"/>
      <c r="L38" s="434"/>
      <c r="M38" s="435"/>
      <c r="N38" s="175"/>
      <c r="O38" s="176"/>
      <c r="P38" s="177"/>
      <c r="Q38" s="176"/>
      <c r="R38" s="177"/>
      <c r="S38" s="178"/>
      <c r="T38" s="175"/>
      <c r="U38" s="176"/>
      <c r="V38" s="177"/>
      <c r="W38" s="176"/>
      <c r="X38" s="177"/>
      <c r="Y38" s="178"/>
      <c r="Z38" s="175"/>
      <c r="AA38" s="176"/>
      <c r="AB38" s="177"/>
      <c r="AC38" s="176"/>
      <c r="AD38" s="436"/>
      <c r="AE38" s="435"/>
      <c r="AF38" s="434"/>
      <c r="AG38" s="435"/>
      <c r="AH38" s="175"/>
      <c r="AI38" s="176"/>
      <c r="AJ38" s="177"/>
      <c r="AK38" s="176"/>
      <c r="AL38" s="177"/>
      <c r="AM38" s="178"/>
      <c r="AN38" s="175"/>
      <c r="AO38" s="176"/>
      <c r="AP38" s="177"/>
      <c r="AQ38" s="176"/>
      <c r="AR38" s="177"/>
      <c r="AS38" s="178"/>
      <c r="AT38" s="175"/>
      <c r="AU38" s="176"/>
      <c r="AV38" s="177"/>
      <c r="AW38" s="176"/>
      <c r="AX38" s="437"/>
      <c r="AY38" s="438"/>
      <c r="BA38" s="334"/>
      <c r="BB38" s="571"/>
      <c r="BC38" s="387"/>
      <c r="BD38" s="388"/>
      <c r="BE38" s="388"/>
      <c r="BF38" s="388"/>
      <c r="BG38" s="389"/>
      <c r="BH38" s="308"/>
      <c r="BI38" s="309"/>
      <c r="BJ38" s="182"/>
      <c r="BK38" s="291"/>
      <c r="BL38" s="397"/>
      <c r="BM38" s="290"/>
      <c r="BN38" s="291"/>
      <c r="BO38" s="397"/>
      <c r="BP38" s="399"/>
      <c r="BQ38" s="291"/>
      <c r="BR38" s="397"/>
      <c r="BS38" s="397"/>
      <c r="BT38" s="397"/>
      <c r="BU38" s="397"/>
      <c r="BV38" s="397"/>
      <c r="BW38" s="397"/>
      <c r="BX38" s="397"/>
      <c r="BY38" s="290"/>
      <c r="BZ38" s="401"/>
      <c r="CA38" s="397"/>
      <c r="CB38" s="397"/>
      <c r="CC38" s="397"/>
      <c r="CD38" s="397"/>
      <c r="CE38" s="397"/>
      <c r="CF38" s="397"/>
      <c r="CG38" s="397"/>
      <c r="CH38" s="399"/>
      <c r="CI38" s="291"/>
      <c r="CJ38" s="397"/>
      <c r="CK38" s="397"/>
      <c r="CL38" s="397"/>
      <c r="CM38" s="397"/>
      <c r="CN38" s="397"/>
      <c r="CO38" s="397"/>
      <c r="CP38" s="397"/>
      <c r="CQ38" s="404"/>
    </row>
    <row r="39" spans="1:95" ht="7.5" customHeight="1" x14ac:dyDescent="0.4">
      <c r="A39" s="47"/>
      <c r="B39" s="386"/>
      <c r="C39" s="381"/>
      <c r="D39" s="381"/>
      <c r="E39" s="381"/>
      <c r="F39" s="381"/>
      <c r="G39" s="381"/>
      <c r="H39" s="381"/>
      <c r="I39" s="382"/>
      <c r="J39" s="405"/>
      <c r="K39" s="406"/>
      <c r="L39" s="282" t="str">
        <f>IF(LEN(入力用!$H$25)&lt;10,"",ROUNDDOWN(RIGHT(入力用!$H$25,10)/1000000000,0))</f>
        <v/>
      </c>
      <c r="M39" s="288"/>
      <c r="N39" s="282" t="str">
        <f>IF(LEN(入力用!$H$25)&lt;9,"",ROUNDDOWN(RIGHT(入力用!$H$25,9)/100000000,0))</f>
        <v/>
      </c>
      <c r="O39" s="283"/>
      <c r="P39" s="286" t="str">
        <f>IF(LEN(入力用!$H$25)&lt;8,"",ROUNDDOWN(RIGHT(入力用!$H$25,8)/10000000,0))</f>
        <v/>
      </c>
      <c r="Q39" s="283"/>
      <c r="R39" s="286" t="str">
        <f>IF(LEN(入力用!$H$25)&lt;7,"",ROUNDDOWN(RIGHT(入力用!$H$25,7)/1000000,0))</f>
        <v/>
      </c>
      <c r="S39" s="288"/>
      <c r="T39" s="282" t="str">
        <f>IF(LEN(入力用!$H$25)&lt;6,"",ROUNDDOWN(RIGHT(入力用!$H$25,6)/100000,0))</f>
        <v/>
      </c>
      <c r="U39" s="283"/>
      <c r="V39" s="286" t="str">
        <f>IF(LEN(入力用!$H$25)&lt;5,"",ROUNDDOWN(RIGHT(入力用!$H$25,5)/10000,0))</f>
        <v/>
      </c>
      <c r="W39" s="283"/>
      <c r="X39" s="286" t="str">
        <f>IF(LEN(入力用!$H$25)&lt;4,"",ROUNDDOWN(RIGHT(入力用!$H$25,4)/1000,0))</f>
        <v/>
      </c>
      <c r="Y39" s="288"/>
      <c r="Z39" s="282" t="str">
        <f>IF(LEN(入力用!$H$25)&lt;3,"",ROUNDDOWN(RIGHT(入力用!$H$25,3)/100,0))</f>
        <v/>
      </c>
      <c r="AA39" s="283"/>
      <c r="AB39" s="286" t="str">
        <f>IF(LEN(入力用!$H$25)&lt;2,"",ROUNDDOWN(RIGHT(入力用!$H$25,2)/10,0))</f>
        <v/>
      </c>
      <c r="AC39" s="283"/>
      <c r="AD39" s="292" t="str">
        <f>RIGHT(入力用!$H$25,1)</f>
        <v>0</v>
      </c>
      <c r="AE39" s="288"/>
      <c r="AF39" s="282" t="str">
        <f>IF(LEN(入力用!$L$25)&lt;10,"",ROUNDDOWN(RIGHT(入力用!$L$25,10)/1000000000,0))</f>
        <v/>
      </c>
      <c r="AG39" s="288"/>
      <c r="AH39" s="282" t="str">
        <f>IF(LEN(入力用!$L$25)&lt;9,"",ROUNDDOWN(RIGHT(入力用!$L$25,9)/100000000,0))</f>
        <v/>
      </c>
      <c r="AI39" s="283"/>
      <c r="AJ39" s="286" t="str">
        <f>IF(LEN(入力用!$L$25)&lt;8,"",ROUNDDOWN(RIGHT(入力用!$L$25,8)/10000000,0))</f>
        <v/>
      </c>
      <c r="AK39" s="283"/>
      <c r="AL39" s="286" t="str">
        <f>IF(LEN(入力用!$L$25)&lt;7,"",ROUNDDOWN(RIGHT(入力用!$L$25,7)/1000000,0))</f>
        <v/>
      </c>
      <c r="AM39" s="288"/>
      <c r="AN39" s="282" t="str">
        <f>IF(LEN(入力用!$L$25)&lt;6,"",ROUNDDOWN(RIGHT(入力用!$L$25,6)/100000,0))</f>
        <v/>
      </c>
      <c r="AO39" s="283"/>
      <c r="AP39" s="286" t="str">
        <f>IF(LEN(入力用!$L$25)&lt;5,"",ROUNDDOWN(RIGHT(入力用!$L$25,5)/10000,0))</f>
        <v/>
      </c>
      <c r="AQ39" s="283"/>
      <c r="AR39" s="286" t="str">
        <f>IF(LEN(入力用!$L$25)&lt;4,"",ROUNDDOWN(RIGHT(入力用!$L$25,4)/1000,0))</f>
        <v/>
      </c>
      <c r="AS39" s="288"/>
      <c r="AT39" s="282" t="str">
        <f>IF(LEN(入力用!$L$25)&lt;3,"",ROUNDDOWN(RIGHT(入力用!$L$25,3)/100,0))</f>
        <v/>
      </c>
      <c r="AU39" s="283"/>
      <c r="AV39" s="286" t="str">
        <f>IF(LEN(入力用!$L$25)&lt;2,"",ROUNDDOWN(RIGHT(入力用!$L$25,2)/10,0))</f>
        <v/>
      </c>
      <c r="AW39" s="283"/>
      <c r="AX39" s="292" t="str">
        <f>RIGHT(入力用!$L$25,1)</f>
        <v>0</v>
      </c>
      <c r="AY39" s="293"/>
      <c r="BA39" s="98"/>
      <c r="BB39" s="99"/>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340" t="s">
        <v>71</v>
      </c>
      <c r="CB39" s="341"/>
      <c r="CC39" s="89"/>
      <c r="CD39" s="90"/>
      <c r="CE39" s="46"/>
      <c r="CF39" s="46"/>
      <c r="CG39" s="46"/>
      <c r="CH39" s="46"/>
      <c r="CI39" s="46"/>
      <c r="CJ39" s="46"/>
      <c r="CK39" s="46"/>
      <c r="CL39" s="46"/>
      <c r="CM39" s="46"/>
      <c r="CN39" s="46"/>
      <c r="CO39" s="46"/>
      <c r="CP39" s="46"/>
      <c r="CQ39" s="47"/>
    </row>
    <row r="40" spans="1:95" ht="7.5" customHeight="1" x14ac:dyDescent="0.4">
      <c r="A40" s="47"/>
      <c r="B40" s="386"/>
      <c r="C40" s="381"/>
      <c r="D40" s="381"/>
      <c r="E40" s="381"/>
      <c r="F40" s="381"/>
      <c r="G40" s="381"/>
      <c r="H40" s="381"/>
      <c r="I40" s="382"/>
      <c r="J40" s="405"/>
      <c r="K40" s="406"/>
      <c r="L40" s="282"/>
      <c r="M40" s="288"/>
      <c r="N40" s="282"/>
      <c r="O40" s="283"/>
      <c r="P40" s="286"/>
      <c r="Q40" s="283"/>
      <c r="R40" s="286"/>
      <c r="S40" s="288"/>
      <c r="T40" s="282"/>
      <c r="U40" s="283"/>
      <c r="V40" s="286"/>
      <c r="W40" s="283"/>
      <c r="X40" s="286"/>
      <c r="Y40" s="288"/>
      <c r="Z40" s="282"/>
      <c r="AA40" s="283"/>
      <c r="AB40" s="286"/>
      <c r="AC40" s="283"/>
      <c r="AD40" s="292"/>
      <c r="AE40" s="288"/>
      <c r="AF40" s="282"/>
      <c r="AG40" s="288"/>
      <c r="AH40" s="282"/>
      <c r="AI40" s="283"/>
      <c r="AJ40" s="286"/>
      <c r="AK40" s="283"/>
      <c r="AL40" s="286"/>
      <c r="AM40" s="288"/>
      <c r="AN40" s="282"/>
      <c r="AO40" s="283"/>
      <c r="AP40" s="286"/>
      <c r="AQ40" s="283"/>
      <c r="AR40" s="286"/>
      <c r="AS40" s="288"/>
      <c r="AT40" s="282"/>
      <c r="AU40" s="283"/>
      <c r="AV40" s="286"/>
      <c r="AW40" s="283"/>
      <c r="AX40" s="292"/>
      <c r="AY40" s="293"/>
      <c r="BA40" s="326" t="s">
        <v>54</v>
      </c>
      <c r="BB40" s="327"/>
      <c r="BC40" s="327"/>
      <c r="BD40" s="327"/>
      <c r="BE40" s="327"/>
      <c r="BF40" s="327"/>
      <c r="BG40" s="327"/>
      <c r="BH40" s="327"/>
      <c r="BI40" s="327"/>
      <c r="BJ40" s="327"/>
      <c r="BK40" s="327"/>
      <c r="BL40" s="327"/>
      <c r="BM40" s="327"/>
      <c r="BN40" s="327"/>
      <c r="BO40" s="327"/>
      <c r="BP40" s="327"/>
      <c r="BQ40" s="327"/>
      <c r="BR40" s="327"/>
      <c r="BS40" s="327"/>
      <c r="BT40" s="327"/>
      <c r="BU40" s="327"/>
      <c r="BV40" s="100"/>
      <c r="BW40" s="100"/>
      <c r="BX40" s="100"/>
      <c r="BY40" s="100"/>
      <c r="BZ40" s="100"/>
      <c r="CA40" s="340"/>
      <c r="CB40" s="341"/>
      <c r="CC40" s="89"/>
      <c r="CD40" s="90"/>
      <c r="CE40" s="46"/>
      <c r="CF40" s="46"/>
      <c r="CG40" s="46"/>
      <c r="CH40" s="46"/>
      <c r="CI40" s="46"/>
      <c r="CJ40" s="46"/>
      <c r="CK40" s="46"/>
      <c r="CL40" s="46"/>
      <c r="CM40" s="46"/>
      <c r="CN40" s="46"/>
      <c r="CO40" s="46"/>
      <c r="CP40" s="46"/>
      <c r="CQ40" s="47"/>
    </row>
    <row r="41" spans="1:95" ht="7.5" customHeight="1" thickBot="1" x14ac:dyDescent="0.45">
      <c r="A41" s="47"/>
      <c r="B41" s="387"/>
      <c r="C41" s="388"/>
      <c r="D41" s="388"/>
      <c r="E41" s="388"/>
      <c r="F41" s="388"/>
      <c r="G41" s="388"/>
      <c r="H41" s="388"/>
      <c r="I41" s="389"/>
      <c r="J41" s="432"/>
      <c r="K41" s="433"/>
      <c r="L41" s="413"/>
      <c r="M41" s="412"/>
      <c r="N41" s="413"/>
      <c r="O41" s="291"/>
      <c r="P41" s="290"/>
      <c r="Q41" s="291"/>
      <c r="R41" s="290"/>
      <c r="S41" s="412"/>
      <c r="T41" s="413"/>
      <c r="U41" s="291"/>
      <c r="V41" s="290"/>
      <c r="W41" s="291"/>
      <c r="X41" s="290"/>
      <c r="Y41" s="412"/>
      <c r="Z41" s="413"/>
      <c r="AA41" s="291"/>
      <c r="AB41" s="290"/>
      <c r="AC41" s="291"/>
      <c r="AD41" s="294"/>
      <c r="AE41" s="412"/>
      <c r="AF41" s="413"/>
      <c r="AG41" s="412"/>
      <c r="AH41" s="413"/>
      <c r="AI41" s="291"/>
      <c r="AJ41" s="290"/>
      <c r="AK41" s="291"/>
      <c r="AL41" s="290"/>
      <c r="AM41" s="412"/>
      <c r="AN41" s="413"/>
      <c r="AO41" s="291"/>
      <c r="AP41" s="290"/>
      <c r="AQ41" s="291"/>
      <c r="AR41" s="290"/>
      <c r="AS41" s="412"/>
      <c r="AT41" s="413"/>
      <c r="AU41" s="291"/>
      <c r="AV41" s="290"/>
      <c r="AW41" s="291"/>
      <c r="AX41" s="294"/>
      <c r="AY41" s="295"/>
      <c r="BA41" s="326"/>
      <c r="BB41" s="327"/>
      <c r="BC41" s="327"/>
      <c r="BD41" s="327"/>
      <c r="BE41" s="327"/>
      <c r="BF41" s="327"/>
      <c r="BG41" s="327"/>
      <c r="BH41" s="327"/>
      <c r="BI41" s="327"/>
      <c r="BJ41" s="327"/>
      <c r="BK41" s="327"/>
      <c r="BL41" s="327"/>
      <c r="BM41" s="327"/>
      <c r="BN41" s="327"/>
      <c r="BO41" s="327"/>
      <c r="BP41" s="327"/>
      <c r="BQ41" s="327"/>
      <c r="BR41" s="327"/>
      <c r="BS41" s="327"/>
      <c r="BT41" s="327"/>
      <c r="BU41" s="327"/>
      <c r="BV41" s="100"/>
      <c r="BW41" s="100"/>
      <c r="BX41" s="100"/>
      <c r="BY41" s="100"/>
      <c r="BZ41" s="100"/>
      <c r="CA41" s="340"/>
      <c r="CB41" s="341"/>
      <c r="CC41" s="89"/>
      <c r="CD41" s="90"/>
      <c r="CE41" s="46"/>
      <c r="CF41" s="46"/>
      <c r="CG41" s="46"/>
      <c r="CH41" s="46"/>
      <c r="CI41" s="46"/>
      <c r="CJ41" s="46"/>
      <c r="CK41" s="46"/>
      <c r="CL41" s="46"/>
      <c r="CM41" s="46"/>
      <c r="CN41" s="46"/>
      <c r="CO41" s="46"/>
      <c r="CP41" s="46"/>
      <c r="CQ41" s="47"/>
    </row>
    <row r="42" spans="1:95" ht="7.5" customHeight="1" x14ac:dyDescent="0.4">
      <c r="A42" s="47"/>
      <c r="B42" s="332" t="s">
        <v>68</v>
      </c>
      <c r="C42" s="333"/>
      <c r="D42" s="420" t="str">
        <f>IF(入力用!C30="","",入力用!C30)</f>
        <v/>
      </c>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2"/>
      <c r="BA42" s="102"/>
      <c r="BB42" s="58"/>
      <c r="BC42" s="58"/>
      <c r="BD42" s="58"/>
      <c r="BE42" s="58"/>
      <c r="BF42" s="58"/>
      <c r="BG42" s="58"/>
      <c r="BH42" s="58"/>
      <c r="BI42" s="58"/>
      <c r="BJ42" s="58"/>
      <c r="BK42" s="58"/>
      <c r="BL42" s="58"/>
      <c r="BM42" s="58"/>
      <c r="BN42" s="58"/>
      <c r="BO42" s="58"/>
      <c r="BP42" s="58"/>
      <c r="BQ42" s="58"/>
      <c r="BR42" s="100"/>
      <c r="BS42" s="100"/>
      <c r="BT42" s="100"/>
      <c r="BU42" s="100"/>
      <c r="BV42" s="100"/>
      <c r="BW42" s="100"/>
      <c r="BX42" s="100"/>
      <c r="BY42" s="100"/>
      <c r="BZ42" s="100"/>
      <c r="CA42" s="340"/>
      <c r="CB42" s="341"/>
      <c r="CC42" s="89"/>
      <c r="CD42" s="90"/>
      <c r="CE42" s="46"/>
      <c r="CF42" s="46"/>
      <c r="CG42" s="46"/>
      <c r="CH42" s="46"/>
      <c r="CI42" s="46"/>
      <c r="CJ42" s="46"/>
      <c r="CK42" s="46"/>
      <c r="CL42" s="46"/>
      <c r="CM42" s="46"/>
      <c r="CN42" s="46"/>
      <c r="CO42" s="46"/>
      <c r="CP42" s="46"/>
      <c r="CQ42" s="47"/>
    </row>
    <row r="43" spans="1:95" ht="7.5" customHeight="1" x14ac:dyDescent="0.4">
      <c r="A43" s="47"/>
      <c r="B43" s="332"/>
      <c r="C43" s="33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5"/>
      <c r="BA43" s="102"/>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340"/>
      <c r="CB43" s="341"/>
      <c r="CC43" s="89"/>
      <c r="CD43" s="90"/>
      <c r="CE43" s="46"/>
      <c r="CF43" s="46"/>
      <c r="CG43" s="46"/>
      <c r="CH43" s="46"/>
      <c r="CI43" s="46"/>
      <c r="CJ43" s="46"/>
      <c r="CK43" s="46"/>
      <c r="CL43" s="46"/>
      <c r="CM43" s="46"/>
      <c r="CN43" s="46"/>
      <c r="CO43" s="46"/>
      <c r="CP43" s="46"/>
      <c r="CQ43" s="47"/>
    </row>
    <row r="44" spans="1:95" ht="7.5" customHeight="1" x14ac:dyDescent="0.4">
      <c r="A44" s="47"/>
      <c r="B44" s="332"/>
      <c r="C44" s="33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5"/>
      <c r="BA44" s="102"/>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340"/>
      <c r="CB44" s="341"/>
      <c r="CC44" s="89"/>
      <c r="CD44" s="90"/>
      <c r="CE44" s="46"/>
      <c r="CF44" s="46"/>
      <c r="CG44" s="46"/>
      <c r="CH44" s="46"/>
      <c r="CI44" s="46"/>
      <c r="CJ44" s="46"/>
      <c r="CK44" s="46"/>
      <c r="CL44" s="46"/>
      <c r="CM44" s="46"/>
      <c r="CN44" s="46"/>
      <c r="CO44" s="46"/>
      <c r="CP44" s="46"/>
      <c r="CQ44" s="47"/>
    </row>
    <row r="45" spans="1:95" ht="7.5" customHeight="1" x14ac:dyDescent="0.4">
      <c r="A45" s="47"/>
      <c r="B45" s="332"/>
      <c r="C45" s="33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5"/>
      <c r="BA45" s="102"/>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340"/>
      <c r="CB45" s="341"/>
      <c r="CC45" s="89"/>
      <c r="CD45" s="90"/>
      <c r="CE45" s="46"/>
      <c r="CF45" s="46"/>
      <c r="CG45" s="46"/>
      <c r="CH45" s="46"/>
      <c r="CI45" s="46"/>
      <c r="CJ45" s="46"/>
      <c r="CK45" s="46"/>
      <c r="CL45" s="46"/>
      <c r="CM45" s="46"/>
      <c r="CN45" s="46"/>
      <c r="CO45" s="46"/>
      <c r="CP45" s="46"/>
      <c r="CQ45" s="47"/>
    </row>
    <row r="46" spans="1:95" ht="7.5" customHeight="1" x14ac:dyDescent="0.4">
      <c r="A46" s="47"/>
      <c r="B46" s="332"/>
      <c r="C46" s="33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5"/>
      <c r="BA46" s="102"/>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340"/>
      <c r="CB46" s="341"/>
      <c r="CC46" s="89"/>
      <c r="CD46" s="90"/>
      <c r="CE46" s="46"/>
      <c r="CF46" s="46"/>
      <c r="CG46" s="46"/>
      <c r="CH46" s="46"/>
      <c r="CI46" s="46"/>
      <c r="CJ46" s="46"/>
      <c r="CK46" s="46"/>
      <c r="CL46" s="46"/>
      <c r="CM46" s="46"/>
      <c r="CN46" s="46"/>
      <c r="CO46" s="46"/>
      <c r="CP46" s="46"/>
      <c r="CQ46" s="47"/>
    </row>
    <row r="47" spans="1:95" ht="7.5" customHeight="1" x14ac:dyDescent="0.4">
      <c r="A47" s="47"/>
      <c r="B47" s="332"/>
      <c r="C47" s="33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5"/>
      <c r="BA47" s="102"/>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340"/>
      <c r="CB47" s="341"/>
      <c r="CC47" s="89"/>
      <c r="CD47" s="90"/>
      <c r="CE47" s="46"/>
      <c r="CF47" s="46"/>
      <c r="CG47" s="46"/>
      <c r="CH47" s="46"/>
      <c r="CI47" s="46"/>
      <c r="CJ47" s="46"/>
      <c r="CK47" s="46"/>
      <c r="CL47" s="46"/>
      <c r="CM47" s="46"/>
      <c r="CN47" s="46"/>
      <c r="CO47" s="46"/>
      <c r="CP47" s="46"/>
      <c r="CQ47" s="47"/>
    </row>
    <row r="48" spans="1:95" ht="7.5" customHeight="1" x14ac:dyDescent="0.4">
      <c r="A48" s="47"/>
      <c r="B48" s="332"/>
      <c r="C48" s="33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5"/>
      <c r="AZ48" s="46"/>
      <c r="BA48" s="102"/>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340"/>
      <c r="CB48" s="341"/>
      <c r="CC48" s="89"/>
      <c r="CD48" s="90"/>
      <c r="CE48" s="46"/>
      <c r="CF48" s="46"/>
      <c r="CG48" s="46"/>
      <c r="CH48" s="46"/>
      <c r="CI48" s="46"/>
      <c r="CJ48" s="46"/>
      <c r="CK48" s="46"/>
      <c r="CL48" s="46"/>
      <c r="CM48" s="46"/>
      <c r="CN48" s="46"/>
      <c r="CO48" s="46"/>
      <c r="CP48" s="46"/>
      <c r="CQ48" s="47"/>
    </row>
    <row r="49" spans="1:95" ht="7.5" customHeight="1" x14ac:dyDescent="0.4">
      <c r="A49" s="47"/>
      <c r="B49" s="332"/>
      <c r="C49" s="33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5"/>
      <c r="AZ49" s="47"/>
      <c r="BA49" s="102"/>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340"/>
      <c r="CB49" s="341"/>
      <c r="CC49" s="89"/>
      <c r="CD49" s="90"/>
      <c r="CE49" s="46"/>
      <c r="CF49" s="46"/>
      <c r="CG49" s="46"/>
      <c r="CH49" s="46"/>
      <c r="CI49" s="46"/>
      <c r="CJ49" s="46"/>
      <c r="CK49" s="46"/>
      <c r="CL49" s="46"/>
      <c r="CM49" s="46"/>
      <c r="CN49" s="46"/>
      <c r="CO49" s="46"/>
      <c r="CP49" s="46"/>
      <c r="CQ49" s="47"/>
    </row>
    <row r="50" spans="1:95" ht="7.5" customHeight="1" x14ac:dyDescent="0.4">
      <c r="A50" s="47"/>
      <c r="B50" s="332"/>
      <c r="C50" s="33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5"/>
      <c r="BA50" s="102"/>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340"/>
      <c r="CB50" s="341"/>
      <c r="CC50" s="89"/>
      <c r="CD50" s="90"/>
      <c r="CE50" s="46"/>
      <c r="CF50" s="46"/>
      <c r="CG50" s="46"/>
      <c r="CH50" s="46"/>
      <c r="CI50" s="46"/>
      <c r="CJ50" s="46"/>
      <c r="CK50" s="46"/>
      <c r="CL50" s="46"/>
      <c r="CM50" s="46"/>
      <c r="CN50" s="46"/>
      <c r="CO50" s="46"/>
      <c r="CP50" s="46"/>
      <c r="CQ50" s="47"/>
    </row>
    <row r="51" spans="1:95" ht="7.5" customHeight="1" x14ac:dyDescent="0.4">
      <c r="A51" s="47"/>
      <c r="B51" s="332"/>
      <c r="C51" s="33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5"/>
      <c r="BA51" s="102"/>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340"/>
      <c r="CB51" s="341"/>
      <c r="CC51" s="89"/>
      <c r="CD51" s="90"/>
      <c r="CE51" s="46"/>
      <c r="CF51" s="46"/>
      <c r="CG51" s="46"/>
      <c r="CH51" s="46"/>
      <c r="CI51" s="46"/>
      <c r="CJ51" s="46"/>
      <c r="CK51" s="46"/>
      <c r="CL51" s="46"/>
      <c r="CM51" s="46"/>
      <c r="CN51" s="46"/>
      <c r="CO51" s="46"/>
      <c r="CP51" s="46"/>
      <c r="CQ51" s="47"/>
    </row>
    <row r="52" spans="1:95" ht="7.5" customHeight="1" x14ac:dyDescent="0.4">
      <c r="A52" s="47"/>
      <c r="B52" s="332"/>
      <c r="C52" s="33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5"/>
      <c r="BA52" s="102"/>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340"/>
      <c r="CB52" s="341"/>
      <c r="CC52" s="89"/>
      <c r="CD52" s="90"/>
      <c r="CE52" s="46"/>
      <c r="CF52" s="46"/>
      <c r="CG52" s="46"/>
      <c r="CH52" s="46"/>
      <c r="CI52" s="46"/>
      <c r="CJ52" s="46"/>
      <c r="CK52" s="46"/>
      <c r="CL52" s="46"/>
      <c r="CM52" s="46"/>
      <c r="CN52" s="46"/>
      <c r="CO52" s="46"/>
      <c r="CP52" s="46"/>
      <c r="CQ52" s="47"/>
    </row>
    <row r="53" spans="1:95" ht="7.5" customHeight="1" x14ac:dyDescent="0.4">
      <c r="B53" s="332"/>
      <c r="C53" s="333"/>
      <c r="D53" s="423"/>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5"/>
      <c r="BA53" s="102"/>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340"/>
      <c r="CB53" s="341"/>
      <c r="CC53" s="89"/>
      <c r="CD53" s="90"/>
      <c r="CE53" s="46"/>
      <c r="CF53" s="46"/>
      <c r="CG53" s="46"/>
      <c r="CH53" s="46"/>
      <c r="CI53" s="46"/>
      <c r="CJ53" s="46"/>
      <c r="CK53" s="46"/>
      <c r="CL53" s="46"/>
      <c r="CM53" s="46"/>
      <c r="CN53" s="46"/>
      <c r="CO53" s="46"/>
      <c r="CP53" s="46"/>
      <c r="CQ53" s="47"/>
    </row>
    <row r="54" spans="1:95" ht="7.5" customHeight="1" x14ac:dyDescent="0.4">
      <c r="B54" s="332"/>
      <c r="C54" s="333"/>
      <c r="D54" s="423"/>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5"/>
      <c r="BA54" s="572" t="s">
        <v>34</v>
      </c>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3"/>
      <c r="CA54" s="340"/>
      <c r="CB54" s="341"/>
      <c r="CC54" s="89"/>
      <c r="CD54" s="90"/>
      <c r="CE54" s="46"/>
      <c r="CF54" s="46"/>
      <c r="CG54" s="46"/>
      <c r="CH54" s="46"/>
      <c r="CI54" s="46"/>
      <c r="CJ54" s="46"/>
      <c r="CK54" s="46"/>
      <c r="CL54" s="46"/>
      <c r="CM54" s="46"/>
      <c r="CN54" s="46"/>
      <c r="CO54" s="46"/>
      <c r="CP54" s="46"/>
      <c r="CQ54" s="47"/>
    </row>
    <row r="55" spans="1:95" ht="7.5" customHeight="1" x14ac:dyDescent="0.4">
      <c r="B55" s="334"/>
      <c r="C55" s="335"/>
      <c r="D55" s="426"/>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8"/>
      <c r="BA55" s="573"/>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5"/>
      <c r="CA55" s="342"/>
      <c r="CB55" s="343"/>
      <c r="CC55" s="94"/>
      <c r="CD55" s="95"/>
      <c r="CE55" s="56"/>
      <c r="CF55" s="56"/>
      <c r="CG55" s="56"/>
      <c r="CH55" s="56"/>
      <c r="CI55" s="56"/>
      <c r="CJ55" s="56"/>
      <c r="CK55" s="56"/>
      <c r="CL55" s="56"/>
      <c r="CM55" s="56"/>
      <c r="CN55" s="56"/>
      <c r="CO55" s="56"/>
      <c r="CP55" s="56"/>
      <c r="CQ55" s="57"/>
    </row>
    <row r="56" spans="1:95" ht="12.75" customHeight="1" x14ac:dyDescent="0.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264" t="s">
        <v>76</v>
      </c>
      <c r="CB56" s="264"/>
      <c r="CC56" s="264"/>
      <c r="CD56" s="264"/>
      <c r="CE56" s="264"/>
      <c r="CF56" s="264"/>
      <c r="CG56" s="264"/>
      <c r="CH56" s="264"/>
      <c r="CI56" s="264"/>
      <c r="CJ56" s="264"/>
      <c r="CK56" s="264"/>
      <c r="CL56" s="264"/>
      <c r="CM56" s="264"/>
      <c r="CN56" s="264"/>
      <c r="CO56" s="264"/>
      <c r="CP56" s="264"/>
      <c r="CQ56" s="264"/>
    </row>
  </sheetData>
  <sheetProtection password="C895" sheet="1" selectLockedCells="1"/>
  <mergeCells count="191">
    <mergeCell ref="BU18:CQ19"/>
    <mergeCell ref="BU20:CQ21"/>
    <mergeCell ref="D42:AY55"/>
    <mergeCell ref="AX39:AY41"/>
    <mergeCell ref="D30:I33"/>
    <mergeCell ref="B42:C55"/>
    <mergeCell ref="B38:I41"/>
    <mergeCell ref="J38:K41"/>
    <mergeCell ref="L38:M38"/>
    <mergeCell ref="AD38:AE38"/>
    <mergeCell ref="AF38:AG38"/>
    <mergeCell ref="AX38:AY38"/>
    <mergeCell ref="L39:M41"/>
    <mergeCell ref="N39:O41"/>
    <mergeCell ref="P39:Q41"/>
    <mergeCell ref="R39:S41"/>
    <mergeCell ref="T39:U41"/>
    <mergeCell ref="V39:W41"/>
    <mergeCell ref="X39:Y41"/>
    <mergeCell ref="Z39:AA41"/>
    <mergeCell ref="AB39:AC41"/>
    <mergeCell ref="AD39:AE41"/>
    <mergeCell ref="AF39:AG41"/>
    <mergeCell ref="AH39:AI41"/>
    <mergeCell ref="AX31:AY33"/>
    <mergeCell ref="D34:I37"/>
    <mergeCell ref="J34:K37"/>
    <mergeCell ref="L34:M34"/>
    <mergeCell ref="AD34:AE34"/>
    <mergeCell ref="AF34:AY37"/>
    <mergeCell ref="L35:M37"/>
    <mergeCell ref="N35:O37"/>
    <mergeCell ref="P35:Q37"/>
    <mergeCell ref="R35:S37"/>
    <mergeCell ref="T35:U37"/>
    <mergeCell ref="V35:W37"/>
    <mergeCell ref="X35:Y37"/>
    <mergeCell ref="Z35:AA37"/>
    <mergeCell ref="AB35:AC37"/>
    <mergeCell ref="AD35:AE37"/>
    <mergeCell ref="AH31:AI33"/>
    <mergeCell ref="AJ31:AK33"/>
    <mergeCell ref="AL31:AM33"/>
    <mergeCell ref="AN31:AO33"/>
    <mergeCell ref="AT31:AU33"/>
    <mergeCell ref="AV31:AW33"/>
    <mergeCell ref="AV39:AW41"/>
    <mergeCell ref="AP39:AQ41"/>
    <mergeCell ref="AR39:AS41"/>
    <mergeCell ref="P31:Q33"/>
    <mergeCell ref="R31:S33"/>
    <mergeCell ref="T31:U33"/>
    <mergeCell ref="V31:W33"/>
    <mergeCell ref="X31:Y33"/>
    <mergeCell ref="Z31:AA33"/>
    <mergeCell ref="AB31:AC33"/>
    <mergeCell ref="AD31:AE33"/>
    <mergeCell ref="AF31:AG33"/>
    <mergeCell ref="AJ39:AK41"/>
    <mergeCell ref="AL39:AM41"/>
    <mergeCell ref="AN39:AO41"/>
    <mergeCell ref="AT39:AU41"/>
    <mergeCell ref="CA39:CB55"/>
    <mergeCell ref="BA54:BZ55"/>
    <mergeCell ref="BA40:BU41"/>
    <mergeCell ref="CC30:CE32"/>
    <mergeCell ref="CF30:CH32"/>
    <mergeCell ref="CI30:CK32"/>
    <mergeCell ref="CL30:CN32"/>
    <mergeCell ref="CO30:CQ32"/>
    <mergeCell ref="BC33:BG35"/>
    <mergeCell ref="BH33:BI35"/>
    <mergeCell ref="BK33:BM35"/>
    <mergeCell ref="BN33:BP35"/>
    <mergeCell ref="BQ33:BS35"/>
    <mergeCell ref="BT33:BV35"/>
    <mergeCell ref="BW33:BY35"/>
    <mergeCell ref="BZ33:CB35"/>
    <mergeCell ref="CC33:CE35"/>
    <mergeCell ref="CF33:CH35"/>
    <mergeCell ref="CI33:CK35"/>
    <mergeCell ref="CL33:CN35"/>
    <mergeCell ref="CO33:CQ35"/>
    <mergeCell ref="BA30:BB38"/>
    <mergeCell ref="BC30:BG32"/>
    <mergeCell ref="BH30:BI32"/>
    <mergeCell ref="B10:AT15"/>
    <mergeCell ref="B16:I17"/>
    <mergeCell ref="J16:AE17"/>
    <mergeCell ref="AF16:AY17"/>
    <mergeCell ref="AX7:AY8"/>
    <mergeCell ref="BA22:BD25"/>
    <mergeCell ref="BC7:BD8"/>
    <mergeCell ref="BI7:BJ8"/>
    <mergeCell ref="BK30:BM32"/>
    <mergeCell ref="D26:I29"/>
    <mergeCell ref="J26:K29"/>
    <mergeCell ref="L27:M29"/>
    <mergeCell ref="N27:O29"/>
    <mergeCell ref="P27:Q29"/>
    <mergeCell ref="R27:S29"/>
    <mergeCell ref="T27:U29"/>
    <mergeCell ref="V27:W29"/>
    <mergeCell ref="X27:Y29"/>
    <mergeCell ref="J30:K33"/>
    <mergeCell ref="L30:M30"/>
    <mergeCell ref="AD30:AE30"/>
    <mergeCell ref="AF30:AG30"/>
    <mergeCell ref="AX30:AY30"/>
    <mergeCell ref="L31:M33"/>
    <mergeCell ref="BA2:BM5"/>
    <mergeCell ref="BA11:BB12"/>
    <mergeCell ref="BC11:BD12"/>
    <mergeCell ref="BE11:BE12"/>
    <mergeCell ref="BF11:BG12"/>
    <mergeCell ref="BH11:BH12"/>
    <mergeCell ref="BI11:BJ12"/>
    <mergeCell ref="BK11:BM12"/>
    <mergeCell ref="BA14:BM15"/>
    <mergeCell ref="BN27:BP29"/>
    <mergeCell ref="CC36:CE38"/>
    <mergeCell ref="CF36:CH38"/>
    <mergeCell ref="CI36:CK38"/>
    <mergeCell ref="CL36:CN38"/>
    <mergeCell ref="CO36:CQ38"/>
    <mergeCell ref="C21:D22"/>
    <mergeCell ref="F21:AD22"/>
    <mergeCell ref="BN30:BP32"/>
    <mergeCell ref="BQ30:BS32"/>
    <mergeCell ref="BT30:BV32"/>
    <mergeCell ref="BW30:BY32"/>
    <mergeCell ref="BZ30:CB32"/>
    <mergeCell ref="BC36:BG38"/>
    <mergeCell ref="BH36:BI38"/>
    <mergeCell ref="BK36:BM38"/>
    <mergeCell ref="BN36:BP38"/>
    <mergeCell ref="BQ36:BS38"/>
    <mergeCell ref="BT36:BV38"/>
    <mergeCell ref="BW36:BY38"/>
    <mergeCell ref="BZ36:CB38"/>
    <mergeCell ref="N31:O33"/>
    <mergeCell ref="AP31:AQ33"/>
    <mergeCell ref="AR31:AS33"/>
    <mergeCell ref="CO27:CQ29"/>
    <mergeCell ref="BA16:BM17"/>
    <mergeCell ref="BA20:BM21"/>
    <mergeCell ref="BA18:BM19"/>
    <mergeCell ref="L4:M5"/>
    <mergeCell ref="CA56:CQ56"/>
    <mergeCell ref="Z27:AA29"/>
    <mergeCell ref="AB27:AC29"/>
    <mergeCell ref="AD27:AE29"/>
    <mergeCell ref="AF27:AG29"/>
    <mergeCell ref="AH27:AI29"/>
    <mergeCell ref="AJ27:AK29"/>
    <mergeCell ref="AL27:AM29"/>
    <mergeCell ref="AN27:AO29"/>
    <mergeCell ref="AP27:AQ29"/>
    <mergeCell ref="BP18:BS19"/>
    <mergeCell ref="BP20:BS21"/>
    <mergeCell ref="BP22:CD23"/>
    <mergeCell ref="CE22:CQ23"/>
    <mergeCell ref="BP24:CD25"/>
    <mergeCell ref="CE24:CQ25"/>
    <mergeCell ref="BA27:BG29"/>
    <mergeCell ref="BH27:BI29"/>
    <mergeCell ref="BK27:BM29"/>
    <mergeCell ref="BP13:CQ14"/>
    <mergeCell ref="AR27:AS29"/>
    <mergeCell ref="BQ2:BX3"/>
    <mergeCell ref="BA7:BB8"/>
    <mergeCell ref="BE7:BF8"/>
    <mergeCell ref="BG7:BH8"/>
    <mergeCell ref="BK7:BL8"/>
    <mergeCell ref="P2:AW7"/>
    <mergeCell ref="BZ27:CB29"/>
    <mergeCell ref="CC27:CE29"/>
    <mergeCell ref="BN2:BO21"/>
    <mergeCell ref="AT27:AU29"/>
    <mergeCell ref="AV27:AW29"/>
    <mergeCell ref="AX27:AY29"/>
    <mergeCell ref="BQ27:BS29"/>
    <mergeCell ref="BT27:BV29"/>
    <mergeCell ref="BW27:BY29"/>
    <mergeCell ref="BP5:CQ6"/>
    <mergeCell ref="BP7:CQ8"/>
    <mergeCell ref="BP11:CQ12"/>
    <mergeCell ref="CN15:CO16"/>
    <mergeCell ref="CF27:CH29"/>
    <mergeCell ref="CI27:CK29"/>
    <mergeCell ref="CL27:CN29"/>
  </mergeCells>
  <phoneticPr fontId="1"/>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showRowColHeaders="0" zoomScale="80" zoomScaleNormal="80" workbookViewId="0">
      <selection activeCell="P22" sqref="P22"/>
    </sheetView>
  </sheetViews>
  <sheetFormatPr defaultRowHeight="18.75" x14ac:dyDescent="0.4"/>
  <sheetData/>
  <sheetProtection password="C895" sheet="1" select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42" r:id="rId4">
          <objectPr defaultSize="0" r:id="rId5">
            <anchor moveWithCells="1">
              <from>
                <xdr:col>9</xdr:col>
                <xdr:colOff>390525</xdr:colOff>
                <xdr:row>0</xdr:row>
                <xdr:rowOff>76200</xdr:rowOff>
              </from>
              <to>
                <xdr:col>17</xdr:col>
                <xdr:colOff>657225</xdr:colOff>
                <xdr:row>15</xdr:row>
                <xdr:rowOff>57150</xdr:rowOff>
              </to>
            </anchor>
          </objectPr>
        </oleObject>
      </mc:Choice>
      <mc:Fallback>
        <oleObject progId="Word.Document.12" shapeId="10242" r:id="rId4"/>
      </mc:Fallback>
    </mc:AlternateContent>
    <mc:AlternateContent xmlns:mc="http://schemas.openxmlformats.org/markup-compatibility/2006">
      <mc:Choice Requires="x14">
        <oleObject progId="Word.Document.12" shapeId="10243" r:id="rId6">
          <objectPr defaultSize="0" r:id="rId7">
            <anchor moveWithCells="1">
              <from>
                <xdr:col>0</xdr:col>
                <xdr:colOff>9525</xdr:colOff>
                <xdr:row>0</xdr:row>
                <xdr:rowOff>38100</xdr:rowOff>
              </from>
              <to>
                <xdr:col>8</xdr:col>
                <xdr:colOff>276225</xdr:colOff>
                <xdr:row>31</xdr:row>
                <xdr:rowOff>47625</xdr:rowOff>
              </to>
            </anchor>
          </objectPr>
        </oleObject>
      </mc:Choice>
      <mc:Fallback>
        <oleObject progId="Word.Document.12" shapeId="10243"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vt:lpstr>
      <vt:lpstr>印刷用</vt:lpstr>
      <vt:lpstr>一枚目</vt:lpstr>
      <vt:lpstr>二枚目</vt:lpstr>
      <vt:lpstr>三枚目</vt:lpstr>
      <vt:lpstr>四枚目</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2021-12-22T04:51:38Z</dcterms:modified>
</cp:coreProperties>
</file>