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040_税務課$\02_室班フォルダ\軽油引取税室\10_千葉県HP掲載関係\01_HP掲載様式集\00_納付書更新\"/>
    </mc:Choice>
  </mc:AlternateContent>
  <xr:revisionPtr revIDLastSave="0" documentId="13_ncr:1_{A06A3DCA-6E53-41AC-9268-1548F9B1FF22}" xr6:coauthVersionLast="47" xr6:coauthVersionMax="47" xr10:uidLastSave="{00000000-0000-0000-0000-000000000000}"/>
  <bookViews>
    <workbookView xWindow="22932" yWindow="-2712" windowWidth="23256" windowHeight="12456" xr2:uid="{00000000-000D-0000-FFFF-FFFF00000000}"/>
  </bookViews>
  <sheets>
    <sheet name="入力シート" sheetId="1" r:id="rId1"/>
    <sheet name="納付書" sheetId="2" r:id="rId2"/>
    <sheet name="コード" sheetId="3" state="hidden" r:id="rId3"/>
  </sheets>
  <definedNames>
    <definedName name="_xlnm.Print_Area" localSheetId="1">納付書!$B$2:$BL$74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3" l="1"/>
  <c r="C10" i="2"/>
  <c r="AT10" i="2" s="1"/>
  <c r="E9" i="3"/>
  <c r="F15" i="3"/>
  <c r="F14" i="3"/>
  <c r="F13" i="3"/>
  <c r="F12" i="3"/>
  <c r="F11" i="3"/>
  <c r="M7" i="2"/>
  <c r="AI7" i="2" s="1"/>
  <c r="AD30" i="2" s="1"/>
  <c r="T25" i="2"/>
  <c r="AP25" i="2" s="1"/>
  <c r="B24" i="2"/>
  <c r="W24" i="2" s="1"/>
  <c r="T23" i="2"/>
  <c r="BL23" i="2" s="1"/>
  <c r="O16" i="2"/>
  <c r="BH16" i="2" s="1"/>
  <c r="C9" i="2"/>
  <c r="X9" i="2" s="1"/>
  <c r="AT9" i="2" s="1"/>
  <c r="W29" i="2"/>
  <c r="AS29" i="2" s="1"/>
  <c r="S25" i="2"/>
  <c r="BK25" i="2" s="1"/>
  <c r="S23" i="2"/>
  <c r="BK23" i="2" s="1"/>
  <c r="R25" i="2"/>
  <c r="BJ25" i="2" s="1"/>
  <c r="R23" i="2"/>
  <c r="BJ23" i="2" s="1"/>
  <c r="Q25" i="2"/>
  <c r="BI25" i="2" s="1"/>
  <c r="Q23" i="2"/>
  <c r="BI23" i="2" s="1"/>
  <c r="P25" i="2"/>
  <c r="AL25" i="2" s="1"/>
  <c r="P23" i="2"/>
  <c r="BH23" i="2" s="1"/>
  <c r="O25" i="2"/>
  <c r="AK25" i="2" s="1"/>
  <c r="O23" i="2"/>
  <c r="BG23" i="2" s="1"/>
  <c r="N25" i="2"/>
  <c r="BF25" i="2" s="1"/>
  <c r="N23" i="2"/>
  <c r="BF23" i="2" s="1"/>
  <c r="M25" i="2"/>
  <c r="BE25" i="2" s="1"/>
  <c r="M23" i="2"/>
  <c r="AI23" i="2" s="1"/>
  <c r="M19" i="2"/>
  <c r="AI19" i="2" s="1"/>
  <c r="L25" i="2"/>
  <c r="BD25" i="2" s="1"/>
  <c r="L23" i="2"/>
  <c r="AH23" i="2" s="1"/>
  <c r="T21" i="2"/>
  <c r="AP21" i="2" s="1"/>
  <c r="S21" i="2"/>
  <c r="AO21" i="2" s="1"/>
  <c r="R21" i="2"/>
  <c r="BJ21" i="2" s="1"/>
  <c r="Q21" i="2"/>
  <c r="BI21" i="2" s="1"/>
  <c r="P21" i="2"/>
  <c r="AL21" i="2" s="1"/>
  <c r="O21" i="2"/>
  <c r="BG21" i="2" s="1"/>
  <c r="N21" i="2"/>
  <c r="BF21" i="2" s="1"/>
  <c r="M21" i="2"/>
  <c r="BE21" i="2" s="1"/>
  <c r="L21" i="2"/>
  <c r="AH21" i="2" s="1"/>
  <c r="R19" i="2"/>
  <c r="AN19" i="2" s="1"/>
  <c r="O19" i="2"/>
  <c r="BG19" i="2" s="1"/>
  <c r="N19" i="2"/>
  <c r="BF19" i="2" s="1"/>
  <c r="L19" i="2"/>
  <c r="BD19" i="2" s="1"/>
  <c r="S19" i="2"/>
  <c r="BK19" i="2" s="1"/>
  <c r="T19" i="2"/>
  <c r="BL19" i="2" s="1"/>
  <c r="P19" i="2"/>
  <c r="BH19" i="2" s="1"/>
  <c r="T17" i="2"/>
  <c r="AP17" i="2" s="1"/>
  <c r="S17" i="2"/>
  <c r="BK17" i="2" s="1"/>
  <c r="R17" i="2"/>
  <c r="BJ17" i="2" s="1"/>
  <c r="Q19" i="2"/>
  <c r="BI19" i="2" s="1"/>
  <c r="Q17" i="2"/>
  <c r="AM17" i="2" s="1"/>
  <c r="P17" i="2"/>
  <c r="AL17" i="2" s="1"/>
  <c r="O17" i="2"/>
  <c r="BG17" i="2" s="1"/>
  <c r="N17" i="2"/>
  <c r="BF17" i="2" s="1"/>
  <c r="M17" i="2"/>
  <c r="AI17" i="2" s="1"/>
  <c r="L17" i="2"/>
  <c r="BD17" i="2" s="1"/>
  <c r="C26" i="1"/>
  <c r="T27" i="2" s="1"/>
  <c r="BH25" i="2"/>
  <c r="BE23" i="2"/>
  <c r="BH21" i="2"/>
  <c r="AK21" i="2"/>
  <c r="BE19" i="2"/>
  <c r="BK21" i="2" l="1"/>
  <c r="BL21" i="2"/>
  <c r="AM23" i="2"/>
  <c r="E23" i="3"/>
  <c r="G21" i="3"/>
  <c r="B20" i="2" s="1"/>
  <c r="F21" i="3"/>
  <c r="BF16" i="2" s="1"/>
  <c r="F9" i="3"/>
  <c r="G9" i="3" s="1"/>
  <c r="AY16" i="2" s="1"/>
  <c r="G11" i="3"/>
  <c r="G12" i="3"/>
  <c r="BL17" i="2"/>
  <c r="BH17" i="2"/>
  <c r="AP23" i="2"/>
  <c r="BJ19" i="2"/>
  <c r="AO25" i="2"/>
  <c r="AM19" i="2"/>
  <c r="BL25" i="2"/>
  <c r="BE17" i="2"/>
  <c r="BG25" i="2"/>
  <c r="S27" i="2"/>
  <c r="R27" i="2" s="1"/>
  <c r="Q27" i="2" s="1"/>
  <c r="P27" i="2" s="1"/>
  <c r="O27" i="2" s="1"/>
  <c r="N27" i="2" s="1"/>
  <c r="M27" i="2" s="1"/>
  <c r="L27" i="2" s="1"/>
  <c r="AP27" i="2"/>
  <c r="BL27" i="2"/>
  <c r="AK16" i="2"/>
  <c r="AL23" i="2"/>
  <c r="AH25" i="2"/>
  <c r="X10" i="2"/>
  <c r="AJ19" i="2"/>
  <c r="BD23" i="2"/>
  <c r="BD21" i="2"/>
  <c r="BI17" i="2"/>
  <c r="AH17" i="2"/>
  <c r="BE7" i="2"/>
  <c r="AZ30" i="2" s="1"/>
  <c r="AJ17" i="2"/>
  <c r="AN17" i="2"/>
  <c r="AK19" i="2"/>
  <c r="AO19" i="2"/>
  <c r="AI21" i="2"/>
  <c r="AM21" i="2"/>
  <c r="AJ23" i="2"/>
  <c r="AN23" i="2"/>
  <c r="AS24" i="2"/>
  <c r="AI25" i="2"/>
  <c r="AM25" i="2"/>
  <c r="AK17" i="2"/>
  <c r="AO17" i="2"/>
  <c r="AH19" i="2"/>
  <c r="AL19" i="2"/>
  <c r="AP19" i="2"/>
  <c r="AJ21" i="2"/>
  <c r="AN21" i="2"/>
  <c r="AK23" i="2"/>
  <c r="AO23" i="2"/>
  <c r="AJ25" i="2"/>
  <c r="AN25" i="2"/>
  <c r="F23" i="3" l="1"/>
  <c r="B16" i="2" s="1"/>
  <c r="AS16" i="2" s="1"/>
  <c r="BA16" i="2" s="1"/>
  <c r="F24" i="3"/>
  <c r="AS20" i="2"/>
  <c r="W20" i="2"/>
  <c r="B7" i="2"/>
  <c r="AN27" i="2"/>
  <c r="AO27" i="2"/>
  <c r="AM27" i="2"/>
  <c r="BK27" i="2"/>
  <c r="BJ27" i="2"/>
  <c r="BI27" i="2"/>
  <c r="AL27" i="2"/>
  <c r="BH27" i="2"/>
  <c r="I16" i="2" l="1"/>
  <c r="O32" i="2" s="1"/>
  <c r="AK32" i="2" s="1"/>
  <c r="C24" i="2"/>
  <c r="X24" i="2" s="1"/>
  <c r="W16" i="2"/>
  <c r="AS7" i="2"/>
  <c r="W7" i="2"/>
  <c r="BG27" i="2"/>
  <c r="AK27" i="2"/>
  <c r="AD16" i="2" l="1"/>
  <c r="C13" i="2"/>
  <c r="AT13" i="2" s="1"/>
  <c r="AT24" i="2"/>
  <c r="BG32" i="2"/>
  <c r="BF27" i="2"/>
  <c r="AJ27" i="2"/>
  <c r="X13" i="2" l="1"/>
  <c r="BE27" i="2"/>
  <c r="AI27" i="2"/>
  <c r="AH27" i="2" l="1"/>
  <c r="BD27" i="2"/>
</calcChain>
</file>

<file path=xl/sharedStrings.xml><?xml version="1.0" encoding="utf-8"?>
<sst xmlns="http://schemas.openxmlformats.org/spreadsheetml/2006/main" count="346" uniqueCount="235">
  <si>
    <t>軽油引取税 納付書作成  入力フォーム</t>
    <rPh sb="0" eb="2">
      <t>ケイユ</t>
    </rPh>
    <rPh sb="2" eb="4">
      <t>ヒキトリ</t>
    </rPh>
    <rPh sb="4" eb="5">
      <t>ゼイ</t>
    </rPh>
    <rPh sb="6" eb="8">
      <t>ノウフ</t>
    </rPh>
    <rPh sb="8" eb="9">
      <t>ショ</t>
    </rPh>
    <rPh sb="9" eb="11">
      <t>サクセイ</t>
    </rPh>
    <rPh sb="13" eb="15">
      <t>ニュウリョク</t>
    </rPh>
    <phoneticPr fontId="4"/>
  </si>
  <si>
    <r>
      <rPr>
        <b/>
        <sz val="9"/>
        <color indexed="10"/>
        <rFont val="ＭＳ Ｐゴシック"/>
        <family val="3"/>
        <charset val="128"/>
      </rPr>
      <t>※</t>
    </r>
    <r>
      <rPr>
        <b/>
        <sz val="9"/>
        <color indexed="62"/>
        <rFont val="ＭＳ Ｐゴシック"/>
        <family val="3"/>
        <charset val="128"/>
      </rPr>
      <t>課税県税事務所：</t>
    </r>
    <rPh sb="1" eb="3">
      <t>カゼイ</t>
    </rPh>
    <rPh sb="3" eb="5">
      <t>ケンゼイ</t>
    </rPh>
    <rPh sb="5" eb="7">
      <t>ジム</t>
    </rPh>
    <rPh sb="7" eb="8">
      <t>ショ</t>
    </rPh>
    <phoneticPr fontId="4"/>
  </si>
  <si>
    <r>
      <rPr>
        <b/>
        <sz val="9"/>
        <color indexed="10"/>
        <rFont val="ＭＳ Ｐゴシック"/>
        <family val="3"/>
        <charset val="128"/>
      </rPr>
      <t>※</t>
    </r>
    <r>
      <rPr>
        <b/>
        <sz val="9"/>
        <color indexed="62"/>
        <rFont val="ＭＳ Ｐゴシック"/>
        <family val="3"/>
        <charset val="128"/>
      </rPr>
      <t>課税番号：</t>
    </r>
    <rPh sb="1" eb="3">
      <t>カゼイ</t>
    </rPh>
    <rPh sb="3" eb="5">
      <t>バンゴウ</t>
    </rPh>
    <phoneticPr fontId="4"/>
  </si>
  <si>
    <t>郵便番号：</t>
    <rPh sb="0" eb="2">
      <t>ユウビン</t>
    </rPh>
    <rPh sb="2" eb="4">
      <t>バンゴウ</t>
    </rPh>
    <phoneticPr fontId="4"/>
  </si>
  <si>
    <r>
      <rPr>
        <b/>
        <sz val="9"/>
        <color indexed="10"/>
        <rFont val="ＭＳ Ｐゴシック"/>
        <family val="3"/>
        <charset val="128"/>
      </rPr>
      <t>※</t>
    </r>
    <r>
      <rPr>
        <b/>
        <sz val="9"/>
        <color indexed="62"/>
        <rFont val="ＭＳ Ｐゴシック"/>
        <family val="3"/>
        <charset val="128"/>
      </rPr>
      <t>住所（所在地）：</t>
    </r>
    <rPh sb="1" eb="3">
      <t>ジュウショ</t>
    </rPh>
    <rPh sb="4" eb="7">
      <t>ショザイチ</t>
    </rPh>
    <phoneticPr fontId="4"/>
  </si>
  <si>
    <r>
      <rPr>
        <b/>
        <sz val="9"/>
        <color indexed="10"/>
        <rFont val="ＭＳ Ｐゴシック"/>
        <family val="3"/>
        <charset val="128"/>
      </rPr>
      <t>※</t>
    </r>
    <r>
      <rPr>
        <b/>
        <sz val="9"/>
        <color indexed="62"/>
        <rFont val="ＭＳ Ｐゴシック"/>
        <family val="3"/>
        <charset val="128"/>
      </rPr>
      <t>氏名（法人名称）：</t>
    </r>
    <rPh sb="1" eb="3">
      <t>シメイ</t>
    </rPh>
    <rPh sb="4" eb="6">
      <t>ホウジン</t>
    </rPh>
    <rPh sb="6" eb="8">
      <t>メイショウ</t>
    </rPh>
    <phoneticPr fontId="4"/>
  </si>
  <si>
    <r>
      <rPr>
        <b/>
        <sz val="9"/>
        <color indexed="10"/>
        <rFont val="ＭＳ Ｐゴシック"/>
        <family val="3"/>
        <charset val="128"/>
      </rPr>
      <t>※</t>
    </r>
    <r>
      <rPr>
        <b/>
        <sz val="9"/>
        <color indexed="62"/>
        <rFont val="ＭＳ Ｐゴシック"/>
        <family val="3"/>
        <charset val="128"/>
      </rPr>
      <t>申告対象年月：</t>
    </r>
    <rPh sb="1" eb="3">
      <t>シンコク</t>
    </rPh>
    <rPh sb="3" eb="5">
      <t>タイショウ</t>
    </rPh>
    <rPh sb="5" eb="7">
      <t>ネンゲツ</t>
    </rPh>
    <phoneticPr fontId="4"/>
  </si>
  <si>
    <t>年</t>
    <rPh sb="0" eb="1">
      <t>ネン</t>
    </rPh>
    <phoneticPr fontId="1"/>
  </si>
  <si>
    <t>年</t>
    <rPh sb="0" eb="1">
      <t>ネン</t>
    </rPh>
    <phoneticPr fontId="4"/>
  </si>
  <si>
    <t>月</t>
    <rPh sb="0" eb="1">
      <t>ツキ</t>
    </rPh>
    <phoneticPr fontId="1"/>
  </si>
  <si>
    <r>
      <rPr>
        <b/>
        <sz val="9"/>
        <color indexed="10"/>
        <rFont val="ＭＳ Ｐゴシック"/>
        <family val="3"/>
        <charset val="128"/>
      </rPr>
      <t>※</t>
    </r>
    <r>
      <rPr>
        <b/>
        <sz val="9"/>
        <color indexed="62"/>
        <rFont val="ＭＳ Ｐゴシック"/>
        <family val="3"/>
        <charset val="128"/>
      </rPr>
      <t>納期限：</t>
    </r>
    <rPh sb="1" eb="4">
      <t>ノウキゲン</t>
    </rPh>
    <phoneticPr fontId="4"/>
  </si>
  <si>
    <t>月</t>
    <rPh sb="0" eb="1">
      <t>ガツ</t>
    </rPh>
    <phoneticPr fontId="4"/>
  </si>
  <si>
    <r>
      <rPr>
        <b/>
        <sz val="9"/>
        <color indexed="10"/>
        <rFont val="ＭＳ Ｐゴシック"/>
        <family val="3"/>
        <charset val="128"/>
      </rPr>
      <t>※</t>
    </r>
    <r>
      <rPr>
        <b/>
        <sz val="9"/>
        <color indexed="62"/>
        <rFont val="ＭＳ Ｐゴシック"/>
        <family val="3"/>
        <charset val="128"/>
      </rPr>
      <t>申告区分：</t>
    </r>
    <rPh sb="1" eb="3">
      <t>シンコク</t>
    </rPh>
    <rPh sb="3" eb="5">
      <t>クブン</t>
    </rPh>
    <phoneticPr fontId="4"/>
  </si>
  <si>
    <r>
      <rPr>
        <b/>
        <sz val="9"/>
        <color indexed="10"/>
        <rFont val="ＭＳ Ｐゴシック"/>
        <family val="3"/>
        <charset val="128"/>
      </rPr>
      <t>※</t>
    </r>
    <r>
      <rPr>
        <b/>
        <sz val="9"/>
        <color indexed="62"/>
        <rFont val="ＭＳ Ｐゴシック"/>
        <family val="3"/>
        <charset val="128"/>
      </rPr>
      <t>＜税額＞</t>
    </r>
    <rPh sb="2" eb="4">
      <t>ゼイガク</t>
    </rPh>
    <phoneticPr fontId="4"/>
  </si>
  <si>
    <t>軽油引取税</t>
    <rPh sb="0" eb="2">
      <t>ケイユ</t>
    </rPh>
    <rPh sb="2" eb="4">
      <t>ヒキトリ</t>
    </rPh>
    <rPh sb="4" eb="5">
      <t>ゼイ</t>
    </rPh>
    <phoneticPr fontId="4"/>
  </si>
  <si>
    <t>円</t>
    <rPh sb="0" eb="1">
      <t>エン</t>
    </rPh>
    <phoneticPr fontId="4"/>
  </si>
  <si>
    <t>延滞金</t>
    <rPh sb="0" eb="2">
      <t>エンタイ</t>
    </rPh>
    <rPh sb="2" eb="3">
      <t>キン</t>
    </rPh>
    <phoneticPr fontId="4"/>
  </si>
  <si>
    <t>過少申告加算金</t>
    <rPh sb="0" eb="2">
      <t>カショウ</t>
    </rPh>
    <rPh sb="2" eb="4">
      <t>シンコク</t>
    </rPh>
    <rPh sb="4" eb="7">
      <t>カサンキン</t>
    </rPh>
    <phoneticPr fontId="4"/>
  </si>
  <si>
    <t>不申告加算金</t>
    <rPh sb="0" eb="1">
      <t>フ</t>
    </rPh>
    <rPh sb="1" eb="3">
      <t>シンコク</t>
    </rPh>
    <rPh sb="3" eb="6">
      <t>カサンキン</t>
    </rPh>
    <phoneticPr fontId="4"/>
  </si>
  <si>
    <t>重加算金</t>
    <rPh sb="0" eb="1">
      <t>ジュウ</t>
    </rPh>
    <rPh sb="1" eb="4">
      <t>カサンキン</t>
    </rPh>
    <phoneticPr fontId="4"/>
  </si>
  <si>
    <t>合　　　　計</t>
    <rPh sb="0" eb="1">
      <t>ゴウ</t>
    </rPh>
    <rPh sb="5" eb="6">
      <t>ケイ</t>
    </rPh>
    <phoneticPr fontId="4"/>
  </si>
  <si>
    <t>都道府県コード</t>
    <rPh sb="0" eb="4">
      <t>トドウフケン</t>
    </rPh>
    <phoneticPr fontId="4"/>
  </si>
  <si>
    <t>領 　 収  　証 　 書 　　公</t>
    <rPh sb="0" eb="1">
      <t>リョウ</t>
    </rPh>
    <rPh sb="4" eb="5">
      <t>オサム</t>
    </rPh>
    <rPh sb="8" eb="9">
      <t>ショウ</t>
    </rPh>
    <rPh sb="12" eb="13">
      <t>ショ</t>
    </rPh>
    <rPh sb="16" eb="17">
      <t>オオヤケ</t>
    </rPh>
    <phoneticPr fontId="4"/>
  </si>
  <si>
    <t>納  付  （納 入）  書 　　公</t>
    <rPh sb="0" eb="1">
      <t>ノウ</t>
    </rPh>
    <rPh sb="3" eb="4">
      <t>ヅケ</t>
    </rPh>
    <rPh sb="7" eb="8">
      <t>ノウ</t>
    </rPh>
    <rPh sb="9" eb="10">
      <t>ニュウ</t>
    </rPh>
    <rPh sb="13" eb="14">
      <t>ショ</t>
    </rPh>
    <rPh sb="17" eb="18">
      <t>オオヤケ</t>
    </rPh>
    <phoneticPr fontId="4"/>
  </si>
  <si>
    <t>領  収  済  通  知  書 　公</t>
    <rPh sb="0" eb="1">
      <t>リョウ</t>
    </rPh>
    <rPh sb="3" eb="4">
      <t>オサム</t>
    </rPh>
    <rPh sb="6" eb="7">
      <t>ス</t>
    </rPh>
    <rPh sb="9" eb="10">
      <t>ツウ</t>
    </rPh>
    <rPh sb="12" eb="13">
      <t>チ</t>
    </rPh>
    <rPh sb="15" eb="16">
      <t>ショ</t>
    </rPh>
    <rPh sb="18" eb="19">
      <t>オオヤケ</t>
    </rPh>
    <phoneticPr fontId="4"/>
  </si>
  <si>
    <t>県税</t>
    <rPh sb="0" eb="2">
      <t>ケンゼイ</t>
    </rPh>
    <phoneticPr fontId="4"/>
  </si>
  <si>
    <t>口　　座　　番　　号</t>
    <rPh sb="0" eb="1">
      <t>クチ</t>
    </rPh>
    <rPh sb="3" eb="4">
      <t>ザ</t>
    </rPh>
    <rPh sb="6" eb="7">
      <t>バン</t>
    </rPh>
    <rPh sb="9" eb="10">
      <t>ゴウ</t>
    </rPh>
    <phoneticPr fontId="4"/>
  </si>
  <si>
    <t>加　　入　　者</t>
    <rPh sb="0" eb="1">
      <t>カ</t>
    </rPh>
    <rPh sb="3" eb="4">
      <t>ニュウ</t>
    </rPh>
    <rPh sb="6" eb="7">
      <t>シャ</t>
    </rPh>
    <phoneticPr fontId="4"/>
  </si>
  <si>
    <t>　（住所）</t>
    <rPh sb="2" eb="4">
      <t>ジュウショ</t>
    </rPh>
    <phoneticPr fontId="4"/>
  </si>
  <si>
    <t>　（氏名）</t>
    <rPh sb="2" eb="4">
      <t>シメイ</t>
    </rPh>
    <phoneticPr fontId="4"/>
  </si>
  <si>
    <t>様</t>
    <rPh sb="0" eb="1">
      <t>サマ</t>
    </rPh>
    <phoneticPr fontId="4"/>
  </si>
  <si>
    <t>年　　度</t>
    <rPh sb="0" eb="1">
      <t>ネン</t>
    </rPh>
    <rPh sb="3" eb="4">
      <t>ド</t>
    </rPh>
    <phoneticPr fontId="4"/>
  </si>
  <si>
    <t>申 告 対 象 年 月</t>
    <rPh sb="0" eb="1">
      <t>サル</t>
    </rPh>
    <rPh sb="2" eb="3">
      <t>コク</t>
    </rPh>
    <rPh sb="4" eb="5">
      <t>タイ</t>
    </rPh>
    <rPh sb="6" eb="7">
      <t>ゾウ</t>
    </rPh>
    <rPh sb="8" eb="9">
      <t>ネン</t>
    </rPh>
    <rPh sb="10" eb="11">
      <t>ツキ</t>
    </rPh>
    <phoneticPr fontId="4"/>
  </si>
  <si>
    <t>課  税  番  号</t>
    <rPh sb="0" eb="1">
      <t>カ</t>
    </rPh>
    <rPh sb="3" eb="4">
      <t>ゼイ</t>
    </rPh>
    <rPh sb="6" eb="7">
      <t>バン</t>
    </rPh>
    <rPh sb="9" eb="10">
      <t>ゴウ</t>
    </rPh>
    <phoneticPr fontId="4"/>
  </si>
  <si>
    <t>年　度</t>
    <rPh sb="0" eb="1">
      <t>ネン</t>
    </rPh>
    <rPh sb="2" eb="3">
      <t>ド</t>
    </rPh>
    <phoneticPr fontId="4"/>
  </si>
  <si>
    <t>税目</t>
    <rPh sb="0" eb="2">
      <t>ゼイモク</t>
    </rPh>
    <phoneticPr fontId="4"/>
  </si>
  <si>
    <t>課税地</t>
    <rPh sb="0" eb="2">
      <t>カゼイ</t>
    </rPh>
    <rPh sb="2" eb="3">
      <t>チ</t>
    </rPh>
    <phoneticPr fontId="4"/>
  </si>
  <si>
    <t>期　　　別</t>
    <rPh sb="0" eb="1">
      <t>キ</t>
    </rPh>
    <rPh sb="4" eb="5">
      <t>ベツ</t>
    </rPh>
    <phoneticPr fontId="4"/>
  </si>
  <si>
    <t>事由</t>
    <rPh sb="0" eb="2">
      <t>ジユウ</t>
    </rPh>
    <phoneticPr fontId="4"/>
  </si>
  <si>
    <t>課 税 番 号</t>
    <rPh sb="0" eb="1">
      <t>カ</t>
    </rPh>
    <rPh sb="2" eb="3">
      <t>ゼイ</t>
    </rPh>
    <rPh sb="4" eb="5">
      <t>バン</t>
    </rPh>
    <rPh sb="6" eb="7">
      <t>ゴウ</t>
    </rPh>
    <phoneticPr fontId="4"/>
  </si>
  <si>
    <t>15</t>
    <phoneticPr fontId="4"/>
  </si>
  <si>
    <t>軽油引取税</t>
    <rPh sb="0" eb="1">
      <t>ケイ</t>
    </rPh>
    <rPh sb="1" eb="2">
      <t>アブラ</t>
    </rPh>
    <rPh sb="2" eb="3">
      <t>イン</t>
    </rPh>
    <rPh sb="3" eb="4">
      <t>トリ</t>
    </rPh>
    <rPh sb="4" eb="5">
      <t>ゼイ</t>
    </rPh>
    <phoneticPr fontId="4"/>
  </si>
  <si>
    <t>05</t>
    <phoneticPr fontId="4"/>
  </si>
  <si>
    <t>調 定 事 由</t>
    <rPh sb="0" eb="1">
      <t>チョウ</t>
    </rPh>
    <rPh sb="2" eb="3">
      <t>テイ</t>
    </rPh>
    <rPh sb="4" eb="5">
      <t>コト</t>
    </rPh>
    <rPh sb="6" eb="7">
      <t>ヨシ</t>
    </rPh>
    <phoneticPr fontId="4"/>
  </si>
  <si>
    <t>延 滞 金</t>
  </si>
  <si>
    <t>調 定 事 由</t>
    <rPh sb="0" eb="1">
      <t>チョウ</t>
    </rPh>
    <rPh sb="2" eb="3">
      <t>サダム</t>
    </rPh>
    <rPh sb="4" eb="5">
      <t>コト</t>
    </rPh>
    <rPh sb="6" eb="7">
      <t>ヨシ</t>
    </rPh>
    <phoneticPr fontId="4"/>
  </si>
  <si>
    <t>06</t>
    <phoneticPr fontId="4"/>
  </si>
  <si>
    <t>過少申
告加算金</t>
  </si>
  <si>
    <t>過少申告
加算金</t>
    <rPh sb="0" eb="2">
      <t>カショウ</t>
    </rPh>
    <rPh sb="2" eb="4">
      <t>シンコク</t>
    </rPh>
    <rPh sb="5" eb="8">
      <t>カサンキン</t>
    </rPh>
    <phoneticPr fontId="4"/>
  </si>
  <si>
    <t>07</t>
    <phoneticPr fontId="4"/>
  </si>
  <si>
    <t>納　期　限</t>
    <rPh sb="0" eb="1">
      <t>ノウ</t>
    </rPh>
    <rPh sb="2" eb="3">
      <t>キ</t>
    </rPh>
    <rPh sb="4" eb="5">
      <t>カギ</t>
    </rPh>
    <phoneticPr fontId="4"/>
  </si>
  <si>
    <t>不申告
加算金</t>
  </si>
  <si>
    <t>不申告
加算金</t>
    <rPh sb="0" eb="1">
      <t>フ</t>
    </rPh>
    <rPh sb="1" eb="3">
      <t>シンコク</t>
    </rPh>
    <rPh sb="4" eb="7">
      <t>カサンキン</t>
    </rPh>
    <phoneticPr fontId="4"/>
  </si>
  <si>
    <t>08</t>
    <phoneticPr fontId="4"/>
  </si>
  <si>
    <t>重加算金</t>
  </si>
  <si>
    <t>09</t>
    <phoneticPr fontId="4"/>
  </si>
  <si>
    <t>合計</t>
  </si>
  <si>
    <t>合計</t>
    <rPh sb="0" eb="2">
      <t>ゴウケイ</t>
    </rPh>
    <phoneticPr fontId="4"/>
  </si>
  <si>
    <t>11</t>
    <phoneticPr fontId="4"/>
  </si>
  <si>
    <t>　上記金額を領収しました。</t>
    <rPh sb="1" eb="3">
      <t>ジョウキ</t>
    </rPh>
    <rPh sb="3" eb="5">
      <t>キンガク</t>
    </rPh>
    <rPh sb="6" eb="8">
      <t>リョウシュウ</t>
    </rPh>
    <phoneticPr fontId="4"/>
  </si>
  <si>
    <t>領 収 日 付 印</t>
    <rPh sb="0" eb="1">
      <t>リョウ</t>
    </rPh>
    <rPh sb="2" eb="3">
      <t>オサム</t>
    </rPh>
    <rPh sb="4" eb="5">
      <t>ヒ</t>
    </rPh>
    <rPh sb="6" eb="7">
      <t>ヅケ</t>
    </rPh>
    <rPh sb="8" eb="9">
      <t>イン</t>
    </rPh>
    <phoneticPr fontId="4"/>
  </si>
  <si>
    <t>課税
事務所</t>
    <rPh sb="0" eb="2">
      <t>カゼイ</t>
    </rPh>
    <rPh sb="3" eb="5">
      <t>ジム</t>
    </rPh>
    <rPh sb="5" eb="6">
      <t>ショ</t>
    </rPh>
    <phoneticPr fontId="4"/>
  </si>
  <si>
    <t>納付（納入）場所</t>
    <rPh sb="0" eb="2">
      <t>ノウフ</t>
    </rPh>
    <rPh sb="3" eb="5">
      <t>ノウニュウ</t>
    </rPh>
    <rPh sb="6" eb="8">
      <t>バショ</t>
    </rPh>
    <phoneticPr fontId="4"/>
  </si>
  <si>
    <t>最寄りの千葉県指定金融機関・千葉県指定代理金融機関・千葉県収納代理金融機関・ゆうちょ銀行の営業所及び郵便局（関東各都県及び山梨県に所在するものに限る。）・市町村（一部を除く。）・県税事務所</t>
    <rPh sb="0" eb="2">
      <t>モヨ</t>
    </rPh>
    <rPh sb="4" eb="6">
      <t>チバ</t>
    </rPh>
    <rPh sb="6" eb="7">
      <t>ケン</t>
    </rPh>
    <rPh sb="7" eb="9">
      <t>シテイ</t>
    </rPh>
    <rPh sb="9" eb="11">
      <t>キンユウ</t>
    </rPh>
    <rPh sb="11" eb="13">
      <t>キカン</t>
    </rPh>
    <rPh sb="14" eb="17">
      <t>チバケン</t>
    </rPh>
    <rPh sb="17" eb="19">
      <t>シテイ</t>
    </rPh>
    <rPh sb="19" eb="21">
      <t>ダイリ</t>
    </rPh>
    <rPh sb="21" eb="23">
      <t>キンユウ</t>
    </rPh>
    <rPh sb="23" eb="25">
      <t>キカン</t>
    </rPh>
    <rPh sb="26" eb="29">
      <t>チバケン</t>
    </rPh>
    <rPh sb="29" eb="31">
      <t>シュウノウ</t>
    </rPh>
    <rPh sb="31" eb="33">
      <t>ダイリ</t>
    </rPh>
    <rPh sb="33" eb="35">
      <t>キンユウ</t>
    </rPh>
    <rPh sb="35" eb="37">
      <t>キカン</t>
    </rPh>
    <rPh sb="42" eb="44">
      <t>ギンコウ</t>
    </rPh>
    <rPh sb="45" eb="47">
      <t>エイギョウ</t>
    </rPh>
    <rPh sb="47" eb="48">
      <t>ショ</t>
    </rPh>
    <rPh sb="48" eb="49">
      <t>オヨ</t>
    </rPh>
    <rPh sb="50" eb="53">
      <t>ユウビンキョク</t>
    </rPh>
    <rPh sb="54" eb="56">
      <t>カントウ</t>
    </rPh>
    <rPh sb="56" eb="57">
      <t>カク</t>
    </rPh>
    <rPh sb="57" eb="59">
      <t>トケン</t>
    </rPh>
    <rPh sb="59" eb="60">
      <t>オヨ</t>
    </rPh>
    <rPh sb="61" eb="64">
      <t>ヤマナシケン</t>
    </rPh>
    <rPh sb="65" eb="67">
      <t>ショザイ</t>
    </rPh>
    <rPh sb="72" eb="73">
      <t>カギ</t>
    </rPh>
    <rPh sb="77" eb="80">
      <t>シチョウソン</t>
    </rPh>
    <rPh sb="81" eb="83">
      <t>イチブ</t>
    </rPh>
    <rPh sb="84" eb="85">
      <t>ノゾ</t>
    </rPh>
    <rPh sb="89" eb="91">
      <t>ケンゼイ</t>
    </rPh>
    <rPh sb="91" eb="93">
      <t>ジム</t>
    </rPh>
    <rPh sb="93" eb="94">
      <t>ショ</t>
    </rPh>
    <phoneticPr fontId="4"/>
  </si>
  <si>
    <t>日　　計</t>
    <rPh sb="0" eb="1">
      <t>ヒ</t>
    </rPh>
    <rPh sb="3" eb="4">
      <t>ケイ</t>
    </rPh>
    <phoneticPr fontId="4"/>
  </si>
  <si>
    <t>口</t>
    <rPh sb="0" eb="1">
      <t>クチ</t>
    </rPh>
    <phoneticPr fontId="4"/>
  </si>
  <si>
    <t>取りまとめ店</t>
    <rPh sb="0" eb="1">
      <t>ト</t>
    </rPh>
    <rPh sb="5" eb="6">
      <t>ミセ</t>
    </rPh>
    <phoneticPr fontId="4"/>
  </si>
  <si>
    <r>
      <rPr>
        <sz val="7"/>
        <color indexed="8"/>
        <rFont val="ＭＳ Ｐ明朝"/>
        <family val="1"/>
        <charset val="128"/>
      </rPr>
      <t>ゆうちょ銀行東京貯金センター</t>
    </r>
    <r>
      <rPr>
        <sz val="9"/>
        <color indexed="8"/>
        <rFont val="ＭＳ Ｐ明朝"/>
        <family val="1"/>
        <charset val="128"/>
      </rPr>
      <t xml:space="preserve">
郵便番号　330-9794</t>
    </r>
    <rPh sb="4" eb="6">
      <t>ギンコウ</t>
    </rPh>
    <rPh sb="6" eb="8">
      <t>トウキョウ</t>
    </rPh>
    <rPh sb="8" eb="10">
      <t>チョキン</t>
    </rPh>
    <rPh sb="15" eb="17">
      <t>ユウビン</t>
    </rPh>
    <rPh sb="17" eb="19">
      <t>バンゴウ</t>
    </rPh>
    <phoneticPr fontId="4"/>
  </si>
  <si>
    <r>
      <t xml:space="preserve">指定金融
機関名
</t>
    </r>
    <r>
      <rPr>
        <sz val="8"/>
        <color indexed="8"/>
        <rFont val="ＭＳ Ｐ明朝"/>
        <family val="1"/>
        <charset val="128"/>
      </rPr>
      <t>（取りまとめ店）</t>
    </r>
    <rPh sb="0" eb="2">
      <t>シテイ</t>
    </rPh>
    <rPh sb="2" eb="4">
      <t>キンユウ</t>
    </rPh>
    <rPh sb="5" eb="7">
      <t>キカン</t>
    </rPh>
    <rPh sb="7" eb="8">
      <t>メイ</t>
    </rPh>
    <rPh sb="10" eb="11">
      <t>ト</t>
    </rPh>
    <rPh sb="15" eb="16">
      <t>ミセ</t>
    </rPh>
    <phoneticPr fontId="4"/>
  </si>
  <si>
    <r>
      <rPr>
        <sz val="8"/>
        <color indexed="8"/>
        <rFont val="ＭＳ Ｐ明朝"/>
        <family val="1"/>
        <charset val="128"/>
      </rPr>
      <t>千葉県指定金融機関</t>
    </r>
    <r>
      <rPr>
        <sz val="9"/>
        <color indexed="8"/>
        <rFont val="ＭＳ Ｐ明朝"/>
        <family val="1"/>
        <charset val="128"/>
      </rPr>
      <t xml:space="preserve">
千葉銀行県庁支店</t>
    </r>
    <rPh sb="0" eb="3">
      <t>チバケン</t>
    </rPh>
    <rPh sb="3" eb="5">
      <t>シテイ</t>
    </rPh>
    <rPh sb="5" eb="7">
      <t>キンユウ</t>
    </rPh>
    <rPh sb="7" eb="9">
      <t>キカン</t>
    </rPh>
    <rPh sb="10" eb="12">
      <t>チバ</t>
    </rPh>
    <rPh sb="12" eb="14">
      <t>ギンコウ</t>
    </rPh>
    <rPh sb="14" eb="16">
      <t>ケンチョウ</t>
    </rPh>
    <rPh sb="16" eb="18">
      <t>シテン</t>
    </rPh>
    <phoneticPr fontId="4"/>
  </si>
  <si>
    <t>納税者保管</t>
    <rPh sb="0" eb="3">
      <t>ノウゼイシャ</t>
    </rPh>
    <rPh sb="3" eb="5">
      <t>ホカン</t>
    </rPh>
    <phoneticPr fontId="4"/>
  </si>
  <si>
    <t>金融機関又はゆうちょ銀行・郵便局保管</t>
    <rPh sb="0" eb="2">
      <t>キンユウ</t>
    </rPh>
    <rPh sb="2" eb="4">
      <t>キカン</t>
    </rPh>
    <rPh sb="4" eb="5">
      <t>マタ</t>
    </rPh>
    <rPh sb="10" eb="12">
      <t>ギンコウ</t>
    </rPh>
    <rPh sb="13" eb="15">
      <t>ユウビン</t>
    </rPh>
    <rPh sb="15" eb="16">
      <t>キョク</t>
    </rPh>
    <rPh sb="16" eb="18">
      <t>ホカン</t>
    </rPh>
    <phoneticPr fontId="4"/>
  </si>
  <si>
    <t>上記の金額領収済に
つき通知します。</t>
    <rPh sb="0" eb="2">
      <t>ジョウキ</t>
    </rPh>
    <rPh sb="3" eb="5">
      <t>キンガク</t>
    </rPh>
    <rPh sb="5" eb="7">
      <t>リョウシュウ</t>
    </rPh>
    <rPh sb="7" eb="8">
      <t>ス</t>
    </rPh>
    <rPh sb="12" eb="14">
      <t>ツウチ</t>
    </rPh>
    <phoneticPr fontId="4"/>
  </si>
  <si>
    <t>県税事務所保管</t>
    <rPh sb="0" eb="2">
      <t>ケンゼイ</t>
    </rPh>
    <rPh sb="2" eb="4">
      <t>ジム</t>
    </rPh>
    <rPh sb="4" eb="5">
      <t>ショ</t>
    </rPh>
    <rPh sb="5" eb="7">
      <t>ホカン</t>
    </rPh>
    <phoneticPr fontId="4"/>
  </si>
  <si>
    <t>選択事務所コード</t>
    <rPh sb="0" eb="2">
      <t>センタク</t>
    </rPh>
    <rPh sb="2" eb="4">
      <t>ジム</t>
    </rPh>
    <rPh sb="4" eb="5">
      <t>ショ</t>
    </rPh>
    <phoneticPr fontId="1"/>
  </si>
  <si>
    <t>ｺｰﾄﾞ</t>
  </si>
  <si>
    <t>日</t>
    <rPh sb="0" eb="1">
      <t>ニチ</t>
    </rPh>
    <phoneticPr fontId="1"/>
  </si>
  <si>
    <t>千葉市中央区</t>
  </si>
  <si>
    <t>千葉西県税事務所</t>
    <rPh sb="0" eb="2">
      <t>チバ</t>
    </rPh>
    <rPh sb="2" eb="3">
      <t>ニシ</t>
    </rPh>
    <rPh sb="3" eb="5">
      <t>ケンゼイ</t>
    </rPh>
    <rPh sb="5" eb="7">
      <t>ジム</t>
    </rPh>
    <rPh sb="7" eb="8">
      <t>ショ</t>
    </rPh>
    <phoneticPr fontId="1"/>
  </si>
  <si>
    <t>千葉市中央区      →   千葉西県税事務所</t>
  </si>
  <si>
    <t>選択年</t>
    <rPh sb="0" eb="2">
      <t>センタク</t>
    </rPh>
    <rPh sb="2" eb="3">
      <t>ネン</t>
    </rPh>
    <phoneticPr fontId="1"/>
  </si>
  <si>
    <t>00150-4-960613</t>
  </si>
  <si>
    <t>　〃　　花見川区</t>
  </si>
  <si>
    <t>　〃　　花見川区   →   千葉西県税事務所</t>
  </si>
  <si>
    <t>納入申告（第16号の10様式）</t>
    <rPh sb="5" eb="6">
      <t>ダイ</t>
    </rPh>
    <rPh sb="8" eb="9">
      <t>ゴウ</t>
    </rPh>
    <rPh sb="12" eb="14">
      <t>ヨウシキ</t>
    </rPh>
    <phoneticPr fontId="1"/>
  </si>
  <si>
    <t>選択月</t>
    <rPh sb="0" eb="2">
      <t>センタク</t>
    </rPh>
    <rPh sb="2" eb="3">
      <t>ツキ</t>
    </rPh>
    <phoneticPr fontId="1"/>
  </si>
  <si>
    <t>松戸県税事務所</t>
    <rPh sb="0" eb="2">
      <t>マツド</t>
    </rPh>
    <rPh sb="2" eb="4">
      <t>ケンゼイ</t>
    </rPh>
    <rPh sb="4" eb="6">
      <t>ジム</t>
    </rPh>
    <rPh sb="6" eb="7">
      <t>ショ</t>
    </rPh>
    <phoneticPr fontId="1"/>
  </si>
  <si>
    <t>00160-8-960232</t>
  </si>
  <si>
    <t>　〃　　稲毛区</t>
  </si>
  <si>
    <t>　〃　　稲毛区      →   千葉西県税事務所</t>
  </si>
  <si>
    <t>納付申告（第16号の12様式）</t>
    <rPh sb="5" eb="6">
      <t>ダイ</t>
    </rPh>
    <rPh sb="8" eb="9">
      <t>ゴウ</t>
    </rPh>
    <rPh sb="12" eb="14">
      <t>ヨウシキ</t>
    </rPh>
    <phoneticPr fontId="1"/>
  </si>
  <si>
    <t>申告区分</t>
    <rPh sb="0" eb="2">
      <t>シンコク</t>
    </rPh>
    <rPh sb="2" eb="4">
      <t>クブン</t>
    </rPh>
    <phoneticPr fontId="1"/>
  </si>
  <si>
    <t>佐倉県税事務所</t>
    <rPh sb="0" eb="2">
      <t>サクラ</t>
    </rPh>
    <rPh sb="2" eb="4">
      <t>ケンゼイ</t>
    </rPh>
    <rPh sb="4" eb="6">
      <t>ジム</t>
    </rPh>
    <rPh sb="6" eb="7">
      <t>ショ</t>
    </rPh>
    <phoneticPr fontId="1"/>
  </si>
  <si>
    <t>00170-0-960233</t>
  </si>
  <si>
    <t>　〃　　若葉区</t>
  </si>
  <si>
    <t>　〃　　若葉区      →   千葉西県税事務所</t>
  </si>
  <si>
    <t>その他</t>
    <rPh sb="2" eb="3">
      <t>タ</t>
    </rPh>
    <phoneticPr fontId="1"/>
  </si>
  <si>
    <t>納期限（年）</t>
    <rPh sb="0" eb="3">
      <t>ノウキゲン</t>
    </rPh>
    <rPh sb="4" eb="5">
      <t>ネン</t>
    </rPh>
    <phoneticPr fontId="1"/>
  </si>
  <si>
    <t>香取県税事務所</t>
    <rPh sb="0" eb="2">
      <t>カトリ</t>
    </rPh>
    <rPh sb="2" eb="4">
      <t>ケンゼイ</t>
    </rPh>
    <rPh sb="4" eb="6">
      <t>ジム</t>
    </rPh>
    <rPh sb="6" eb="7">
      <t>ショ</t>
    </rPh>
    <phoneticPr fontId="1"/>
  </si>
  <si>
    <t>00100-4-960236</t>
  </si>
  <si>
    <t>　〃　　緑区</t>
  </si>
  <si>
    <t>　〃　　緑区         →   千葉西県税事務所</t>
  </si>
  <si>
    <t>納入申告</t>
  </si>
  <si>
    <t>納期限（月）</t>
    <rPh sb="0" eb="3">
      <t>ノウキゲン</t>
    </rPh>
    <rPh sb="4" eb="5">
      <t>ツキ</t>
    </rPh>
    <phoneticPr fontId="1"/>
  </si>
  <si>
    <t>茂原県税事務所</t>
    <rPh sb="0" eb="2">
      <t>モバラ</t>
    </rPh>
    <rPh sb="2" eb="4">
      <t>ケンゼイ</t>
    </rPh>
    <rPh sb="4" eb="6">
      <t>ジム</t>
    </rPh>
    <rPh sb="6" eb="7">
      <t>ショ</t>
    </rPh>
    <phoneticPr fontId="1"/>
  </si>
  <si>
    <t>00180-1-960234</t>
  </si>
  <si>
    <t>　〃　　美浜区</t>
  </si>
  <si>
    <t>　〃　　美浜区      →   千葉西県税事務所</t>
  </si>
  <si>
    <t>納入更正</t>
  </si>
  <si>
    <t>納期限（日）</t>
    <rPh sb="0" eb="3">
      <t>ノウキゲン</t>
    </rPh>
    <rPh sb="4" eb="5">
      <t>ニチ</t>
    </rPh>
    <phoneticPr fontId="1"/>
  </si>
  <si>
    <t>木更津県税事務所</t>
    <rPh sb="0" eb="3">
      <t>キサラヅ</t>
    </rPh>
    <rPh sb="3" eb="5">
      <t>ケンゼイ</t>
    </rPh>
    <rPh sb="5" eb="7">
      <t>ジム</t>
    </rPh>
    <rPh sb="7" eb="8">
      <t>ショ</t>
    </rPh>
    <phoneticPr fontId="1"/>
  </si>
  <si>
    <t>00120-7-960238</t>
  </si>
  <si>
    <t>銚子市</t>
  </si>
  <si>
    <t>銚子市               →   香取県税事務所</t>
  </si>
  <si>
    <t>納入決定</t>
  </si>
  <si>
    <t>市川市</t>
  </si>
  <si>
    <t>市川市               →   千葉西県税事務所</t>
  </si>
  <si>
    <t>納入加算金</t>
  </si>
  <si>
    <t>船橋市</t>
  </si>
  <si>
    <t>船橋市               →   千葉西県税事務所</t>
  </si>
  <si>
    <t>納付申告</t>
  </si>
  <si>
    <t>館山市</t>
  </si>
  <si>
    <t>館山市               →   木更津県税事務所</t>
  </si>
  <si>
    <t>納付更正</t>
  </si>
  <si>
    <t>木更津市</t>
  </si>
  <si>
    <t>木更津市            →   木更津県税事務所</t>
  </si>
  <si>
    <t>納付決定</t>
  </si>
  <si>
    <t>松戸市</t>
  </si>
  <si>
    <t>松戸市               →   松戸県税事務所</t>
  </si>
  <si>
    <t>納付加算金</t>
  </si>
  <si>
    <t>野田市</t>
  </si>
  <si>
    <t>野田市               →   松戸県税事務所</t>
  </si>
  <si>
    <t>普通徴収</t>
    <rPh sb="0" eb="2">
      <t>フツウ</t>
    </rPh>
    <rPh sb="2" eb="4">
      <t>チョウシュウ</t>
    </rPh>
    <phoneticPr fontId="7"/>
  </si>
  <si>
    <t>茂原市</t>
  </si>
  <si>
    <t>茂原市               →   茂原県税事務所</t>
  </si>
  <si>
    <t>普通徴収更正</t>
    <rPh sb="0" eb="2">
      <t>フツウ</t>
    </rPh>
    <rPh sb="2" eb="4">
      <t>チョウシュウ</t>
    </rPh>
    <rPh sb="4" eb="6">
      <t>コウセイ</t>
    </rPh>
    <phoneticPr fontId="7"/>
  </si>
  <si>
    <t>成田市</t>
  </si>
  <si>
    <t>成田市               →   佐倉県税事務所</t>
  </si>
  <si>
    <t>佐倉市</t>
  </si>
  <si>
    <t>佐倉市               →   佐倉県税事務所</t>
  </si>
  <si>
    <t>東金市</t>
  </si>
  <si>
    <t>東金市               →   佐倉県税事務所</t>
  </si>
  <si>
    <t>旭市</t>
  </si>
  <si>
    <t>旭市                  →   香取県税事務所</t>
  </si>
  <si>
    <t>習志野市</t>
  </si>
  <si>
    <t>習志野市            →   千葉西県税事務所</t>
  </si>
  <si>
    <t>柏市</t>
  </si>
  <si>
    <t>柏市                  →   松戸県税事務所</t>
  </si>
  <si>
    <t>勝浦市</t>
  </si>
  <si>
    <t>勝浦市               →   茂原県税事務所</t>
  </si>
  <si>
    <t>市原市</t>
  </si>
  <si>
    <t>市原市               →   茂原県税事務所</t>
  </si>
  <si>
    <t>流山市</t>
  </si>
  <si>
    <t>流山市               →   松戸県税事務所</t>
  </si>
  <si>
    <t>八千代市</t>
  </si>
  <si>
    <t>八千代市            →   千葉西県税事務所</t>
  </si>
  <si>
    <t>我孫子市</t>
  </si>
  <si>
    <t>我孫子市            →   松戸県税事務所</t>
  </si>
  <si>
    <t>鴨川市</t>
  </si>
  <si>
    <t>鴨川市               →   木更津県税事務所</t>
  </si>
  <si>
    <t>鎌ヶ谷市</t>
  </si>
  <si>
    <t>鎌ヶ谷市             →   松戸県税事務所</t>
  </si>
  <si>
    <t>君津市</t>
  </si>
  <si>
    <t>君津市               →   木更津県税事務所</t>
  </si>
  <si>
    <t>富津市</t>
  </si>
  <si>
    <t>富津市               →   木更津県税事務所</t>
  </si>
  <si>
    <t>浦安市</t>
  </si>
  <si>
    <t>浦安市               →   千葉西県税事務所</t>
  </si>
  <si>
    <t>四街道市</t>
  </si>
  <si>
    <t>四街道市            →   佐倉県税事務所</t>
  </si>
  <si>
    <t>袖ヶ浦市</t>
  </si>
  <si>
    <t>袖ヶ浦市             →   木更津県税事務所</t>
  </si>
  <si>
    <t>八街市</t>
  </si>
  <si>
    <t>八街市               →   佐倉県税事務所</t>
  </si>
  <si>
    <t>印西市</t>
  </si>
  <si>
    <t>印西市               →   佐倉県税事務所</t>
  </si>
  <si>
    <t>白井市</t>
  </si>
  <si>
    <t>白井市               →   佐倉県税事務所</t>
  </si>
  <si>
    <t>富里市</t>
  </si>
  <si>
    <t>富里市               →   佐倉県税事務所</t>
  </si>
  <si>
    <t>南房総市</t>
  </si>
  <si>
    <t>南房総市            →   木更津県税事務所</t>
  </si>
  <si>
    <t>匝瑳市</t>
  </si>
  <si>
    <t>匝瑳市               →   香取県税事務所</t>
  </si>
  <si>
    <t>香取市</t>
  </si>
  <si>
    <t>香取市               →   香取県税事務所</t>
  </si>
  <si>
    <t>山武市</t>
  </si>
  <si>
    <t>山武市               →   佐倉県税事務所</t>
  </si>
  <si>
    <t>いすみ市</t>
  </si>
  <si>
    <t>いすみ市             →   茂原県税事務所</t>
  </si>
  <si>
    <t>大網白里市</t>
    <rPh sb="4" eb="5">
      <t>シ</t>
    </rPh>
    <phoneticPr fontId="1"/>
  </si>
  <si>
    <t>大網白里市　　　　→   佐倉県税事務所</t>
    <rPh sb="4" eb="5">
      <t>シ</t>
    </rPh>
    <phoneticPr fontId="1"/>
  </si>
  <si>
    <t>印旛郡酒々井町</t>
  </si>
  <si>
    <t>印旛郡酒々井町   →   佐倉県税事務所</t>
  </si>
  <si>
    <t>　〃　　栄町</t>
  </si>
  <si>
    <t>　〃　　栄町         →   佐倉県税事務所</t>
  </si>
  <si>
    <t>香取郡神崎町</t>
  </si>
  <si>
    <t>香取郡神崎町      →   香取県税事務所</t>
  </si>
  <si>
    <t>　〃　　多古町</t>
  </si>
  <si>
    <t>　〃　　多古町      →   香取県税事務所</t>
  </si>
  <si>
    <t>　〃　　東庄町</t>
  </si>
  <si>
    <t>　〃　　東庄町      →   香取県税事務所</t>
  </si>
  <si>
    <t>山武郡九十九里町</t>
  </si>
  <si>
    <t>山武郡九十九里町→   佐倉県税事務所</t>
  </si>
  <si>
    <t>　〃　　芝山町</t>
  </si>
  <si>
    <t>　〃　　芝山町      →   佐倉県税事務所</t>
  </si>
  <si>
    <t>　〃　　横芝光町</t>
  </si>
  <si>
    <t>　〃　　横芝光町   →   佐倉県税事務所</t>
  </si>
  <si>
    <t>長生郡一宮町</t>
  </si>
  <si>
    <t>長生郡一宮町      →   茂原県税事務所</t>
  </si>
  <si>
    <t>　〃　　睦沢町</t>
  </si>
  <si>
    <t>　〃　　睦沢町      →   茂原県税事務所</t>
  </si>
  <si>
    <t>　〃　　長生村</t>
  </si>
  <si>
    <t>　〃　　長生村      →   茂原県税事務所</t>
  </si>
  <si>
    <t>　〃　　白子町</t>
  </si>
  <si>
    <t>　〃　　白子町      →   茂原県税事務所</t>
  </si>
  <si>
    <t>　〃　　長柄町</t>
  </si>
  <si>
    <t>　〃　　長柄町      →   茂原県税事務所</t>
  </si>
  <si>
    <t>　〃　　長南町</t>
  </si>
  <si>
    <t>　〃　　長南町      →   茂原県税事務所</t>
  </si>
  <si>
    <t>夷隅郡大多喜町</t>
  </si>
  <si>
    <t>夷隅郡大多喜町   →   茂原県税事務所</t>
  </si>
  <si>
    <t>　〃　　御宿町</t>
  </si>
  <si>
    <t>　〃　　御宿町      →   茂原県税事務所</t>
  </si>
  <si>
    <t>安房郡鋸南町</t>
  </si>
  <si>
    <t>安房郡鋸南町      →   木更津県税事務所</t>
  </si>
  <si>
    <t>期別</t>
    <rPh sb="0" eb="1">
      <t>キ</t>
    </rPh>
    <rPh sb="1" eb="2">
      <t>ベツ</t>
    </rPh>
    <phoneticPr fontId="2"/>
  </si>
  <si>
    <t>年</t>
    <rPh sb="0" eb="1">
      <t>ネン</t>
    </rPh>
    <phoneticPr fontId="2"/>
  </si>
  <si>
    <t>月</t>
    <rPh sb="0" eb="1">
      <t>ツキ</t>
    </rPh>
    <phoneticPr fontId="2"/>
  </si>
  <si>
    <t>期限</t>
    <rPh sb="0" eb="2">
      <t>キゲン</t>
    </rPh>
    <phoneticPr fontId="2"/>
  </si>
  <si>
    <t>日</t>
    <rPh sb="0" eb="1">
      <t>ヒ</t>
    </rPh>
    <phoneticPr fontId="2"/>
  </si>
  <si>
    <t>納入場所</t>
    <rPh sb="0" eb="2">
      <t>ノウニュウ</t>
    </rPh>
    <rPh sb="2" eb="4">
      <t>バショ</t>
    </rPh>
    <phoneticPr fontId="2"/>
  </si>
  <si>
    <t>納入申告</t>
    <rPh sb="0" eb="2">
      <t>ノウニュウ</t>
    </rPh>
    <rPh sb="2" eb="4">
      <t>シンコク</t>
    </rPh>
    <phoneticPr fontId="2"/>
  </si>
  <si>
    <t>納付申告</t>
    <rPh sb="0" eb="2">
      <t>ノウフ</t>
    </rPh>
    <rPh sb="2" eb="4">
      <t>シンコク</t>
    </rPh>
    <phoneticPr fontId="2"/>
  </si>
  <si>
    <t>年度</t>
    <rPh sb="0" eb="2">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</si>
</sst>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i/>
      <sz val="18"/>
      <color indexed="56"/>
      <name val="ＭＳ Ｐゴシック"/>
      <family val="3"/>
      <charset val="128"/>
    </font>
    <font>
      <sz val="6"/>
      <name val="ＭＳ Ｐゴシック"/>
      <family val="3"/>
      <charset val="128"/>
    </font>
    <font>
      <b/>
      <sz val="9"/>
      <color indexed="62"/>
      <name val="ＭＳ Ｐゴシック"/>
      <family val="3"/>
      <charset val="128"/>
    </font>
    <font>
      <b/>
      <sz val="9"/>
      <color indexed="10"/>
      <name val="ＭＳ Ｐゴシック"/>
      <family val="3"/>
      <charset val="128"/>
    </font>
    <font>
      <b/>
      <sz val="10"/>
      <color indexed="8"/>
      <name val="ＭＳ Ｐゴシック"/>
      <family val="3"/>
      <charset val="128"/>
    </font>
    <font>
      <b/>
      <sz val="12"/>
      <color indexed="8"/>
      <name val="ＭＳ Ｐゴシック"/>
      <family val="3"/>
      <charset val="128"/>
    </font>
    <font>
      <b/>
      <sz val="8"/>
      <color indexed="62"/>
      <name val="ＭＳ Ｐゴシック"/>
      <family val="3"/>
      <charset val="128"/>
    </font>
    <font>
      <sz val="11"/>
      <color theme="1"/>
      <name val="游ゴシック"/>
      <family val="3"/>
      <charset val="128"/>
      <scheme val="minor"/>
    </font>
    <font>
      <sz val="6"/>
      <color indexed="8"/>
      <name val="ＭＳ Ｐ明朝"/>
      <family val="1"/>
      <charset val="128"/>
    </font>
    <font>
      <sz val="8"/>
      <color indexed="8"/>
      <name val="ＭＳ Ｐ明朝"/>
      <family val="1"/>
      <charset val="128"/>
    </font>
    <font>
      <sz val="11"/>
      <color indexed="8"/>
      <name val="ＭＳ Ｐ明朝"/>
      <family val="1"/>
      <charset val="128"/>
    </font>
    <font>
      <sz val="14"/>
      <color indexed="8"/>
      <name val="ＭＳ Ｐゴシック"/>
      <family val="3"/>
      <charset val="128"/>
    </font>
    <font>
      <sz val="11"/>
      <color indexed="8"/>
      <name val="ＭＳ Ｐゴシック"/>
      <family val="3"/>
      <charset val="128"/>
    </font>
    <font>
      <sz val="9"/>
      <color indexed="8"/>
      <name val="ＭＳ Ｐ明朝"/>
      <family val="1"/>
      <charset val="128"/>
    </font>
    <font>
      <sz val="14"/>
      <color indexed="8"/>
      <name val="ＭＳ Ｐ明朝"/>
      <family val="1"/>
      <charset val="128"/>
    </font>
    <font>
      <sz val="10"/>
      <color indexed="8"/>
      <name val="ＭＳ Ｐ明朝"/>
      <family val="1"/>
      <charset val="128"/>
    </font>
    <font>
      <sz val="11"/>
      <color indexed="8"/>
      <name val="Arial Unicode MS"/>
      <family val="3"/>
      <charset val="128"/>
    </font>
    <font>
      <b/>
      <sz val="14"/>
      <color indexed="8"/>
      <name val="ＭＳ Ｐゴシック"/>
      <family val="3"/>
      <charset val="128"/>
    </font>
    <font>
      <sz val="16"/>
      <color indexed="8"/>
      <name val="ＭＳ Ｐゴシック"/>
      <family val="3"/>
      <charset val="128"/>
    </font>
    <font>
      <sz val="7"/>
      <color indexed="8"/>
      <name val="ＭＳ Ｐ明朝"/>
      <family val="1"/>
      <charset val="128"/>
    </font>
    <font>
      <sz val="8"/>
      <color indexed="8"/>
      <name val="ＭＳ ゴシック"/>
      <family val="3"/>
      <charset val="128"/>
    </font>
    <font>
      <sz val="11"/>
      <color theme="1"/>
      <name val="ＭＳ Ｐ明朝"/>
      <family val="1"/>
      <charset val="128"/>
    </font>
    <font>
      <b/>
      <sz val="11"/>
      <color indexed="8"/>
      <name val="ＭＳ Ｐ明朝"/>
      <family val="1"/>
      <charset val="128"/>
    </font>
    <font>
      <b/>
      <sz val="10"/>
      <color indexed="8"/>
      <name val="ＭＳ Ｐ明朝"/>
      <family val="1"/>
      <charset val="128"/>
    </font>
    <font>
      <b/>
      <sz val="11"/>
      <color theme="1"/>
      <name val="ＭＳ Ｐ明朝"/>
      <family val="1"/>
      <charset val="128"/>
    </font>
    <font>
      <b/>
      <sz val="10"/>
      <color theme="1"/>
      <name val="ＭＳ Ｐ明朝"/>
      <family val="1"/>
      <charset val="128"/>
    </font>
    <font>
      <b/>
      <sz val="10"/>
      <color indexed="62"/>
      <name val="ＭＳ Ｐ明朝"/>
      <family val="1"/>
      <charset val="128"/>
    </font>
  </fonts>
  <fills count="4">
    <fill>
      <patternFill patternType="none"/>
    </fill>
    <fill>
      <patternFill patternType="gray125"/>
    </fill>
    <fill>
      <patternFill patternType="solid">
        <fgColor indexed="31"/>
        <bgColor indexed="64"/>
      </patternFill>
    </fill>
    <fill>
      <patternFill patternType="solid">
        <fgColor rgb="FFFFFF00"/>
        <bgColor indexed="64"/>
      </patternFill>
    </fill>
  </fills>
  <borders count="36">
    <border>
      <left/>
      <right/>
      <top/>
      <bottom/>
      <diagonal/>
    </border>
    <border>
      <left style="thin">
        <color indexed="62"/>
      </left>
      <right style="thin">
        <color indexed="62"/>
      </right>
      <top style="thin">
        <color indexed="62"/>
      </top>
      <bottom style="thin">
        <color indexed="62"/>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ashDot">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rgb="FF0070C0"/>
      </left>
      <right style="double">
        <color rgb="FF0070C0"/>
      </right>
      <top style="double">
        <color rgb="FF0070C0"/>
      </top>
      <bottom style="double">
        <color rgb="FF0070C0"/>
      </bottom>
      <diagonal/>
    </border>
    <border>
      <left style="double">
        <color rgb="FF0070C0"/>
      </left>
      <right/>
      <top style="double">
        <color rgb="FF0070C0"/>
      </top>
      <bottom style="double">
        <color rgb="FF0070C0"/>
      </bottom>
      <diagonal/>
    </border>
    <border>
      <left/>
      <right/>
      <top style="double">
        <color rgb="FF0070C0"/>
      </top>
      <bottom style="double">
        <color rgb="FF0070C0"/>
      </bottom>
      <diagonal/>
    </border>
    <border>
      <left/>
      <right style="double">
        <color rgb="FF0070C0"/>
      </right>
      <top style="double">
        <color rgb="FF0070C0"/>
      </top>
      <bottom style="double">
        <color rgb="FF0070C0"/>
      </bottom>
      <diagonal/>
    </border>
  </borders>
  <cellStyleXfs count="2">
    <xf numFmtId="0" fontId="0" fillId="0" borderId="0">
      <alignment vertical="center"/>
    </xf>
    <xf numFmtId="0" fontId="10" fillId="0" borderId="0">
      <alignment vertical="center"/>
    </xf>
  </cellStyleXfs>
  <cellXfs count="259">
    <xf numFmtId="0" fontId="0" fillId="0" borderId="0" xfId="0">
      <alignment vertical="center"/>
    </xf>
    <xf numFmtId="0" fontId="10" fillId="0" borderId="0" xfId="1" applyProtection="1">
      <alignment vertical="center"/>
      <protection hidden="1"/>
    </xf>
    <xf numFmtId="0" fontId="12" fillId="0" borderId="0" xfId="1" applyFont="1" applyProtection="1">
      <alignment vertical="center"/>
      <protection hidden="1"/>
    </xf>
    <xf numFmtId="0" fontId="13" fillId="0" borderId="0" xfId="1" applyFont="1" applyProtection="1">
      <alignment vertical="center"/>
      <protection hidden="1"/>
    </xf>
    <xf numFmtId="0" fontId="10" fillId="0" borderId="9" xfId="1" applyBorder="1" applyProtection="1">
      <alignment vertical="center"/>
      <protection hidden="1"/>
    </xf>
    <xf numFmtId="0" fontId="13" fillId="0" borderId="13" xfId="1" applyFont="1" applyBorder="1" applyProtection="1">
      <alignment vertical="center"/>
      <protection hidden="1"/>
    </xf>
    <xf numFmtId="0" fontId="13" fillId="0" borderId="14" xfId="1" applyFont="1" applyBorder="1" applyProtection="1">
      <alignment vertical="center"/>
      <protection hidden="1"/>
    </xf>
    <xf numFmtId="0" fontId="13" fillId="0" borderId="10" xfId="1" applyFont="1" applyBorder="1" applyProtection="1">
      <alignment vertical="center"/>
      <protection hidden="1"/>
    </xf>
    <xf numFmtId="0" fontId="13" fillId="0" borderId="11" xfId="1" applyFont="1" applyBorder="1" applyAlignment="1" applyProtection="1">
      <alignment horizontal="left"/>
      <protection hidden="1"/>
    </xf>
    <xf numFmtId="0" fontId="17" fillId="0" borderId="11" xfId="1" applyFont="1" applyBorder="1" applyAlignment="1" applyProtection="1">
      <alignment horizontal="center"/>
      <protection hidden="1"/>
    </xf>
    <xf numFmtId="0" fontId="17" fillId="0" borderId="12" xfId="1" applyFont="1" applyBorder="1" applyAlignment="1" applyProtection="1">
      <alignment horizontal="center"/>
      <protection hidden="1"/>
    </xf>
    <xf numFmtId="0" fontId="18" fillId="0" borderId="11" xfId="1" applyFont="1" applyBorder="1" applyAlignment="1" applyProtection="1">
      <alignment horizontal="left" vertical="center"/>
      <protection hidden="1"/>
    </xf>
    <xf numFmtId="0" fontId="13" fillId="0" borderId="6" xfId="1" applyFont="1" applyBorder="1" applyProtection="1">
      <alignment vertical="center"/>
      <protection hidden="1"/>
    </xf>
    <xf numFmtId="0" fontId="18" fillId="0" borderId="7" xfId="1" applyFont="1" applyBorder="1" applyProtection="1">
      <alignment vertical="center"/>
      <protection hidden="1"/>
    </xf>
    <xf numFmtId="0" fontId="16" fillId="0" borderId="8" xfId="1" applyFont="1" applyBorder="1" applyProtection="1">
      <alignment vertical="center"/>
      <protection hidden="1"/>
    </xf>
    <xf numFmtId="0" fontId="18" fillId="0" borderId="0" xfId="1" applyFont="1" applyProtection="1">
      <alignment vertical="center"/>
      <protection hidden="1"/>
    </xf>
    <xf numFmtId="0" fontId="16" fillId="0" borderId="13" xfId="1" applyFont="1" applyBorder="1" applyAlignment="1" applyProtection="1">
      <alignment vertical="center" textRotation="255"/>
      <protection hidden="1"/>
    </xf>
    <xf numFmtId="0" fontId="18" fillId="0" borderId="6" xfId="1" applyFont="1" applyBorder="1" applyAlignment="1" applyProtection="1">
      <alignment vertical="distributed" wrapText="1"/>
      <protection hidden="1"/>
    </xf>
    <xf numFmtId="0" fontId="18" fillId="0" borderId="7" xfId="1" applyFont="1" applyBorder="1" applyAlignment="1" applyProtection="1">
      <alignment vertical="distributed" wrapText="1"/>
      <protection hidden="1"/>
    </xf>
    <xf numFmtId="0" fontId="18" fillId="0" borderId="8" xfId="1" applyFont="1" applyBorder="1" applyAlignment="1" applyProtection="1">
      <alignment vertical="distributed" wrapText="1"/>
      <protection hidden="1"/>
    </xf>
    <xf numFmtId="0" fontId="16" fillId="0" borderId="23" xfId="1" applyFont="1" applyBorder="1" applyAlignment="1" applyProtection="1">
      <alignment horizontal="right" wrapText="1"/>
      <protection hidden="1"/>
    </xf>
    <xf numFmtId="0" fontId="18" fillId="0" borderId="10" xfId="1" applyFont="1" applyBorder="1" applyAlignment="1" applyProtection="1">
      <alignment vertical="distributed" wrapText="1"/>
      <protection hidden="1"/>
    </xf>
    <xf numFmtId="0" fontId="18" fillId="0" borderId="11" xfId="1" applyFont="1" applyBorder="1" applyAlignment="1" applyProtection="1">
      <alignment vertical="distributed" wrapText="1"/>
      <protection hidden="1"/>
    </xf>
    <xf numFmtId="0" fontId="18" fillId="0" borderId="12" xfId="1" applyFont="1" applyBorder="1" applyAlignment="1" applyProtection="1">
      <alignment vertical="distributed" wrapText="1"/>
      <protection hidden="1"/>
    </xf>
    <xf numFmtId="0" fontId="13" fillId="0" borderId="9" xfId="1" applyFont="1" applyBorder="1" applyProtection="1">
      <alignment vertical="center"/>
      <protection hidden="1"/>
    </xf>
    <xf numFmtId="0" fontId="13" fillId="0" borderId="0" xfId="1" applyFont="1" applyAlignment="1" applyProtection="1">
      <alignment vertical="center" wrapText="1"/>
      <protection hidden="1"/>
    </xf>
    <xf numFmtId="0" fontId="0" fillId="3" borderId="0" xfId="0" applyFill="1">
      <alignment vertical="center"/>
    </xf>
    <xf numFmtId="0" fontId="24" fillId="0" borderId="0" xfId="0" applyFont="1">
      <alignment vertical="center"/>
    </xf>
    <xf numFmtId="0" fontId="24" fillId="3" borderId="0" xfId="0" applyFont="1" applyFill="1">
      <alignment vertical="center"/>
    </xf>
    <xf numFmtId="0" fontId="24" fillId="3" borderId="0" xfId="0" applyFont="1" applyFill="1" applyAlignment="1">
      <alignment horizontal="right" vertical="center"/>
    </xf>
    <xf numFmtId="0" fontId="0" fillId="3" borderId="0" xfId="0" applyFill="1" applyAlignment="1">
      <alignment horizontal="right" vertical="center"/>
    </xf>
    <xf numFmtId="0" fontId="11" fillId="0" borderId="0" xfId="1" applyFont="1" applyAlignment="1" applyProtection="1">
      <alignment horizontal="center" vertical="center"/>
      <protection hidden="1"/>
    </xf>
    <xf numFmtId="0" fontId="18" fillId="0" borderId="7" xfId="1" applyFont="1" applyBorder="1" applyAlignment="1" applyProtection="1">
      <alignment horizontal="left" vertical="center"/>
      <protection hidden="1"/>
    </xf>
    <xf numFmtId="0" fontId="13" fillId="0" borderId="13" xfId="1" applyFont="1" applyBorder="1" applyAlignment="1" applyProtection="1">
      <alignment horizontal="center" vertical="center"/>
      <protection hidden="1"/>
    </xf>
    <xf numFmtId="0" fontId="13" fillId="0" borderId="0" xfId="1" applyFont="1" applyAlignment="1" applyProtection="1">
      <alignment horizontal="center" vertical="center"/>
      <protection hidden="1"/>
    </xf>
    <xf numFmtId="0" fontId="13" fillId="0" borderId="14" xfId="1" applyFont="1" applyBorder="1" applyAlignment="1" applyProtection="1">
      <alignment horizontal="center" vertical="center"/>
      <protection hidden="1"/>
    </xf>
    <xf numFmtId="0" fontId="28" fillId="0" borderId="32" xfId="0" applyFont="1" applyBorder="1" applyProtection="1">
      <alignment vertical="center"/>
      <protection locked="0"/>
    </xf>
    <xf numFmtId="0" fontId="26" fillId="0" borderId="32" xfId="0" applyFont="1" applyBorder="1" applyProtection="1">
      <alignment vertical="center"/>
      <protection locked="0"/>
    </xf>
    <xf numFmtId="0" fontId="3" fillId="0" borderId="0" xfId="0" applyFont="1" applyAlignment="1" applyProtection="1">
      <alignment vertical="top"/>
      <protection hidden="1"/>
    </xf>
    <xf numFmtId="0" fontId="3" fillId="0" borderId="0" xfId="0" applyFont="1" applyAlignment="1">
      <alignment vertical="top"/>
    </xf>
    <xf numFmtId="0" fontId="5" fillId="0" borderId="0" xfId="0" applyFont="1" applyAlignment="1" applyProtection="1">
      <alignment horizontal="right" vertical="center"/>
      <protection hidden="1"/>
    </xf>
    <xf numFmtId="0" fontId="27" fillId="0" borderId="0" xfId="0" applyFont="1">
      <alignment vertical="center"/>
    </xf>
    <xf numFmtId="0" fontId="28" fillId="0" borderId="0" xfId="0" applyFont="1">
      <alignment vertical="center"/>
    </xf>
    <xf numFmtId="0" fontId="25" fillId="0" borderId="0" xfId="0" applyFont="1">
      <alignment vertical="center"/>
    </xf>
    <xf numFmtId="0" fontId="26" fillId="0" borderId="0" xfId="0" applyFont="1">
      <alignment vertical="center"/>
    </xf>
    <xf numFmtId="0" fontId="29" fillId="0" borderId="0" xfId="0" applyFont="1" applyAlignment="1">
      <alignment horizontal="left" vertical="center"/>
    </xf>
    <xf numFmtId="0" fontId="29" fillId="0" borderId="0" xfId="0" applyFont="1" applyAlignment="1">
      <alignment horizontal="right" vertical="center"/>
    </xf>
    <xf numFmtId="0" fontId="5" fillId="0" borderId="0" xfId="0" applyFont="1">
      <alignment vertical="center"/>
    </xf>
    <xf numFmtId="0" fontId="5" fillId="0" borderId="1" xfId="0" applyFont="1" applyBorder="1" applyAlignment="1" applyProtection="1">
      <alignment horizontal="distributed" indent="1"/>
      <protection hidden="1"/>
    </xf>
    <xf numFmtId="0" fontId="5" fillId="0" borderId="5" xfId="0" applyFont="1" applyBorder="1" applyAlignment="1"/>
    <xf numFmtId="0" fontId="9" fillId="0" borderId="1" xfId="0" applyFont="1" applyBorder="1" applyAlignment="1" applyProtection="1">
      <alignment horizontal="distributed" indent="1"/>
      <protection hidden="1"/>
    </xf>
    <xf numFmtId="0" fontId="5" fillId="2" borderId="1" xfId="0" applyFont="1" applyFill="1" applyBorder="1" applyAlignment="1" applyProtection="1">
      <alignment horizontal="center"/>
      <protection hidden="1"/>
    </xf>
    <xf numFmtId="176" fontId="8" fillId="0" borderId="2" xfId="0" applyNumberFormat="1" applyFont="1" applyBorder="1" applyAlignment="1" applyProtection="1">
      <alignment horizontal="right"/>
      <protection locked="0"/>
    </xf>
    <xf numFmtId="176" fontId="8" fillId="0" borderId="3" xfId="0" applyNumberFormat="1" applyFont="1" applyBorder="1" applyAlignment="1" applyProtection="1">
      <alignment horizontal="right"/>
      <protection locked="0"/>
    </xf>
    <xf numFmtId="176" fontId="8" fillId="0" borderId="4" xfId="0" applyNumberFormat="1" applyFont="1" applyBorder="1" applyAlignment="1" applyProtection="1">
      <alignment horizontal="right"/>
      <protection locked="0"/>
    </xf>
    <xf numFmtId="176" fontId="8" fillId="2" borderId="1" xfId="0" applyNumberFormat="1" applyFont="1" applyFill="1" applyBorder="1" applyAlignment="1" applyProtection="1">
      <alignment horizontal="right"/>
      <protection hidden="1"/>
    </xf>
    <xf numFmtId="0" fontId="28" fillId="0" borderId="33" xfId="0" applyFont="1" applyBorder="1" applyAlignment="1" applyProtection="1">
      <alignment horizontal="center" vertical="center"/>
      <protection locked="0"/>
    </xf>
    <xf numFmtId="0" fontId="28" fillId="0" borderId="34" xfId="0" applyFont="1" applyBorder="1" applyAlignment="1" applyProtection="1">
      <alignment horizontal="center" vertical="center"/>
      <protection locked="0"/>
    </xf>
    <xf numFmtId="0" fontId="28" fillId="0" borderId="35" xfId="0" applyFont="1" applyBorder="1" applyAlignment="1" applyProtection="1">
      <alignment horizontal="center" vertical="center"/>
      <protection locked="0"/>
    </xf>
    <xf numFmtId="0" fontId="28" fillId="0" borderId="33" xfId="0" applyFont="1" applyBorder="1" applyAlignment="1" applyProtection="1">
      <alignment horizontal="left" vertical="center"/>
      <protection locked="0"/>
    </xf>
    <xf numFmtId="0" fontId="28" fillId="0" borderId="34" xfId="0" applyFont="1" applyBorder="1" applyAlignment="1" applyProtection="1">
      <alignment horizontal="left" vertical="center"/>
      <protection locked="0"/>
    </xf>
    <xf numFmtId="0" fontId="28" fillId="0" borderId="35" xfId="0" applyFont="1" applyBorder="1" applyAlignment="1" applyProtection="1">
      <alignment horizontal="left" vertical="center"/>
      <protection locked="0"/>
    </xf>
    <xf numFmtId="49" fontId="26" fillId="0" borderId="33" xfId="0" applyNumberFormat="1" applyFont="1" applyBorder="1" applyAlignment="1" applyProtection="1">
      <alignment horizontal="center" vertical="center"/>
      <protection locked="0"/>
    </xf>
    <xf numFmtId="49" fontId="26" fillId="0" borderId="34" xfId="0" applyNumberFormat="1" applyFont="1" applyBorder="1" applyAlignment="1" applyProtection="1">
      <alignment horizontal="center" vertical="center"/>
      <protection locked="0"/>
    </xf>
    <xf numFmtId="49" fontId="26" fillId="0" borderId="35" xfId="0" applyNumberFormat="1" applyFont="1" applyBorder="1" applyAlignment="1" applyProtection="1">
      <alignment horizontal="center" vertical="center"/>
      <protection locked="0"/>
    </xf>
    <xf numFmtId="0" fontId="26" fillId="0" borderId="33" xfId="0" applyFont="1" applyBorder="1" applyAlignment="1" applyProtection="1">
      <alignment horizontal="center" vertical="center"/>
      <protection locked="0"/>
    </xf>
    <xf numFmtId="0" fontId="26" fillId="0" borderId="34" xfId="0" applyFont="1" applyBorder="1" applyAlignment="1" applyProtection="1">
      <alignment horizontal="center" vertical="center"/>
      <protection locked="0"/>
    </xf>
    <xf numFmtId="0" fontId="26" fillId="0" borderId="35" xfId="0" applyFont="1" applyBorder="1" applyAlignment="1" applyProtection="1">
      <alignment horizontal="center" vertical="center"/>
      <protection locked="0"/>
    </xf>
    <xf numFmtId="0" fontId="26" fillId="0" borderId="33" xfId="0" applyFont="1" applyBorder="1" applyAlignment="1" applyProtection="1">
      <alignment horizontal="left" vertical="center" wrapText="1"/>
      <protection locked="0"/>
    </xf>
    <xf numFmtId="0" fontId="26" fillId="0" borderId="34" xfId="0" applyFont="1" applyBorder="1" applyAlignment="1" applyProtection="1">
      <alignment horizontal="left" vertical="center"/>
      <protection locked="0"/>
    </xf>
    <xf numFmtId="0" fontId="26" fillId="0" borderId="35" xfId="0" applyFont="1" applyBorder="1" applyAlignment="1" applyProtection="1">
      <alignment horizontal="left" vertical="center"/>
      <protection locked="0"/>
    </xf>
    <xf numFmtId="0" fontId="16" fillId="0" borderId="6" xfId="1" applyFont="1" applyBorder="1" applyAlignment="1" applyProtection="1">
      <alignment horizontal="center" vertical="center" textRotation="255"/>
      <protection hidden="1"/>
    </xf>
    <xf numFmtId="0" fontId="16" fillId="0" borderId="8" xfId="1" applyFont="1" applyBorder="1" applyAlignment="1" applyProtection="1">
      <alignment horizontal="center" vertical="center" textRotation="255"/>
      <protection hidden="1"/>
    </xf>
    <xf numFmtId="0" fontId="16" fillId="0" borderId="13" xfId="1" applyFont="1" applyBorder="1" applyAlignment="1" applyProtection="1">
      <alignment horizontal="center" vertical="center" textRotation="255"/>
      <protection hidden="1"/>
    </xf>
    <xf numFmtId="0" fontId="16" fillId="0" borderId="14" xfId="1" applyFont="1" applyBorder="1" applyAlignment="1" applyProtection="1">
      <alignment horizontal="center" vertical="center" textRotation="255"/>
      <protection hidden="1"/>
    </xf>
    <xf numFmtId="0" fontId="16" fillId="0" borderId="10" xfId="1" applyFont="1" applyBorder="1" applyAlignment="1" applyProtection="1">
      <alignment horizontal="center" vertical="center" textRotation="255"/>
      <protection hidden="1"/>
    </xf>
    <xf numFmtId="0" fontId="16" fillId="0" borderId="12" xfId="1" applyFont="1" applyBorder="1" applyAlignment="1" applyProtection="1">
      <alignment horizontal="center" vertical="center" textRotation="255"/>
      <protection hidden="1"/>
    </xf>
    <xf numFmtId="0" fontId="16" fillId="0" borderId="6" xfId="1" applyFont="1" applyBorder="1" applyAlignment="1" applyProtection="1">
      <alignment horizontal="center" vertical="center"/>
      <protection hidden="1"/>
    </xf>
    <xf numFmtId="0" fontId="16" fillId="0" borderId="7" xfId="1" applyFont="1" applyBorder="1" applyAlignment="1" applyProtection="1">
      <alignment horizontal="center" vertical="center"/>
      <protection hidden="1"/>
    </xf>
    <xf numFmtId="0" fontId="16" fillId="0" borderId="8" xfId="1" applyFont="1" applyBorder="1" applyAlignment="1" applyProtection="1">
      <alignment horizontal="center" vertical="center"/>
      <protection hidden="1"/>
    </xf>
    <xf numFmtId="0" fontId="16" fillId="0" borderId="11" xfId="1" applyFont="1" applyBorder="1" applyAlignment="1" applyProtection="1">
      <alignment horizontal="center" vertical="center"/>
      <protection hidden="1"/>
    </xf>
    <xf numFmtId="0" fontId="16" fillId="0" borderId="12" xfId="1" applyFont="1" applyBorder="1" applyAlignment="1" applyProtection="1">
      <alignment horizontal="center" vertical="center"/>
      <protection hidden="1"/>
    </xf>
    <xf numFmtId="0" fontId="19" fillId="0" borderId="24" xfId="1" applyFont="1" applyBorder="1" applyAlignment="1" applyProtection="1">
      <alignment horizontal="center" vertical="center"/>
      <protection hidden="1"/>
    </xf>
    <xf numFmtId="0" fontId="19" fillId="0" borderId="28" xfId="1" applyFont="1" applyBorder="1" applyAlignment="1" applyProtection="1">
      <alignment horizontal="center" vertical="center"/>
      <protection hidden="1"/>
    </xf>
    <xf numFmtId="0" fontId="19" fillId="0" borderId="25" xfId="1" applyFont="1" applyBorder="1" applyAlignment="1" applyProtection="1">
      <alignment horizontal="center" vertical="center"/>
      <protection hidden="1"/>
    </xf>
    <xf numFmtId="0" fontId="19" fillId="0" borderId="29" xfId="1" applyFont="1" applyBorder="1" applyAlignment="1" applyProtection="1">
      <alignment horizontal="center" vertical="center"/>
      <protection hidden="1"/>
    </xf>
    <xf numFmtId="0" fontId="19" fillId="0" borderId="26" xfId="1" applyFont="1" applyBorder="1" applyAlignment="1" applyProtection="1">
      <alignment horizontal="center" vertical="center"/>
      <protection hidden="1"/>
    </xf>
    <xf numFmtId="0" fontId="19" fillId="0" borderId="30" xfId="1" applyFont="1" applyBorder="1" applyAlignment="1" applyProtection="1">
      <alignment horizontal="center" vertical="center"/>
      <protection hidden="1"/>
    </xf>
    <xf numFmtId="0" fontId="12" fillId="0" borderId="0" xfId="1" applyFont="1" applyAlignment="1" applyProtection="1">
      <alignment horizontal="right" vertical="center"/>
      <protection hidden="1"/>
    </xf>
    <xf numFmtId="0" fontId="12" fillId="0" borderId="0" xfId="1" applyFont="1" applyAlignment="1" applyProtection="1">
      <alignment horizontal="left" vertical="top" wrapText="1"/>
      <protection hidden="1"/>
    </xf>
    <xf numFmtId="0" fontId="12" fillId="0" borderId="0" xfId="1" applyFont="1" applyAlignment="1" applyProtection="1">
      <alignment horizontal="left" vertical="top"/>
      <protection hidden="1"/>
    </xf>
    <xf numFmtId="0" fontId="11" fillId="0" borderId="0" xfId="1" applyFont="1" applyAlignment="1" applyProtection="1">
      <alignment horizontal="center" vertical="center"/>
      <protection hidden="1"/>
    </xf>
    <xf numFmtId="0" fontId="23" fillId="0" borderId="0" xfId="1" applyFont="1" applyAlignment="1" applyProtection="1">
      <alignment horizontal="left" vertical="top" wrapText="1"/>
      <protection hidden="1"/>
    </xf>
    <xf numFmtId="0" fontId="23" fillId="0" borderId="0" xfId="1" applyFont="1" applyAlignment="1" applyProtection="1">
      <alignment horizontal="left" vertical="top"/>
      <protection hidden="1"/>
    </xf>
    <xf numFmtId="0" fontId="16" fillId="0" borderId="6" xfId="1" applyFont="1" applyBorder="1" applyAlignment="1" applyProtection="1">
      <alignment horizontal="center" vertical="distributed" wrapText="1"/>
      <protection hidden="1"/>
    </xf>
    <xf numFmtId="0" fontId="16" fillId="0" borderId="7" xfId="1" applyFont="1" applyBorder="1" applyAlignment="1" applyProtection="1">
      <alignment horizontal="center" vertical="distributed" wrapText="1"/>
      <protection hidden="1"/>
    </xf>
    <xf numFmtId="0" fontId="16" fillId="0" borderId="10" xfId="1" applyFont="1" applyBorder="1" applyAlignment="1" applyProtection="1">
      <alignment horizontal="center" vertical="distributed" wrapText="1"/>
      <protection hidden="1"/>
    </xf>
    <xf numFmtId="0" fontId="16" fillId="0" borderId="11" xfId="1" applyFont="1" applyBorder="1" applyAlignment="1" applyProtection="1">
      <alignment horizontal="center" vertical="distributed" wrapText="1"/>
      <protection hidden="1"/>
    </xf>
    <xf numFmtId="0" fontId="16" fillId="0" borderId="8" xfId="1" applyFont="1" applyBorder="1" applyAlignment="1" applyProtection="1">
      <alignment horizontal="right" wrapText="1"/>
      <protection hidden="1"/>
    </xf>
    <xf numFmtId="0" fontId="16" fillId="0" borderId="12" xfId="1" applyFont="1" applyBorder="1" applyAlignment="1" applyProtection="1">
      <alignment horizontal="right" wrapText="1"/>
      <protection hidden="1"/>
    </xf>
    <xf numFmtId="0" fontId="16" fillId="0" borderId="13" xfId="1" applyFont="1" applyBorder="1" applyAlignment="1" applyProtection="1">
      <alignment horizontal="distributed" vertical="center" wrapText="1"/>
      <protection hidden="1"/>
    </xf>
    <xf numFmtId="0" fontId="16" fillId="0" borderId="0" xfId="1" applyFont="1" applyAlignment="1" applyProtection="1">
      <alignment horizontal="distributed" vertical="center"/>
      <protection hidden="1"/>
    </xf>
    <xf numFmtId="0" fontId="16" fillId="0" borderId="14" xfId="1" applyFont="1" applyBorder="1" applyAlignment="1" applyProtection="1">
      <alignment horizontal="distributed" vertical="center"/>
      <protection hidden="1"/>
    </xf>
    <xf numFmtId="0" fontId="16" fillId="0" borderId="10" xfId="1" applyFont="1" applyBorder="1" applyAlignment="1" applyProtection="1">
      <alignment horizontal="distributed" vertical="center"/>
      <protection hidden="1"/>
    </xf>
    <xf numFmtId="0" fontId="16" fillId="0" borderId="11" xfId="1" applyFont="1" applyBorder="1" applyAlignment="1" applyProtection="1">
      <alignment horizontal="distributed" vertical="center"/>
      <protection hidden="1"/>
    </xf>
    <xf numFmtId="0" fontId="16" fillId="0" borderId="12" xfId="1" applyFont="1" applyBorder="1" applyAlignment="1" applyProtection="1">
      <alignment horizontal="distributed" vertical="center"/>
      <protection hidden="1"/>
    </xf>
    <xf numFmtId="0" fontId="16" fillId="0" borderId="6" xfId="1" applyFont="1" applyBorder="1" applyAlignment="1" applyProtection="1">
      <alignment horizontal="distributed" vertical="center" wrapText="1" indent="1"/>
      <protection hidden="1"/>
    </xf>
    <xf numFmtId="0" fontId="16" fillId="0" borderId="7" xfId="1" applyFont="1" applyBorder="1" applyAlignment="1" applyProtection="1">
      <alignment horizontal="distributed" vertical="center" wrapText="1" indent="1"/>
      <protection hidden="1"/>
    </xf>
    <xf numFmtId="0" fontId="16" fillId="0" borderId="8" xfId="1" applyFont="1" applyBorder="1" applyAlignment="1" applyProtection="1">
      <alignment horizontal="distributed" vertical="center" wrapText="1" indent="1"/>
      <protection hidden="1"/>
    </xf>
    <xf numFmtId="0" fontId="16" fillId="0" borderId="10" xfId="1" applyFont="1" applyBorder="1" applyAlignment="1" applyProtection="1">
      <alignment horizontal="distributed" vertical="center" wrapText="1" indent="1"/>
      <protection hidden="1"/>
    </xf>
    <xf numFmtId="0" fontId="16" fillId="0" borderId="11" xfId="1" applyFont="1" applyBorder="1" applyAlignment="1" applyProtection="1">
      <alignment horizontal="distributed" vertical="center" wrapText="1" indent="1"/>
      <protection hidden="1"/>
    </xf>
    <xf numFmtId="0" fontId="16" fillId="0" borderId="12" xfId="1" applyFont="1" applyBorder="1" applyAlignment="1" applyProtection="1">
      <alignment horizontal="distributed" vertical="center" wrapText="1" indent="1"/>
      <protection hidden="1"/>
    </xf>
    <xf numFmtId="0" fontId="16" fillId="0" borderId="0" xfId="1" applyFont="1" applyAlignment="1" applyProtection="1">
      <alignment horizontal="left" vertical="top" wrapText="1"/>
      <protection hidden="1"/>
    </xf>
    <xf numFmtId="0" fontId="16" fillId="0" borderId="13" xfId="1" applyFont="1" applyBorder="1" applyAlignment="1" applyProtection="1">
      <alignment horizontal="left" vertical="distributed" wrapText="1"/>
      <protection hidden="1"/>
    </xf>
    <xf numFmtId="0" fontId="16" fillId="0" borderId="0" xfId="1" applyFont="1" applyAlignment="1" applyProtection="1">
      <alignment horizontal="left" vertical="distributed" wrapText="1"/>
      <protection hidden="1"/>
    </xf>
    <xf numFmtId="0" fontId="16" fillId="0" borderId="14" xfId="1" applyFont="1" applyBorder="1" applyAlignment="1" applyProtection="1">
      <alignment horizontal="left" vertical="distributed" wrapText="1"/>
      <protection hidden="1"/>
    </xf>
    <xf numFmtId="0" fontId="21" fillId="0" borderId="6" xfId="1" applyFont="1" applyBorder="1" applyAlignment="1" applyProtection="1">
      <alignment horizontal="left" vertical="center" wrapText="1"/>
      <protection hidden="1"/>
    </xf>
    <xf numFmtId="0" fontId="21" fillId="0" borderId="7" xfId="1" applyFont="1" applyBorder="1" applyAlignment="1" applyProtection="1">
      <alignment horizontal="left" vertical="center" wrapText="1"/>
      <protection hidden="1"/>
    </xf>
    <xf numFmtId="0" fontId="21" fillId="0" borderId="8" xfId="1" applyFont="1" applyBorder="1" applyAlignment="1" applyProtection="1">
      <alignment horizontal="left" vertical="center" wrapText="1"/>
      <protection hidden="1"/>
    </xf>
    <xf numFmtId="0" fontId="21" fillId="0" borderId="13" xfId="1" applyFont="1" applyBorder="1" applyAlignment="1" applyProtection="1">
      <alignment horizontal="left" vertical="center" wrapText="1"/>
      <protection hidden="1"/>
    </xf>
    <xf numFmtId="0" fontId="21" fillId="0" borderId="0" xfId="1" applyFont="1" applyAlignment="1" applyProtection="1">
      <alignment horizontal="left" vertical="center" wrapText="1"/>
      <protection hidden="1"/>
    </xf>
    <xf numFmtId="0" fontId="21" fillId="0" borderId="14" xfId="1" applyFont="1" applyBorder="1" applyAlignment="1" applyProtection="1">
      <alignment horizontal="left" vertical="center" wrapText="1"/>
      <protection hidden="1"/>
    </xf>
    <xf numFmtId="0" fontId="21" fillId="0" borderId="10" xfId="1" applyFont="1" applyBorder="1" applyAlignment="1" applyProtection="1">
      <alignment horizontal="left" vertical="center" wrapText="1"/>
      <protection hidden="1"/>
    </xf>
    <xf numFmtId="0" fontId="21" fillId="0" borderId="11" xfId="1" applyFont="1" applyBorder="1" applyAlignment="1" applyProtection="1">
      <alignment horizontal="left" vertical="center" wrapText="1"/>
      <protection hidden="1"/>
    </xf>
    <xf numFmtId="0" fontId="21" fillId="0" borderId="12" xfId="1" applyFont="1" applyBorder="1" applyAlignment="1" applyProtection="1">
      <alignment horizontal="left" vertical="center" wrapText="1"/>
      <protection hidden="1"/>
    </xf>
    <xf numFmtId="0" fontId="16" fillId="0" borderId="13" xfId="1" applyFont="1" applyBorder="1" applyAlignment="1" applyProtection="1">
      <alignment horizontal="center" vertical="center"/>
      <protection hidden="1"/>
    </xf>
    <xf numFmtId="0" fontId="16" fillId="0" borderId="0" xfId="1" applyFont="1" applyAlignment="1" applyProtection="1">
      <alignment horizontal="center" vertical="center"/>
      <protection hidden="1"/>
    </xf>
    <xf numFmtId="0" fontId="16" fillId="0" borderId="14" xfId="1" applyFont="1" applyBorder="1" applyAlignment="1" applyProtection="1">
      <alignment horizontal="center" vertical="center"/>
      <protection hidden="1"/>
    </xf>
    <xf numFmtId="0" fontId="16" fillId="0" borderId="10" xfId="1" applyFont="1" applyBorder="1" applyAlignment="1" applyProtection="1">
      <alignment horizontal="center" vertical="center"/>
      <protection hidden="1"/>
    </xf>
    <xf numFmtId="0" fontId="16" fillId="0" borderId="21" xfId="1" applyFont="1" applyBorder="1" applyAlignment="1" applyProtection="1">
      <alignment horizontal="center" vertical="distributed" wrapText="1"/>
      <protection hidden="1"/>
    </xf>
    <xf numFmtId="0" fontId="16" fillId="0" borderId="22" xfId="1" applyFont="1" applyBorder="1" applyAlignment="1" applyProtection="1">
      <alignment horizontal="center" vertical="distributed" wrapText="1"/>
      <protection hidden="1"/>
    </xf>
    <xf numFmtId="0" fontId="16" fillId="0" borderId="21" xfId="1" applyFont="1" applyBorder="1" applyAlignment="1" applyProtection="1">
      <alignment horizontal="distributed" vertical="center"/>
      <protection hidden="1"/>
    </xf>
    <xf numFmtId="0" fontId="16" fillId="0" borderId="22" xfId="1" applyFont="1" applyBorder="1" applyAlignment="1" applyProtection="1">
      <alignment horizontal="distributed" vertical="center"/>
      <protection hidden="1"/>
    </xf>
    <xf numFmtId="0" fontId="16" fillId="0" borderId="23" xfId="1" applyFont="1" applyBorder="1" applyAlignment="1" applyProtection="1">
      <alignment horizontal="distributed" vertical="center"/>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3" xfId="1" applyFont="1" applyBorder="1" applyAlignment="1" applyProtection="1">
      <alignment horizontal="center" vertical="center" wrapText="1"/>
      <protection hidden="1"/>
    </xf>
    <xf numFmtId="0" fontId="16" fillId="0" borderId="6" xfId="1" applyFont="1" applyBorder="1" applyAlignment="1" applyProtection="1">
      <alignment horizontal="distributed" vertical="center"/>
      <protection hidden="1"/>
    </xf>
    <xf numFmtId="0" fontId="16" fillId="0" borderId="7" xfId="1" applyFont="1" applyBorder="1" applyAlignment="1" applyProtection="1">
      <alignment horizontal="distributed" vertical="center"/>
      <protection hidden="1"/>
    </xf>
    <xf numFmtId="0" fontId="16" fillId="0" borderId="8" xfId="1" applyFont="1" applyBorder="1" applyAlignment="1" applyProtection="1">
      <alignment horizontal="distributed" vertical="center"/>
      <protection hidden="1"/>
    </xf>
    <xf numFmtId="49" fontId="18" fillId="0" borderId="27" xfId="1" applyNumberFormat="1" applyFont="1" applyBorder="1" applyAlignment="1" applyProtection="1">
      <alignment horizontal="center" vertical="center"/>
      <protection hidden="1"/>
    </xf>
    <xf numFmtId="49" fontId="18" fillId="0" borderId="31" xfId="1" applyNumberFormat="1" applyFont="1" applyBorder="1" applyAlignment="1" applyProtection="1">
      <alignment horizontal="center" vertical="center"/>
      <protection hidden="1"/>
    </xf>
    <xf numFmtId="0" fontId="11" fillId="0" borderId="6" xfId="1" applyFont="1" applyBorder="1" applyAlignment="1" applyProtection="1">
      <alignment horizontal="distributed" vertical="center" wrapText="1"/>
      <protection hidden="1"/>
    </xf>
    <xf numFmtId="0" fontId="11" fillId="0" borderId="7" xfId="1" applyFont="1" applyBorder="1" applyAlignment="1" applyProtection="1">
      <alignment horizontal="distributed" vertical="center"/>
      <protection hidden="1"/>
    </xf>
    <xf numFmtId="0" fontId="11" fillId="0" borderId="8" xfId="1" applyFont="1" applyBorder="1" applyAlignment="1" applyProtection="1">
      <alignment horizontal="distributed" vertical="center"/>
      <protection hidden="1"/>
    </xf>
    <xf numFmtId="0" fontId="11" fillId="0" borderId="13" xfId="1" applyFont="1" applyBorder="1" applyAlignment="1" applyProtection="1">
      <alignment horizontal="distributed" vertical="center"/>
      <protection hidden="1"/>
    </xf>
    <xf numFmtId="0" fontId="11" fillId="0" borderId="0" xfId="1" applyFont="1" applyAlignment="1" applyProtection="1">
      <alignment horizontal="distributed" vertical="center"/>
      <protection hidden="1"/>
    </xf>
    <xf numFmtId="0" fontId="11" fillId="0" borderId="14" xfId="1" applyFont="1" applyBorder="1" applyAlignment="1" applyProtection="1">
      <alignment horizontal="distributed" vertical="center"/>
      <protection hidden="1"/>
    </xf>
    <xf numFmtId="0" fontId="11" fillId="0" borderId="10" xfId="1" applyFont="1" applyBorder="1" applyAlignment="1" applyProtection="1">
      <alignment horizontal="distributed" vertical="center"/>
      <protection hidden="1"/>
    </xf>
    <xf numFmtId="0" fontId="11" fillId="0" borderId="11" xfId="1" applyFont="1" applyBorder="1" applyAlignment="1" applyProtection="1">
      <alignment horizontal="distributed" vertical="center"/>
      <protection hidden="1"/>
    </xf>
    <xf numFmtId="0" fontId="11" fillId="0" borderId="12" xfId="1" applyFont="1" applyBorder="1" applyAlignment="1" applyProtection="1">
      <alignment horizontal="distributed" vertical="center"/>
      <protection hidden="1"/>
    </xf>
    <xf numFmtId="0" fontId="13" fillId="0" borderId="22" xfId="1" applyFont="1" applyBorder="1" applyAlignment="1" applyProtection="1">
      <alignment horizontal="center" vertical="center"/>
      <protection hidden="1"/>
    </xf>
    <xf numFmtId="0" fontId="13" fillId="0" borderId="23" xfId="1" applyFont="1" applyBorder="1" applyAlignment="1" applyProtection="1">
      <alignment horizontal="center" vertical="center"/>
      <protection hidden="1"/>
    </xf>
    <xf numFmtId="0" fontId="20" fillId="0" borderId="6" xfId="1" applyFont="1" applyBorder="1" applyAlignment="1" applyProtection="1">
      <alignment horizontal="center" vertical="center"/>
      <protection hidden="1"/>
    </xf>
    <xf numFmtId="0" fontId="20" fillId="0" borderId="7" xfId="1" applyFont="1" applyBorder="1" applyAlignment="1" applyProtection="1">
      <alignment horizontal="center" vertical="center"/>
      <protection hidden="1"/>
    </xf>
    <xf numFmtId="0" fontId="20" fillId="0" borderId="8" xfId="1" applyFont="1" applyBorder="1" applyAlignment="1" applyProtection="1">
      <alignment horizontal="center" vertical="center"/>
      <protection hidden="1"/>
    </xf>
    <xf numFmtId="0" fontId="20" fillId="0" borderId="13" xfId="1" applyFont="1" applyBorder="1" applyAlignment="1" applyProtection="1">
      <alignment horizontal="center" vertical="center"/>
      <protection hidden="1"/>
    </xf>
    <xf numFmtId="0" fontId="20" fillId="0" borderId="0" xfId="1" applyFont="1" applyAlignment="1" applyProtection="1">
      <alignment horizontal="center" vertical="center"/>
      <protection hidden="1"/>
    </xf>
    <xf numFmtId="0" fontId="20" fillId="0" borderId="14" xfId="1" applyFont="1" applyBorder="1" applyAlignment="1" applyProtection="1">
      <alignment horizontal="center" vertical="center"/>
      <protection hidden="1"/>
    </xf>
    <xf numFmtId="0" fontId="20" fillId="0" borderId="10" xfId="1" applyFont="1" applyBorder="1" applyAlignment="1" applyProtection="1">
      <alignment horizontal="center" vertical="center"/>
      <protection hidden="1"/>
    </xf>
    <xf numFmtId="0" fontId="20" fillId="0" borderId="11" xfId="1" applyFont="1" applyBorder="1" applyAlignment="1" applyProtection="1">
      <alignment horizontal="center" vertical="center"/>
      <protection hidden="1"/>
    </xf>
    <xf numFmtId="0" fontId="20" fillId="0" borderId="12" xfId="1" applyFont="1" applyBorder="1" applyAlignment="1" applyProtection="1">
      <alignment horizontal="center" vertical="center"/>
      <protection hidden="1"/>
    </xf>
    <xf numFmtId="0" fontId="18" fillId="0" borderId="6" xfId="1" applyFont="1" applyBorder="1" applyAlignment="1" applyProtection="1">
      <alignment horizontal="left" vertical="center"/>
      <protection hidden="1"/>
    </xf>
    <xf numFmtId="0" fontId="18" fillId="0" borderId="7" xfId="1" applyFont="1" applyBorder="1" applyAlignment="1" applyProtection="1">
      <alignment horizontal="left" vertical="center"/>
      <protection hidden="1"/>
    </xf>
    <xf numFmtId="0" fontId="18" fillId="0" borderId="7" xfId="1" applyFont="1" applyBorder="1" applyProtection="1">
      <alignment vertical="center"/>
      <protection hidden="1"/>
    </xf>
    <xf numFmtId="0" fontId="18" fillId="0" borderId="10" xfId="1" applyFont="1" applyBorder="1" applyProtection="1">
      <alignment vertical="center"/>
      <protection hidden="1"/>
    </xf>
    <xf numFmtId="0" fontId="18" fillId="0" borderId="11" xfId="1" applyFont="1" applyBorder="1" applyProtection="1">
      <alignment vertical="center"/>
      <protection hidden="1"/>
    </xf>
    <xf numFmtId="0" fontId="13" fillId="0" borderId="6" xfId="1" applyFont="1" applyBorder="1" applyAlignment="1" applyProtection="1">
      <alignment horizontal="center" vertical="center"/>
      <protection hidden="1"/>
    </xf>
    <xf numFmtId="0" fontId="13" fillId="0" borderId="7" xfId="1" applyFont="1" applyBorder="1" applyAlignment="1" applyProtection="1">
      <alignment horizontal="center" vertical="center"/>
      <protection hidden="1"/>
    </xf>
    <xf numFmtId="0" fontId="13" fillId="0" borderId="8" xfId="1" applyFont="1" applyBorder="1" applyAlignment="1" applyProtection="1">
      <alignment horizontal="center" vertical="center"/>
      <protection hidden="1"/>
    </xf>
    <xf numFmtId="0" fontId="13" fillId="0" borderId="13" xfId="1" applyFont="1" applyBorder="1" applyAlignment="1" applyProtection="1">
      <alignment horizontal="center" vertical="center"/>
      <protection hidden="1"/>
    </xf>
    <xf numFmtId="0" fontId="13" fillId="0" borderId="0" xfId="1" applyFont="1" applyAlignment="1" applyProtection="1">
      <alignment horizontal="center" vertical="center"/>
      <protection hidden="1"/>
    </xf>
    <xf numFmtId="0" fontId="13" fillId="0" borderId="14" xfId="1" applyFont="1" applyBorder="1" applyAlignment="1" applyProtection="1">
      <alignment horizontal="center" vertical="center"/>
      <protection hidden="1"/>
    </xf>
    <xf numFmtId="0" fontId="13" fillId="0" borderId="10" xfId="1" applyFont="1" applyBorder="1" applyAlignment="1" applyProtection="1">
      <alignment horizontal="center" vertical="center"/>
      <protection hidden="1"/>
    </xf>
    <xf numFmtId="0" fontId="13" fillId="0" borderId="11" xfId="1" applyFont="1" applyBorder="1" applyAlignment="1" applyProtection="1">
      <alignment horizontal="center" vertical="center"/>
      <protection hidden="1"/>
    </xf>
    <xf numFmtId="0" fontId="13" fillId="0" borderId="12" xfId="1" applyFont="1" applyBorder="1" applyAlignment="1" applyProtection="1">
      <alignment horizontal="center" vertical="center"/>
      <protection hidden="1"/>
    </xf>
    <xf numFmtId="0" fontId="18" fillId="0" borderId="6" xfId="1" applyFont="1" applyBorder="1" applyAlignment="1" applyProtection="1">
      <alignment horizontal="distributed" vertical="center"/>
      <protection hidden="1"/>
    </xf>
    <xf numFmtId="0" fontId="18" fillId="0" borderId="7" xfId="1" applyFont="1" applyBorder="1" applyAlignment="1" applyProtection="1">
      <alignment horizontal="distributed" vertical="center"/>
      <protection hidden="1"/>
    </xf>
    <xf numFmtId="0" fontId="18" fillId="0" borderId="8" xfId="1" applyFont="1" applyBorder="1" applyAlignment="1" applyProtection="1">
      <alignment horizontal="distributed" vertical="center"/>
      <protection hidden="1"/>
    </xf>
    <xf numFmtId="0" fontId="18" fillId="0" borderId="10" xfId="1" applyFont="1" applyBorder="1" applyAlignment="1" applyProtection="1">
      <alignment horizontal="distributed" vertical="center"/>
      <protection hidden="1"/>
    </xf>
    <xf numFmtId="0" fontId="18" fillId="0" borderId="11" xfId="1" applyFont="1" applyBorder="1" applyAlignment="1" applyProtection="1">
      <alignment horizontal="distributed" vertical="center"/>
      <protection hidden="1"/>
    </xf>
    <xf numFmtId="0" fontId="18" fillId="0" borderId="12" xfId="1" applyFont="1" applyBorder="1" applyAlignment="1" applyProtection="1">
      <alignment horizontal="distributed" vertical="center"/>
      <protection hidden="1"/>
    </xf>
    <xf numFmtId="58" fontId="12" fillId="0" borderId="6" xfId="1" applyNumberFormat="1" applyFont="1" applyBorder="1" applyAlignment="1" applyProtection="1">
      <alignment horizontal="center" vertical="center" textRotation="255" shrinkToFit="1"/>
      <protection hidden="1"/>
    </xf>
    <xf numFmtId="58" fontId="12" fillId="0" borderId="10" xfId="1" applyNumberFormat="1" applyFont="1" applyBorder="1" applyAlignment="1" applyProtection="1">
      <alignment horizontal="center" vertical="center" textRotation="255" shrinkToFit="1"/>
      <protection hidden="1"/>
    </xf>
    <xf numFmtId="0" fontId="12" fillId="0" borderId="7" xfId="1" applyFont="1" applyBorder="1" applyAlignment="1" applyProtection="1">
      <alignment horizontal="center" vertical="center" shrinkToFit="1"/>
      <protection hidden="1"/>
    </xf>
    <xf numFmtId="0" fontId="12" fillId="0" borderId="8" xfId="1" applyFont="1" applyBorder="1" applyAlignment="1" applyProtection="1">
      <alignment horizontal="center" vertical="center" shrinkToFit="1"/>
      <protection hidden="1"/>
    </xf>
    <xf numFmtId="0" fontId="12" fillId="0" borderId="11" xfId="1" applyFont="1" applyBorder="1" applyAlignment="1" applyProtection="1">
      <alignment horizontal="center" vertical="center" shrinkToFit="1"/>
      <protection hidden="1"/>
    </xf>
    <xf numFmtId="0" fontId="12" fillId="0" borderId="12" xfId="1" applyFont="1" applyBorder="1" applyAlignment="1" applyProtection="1">
      <alignment horizontal="center" vertical="center" shrinkToFit="1"/>
      <protection hidden="1"/>
    </xf>
    <xf numFmtId="58" fontId="12" fillId="0" borderId="6" xfId="1" applyNumberFormat="1" applyFont="1" applyBorder="1" applyAlignment="1" applyProtection="1">
      <alignment horizontal="center" vertical="center" textRotation="255"/>
      <protection hidden="1"/>
    </xf>
    <xf numFmtId="0" fontId="12" fillId="0" borderId="10" xfId="1" applyFont="1" applyBorder="1" applyAlignment="1" applyProtection="1">
      <alignment horizontal="center" vertical="center" textRotation="255"/>
      <protection hidden="1"/>
    </xf>
    <xf numFmtId="0" fontId="13" fillId="0" borderId="7" xfId="1" applyFont="1" applyBorder="1" applyAlignment="1" applyProtection="1">
      <alignment horizontal="center" vertical="center" shrinkToFit="1"/>
      <protection hidden="1"/>
    </xf>
    <xf numFmtId="0" fontId="13" fillId="0" borderId="8" xfId="1" applyFont="1" applyBorder="1" applyAlignment="1" applyProtection="1">
      <alignment horizontal="center" vertical="center" shrinkToFit="1"/>
      <protection hidden="1"/>
    </xf>
    <xf numFmtId="0" fontId="13" fillId="0" borderId="11" xfId="1" applyFont="1" applyBorder="1" applyAlignment="1" applyProtection="1">
      <alignment horizontal="center" vertical="center" shrinkToFit="1"/>
      <protection hidden="1"/>
    </xf>
    <xf numFmtId="0" fontId="13" fillId="0" borderId="12" xfId="1" applyFont="1" applyBorder="1" applyAlignment="1" applyProtection="1">
      <alignment horizontal="center" vertical="center" shrinkToFit="1"/>
      <protection hidden="1"/>
    </xf>
    <xf numFmtId="0" fontId="16" fillId="0" borderId="6" xfId="1" applyFont="1" applyBorder="1" applyAlignment="1" applyProtection="1">
      <alignment horizontal="distributed" vertical="center" wrapText="1"/>
      <protection hidden="1"/>
    </xf>
    <xf numFmtId="0" fontId="12" fillId="0" borderId="21" xfId="1" applyFont="1" applyBorder="1" applyAlignment="1" applyProtection="1">
      <alignment horizontal="center" vertical="center"/>
      <protection hidden="1"/>
    </xf>
    <xf numFmtId="0" fontId="12" fillId="0" borderId="22" xfId="1" applyFont="1" applyBorder="1" applyAlignment="1" applyProtection="1">
      <alignment horizontal="center" vertical="center"/>
      <protection hidden="1"/>
    </xf>
    <xf numFmtId="0" fontId="12" fillId="0" borderId="23" xfId="1" applyFont="1" applyBorder="1" applyAlignment="1" applyProtection="1">
      <alignment horizontal="center" vertical="center"/>
      <protection hidden="1"/>
    </xf>
    <xf numFmtId="0" fontId="12" fillId="0" borderId="6" xfId="1" applyFont="1" applyBorder="1" applyAlignment="1" applyProtection="1">
      <alignment horizontal="center" vertical="center"/>
      <protection hidden="1"/>
    </xf>
    <xf numFmtId="0" fontId="12" fillId="0" borderId="7" xfId="1" applyFont="1" applyBorder="1" applyAlignment="1" applyProtection="1">
      <alignment horizontal="center" vertical="center"/>
      <protection hidden="1"/>
    </xf>
    <xf numFmtId="0" fontId="12" fillId="0" borderId="8" xfId="1" applyFont="1" applyBorder="1" applyAlignment="1" applyProtection="1">
      <alignment horizontal="center" vertical="center"/>
      <protection hidden="1"/>
    </xf>
    <xf numFmtId="0" fontId="18" fillId="0" borderId="6" xfId="1" applyFont="1" applyBorder="1" applyAlignment="1" applyProtection="1">
      <alignment horizontal="center" vertical="center"/>
      <protection hidden="1"/>
    </xf>
    <xf numFmtId="0" fontId="18" fillId="0" borderId="7" xfId="1" applyFont="1" applyBorder="1" applyAlignment="1" applyProtection="1">
      <alignment horizontal="center" vertical="center"/>
      <protection hidden="1"/>
    </xf>
    <xf numFmtId="0" fontId="18" fillId="0" borderId="8" xfId="1" applyFont="1" applyBorder="1" applyAlignment="1" applyProtection="1">
      <alignment horizontal="center" vertical="center"/>
      <protection hidden="1"/>
    </xf>
    <xf numFmtId="0" fontId="18" fillId="0" borderId="10" xfId="1" applyFont="1" applyBorder="1" applyAlignment="1" applyProtection="1">
      <alignment horizontal="center" vertical="center"/>
      <protection hidden="1"/>
    </xf>
    <xf numFmtId="0" fontId="18" fillId="0" borderId="11" xfId="1" applyFont="1" applyBorder="1" applyAlignment="1" applyProtection="1">
      <alignment horizontal="center" vertical="center"/>
      <protection hidden="1"/>
    </xf>
    <xf numFmtId="0" fontId="18" fillId="0" borderId="12" xfId="1" applyFont="1" applyBorder="1" applyAlignment="1" applyProtection="1">
      <alignment horizontal="center" vertical="center"/>
      <protection hidden="1"/>
    </xf>
    <xf numFmtId="0" fontId="16" fillId="0" borderId="6" xfId="1" applyFont="1" applyBorder="1" applyAlignment="1" applyProtection="1">
      <alignment horizontal="distributed" vertical="top"/>
      <protection hidden="1"/>
    </xf>
    <xf numFmtId="0" fontId="16" fillId="0" borderId="7" xfId="1" applyFont="1" applyBorder="1" applyAlignment="1" applyProtection="1">
      <alignment horizontal="distributed" vertical="top"/>
      <protection hidden="1"/>
    </xf>
    <xf numFmtId="0" fontId="16" fillId="0" borderId="8" xfId="1" applyFont="1" applyBorder="1" applyAlignment="1" applyProtection="1">
      <alignment horizontal="distributed" vertical="top"/>
      <protection hidden="1"/>
    </xf>
    <xf numFmtId="0" fontId="16" fillId="0" borderId="10" xfId="1" applyFont="1" applyBorder="1" applyAlignment="1" applyProtection="1">
      <alignment horizontal="distributed" vertical="top"/>
      <protection hidden="1"/>
    </xf>
    <xf numFmtId="0" fontId="16" fillId="0" borderId="11" xfId="1" applyFont="1" applyBorder="1" applyAlignment="1" applyProtection="1">
      <alignment horizontal="distributed" vertical="top"/>
      <protection hidden="1"/>
    </xf>
    <xf numFmtId="0" fontId="16" fillId="0" borderId="12" xfId="1" applyFont="1" applyBorder="1" applyAlignment="1" applyProtection="1">
      <alignment horizontal="distributed" vertical="top"/>
      <protection hidden="1"/>
    </xf>
    <xf numFmtId="0" fontId="13" fillId="0" borderId="21" xfId="1" applyFont="1" applyBorder="1" applyAlignment="1" applyProtection="1">
      <alignment horizontal="center" vertical="center"/>
      <protection hidden="1"/>
    </xf>
    <xf numFmtId="49" fontId="13" fillId="0" borderId="21" xfId="1" applyNumberFormat="1" applyFont="1" applyBorder="1" applyAlignment="1" applyProtection="1">
      <alignment horizontal="center" vertical="center"/>
      <protection hidden="1"/>
    </xf>
    <xf numFmtId="49" fontId="13" fillId="0" borderId="22" xfId="1" applyNumberFormat="1" applyFont="1" applyBorder="1" applyAlignment="1" applyProtection="1">
      <alignment horizontal="center" vertical="center"/>
      <protection hidden="1"/>
    </xf>
    <xf numFmtId="49" fontId="13" fillId="0" borderId="23" xfId="1" applyNumberFormat="1" applyFont="1" applyBorder="1" applyAlignment="1" applyProtection="1">
      <alignment horizontal="center" vertical="center"/>
      <protection hidden="1"/>
    </xf>
    <xf numFmtId="0" fontId="18" fillId="0" borderId="21" xfId="1" applyFont="1" applyBorder="1" applyAlignment="1" applyProtection="1">
      <alignment horizontal="center" vertical="center"/>
      <protection hidden="1"/>
    </xf>
    <xf numFmtId="0" fontId="18" fillId="0" borderId="22" xfId="1" applyFont="1" applyBorder="1" applyAlignment="1" applyProtection="1">
      <alignment horizontal="center" vertical="center"/>
      <protection hidden="1"/>
    </xf>
    <xf numFmtId="0" fontId="18" fillId="0" borderId="23" xfId="1" applyFont="1" applyBorder="1" applyAlignment="1" applyProtection="1">
      <alignment horizontal="center" vertical="center"/>
      <protection hidden="1"/>
    </xf>
    <xf numFmtId="0" fontId="18" fillId="0" borderId="21" xfId="1" applyFont="1" applyBorder="1" applyAlignment="1" applyProtection="1">
      <alignment horizontal="distributed" vertical="center" indent="1"/>
      <protection hidden="1"/>
    </xf>
    <xf numFmtId="0" fontId="18" fillId="0" borderId="22" xfId="1" applyFont="1" applyBorder="1" applyAlignment="1" applyProtection="1">
      <alignment horizontal="distributed" vertical="center" indent="1"/>
      <protection hidden="1"/>
    </xf>
    <xf numFmtId="0" fontId="18" fillId="0" borderId="23" xfId="1" applyFont="1" applyBorder="1" applyAlignment="1" applyProtection="1">
      <alignment horizontal="distributed" vertical="center" indent="1"/>
      <protection hidden="1"/>
    </xf>
    <xf numFmtId="0" fontId="11" fillId="0" borderId="21" xfId="1" applyFont="1" applyBorder="1" applyAlignment="1" applyProtection="1">
      <alignment horizontal="center" vertical="center"/>
      <protection hidden="1"/>
    </xf>
    <xf numFmtId="0" fontId="11" fillId="0" borderId="23" xfId="1" applyFont="1" applyBorder="1" applyAlignment="1" applyProtection="1">
      <alignment horizontal="center" vertical="center"/>
      <protection hidden="1"/>
    </xf>
    <xf numFmtId="0" fontId="16" fillId="0" borderId="21" xfId="1" applyFont="1" applyBorder="1" applyAlignment="1" applyProtection="1">
      <alignment horizontal="center" vertical="center"/>
      <protection hidden="1"/>
    </xf>
    <xf numFmtId="0" fontId="16" fillId="0" borderId="22" xfId="1" applyFont="1" applyBorder="1" applyAlignment="1" applyProtection="1">
      <alignment horizontal="center" vertical="center"/>
      <protection hidden="1"/>
    </xf>
    <xf numFmtId="0" fontId="16" fillId="0" borderId="23" xfId="1" applyFont="1" applyBorder="1" applyAlignment="1" applyProtection="1">
      <alignment horizontal="center" vertical="center"/>
      <protection hidden="1"/>
    </xf>
    <xf numFmtId="0" fontId="11" fillId="0" borderId="13" xfId="1" applyFont="1" applyBorder="1" applyAlignment="1" applyProtection="1">
      <alignment horizontal="left" vertical="center"/>
      <protection hidden="1"/>
    </xf>
    <xf numFmtId="0" fontId="11" fillId="0" borderId="0" xfId="1" applyFont="1" applyAlignment="1" applyProtection="1">
      <alignment horizontal="left" vertical="center"/>
      <protection hidden="1"/>
    </xf>
    <xf numFmtId="0" fontId="11" fillId="0" borderId="14" xfId="1" applyFont="1" applyBorder="1" applyAlignment="1" applyProtection="1">
      <alignment horizontal="left" vertical="center"/>
      <protection hidden="1"/>
    </xf>
    <xf numFmtId="0" fontId="17" fillId="0" borderId="0" xfId="1" applyFont="1" applyAlignment="1" applyProtection="1">
      <alignment horizontal="left" shrinkToFit="1"/>
      <protection hidden="1"/>
    </xf>
    <xf numFmtId="0" fontId="17" fillId="0" borderId="0" xfId="1" applyFont="1" applyAlignment="1" applyProtection="1">
      <alignment horizontal="center"/>
      <protection hidden="1"/>
    </xf>
    <xf numFmtId="0" fontId="17" fillId="0" borderId="14" xfId="1" applyFont="1" applyBorder="1" applyAlignment="1" applyProtection="1">
      <alignment horizontal="center"/>
      <protection hidden="1"/>
    </xf>
    <xf numFmtId="0" fontId="13" fillId="0" borderId="0" xfId="1" applyFont="1" applyAlignment="1" applyProtection="1">
      <alignment horizontal="left" vertical="center" wrapText="1"/>
      <protection hidden="1"/>
    </xf>
    <xf numFmtId="0" fontId="13" fillId="0" borderId="18" xfId="1" applyFont="1" applyBorder="1" applyAlignment="1" applyProtection="1">
      <alignment horizontal="center" vertical="center"/>
      <protection hidden="1"/>
    </xf>
    <xf numFmtId="0" fontId="13" fillId="0" borderId="19" xfId="1" applyFont="1" applyBorder="1" applyAlignment="1" applyProtection="1">
      <alignment horizontal="center" vertical="center"/>
      <protection hidden="1"/>
    </xf>
    <xf numFmtId="0" fontId="13" fillId="0" borderId="20" xfId="1" applyFont="1" applyBorder="1" applyAlignment="1" applyProtection="1">
      <alignment horizontal="center" vertical="center"/>
      <protection hidden="1"/>
    </xf>
    <xf numFmtId="0" fontId="11" fillId="0" borderId="6" xfId="1" applyFont="1" applyBorder="1" applyAlignment="1" applyProtection="1">
      <alignment horizontal="left" vertical="center"/>
      <protection hidden="1"/>
    </xf>
    <xf numFmtId="0" fontId="11" fillId="0" borderId="7" xfId="1" applyFont="1" applyBorder="1" applyAlignment="1" applyProtection="1">
      <alignment horizontal="left" vertical="center"/>
      <protection hidden="1"/>
    </xf>
    <xf numFmtId="0" fontId="11" fillId="0" borderId="8" xfId="1" applyFont="1" applyBorder="1" applyAlignment="1" applyProtection="1">
      <alignment horizontal="left" vertical="center"/>
      <protection hidden="1"/>
    </xf>
    <xf numFmtId="0" fontId="13" fillId="0" borderId="0" xfId="1" applyFont="1" applyAlignment="1" applyProtection="1">
      <alignment horizontal="left"/>
      <protection hidden="1"/>
    </xf>
    <xf numFmtId="0" fontId="12" fillId="0" borderId="15" xfId="1" applyFont="1" applyBorder="1" applyAlignment="1" applyProtection="1">
      <alignment horizontal="center" vertical="center"/>
      <protection hidden="1"/>
    </xf>
    <xf numFmtId="0" fontId="12" fillId="0" borderId="16" xfId="1" applyFont="1" applyBorder="1" applyAlignment="1" applyProtection="1">
      <alignment horizontal="center" vertical="center"/>
      <protection hidden="1"/>
    </xf>
    <xf numFmtId="0" fontId="12" fillId="0" borderId="17" xfId="1" applyFont="1" applyBorder="1" applyAlignment="1" applyProtection="1">
      <alignment horizontal="center" vertical="center"/>
      <protection hidden="1"/>
    </xf>
    <xf numFmtId="0" fontId="11" fillId="0" borderId="6" xfId="1" applyFont="1" applyBorder="1" applyAlignment="1" applyProtection="1">
      <alignment horizontal="center" vertical="center"/>
      <protection hidden="1"/>
    </xf>
    <xf numFmtId="0" fontId="11" fillId="0" borderId="7" xfId="1" applyFont="1" applyBorder="1" applyAlignment="1" applyProtection="1">
      <alignment horizontal="center" vertical="center"/>
      <protection hidden="1"/>
    </xf>
    <xf numFmtId="0" fontId="11" fillId="0" borderId="8" xfId="1" applyFont="1" applyBorder="1" applyAlignment="1" applyProtection="1">
      <alignment horizontal="center" vertical="center"/>
      <protection hidden="1"/>
    </xf>
    <xf numFmtId="0" fontId="11" fillId="0" borderId="10" xfId="1" applyFont="1" applyBorder="1" applyAlignment="1" applyProtection="1">
      <alignment horizontal="center" vertical="center"/>
      <protection hidden="1"/>
    </xf>
    <xf numFmtId="0" fontId="11" fillId="0" borderId="11" xfId="1" applyFont="1" applyBorder="1" applyAlignment="1" applyProtection="1">
      <alignment horizontal="center" vertical="center"/>
      <protection hidden="1"/>
    </xf>
    <xf numFmtId="0" fontId="11" fillId="0" borderId="12" xfId="1" applyFont="1" applyBorder="1" applyAlignment="1" applyProtection="1">
      <alignment horizontal="center" vertical="center"/>
      <protection hidden="1"/>
    </xf>
    <xf numFmtId="0" fontId="14" fillId="0" borderId="0" xfId="1" applyFont="1" applyAlignment="1" applyProtection="1">
      <alignment horizontal="center" vertical="center"/>
      <protection hidden="1"/>
    </xf>
    <xf numFmtId="0" fontId="14" fillId="0" borderId="11" xfId="1" applyFont="1" applyBorder="1" applyAlignment="1" applyProtection="1">
      <alignment horizontal="center" vertical="center"/>
      <protection hidden="1"/>
    </xf>
    <xf numFmtId="0" fontId="15" fillId="0" borderId="6" xfId="1" applyFont="1" applyBorder="1" applyAlignment="1" applyProtection="1">
      <alignment horizontal="center" vertical="center"/>
      <protection hidden="1"/>
    </xf>
    <xf numFmtId="0" fontId="15" fillId="0" borderId="7" xfId="1" applyFont="1" applyBorder="1" applyAlignment="1" applyProtection="1">
      <alignment horizontal="center" vertical="center"/>
      <protection hidden="1"/>
    </xf>
    <xf numFmtId="0" fontId="15" fillId="0" borderId="8" xfId="1" applyFont="1" applyBorder="1" applyAlignment="1" applyProtection="1">
      <alignment horizontal="center" vertical="center"/>
      <protection hidden="1"/>
    </xf>
    <xf numFmtId="0" fontId="15" fillId="0" borderId="10" xfId="1" applyFont="1" applyBorder="1" applyAlignment="1" applyProtection="1">
      <alignment horizontal="center" vertical="center"/>
      <protection hidden="1"/>
    </xf>
    <xf numFmtId="0" fontId="15" fillId="0" borderId="11" xfId="1" applyFont="1" applyBorder="1" applyAlignment="1" applyProtection="1">
      <alignment horizontal="center" vertical="center"/>
      <protection hidden="1"/>
    </xf>
    <xf numFmtId="0" fontId="15" fillId="0" borderId="12" xfId="1" applyFont="1" applyBorder="1" applyAlignment="1" applyProtection="1">
      <alignment horizontal="center" vertical="center"/>
      <protection hidden="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285750</xdr:colOff>
      <xdr:row>2</xdr:row>
      <xdr:rowOff>9524</xdr:rowOff>
    </xdr:from>
    <xdr:to>
      <xdr:col>14</xdr:col>
      <xdr:colOff>601539</xdr:colOff>
      <xdr:row>15</xdr:row>
      <xdr:rowOff>219075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857750" y="542924"/>
          <a:ext cx="3744789" cy="2238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solidFill>
                <a:srgbClr val="FF0000"/>
              </a:solidFill>
            </a:rPr>
            <a:t>＜このエクセルファイルの使用方法＞</a:t>
          </a:r>
          <a:endParaRPr kumimoji="1" lang="en-US" altLang="ja-JP" sz="800">
            <a:solidFill>
              <a:srgbClr val="FF0000"/>
            </a:solidFill>
          </a:endParaRPr>
        </a:p>
        <a:p>
          <a:endParaRPr kumimoji="1" lang="en-US" altLang="ja-JP" sz="800">
            <a:solidFill>
              <a:schemeClr val="tx2">
                <a:lumMod val="75000"/>
              </a:schemeClr>
            </a:solidFill>
          </a:endParaRPr>
        </a:p>
        <a:p>
          <a:r>
            <a:rPr kumimoji="1" lang="ja-JP" altLang="en-US" sz="800" baseline="0">
              <a:solidFill>
                <a:schemeClr val="tx2">
                  <a:lumMod val="75000"/>
                </a:schemeClr>
              </a:solidFill>
            </a:rPr>
            <a:t>①</a:t>
          </a:r>
          <a:r>
            <a:rPr kumimoji="1" lang="en-US" altLang="ja-JP" sz="800">
              <a:solidFill>
                <a:schemeClr val="tx2">
                  <a:lumMod val="75000"/>
                </a:schemeClr>
              </a:solidFill>
            </a:rPr>
            <a:t>※</a:t>
          </a:r>
          <a:r>
            <a:rPr kumimoji="1" lang="ja-JP" altLang="en-US" sz="800">
              <a:solidFill>
                <a:schemeClr val="tx2">
                  <a:lumMod val="75000"/>
                </a:schemeClr>
              </a:solidFill>
            </a:rPr>
            <a:t>の項目は入力（選択）必須項目です。</a:t>
          </a:r>
          <a:endParaRPr kumimoji="1" lang="en-US" altLang="ja-JP" sz="800">
            <a:solidFill>
              <a:schemeClr val="tx2">
                <a:lumMod val="75000"/>
              </a:schemeClr>
            </a:solidFill>
          </a:endParaRPr>
        </a:p>
        <a:p>
          <a:r>
            <a:rPr kumimoji="1" lang="ja-JP" altLang="en-US" sz="800">
              <a:solidFill>
                <a:schemeClr val="tx2">
                  <a:lumMod val="75000"/>
                </a:schemeClr>
              </a:solidFill>
            </a:rPr>
            <a:t>　必要項目を入力したら、シート「納付書」から印刷します。</a:t>
          </a:r>
          <a:endParaRPr kumimoji="1" lang="en-US" altLang="ja-JP" sz="800">
            <a:solidFill>
              <a:schemeClr val="tx2">
                <a:lumMod val="75000"/>
              </a:schemeClr>
            </a:solidFill>
          </a:endParaRPr>
        </a:p>
        <a:p>
          <a:r>
            <a:rPr kumimoji="1" lang="ja-JP" altLang="en-US" sz="800">
              <a:solidFill>
                <a:schemeClr val="tx2">
                  <a:lumMod val="75000"/>
                </a:schemeClr>
              </a:solidFill>
            </a:rPr>
            <a:t>→Ａ ４用紙をご使用ください。</a:t>
          </a:r>
          <a:endParaRPr kumimoji="1" lang="en-US" altLang="ja-JP" sz="800">
            <a:solidFill>
              <a:schemeClr val="tx2">
                <a:lumMod val="75000"/>
              </a:schemeClr>
            </a:solidFill>
          </a:endParaRPr>
        </a:p>
        <a:p>
          <a:r>
            <a:rPr kumimoji="1" lang="ja-JP" altLang="en-US" sz="800">
              <a:solidFill>
                <a:schemeClr val="tx2">
                  <a:lumMod val="75000"/>
                </a:schemeClr>
              </a:solidFill>
            </a:rPr>
            <a:t>→</a:t>
          </a:r>
          <a:r>
            <a:rPr kumimoji="1" lang="ja-JP" altLang="en-US" sz="800" b="1" u="sng">
              <a:solidFill>
                <a:schemeClr val="tx2">
                  <a:lumMod val="75000"/>
                </a:schemeClr>
              </a:solidFill>
            </a:rPr>
            <a:t>両面印刷が可能なプリンタを御使用の場合は、両面印刷を選択して下さい。</a:t>
          </a:r>
          <a:endParaRPr kumimoji="1" lang="en-US" altLang="ja-JP" sz="800" b="1" u="sng">
            <a:solidFill>
              <a:schemeClr val="tx2">
                <a:lumMod val="75000"/>
              </a:schemeClr>
            </a:solidFill>
          </a:endParaRPr>
        </a:p>
        <a:p>
          <a:r>
            <a:rPr kumimoji="1" lang="ja-JP" altLang="en-US" sz="800">
              <a:solidFill>
                <a:schemeClr val="tx2">
                  <a:lumMod val="75000"/>
                </a:schemeClr>
              </a:solidFill>
            </a:rPr>
            <a:t>→片面印刷の場合において、</a:t>
          </a:r>
          <a:r>
            <a:rPr kumimoji="1" lang="en-US" altLang="ja-JP" sz="800">
              <a:solidFill>
                <a:schemeClr val="tx2">
                  <a:lumMod val="75000"/>
                </a:schemeClr>
              </a:solidFill>
            </a:rPr>
            <a:t>2</a:t>
          </a:r>
          <a:r>
            <a:rPr kumimoji="1" lang="ja-JP" altLang="en-US" sz="800">
              <a:solidFill>
                <a:schemeClr val="tx2">
                  <a:lumMod val="75000"/>
                </a:schemeClr>
              </a:solidFill>
            </a:rPr>
            <a:t>枚目（裏面部分）が不要のときは、</a:t>
          </a:r>
          <a:endParaRPr kumimoji="1" lang="en-US" altLang="ja-JP" sz="800">
            <a:solidFill>
              <a:schemeClr val="tx2">
                <a:lumMod val="75000"/>
              </a:schemeClr>
            </a:solidFill>
          </a:endParaRPr>
        </a:p>
        <a:p>
          <a:r>
            <a:rPr kumimoji="1" lang="ja-JP" altLang="en-US" sz="800">
              <a:solidFill>
                <a:schemeClr val="tx2">
                  <a:lumMod val="75000"/>
                </a:schemeClr>
              </a:solidFill>
            </a:rPr>
            <a:t>　　印刷ページの指定を行ってください。</a:t>
          </a:r>
          <a:endParaRPr kumimoji="1" lang="en-US" altLang="ja-JP" sz="800">
            <a:solidFill>
              <a:schemeClr val="tx2">
                <a:lumMod val="75000"/>
              </a:schemeClr>
            </a:solidFill>
          </a:endParaRPr>
        </a:p>
        <a:p>
          <a:r>
            <a:rPr kumimoji="1" lang="ja-JP" altLang="en-US" sz="800">
              <a:solidFill>
                <a:schemeClr val="tx2">
                  <a:lumMod val="75000"/>
                </a:schemeClr>
              </a:solidFill>
            </a:rPr>
            <a:t>→未入力項目があるときは、氏名が表示されません。</a:t>
          </a:r>
          <a:endParaRPr kumimoji="1" lang="en-US" altLang="ja-JP" sz="800">
            <a:solidFill>
              <a:schemeClr val="tx2">
                <a:lumMod val="75000"/>
              </a:schemeClr>
            </a:solidFill>
          </a:endParaRPr>
        </a:p>
        <a:p>
          <a:endParaRPr kumimoji="1" lang="en-US" altLang="ja-JP" sz="800">
            <a:solidFill>
              <a:schemeClr val="tx2">
                <a:lumMod val="75000"/>
              </a:schemeClr>
            </a:solidFill>
          </a:endParaRPr>
        </a:p>
        <a:p>
          <a:r>
            <a:rPr kumimoji="1" lang="ja-JP" altLang="en-US" sz="800">
              <a:solidFill>
                <a:schemeClr val="tx2">
                  <a:lumMod val="75000"/>
                </a:schemeClr>
              </a:solidFill>
            </a:rPr>
            <a:t>②印刷された用紙は、点線で３枚に切り取り、３枚１組で使用してください。</a:t>
          </a:r>
          <a:endParaRPr kumimoji="1" lang="en-US" altLang="ja-JP" sz="900">
            <a:solidFill>
              <a:schemeClr val="tx2">
                <a:lumMod val="75000"/>
              </a:schemeClr>
            </a:solidFill>
          </a:endParaRPr>
        </a:p>
        <a:p>
          <a:r>
            <a:rPr kumimoji="1" lang="ja-JP" altLang="en-US" sz="900">
              <a:solidFill>
                <a:schemeClr val="tx2">
                  <a:lumMod val="75000"/>
                </a:schemeClr>
              </a:solidFill>
            </a:rPr>
            <a:t>　　</a:t>
          </a:r>
          <a:endParaRPr kumimoji="1" lang="en-US" altLang="ja-JP" sz="900">
            <a:solidFill>
              <a:schemeClr val="tx2">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31943</xdr:colOff>
      <xdr:row>19</xdr:row>
      <xdr:rowOff>2904</xdr:rowOff>
    </xdr:from>
    <xdr:to>
      <xdr:col>31</xdr:col>
      <xdr:colOff>37752</xdr:colOff>
      <xdr:row>19</xdr:row>
      <xdr:rowOff>182951</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4765868" y="4060554"/>
          <a:ext cx="605884" cy="180047"/>
        </a:xfrm>
        <a:prstGeom prst="bracketPair">
          <a:avLst>
            <a:gd name="adj" fmla="val 3100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28</xdr:col>
      <xdr:colOff>51564</xdr:colOff>
      <xdr:row>18</xdr:row>
      <xdr:rowOff>98734</xdr:rowOff>
    </xdr:from>
    <xdr:to>
      <xdr:col>32</xdr:col>
      <xdr:colOff>16009</xdr:colOff>
      <xdr:row>21</xdr:row>
      <xdr:rowOff>5806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728339" y="4023034"/>
          <a:ext cx="688345" cy="364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ts val="600"/>
            </a:lnSpc>
            <a:spcBef>
              <a:spcPts val="0"/>
            </a:spcBef>
            <a:spcAft>
              <a:spcPts val="0"/>
            </a:spcAft>
            <a:buClrTx/>
            <a:buSzTx/>
            <a:buFontTx/>
            <a:buNone/>
            <a:tabLst/>
            <a:defRPr/>
          </a:pPr>
          <a:r>
            <a:rPr kumimoji="1" lang="ja-JP" altLang="ja-JP" sz="500">
              <a:solidFill>
                <a:schemeClr val="dk1"/>
              </a:solidFill>
              <a:latin typeface="ＭＳ Ｐ明朝" pitchFamily="18" charset="-128"/>
              <a:ea typeface="ＭＳ Ｐ明朝" pitchFamily="18" charset="-128"/>
              <a:cs typeface="+mn-cs"/>
            </a:rPr>
            <a:t>法令の規定により計算した金額</a:t>
          </a:r>
          <a:endParaRPr lang="ja-JP" altLang="ja-JP" sz="500">
            <a:latin typeface="ＭＳ Ｐ明朝" pitchFamily="18" charset="-128"/>
            <a:ea typeface="ＭＳ Ｐ明朝" pitchFamily="18" charset="-128"/>
          </a:endParaRPr>
        </a:p>
        <a:p>
          <a:pPr>
            <a:lnSpc>
              <a:spcPts val="1100"/>
            </a:lnSpc>
          </a:pPr>
          <a:endParaRPr kumimoji="1" lang="ja-JP" altLang="en-US" sz="1100"/>
        </a:p>
      </xdr:txBody>
    </xdr:sp>
    <xdr:clientData/>
  </xdr:twoCellAnchor>
  <xdr:twoCellAnchor>
    <xdr:from>
      <xdr:col>18</xdr:col>
      <xdr:colOff>9525</xdr:colOff>
      <xdr:row>1</xdr:row>
      <xdr:rowOff>19050</xdr:rowOff>
    </xdr:from>
    <xdr:to>
      <xdr:col>19</xdr:col>
      <xdr:colOff>95250</xdr:colOff>
      <xdr:row>4</xdr:row>
      <xdr:rowOff>28575</xdr:rowOff>
    </xdr:to>
    <xdr:sp macro="" textlink="">
      <xdr:nvSpPr>
        <xdr:cNvPr id="4" name="円/楕円 5">
          <a:extLst>
            <a:ext uri="{FF2B5EF4-FFF2-40B4-BE49-F238E27FC236}">
              <a16:creationId xmlns:a16="http://schemas.microsoft.com/office/drawing/2014/main" id="{00000000-0008-0000-0100-000004000000}"/>
            </a:ext>
          </a:extLst>
        </xdr:cNvPr>
        <xdr:cNvSpPr/>
      </xdr:nvSpPr>
      <xdr:spPr>
        <a:xfrm>
          <a:off x="3114675" y="190500"/>
          <a:ext cx="276225" cy="2762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公</a:t>
          </a:r>
        </a:p>
      </xdr:txBody>
    </xdr:sp>
    <xdr:clientData/>
  </xdr:twoCellAnchor>
  <xdr:twoCellAnchor>
    <xdr:from>
      <xdr:col>40</xdr:col>
      <xdr:colOff>38100</xdr:colOff>
      <xdr:row>1</xdr:row>
      <xdr:rowOff>9525</xdr:rowOff>
    </xdr:from>
    <xdr:to>
      <xdr:col>41</xdr:col>
      <xdr:colOff>123825</xdr:colOff>
      <xdr:row>4</xdr:row>
      <xdr:rowOff>19050</xdr:rowOff>
    </xdr:to>
    <xdr:sp macro="" textlink="">
      <xdr:nvSpPr>
        <xdr:cNvPr id="5" name="円/楕円 6">
          <a:extLst>
            <a:ext uri="{FF2B5EF4-FFF2-40B4-BE49-F238E27FC236}">
              <a16:creationId xmlns:a16="http://schemas.microsoft.com/office/drawing/2014/main" id="{00000000-0008-0000-0100-000005000000}"/>
            </a:ext>
          </a:extLst>
        </xdr:cNvPr>
        <xdr:cNvSpPr/>
      </xdr:nvSpPr>
      <xdr:spPr>
        <a:xfrm>
          <a:off x="6981825" y="180975"/>
          <a:ext cx="276225" cy="2762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公</a:t>
          </a:r>
        </a:p>
      </xdr:txBody>
    </xdr:sp>
    <xdr:clientData/>
  </xdr:twoCellAnchor>
  <xdr:twoCellAnchor>
    <xdr:from>
      <xdr:col>62</xdr:col>
      <xdr:colOff>57150</xdr:colOff>
      <xdr:row>1</xdr:row>
      <xdr:rowOff>9525</xdr:rowOff>
    </xdr:from>
    <xdr:to>
      <xdr:col>63</xdr:col>
      <xdr:colOff>142875</xdr:colOff>
      <xdr:row>4</xdr:row>
      <xdr:rowOff>19050</xdr:rowOff>
    </xdr:to>
    <xdr:sp macro="" textlink="">
      <xdr:nvSpPr>
        <xdr:cNvPr id="6" name="円/楕円 7">
          <a:extLst>
            <a:ext uri="{FF2B5EF4-FFF2-40B4-BE49-F238E27FC236}">
              <a16:creationId xmlns:a16="http://schemas.microsoft.com/office/drawing/2014/main" id="{00000000-0008-0000-0100-000006000000}"/>
            </a:ext>
          </a:extLst>
        </xdr:cNvPr>
        <xdr:cNvSpPr/>
      </xdr:nvSpPr>
      <xdr:spPr>
        <a:xfrm>
          <a:off x="10839450" y="180975"/>
          <a:ext cx="276225" cy="2762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公</a:t>
          </a:r>
        </a:p>
      </xdr:txBody>
    </xdr:sp>
    <xdr:clientData/>
  </xdr:twoCellAnchor>
  <xdr:twoCellAnchor>
    <xdr:from>
      <xdr:col>44</xdr:col>
      <xdr:colOff>63494</xdr:colOff>
      <xdr:row>39</xdr:row>
      <xdr:rowOff>137583</xdr:rowOff>
    </xdr:from>
    <xdr:to>
      <xdr:col>63</xdr:col>
      <xdr:colOff>116416</xdr:colOff>
      <xdr:row>68</xdr:row>
      <xdr:rowOff>497418</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883519" y="7881408"/>
          <a:ext cx="3205697" cy="6122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kumimoji="1" lang="ja-JP" altLang="en-US" sz="900">
              <a:latin typeface="ＭＳ 明朝" pitchFamily="17" charset="-128"/>
              <a:ea typeface="ＭＳ 明朝" pitchFamily="17" charset="-128"/>
            </a:rPr>
            <a:t>　この税金を納期限後に納付（納入）するときは、納期限の翌日から納付（納入）の日までの期間の日数に応じて法令の規定により延滞金が加算されます。</a:t>
          </a:r>
          <a:endParaRPr kumimoji="1" lang="en-US" altLang="ja-JP" sz="900">
            <a:latin typeface="ＭＳ 明朝" pitchFamily="17" charset="-128"/>
            <a:ea typeface="ＭＳ 明朝" pitchFamily="17" charset="-128"/>
          </a:endParaRPr>
        </a:p>
        <a:p>
          <a:pPr>
            <a:lnSpc>
              <a:spcPts val="1200"/>
            </a:lnSpc>
          </a:pPr>
          <a:endParaRPr kumimoji="1" lang="en-US" altLang="ja-JP" sz="900">
            <a:latin typeface="ＭＳ Ｐ明朝" pitchFamily="18" charset="-128"/>
            <a:ea typeface="ＭＳ Ｐ明朝" pitchFamily="18" charset="-128"/>
          </a:endParaRPr>
        </a:p>
        <a:p>
          <a:pPr>
            <a:lnSpc>
              <a:spcPts val="1200"/>
            </a:lnSpc>
          </a:pPr>
          <a:r>
            <a:rPr kumimoji="1" lang="ja-JP" altLang="en-US" sz="900" b="1">
              <a:latin typeface="ＭＳ ゴシック" pitchFamily="49" charset="-128"/>
              <a:ea typeface="ＭＳ ゴシック" pitchFamily="49" charset="-128"/>
            </a:rPr>
            <a:t>◎本書は、大切に保存してください。</a:t>
          </a:r>
          <a:endParaRPr kumimoji="1" lang="en-US" altLang="ja-JP" sz="900" b="1">
            <a:latin typeface="ＭＳ ゴシック" pitchFamily="49" charset="-128"/>
            <a:ea typeface="ＭＳ ゴシック" pitchFamily="49" charset="-128"/>
          </a:endParaRPr>
        </a:p>
        <a:p>
          <a:pPr>
            <a:lnSpc>
              <a:spcPts val="900"/>
            </a:lnSpc>
          </a:pPr>
          <a:endParaRPr kumimoji="1" lang="ja-JP" altLang="en-US" sz="900">
            <a:latin typeface="ＭＳ Ｐ明朝" pitchFamily="18" charset="-128"/>
            <a:ea typeface="ＭＳ Ｐ明朝" pitchFamily="18" charset="-128"/>
          </a:endParaRPr>
        </a:p>
      </xdr:txBody>
    </xdr:sp>
    <xdr:clientData/>
  </xdr:twoCellAnchor>
  <xdr:twoCellAnchor>
    <xdr:from>
      <xdr:col>1</xdr:col>
      <xdr:colOff>95247</xdr:colOff>
      <xdr:row>40</xdr:row>
      <xdr:rowOff>2</xdr:rowOff>
    </xdr:from>
    <xdr:to>
      <xdr:col>20</xdr:col>
      <xdr:colOff>126997</xdr:colOff>
      <xdr:row>68</xdr:row>
      <xdr:rowOff>465669</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57172" y="7886702"/>
          <a:ext cx="3355975" cy="6085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lnSpc>
              <a:spcPts val="1100"/>
            </a:lnSpc>
          </a:pPr>
          <a:r>
            <a:rPr kumimoji="1" lang="ja-JP" altLang="ja-JP" sz="900" b="1">
              <a:solidFill>
                <a:schemeClr val="dk1"/>
              </a:solidFill>
              <a:latin typeface="ＭＳ Ｐ明朝" pitchFamily="18" charset="-128"/>
              <a:ea typeface="ＭＳ Ｐ明朝" pitchFamily="18" charset="-128"/>
              <a:cs typeface="+mn-cs"/>
            </a:rPr>
            <a:t>◎県税収納事務を取り扱う場所</a:t>
          </a:r>
          <a:endParaRPr kumimoji="1" lang="en-US" altLang="ja-JP" sz="900" b="1">
            <a:solidFill>
              <a:schemeClr val="dk1"/>
            </a:solidFill>
            <a:latin typeface="ＭＳ Ｐ明朝" pitchFamily="18" charset="-128"/>
            <a:ea typeface="ＭＳ Ｐ明朝" pitchFamily="18" charset="-128"/>
            <a:cs typeface="+mn-cs"/>
          </a:endParaRPr>
        </a:p>
        <a:p>
          <a:pPr eaLnBrk="1" fontAlgn="auto" latinLnBrk="0" hangingPunct="1">
            <a:lnSpc>
              <a:spcPts val="1100"/>
            </a:lnSpc>
          </a:pPr>
          <a:r>
            <a:rPr kumimoji="1" lang="en-US" altLang="ja-JP" sz="900" b="1">
              <a:solidFill>
                <a:schemeClr val="dk1"/>
              </a:solidFill>
              <a:latin typeface="ＭＳ Ｐ明朝" pitchFamily="18" charset="-128"/>
              <a:ea typeface="ＭＳ Ｐ明朝" pitchFamily="18" charset="-128"/>
              <a:cs typeface="+mn-cs"/>
            </a:rPr>
            <a:t> </a:t>
          </a:r>
          <a:r>
            <a:rPr kumimoji="1" lang="ja-JP" altLang="ja-JP" sz="900" b="1">
              <a:solidFill>
                <a:schemeClr val="dk1"/>
              </a:solidFill>
              <a:latin typeface="ＭＳ Ｐ明朝" pitchFamily="18" charset="-128"/>
              <a:ea typeface="ＭＳ Ｐ明朝" pitchFamily="18" charset="-128"/>
              <a:cs typeface="+mn-cs"/>
            </a:rPr>
            <a:t>○千葉県内所在の銀行等</a:t>
          </a:r>
          <a:endParaRPr kumimoji="1" lang="en-US" altLang="ja-JP" sz="900" b="1">
            <a:solidFill>
              <a:schemeClr val="dk1"/>
            </a:solidFill>
            <a:latin typeface="ＭＳ Ｐ明朝" pitchFamily="18" charset="-128"/>
            <a:ea typeface="ＭＳ Ｐ明朝" pitchFamily="18" charset="-128"/>
            <a:cs typeface="+mn-cs"/>
          </a:endParaRPr>
        </a:p>
        <a:p>
          <a:pPr eaLnBrk="1" fontAlgn="auto" latinLnBrk="0" hangingPunct="1">
            <a:lnSpc>
              <a:spcPts val="1100"/>
            </a:lnSpc>
          </a:pPr>
          <a:r>
            <a:rPr kumimoji="1" lang="ja-JP" altLang="ja-JP" sz="900" b="0">
              <a:solidFill>
                <a:schemeClr val="dk1"/>
              </a:solidFill>
              <a:latin typeface="ＭＳ Ｐ明朝" pitchFamily="18" charset="-128"/>
              <a:ea typeface="ＭＳ Ｐ明朝" pitchFamily="18" charset="-128"/>
              <a:cs typeface="+mn-cs"/>
            </a:rPr>
            <a:t>　　各普通銀行・各信託銀行・各信用金庫・</a:t>
          </a:r>
          <a:endParaRPr kumimoji="1" lang="en-US" altLang="ja-JP" sz="900" b="0">
            <a:solidFill>
              <a:schemeClr val="dk1"/>
            </a:solidFill>
            <a:latin typeface="ＭＳ Ｐ明朝" pitchFamily="18" charset="-128"/>
            <a:ea typeface="ＭＳ Ｐ明朝" pitchFamily="18" charset="-128"/>
            <a:cs typeface="+mn-cs"/>
          </a:endParaRPr>
        </a:p>
        <a:p>
          <a:pPr eaLnBrk="1" fontAlgn="auto" latinLnBrk="0" hangingPunct="1">
            <a:lnSpc>
              <a:spcPts val="1100"/>
            </a:lnSpc>
          </a:pPr>
          <a:r>
            <a:rPr kumimoji="1" lang="en-US" altLang="ja-JP" sz="900" b="0">
              <a:solidFill>
                <a:schemeClr val="dk1"/>
              </a:solidFill>
              <a:latin typeface="ＭＳ Ｐ明朝" pitchFamily="18" charset="-128"/>
              <a:ea typeface="ＭＳ Ｐ明朝" pitchFamily="18" charset="-128"/>
              <a:cs typeface="+mn-cs"/>
            </a:rPr>
            <a:t>    </a:t>
          </a:r>
          <a:r>
            <a:rPr kumimoji="1" lang="ja-JP" altLang="ja-JP" sz="900" b="0">
              <a:solidFill>
                <a:schemeClr val="dk1"/>
              </a:solidFill>
              <a:latin typeface="ＭＳ Ｐ明朝" pitchFamily="18" charset="-128"/>
              <a:ea typeface="ＭＳ Ｐ明朝" pitchFamily="18" charset="-128"/>
              <a:cs typeface="+mn-cs"/>
            </a:rPr>
            <a:t>中央労働金庫・農林中央金庫</a:t>
          </a:r>
          <a:endParaRPr kumimoji="1" lang="en-US" altLang="ja-JP" sz="900" b="0">
            <a:solidFill>
              <a:schemeClr val="dk1"/>
            </a:solidFill>
            <a:latin typeface="ＭＳ Ｐ明朝" pitchFamily="18" charset="-128"/>
            <a:ea typeface="ＭＳ Ｐ明朝" pitchFamily="18" charset="-128"/>
            <a:cs typeface="+mn-cs"/>
          </a:endParaRPr>
        </a:p>
        <a:p>
          <a:pPr eaLnBrk="1" fontAlgn="auto" latinLnBrk="0" hangingPunct="1">
            <a:lnSpc>
              <a:spcPts val="1000"/>
            </a:lnSpc>
          </a:pPr>
          <a:r>
            <a:rPr kumimoji="1" lang="en-US" altLang="ja-JP" sz="900" b="1">
              <a:solidFill>
                <a:schemeClr val="dk1"/>
              </a:solidFill>
              <a:latin typeface="ＭＳ Ｐ明朝" pitchFamily="18" charset="-128"/>
              <a:ea typeface="ＭＳ Ｐ明朝" pitchFamily="18" charset="-128"/>
              <a:cs typeface="+mn-cs"/>
            </a:rPr>
            <a:t> </a:t>
          </a:r>
          <a:r>
            <a:rPr kumimoji="1" lang="ja-JP" altLang="ja-JP" sz="900" b="1">
              <a:solidFill>
                <a:schemeClr val="dk1"/>
              </a:solidFill>
              <a:latin typeface="ＭＳ Ｐ明朝" pitchFamily="18" charset="-128"/>
              <a:ea typeface="ＭＳ Ｐ明朝" pitchFamily="18" charset="-128"/>
              <a:cs typeface="+mn-cs"/>
            </a:rPr>
            <a:t>○千葉県内所在の次の組合</a:t>
          </a:r>
          <a:endParaRPr kumimoji="1" lang="en-US" altLang="ja-JP" sz="900" b="1">
            <a:solidFill>
              <a:schemeClr val="dk1"/>
            </a:solidFill>
            <a:latin typeface="ＭＳ Ｐ明朝" pitchFamily="18" charset="-128"/>
            <a:ea typeface="ＭＳ Ｐ明朝" pitchFamily="18" charset="-128"/>
            <a:cs typeface="+mn-cs"/>
          </a:endParaRPr>
        </a:p>
        <a:p>
          <a:pPr eaLnBrk="1" fontAlgn="auto" latinLnBrk="0" hangingPunct="1">
            <a:lnSpc>
              <a:spcPts val="1100"/>
            </a:lnSpc>
          </a:pPr>
          <a:r>
            <a:rPr kumimoji="1" lang="ja-JP" altLang="ja-JP" sz="900" b="0">
              <a:solidFill>
                <a:schemeClr val="dk1"/>
              </a:solidFill>
              <a:latin typeface="ＭＳ Ｐ明朝" pitchFamily="18" charset="-128"/>
              <a:ea typeface="ＭＳ Ｐ明朝" pitchFamily="18" charset="-128"/>
              <a:cs typeface="+mn-cs"/>
            </a:rPr>
            <a:t>　　各信用組合・各農業協同組合・</a:t>
          </a:r>
          <a:endParaRPr kumimoji="1" lang="en-US" altLang="ja-JP" sz="900" b="0">
            <a:solidFill>
              <a:schemeClr val="dk1"/>
            </a:solidFill>
            <a:latin typeface="ＭＳ Ｐ明朝" pitchFamily="18" charset="-128"/>
            <a:ea typeface="ＭＳ Ｐ明朝" pitchFamily="18" charset="-128"/>
            <a:cs typeface="+mn-cs"/>
          </a:endParaRPr>
        </a:p>
        <a:p>
          <a:pPr eaLnBrk="1" fontAlgn="auto" latinLnBrk="0" hangingPunct="1">
            <a:lnSpc>
              <a:spcPts val="1100"/>
            </a:lnSpc>
          </a:pPr>
          <a:r>
            <a:rPr kumimoji="1" lang="en-US" altLang="ja-JP" sz="900" b="0">
              <a:solidFill>
                <a:schemeClr val="dk1"/>
              </a:solidFill>
              <a:latin typeface="ＭＳ Ｐ明朝" pitchFamily="18" charset="-128"/>
              <a:ea typeface="ＭＳ Ｐ明朝" pitchFamily="18" charset="-128"/>
              <a:cs typeface="+mn-cs"/>
            </a:rPr>
            <a:t>    </a:t>
          </a:r>
          <a:r>
            <a:rPr kumimoji="1" lang="ja-JP" altLang="ja-JP" sz="900" b="0">
              <a:solidFill>
                <a:schemeClr val="dk1"/>
              </a:solidFill>
              <a:latin typeface="ＭＳ Ｐ明朝" pitchFamily="18" charset="-128"/>
              <a:ea typeface="ＭＳ Ｐ明朝" pitchFamily="18" charset="-128"/>
              <a:cs typeface="+mn-cs"/>
            </a:rPr>
            <a:t>千葉県信用漁業協同組合連合会</a:t>
          </a:r>
          <a:endParaRPr kumimoji="1" lang="en-US" altLang="ja-JP" sz="900" b="0">
            <a:solidFill>
              <a:schemeClr val="dk1"/>
            </a:solidFill>
            <a:latin typeface="ＭＳ Ｐ明朝" pitchFamily="18" charset="-128"/>
            <a:ea typeface="ＭＳ Ｐ明朝" pitchFamily="18" charset="-128"/>
            <a:cs typeface="+mn-cs"/>
          </a:endParaRPr>
        </a:p>
        <a:p>
          <a:pPr eaLnBrk="1" fontAlgn="auto" latinLnBrk="0" hangingPunct="1">
            <a:lnSpc>
              <a:spcPts val="1100"/>
            </a:lnSpc>
          </a:pPr>
          <a:r>
            <a:rPr kumimoji="1" lang="ja-JP" altLang="ja-JP" sz="900" b="1">
              <a:solidFill>
                <a:schemeClr val="dk1"/>
              </a:solidFill>
              <a:latin typeface="ＭＳ Ｐ明朝" pitchFamily="18" charset="-128"/>
              <a:ea typeface="ＭＳ Ｐ明朝" pitchFamily="18" charset="-128"/>
              <a:cs typeface="+mn-cs"/>
            </a:rPr>
            <a:t>○ゆうちょ銀行・郵便局</a:t>
          </a:r>
          <a:endParaRPr kumimoji="1" lang="en-US" altLang="ja-JP" sz="900" b="1">
            <a:solidFill>
              <a:schemeClr val="dk1"/>
            </a:solidFill>
            <a:latin typeface="ＭＳ Ｐ明朝" pitchFamily="18" charset="-128"/>
            <a:ea typeface="ＭＳ Ｐ明朝" pitchFamily="18" charset="-128"/>
            <a:cs typeface="+mn-cs"/>
          </a:endParaRPr>
        </a:p>
        <a:p>
          <a:pPr eaLnBrk="1" fontAlgn="auto" latinLnBrk="0" hangingPunct="1">
            <a:lnSpc>
              <a:spcPts val="1100"/>
            </a:lnSpc>
          </a:pPr>
          <a:r>
            <a:rPr kumimoji="1" lang="en-US" altLang="ja-JP" sz="900" b="0">
              <a:solidFill>
                <a:schemeClr val="dk1"/>
              </a:solidFill>
              <a:latin typeface="ＭＳ Ｐ明朝" pitchFamily="18" charset="-128"/>
              <a:ea typeface="ＭＳ Ｐ明朝" pitchFamily="18" charset="-128"/>
              <a:cs typeface="+mn-cs"/>
            </a:rPr>
            <a:t> </a:t>
          </a:r>
          <a:r>
            <a:rPr kumimoji="1" lang="ja-JP" altLang="ja-JP" sz="900" b="0">
              <a:solidFill>
                <a:schemeClr val="dk1"/>
              </a:solidFill>
              <a:latin typeface="ＭＳ Ｐ明朝" pitchFamily="18" charset="-128"/>
              <a:ea typeface="ＭＳ Ｐ明朝" pitchFamily="18" charset="-128"/>
              <a:cs typeface="+mn-cs"/>
            </a:rPr>
            <a:t>　千葉県・茨城県・栃木県・群馬県・埼玉県・東京都・</a:t>
          </a:r>
          <a:endParaRPr kumimoji="1" lang="en-US" altLang="ja-JP" sz="900" b="0">
            <a:solidFill>
              <a:schemeClr val="dk1"/>
            </a:solidFill>
            <a:latin typeface="ＭＳ Ｐ明朝" pitchFamily="18" charset="-128"/>
            <a:ea typeface="ＭＳ Ｐ明朝" pitchFamily="18" charset="-128"/>
            <a:cs typeface="+mn-cs"/>
          </a:endParaRPr>
        </a:p>
        <a:p>
          <a:pPr eaLnBrk="1" fontAlgn="auto" latinLnBrk="0" hangingPunct="1">
            <a:lnSpc>
              <a:spcPts val="1100"/>
            </a:lnSpc>
          </a:pPr>
          <a:r>
            <a:rPr kumimoji="1" lang="en-US" altLang="ja-JP" sz="900" b="0">
              <a:solidFill>
                <a:schemeClr val="dk1"/>
              </a:solidFill>
              <a:latin typeface="ＭＳ Ｐ明朝" pitchFamily="18" charset="-128"/>
              <a:ea typeface="ＭＳ Ｐ明朝" pitchFamily="18" charset="-128"/>
              <a:cs typeface="+mn-cs"/>
            </a:rPr>
            <a:t>   </a:t>
          </a:r>
          <a:r>
            <a:rPr kumimoji="1" lang="ja-JP" altLang="ja-JP" sz="900" b="0">
              <a:solidFill>
                <a:schemeClr val="dk1"/>
              </a:solidFill>
              <a:latin typeface="ＭＳ Ｐ明朝" pitchFamily="18" charset="-128"/>
              <a:ea typeface="ＭＳ Ｐ明朝" pitchFamily="18" charset="-128"/>
              <a:cs typeface="+mn-cs"/>
            </a:rPr>
            <a:t>神奈川県及び山梨県のゆうちょ銀行・</a:t>
          </a:r>
          <a:endParaRPr kumimoji="1" lang="en-US" altLang="ja-JP" sz="900" b="0">
            <a:solidFill>
              <a:schemeClr val="dk1"/>
            </a:solidFill>
            <a:latin typeface="ＭＳ Ｐ明朝" pitchFamily="18" charset="-128"/>
            <a:ea typeface="ＭＳ Ｐ明朝" pitchFamily="18" charset="-128"/>
            <a:cs typeface="+mn-cs"/>
          </a:endParaRPr>
        </a:p>
        <a:p>
          <a:pPr eaLnBrk="1" fontAlgn="auto" latinLnBrk="0" hangingPunct="1">
            <a:lnSpc>
              <a:spcPts val="1100"/>
            </a:lnSpc>
          </a:pPr>
          <a:r>
            <a:rPr kumimoji="1" lang="en-US" altLang="ja-JP" sz="900" b="0">
              <a:solidFill>
                <a:schemeClr val="dk1"/>
              </a:solidFill>
              <a:latin typeface="ＭＳ Ｐ明朝" pitchFamily="18" charset="-128"/>
              <a:ea typeface="ＭＳ Ｐ明朝" pitchFamily="18" charset="-128"/>
              <a:cs typeface="+mn-cs"/>
            </a:rPr>
            <a:t>   </a:t>
          </a:r>
          <a:r>
            <a:rPr kumimoji="1" lang="ja-JP" altLang="ja-JP" sz="900" b="0">
              <a:solidFill>
                <a:schemeClr val="dk1"/>
              </a:solidFill>
              <a:latin typeface="ＭＳ Ｐ明朝" pitchFamily="18" charset="-128"/>
              <a:ea typeface="ＭＳ Ｐ明朝" pitchFamily="18" charset="-128"/>
              <a:cs typeface="+mn-cs"/>
            </a:rPr>
            <a:t>郵便局で取り扱います。</a:t>
          </a:r>
          <a:endParaRPr kumimoji="1" lang="en-US" altLang="ja-JP" sz="900" b="0">
            <a:solidFill>
              <a:schemeClr val="dk1"/>
            </a:solidFill>
            <a:latin typeface="ＭＳ Ｐ明朝" pitchFamily="18" charset="-128"/>
            <a:ea typeface="ＭＳ Ｐ明朝" pitchFamily="18" charset="-128"/>
            <a:cs typeface="+mn-cs"/>
          </a:endParaRPr>
        </a:p>
        <a:p>
          <a:pPr eaLnBrk="1" fontAlgn="auto" latinLnBrk="0" hangingPunct="1">
            <a:lnSpc>
              <a:spcPts val="1100"/>
            </a:lnSpc>
          </a:pPr>
          <a:r>
            <a:rPr kumimoji="1" lang="ja-JP" altLang="ja-JP" sz="900" b="1">
              <a:solidFill>
                <a:schemeClr val="dk1"/>
              </a:solidFill>
              <a:latin typeface="ＭＳ Ｐ明朝" pitchFamily="18" charset="-128"/>
              <a:ea typeface="ＭＳ Ｐ明朝" pitchFamily="18" charset="-128"/>
              <a:cs typeface="+mn-cs"/>
            </a:rPr>
            <a:t>○千葉県内の各県税事務所</a:t>
          </a:r>
          <a:endParaRPr kumimoji="1" lang="en-US" altLang="ja-JP" sz="900" b="1">
            <a:solidFill>
              <a:schemeClr val="dk1"/>
            </a:solidFill>
            <a:latin typeface="ＭＳ Ｐ明朝" pitchFamily="18" charset="-128"/>
            <a:ea typeface="ＭＳ Ｐ明朝" pitchFamily="18" charset="-128"/>
            <a:cs typeface="+mn-cs"/>
          </a:endParaRPr>
        </a:p>
        <a:p>
          <a:pPr eaLnBrk="1" fontAlgn="auto" latinLnBrk="0" hangingPunct="1">
            <a:lnSpc>
              <a:spcPts val="1100"/>
            </a:lnSpc>
          </a:pPr>
          <a:r>
            <a:rPr kumimoji="1" lang="ja-JP" altLang="ja-JP" sz="900" b="1">
              <a:solidFill>
                <a:schemeClr val="dk1"/>
              </a:solidFill>
              <a:latin typeface="ＭＳ Ｐ明朝" pitchFamily="18" charset="-128"/>
              <a:ea typeface="ＭＳ Ｐ明朝" pitchFamily="18" charset="-128"/>
              <a:cs typeface="+mn-cs"/>
            </a:rPr>
            <a:t>○千葉県内の市役所</a:t>
          </a:r>
          <a:r>
            <a:rPr kumimoji="1" lang="ja-JP" altLang="ja-JP" sz="900" b="0">
              <a:solidFill>
                <a:schemeClr val="dk1"/>
              </a:solidFill>
              <a:latin typeface="ＭＳ Ｐ明朝" pitchFamily="18" charset="-128"/>
              <a:ea typeface="ＭＳ Ｐ明朝" pitchFamily="18" charset="-128"/>
              <a:cs typeface="+mn-cs"/>
            </a:rPr>
            <a:t>（茂原・成田・佐倉・旭・勝浦</a:t>
          </a:r>
          <a:r>
            <a:rPr kumimoji="1" lang="en-US" altLang="ja-JP" sz="900" b="0">
              <a:solidFill>
                <a:schemeClr val="dk1"/>
              </a:solidFill>
              <a:latin typeface="ＭＳ Ｐ明朝" pitchFamily="18" charset="-128"/>
              <a:ea typeface="ＭＳ Ｐ明朝" pitchFamily="18" charset="-128"/>
              <a:cs typeface="+mn-cs"/>
            </a:rPr>
            <a:t>※</a:t>
          </a:r>
          <a:r>
            <a:rPr kumimoji="1" lang="ja-JP" altLang="ja-JP" sz="900" b="0">
              <a:solidFill>
                <a:schemeClr val="dk1"/>
              </a:solidFill>
              <a:latin typeface="ＭＳ Ｐ明朝" pitchFamily="18" charset="-128"/>
              <a:ea typeface="ＭＳ Ｐ明朝" pitchFamily="18" charset="-128"/>
              <a:cs typeface="+mn-cs"/>
            </a:rPr>
            <a:t>・八千代・</a:t>
          </a:r>
          <a:endParaRPr kumimoji="1" lang="en-US" altLang="ja-JP" sz="900" b="0">
            <a:solidFill>
              <a:schemeClr val="dk1"/>
            </a:solidFill>
            <a:latin typeface="ＭＳ Ｐ明朝" pitchFamily="18" charset="-128"/>
            <a:ea typeface="ＭＳ Ｐ明朝" pitchFamily="18" charset="-128"/>
            <a:cs typeface="+mn-cs"/>
          </a:endParaRPr>
        </a:p>
        <a:p>
          <a:pPr eaLnBrk="1" fontAlgn="auto" latinLnBrk="0" hangingPunct="1">
            <a:lnSpc>
              <a:spcPts val="1100"/>
            </a:lnSpc>
          </a:pPr>
          <a:r>
            <a:rPr kumimoji="1" lang="ja-JP" altLang="ja-JP" sz="900" b="0">
              <a:solidFill>
                <a:schemeClr val="dk1"/>
              </a:solidFill>
              <a:latin typeface="ＭＳ Ｐ明朝" pitchFamily="18" charset="-128"/>
              <a:ea typeface="ＭＳ Ｐ明朝" pitchFamily="18" charset="-128"/>
              <a:cs typeface="+mn-cs"/>
            </a:rPr>
            <a:t>　</a:t>
          </a:r>
          <a:r>
            <a:rPr kumimoji="1" lang="en-US" altLang="ja-JP" sz="900" b="0">
              <a:solidFill>
                <a:schemeClr val="dk1"/>
              </a:solidFill>
              <a:latin typeface="ＭＳ Ｐ明朝" pitchFamily="18" charset="-128"/>
              <a:ea typeface="ＭＳ Ｐ明朝" pitchFamily="18" charset="-128"/>
              <a:cs typeface="+mn-cs"/>
            </a:rPr>
            <a:t> </a:t>
          </a:r>
          <a:r>
            <a:rPr kumimoji="1" lang="ja-JP" altLang="ja-JP" sz="900" b="0">
              <a:solidFill>
                <a:schemeClr val="dk1"/>
              </a:solidFill>
              <a:latin typeface="ＭＳ Ｐ明朝" pitchFamily="18" charset="-128"/>
              <a:ea typeface="ＭＳ Ｐ明朝" pitchFamily="18" charset="-128"/>
              <a:cs typeface="+mn-cs"/>
            </a:rPr>
            <a:t>四街道・印西・白井・富里・南房総・匝瑳・香取・山武・</a:t>
          </a:r>
          <a:endParaRPr kumimoji="1" lang="en-US" altLang="ja-JP" sz="900" b="0">
            <a:solidFill>
              <a:schemeClr val="dk1"/>
            </a:solidFill>
            <a:latin typeface="ＭＳ Ｐ明朝" pitchFamily="18" charset="-128"/>
            <a:ea typeface="ＭＳ Ｐ明朝" pitchFamily="18" charset="-128"/>
            <a:cs typeface="+mn-cs"/>
          </a:endParaRPr>
        </a:p>
        <a:p>
          <a:pPr eaLnBrk="1" fontAlgn="auto" latinLnBrk="0" hangingPunct="1">
            <a:lnSpc>
              <a:spcPts val="1100"/>
            </a:lnSpc>
          </a:pPr>
          <a:r>
            <a:rPr kumimoji="1" lang="en-US" altLang="ja-JP" sz="900" b="0">
              <a:solidFill>
                <a:schemeClr val="dk1"/>
              </a:solidFill>
              <a:latin typeface="ＭＳ Ｐ明朝" pitchFamily="18" charset="-128"/>
              <a:ea typeface="ＭＳ Ｐ明朝" pitchFamily="18" charset="-128"/>
              <a:cs typeface="+mn-cs"/>
            </a:rPr>
            <a:t>   </a:t>
          </a:r>
          <a:r>
            <a:rPr kumimoji="1" lang="ja-JP" altLang="ja-JP" sz="900" b="0">
              <a:solidFill>
                <a:schemeClr val="dk1"/>
              </a:solidFill>
              <a:latin typeface="ＭＳ Ｐ明朝" pitchFamily="18" charset="-128"/>
              <a:ea typeface="ＭＳ Ｐ明朝" pitchFamily="18" charset="-128"/>
              <a:cs typeface="+mn-cs"/>
            </a:rPr>
            <a:t>いすみ</a:t>
          </a:r>
          <a:r>
            <a:rPr kumimoji="1" lang="en-US" altLang="ja-JP" sz="900" b="0">
              <a:solidFill>
                <a:schemeClr val="dk1"/>
              </a:solidFill>
              <a:latin typeface="ＭＳ Ｐ明朝" pitchFamily="18" charset="-128"/>
              <a:ea typeface="ＭＳ Ｐ明朝" pitchFamily="18" charset="-128"/>
              <a:cs typeface="+mn-cs"/>
            </a:rPr>
            <a:t>※</a:t>
          </a:r>
          <a:r>
            <a:rPr kumimoji="1" lang="ja-JP" altLang="ja-JP" sz="900" b="0">
              <a:solidFill>
                <a:schemeClr val="dk1"/>
              </a:solidFill>
              <a:latin typeface="ＭＳ Ｐ明朝" pitchFamily="18" charset="-128"/>
              <a:ea typeface="ＭＳ Ｐ明朝" pitchFamily="18" charset="-128"/>
              <a:cs typeface="+mn-cs"/>
            </a:rPr>
            <a:t>・大網白里の各市役所で取り扱います。）</a:t>
          </a:r>
          <a:endParaRPr kumimoji="1" lang="en-US" altLang="ja-JP" sz="900" b="0">
            <a:solidFill>
              <a:schemeClr val="dk1"/>
            </a:solidFill>
            <a:latin typeface="ＭＳ Ｐ明朝" pitchFamily="18" charset="-128"/>
            <a:ea typeface="ＭＳ Ｐ明朝" pitchFamily="18" charset="-128"/>
            <a:cs typeface="+mn-cs"/>
          </a:endParaRPr>
        </a:p>
        <a:p>
          <a:pPr eaLnBrk="1" fontAlgn="auto" latinLnBrk="0" hangingPunct="1">
            <a:lnSpc>
              <a:spcPts val="1100"/>
            </a:lnSpc>
          </a:pPr>
          <a:r>
            <a:rPr kumimoji="1" lang="ja-JP" altLang="en-US" sz="900" b="0">
              <a:solidFill>
                <a:schemeClr val="dk1"/>
              </a:solidFill>
              <a:latin typeface="ＭＳ Ｐ明朝" pitchFamily="18" charset="-128"/>
              <a:ea typeface="ＭＳ Ｐ明朝" pitchFamily="18" charset="-128"/>
              <a:cs typeface="+mn-cs"/>
            </a:rPr>
            <a:t>　</a:t>
          </a:r>
          <a:r>
            <a:rPr kumimoji="1" lang="en-US" altLang="ja-JP" sz="900" b="0">
              <a:solidFill>
                <a:schemeClr val="dk1"/>
              </a:solidFill>
              <a:latin typeface="ＭＳ Ｐ明朝" pitchFamily="18" charset="-128"/>
              <a:ea typeface="ＭＳ Ｐ明朝" pitchFamily="18" charset="-128"/>
              <a:cs typeface="+mn-cs"/>
            </a:rPr>
            <a:t>※</a:t>
          </a:r>
          <a:r>
            <a:rPr kumimoji="1" lang="ja-JP" altLang="en-US" sz="900" b="0">
              <a:solidFill>
                <a:schemeClr val="dk1"/>
              </a:solidFill>
              <a:latin typeface="ＭＳ Ｐ明朝" pitchFamily="18" charset="-128"/>
              <a:ea typeface="ＭＳ Ｐ明朝" pitchFamily="18" charset="-128"/>
              <a:cs typeface="+mn-cs"/>
            </a:rPr>
            <a:t>納期限内のみ</a:t>
          </a:r>
          <a:endParaRPr kumimoji="1" lang="en-US" altLang="ja-JP" sz="900" b="0">
            <a:solidFill>
              <a:schemeClr val="dk1"/>
            </a:solidFill>
            <a:latin typeface="ＭＳ Ｐ明朝" pitchFamily="18" charset="-128"/>
            <a:ea typeface="ＭＳ Ｐ明朝" pitchFamily="18" charset="-128"/>
            <a:cs typeface="+mn-cs"/>
          </a:endParaRPr>
        </a:p>
        <a:p>
          <a:pPr eaLnBrk="1" fontAlgn="auto" latinLnBrk="0" hangingPunct="1">
            <a:lnSpc>
              <a:spcPts val="1100"/>
            </a:lnSpc>
          </a:pPr>
          <a:r>
            <a:rPr kumimoji="1" lang="ja-JP" altLang="ja-JP" sz="900" b="1">
              <a:solidFill>
                <a:schemeClr val="dk1"/>
              </a:solidFill>
              <a:latin typeface="ＭＳ Ｐ明朝" pitchFamily="18" charset="-128"/>
              <a:ea typeface="ＭＳ Ｐ明朝" pitchFamily="18" charset="-128"/>
              <a:cs typeface="+mn-cs"/>
            </a:rPr>
            <a:t>○千葉県内の町村役場</a:t>
          </a:r>
          <a:r>
            <a:rPr kumimoji="1" lang="ja-JP" altLang="en-US" sz="900" b="0">
              <a:solidFill>
                <a:schemeClr val="dk1"/>
              </a:solidFill>
              <a:latin typeface="ＭＳ Ｐ明朝" pitchFamily="18" charset="-128"/>
              <a:ea typeface="ＭＳ Ｐ明朝" pitchFamily="18" charset="-128"/>
              <a:cs typeface="+mn-cs"/>
            </a:rPr>
            <a:t>（東庄町は納期限内のみ）</a:t>
          </a:r>
          <a:endParaRPr kumimoji="1" lang="en-US" altLang="ja-JP" sz="900" b="1">
            <a:solidFill>
              <a:schemeClr val="dk1"/>
            </a:solidFill>
            <a:latin typeface="ＭＳ Ｐ明朝" pitchFamily="18" charset="-128"/>
            <a:ea typeface="ＭＳ Ｐ明朝" pitchFamily="18" charset="-128"/>
            <a:cs typeface="+mn-cs"/>
          </a:endParaRPr>
        </a:p>
        <a:p>
          <a:pPr eaLnBrk="1" fontAlgn="auto" latinLnBrk="0" hangingPunct="1">
            <a:lnSpc>
              <a:spcPts val="1100"/>
            </a:lnSpc>
          </a:pPr>
          <a:r>
            <a:rPr kumimoji="1" lang="ja-JP" altLang="ja-JP" sz="900" b="1">
              <a:solidFill>
                <a:schemeClr val="dk1"/>
              </a:solidFill>
              <a:latin typeface="ＭＳ Ｐ明朝" pitchFamily="18" charset="-128"/>
              <a:ea typeface="ＭＳ Ｐ明朝" pitchFamily="18" charset="-128"/>
              <a:cs typeface="+mn-cs"/>
            </a:rPr>
            <a:t>○千葉県外所在の次の銀行等の本・支店</a:t>
          </a:r>
          <a:endParaRPr kumimoji="1" lang="en-US" altLang="ja-JP" sz="900" b="1">
            <a:solidFill>
              <a:schemeClr val="dk1"/>
            </a:solidFill>
            <a:latin typeface="ＭＳ Ｐ明朝" pitchFamily="18" charset="-128"/>
            <a:ea typeface="ＭＳ Ｐ明朝" pitchFamily="18" charset="-128"/>
            <a:cs typeface="+mn-cs"/>
          </a:endParaRPr>
        </a:p>
        <a:p>
          <a:pPr eaLnBrk="1" fontAlgn="auto" latinLnBrk="0" hangingPunct="1">
            <a:lnSpc>
              <a:spcPts val="1100"/>
            </a:lnSpc>
          </a:pPr>
          <a:r>
            <a:rPr lang="ja-JP" altLang="ja-JP" sz="900">
              <a:solidFill>
                <a:schemeClr val="dk1"/>
              </a:solidFill>
              <a:latin typeface="ＭＳ Ｐ明朝" pitchFamily="18" charset="-128"/>
              <a:ea typeface="ＭＳ Ｐ明朝" pitchFamily="18" charset="-128"/>
              <a:cs typeface="+mn-cs"/>
            </a:rPr>
            <a:t>　千葉銀行・千葉興業銀行・京葉銀行・群馬銀行・</a:t>
          </a:r>
          <a:r>
            <a:rPr lang="ja-JP" altLang="en-US" sz="900">
              <a:solidFill>
                <a:schemeClr val="dk1"/>
              </a:solidFill>
              <a:latin typeface="ＭＳ Ｐ明朝" pitchFamily="18" charset="-128"/>
              <a:ea typeface="ＭＳ Ｐ明朝" pitchFamily="18" charset="-128"/>
              <a:cs typeface="+mn-cs"/>
            </a:rPr>
            <a:t>東京シティ信用金庫・</a:t>
          </a:r>
          <a:r>
            <a:rPr lang="ja-JP" altLang="ja-JP" sz="900">
              <a:solidFill>
                <a:schemeClr val="dk1"/>
              </a:solidFill>
              <a:latin typeface="ＭＳ Ｐ明朝" pitchFamily="18" charset="-128"/>
              <a:ea typeface="ＭＳ Ｐ明朝" pitchFamily="18" charset="-128"/>
              <a:cs typeface="+mn-cs"/>
            </a:rPr>
            <a:t>朝日信用金庫・佐原信用金庫・銚子信用金庫・東京ベイ信用金庫・みずほ銀行・三菱ＵＦＪ銀行・三井住友銀行・りそな銀行</a:t>
          </a:r>
          <a:endParaRPr kumimoji="1" lang="ja-JP" altLang="ja-JP" sz="900">
            <a:solidFill>
              <a:schemeClr val="dk1"/>
            </a:solidFill>
            <a:latin typeface="ＭＳ Ｐ明朝" pitchFamily="18" charset="-128"/>
            <a:ea typeface="ＭＳ Ｐ明朝" pitchFamily="18" charset="-128"/>
            <a:cs typeface="+mn-cs"/>
          </a:endParaRPr>
        </a:p>
      </xdr:txBody>
    </xdr:sp>
    <xdr:clientData/>
  </xdr:twoCellAnchor>
  <xdr:twoCellAnchor>
    <xdr:from>
      <xdr:col>51</xdr:col>
      <xdr:colOff>31943</xdr:colOff>
      <xdr:row>19</xdr:row>
      <xdr:rowOff>2904</xdr:rowOff>
    </xdr:from>
    <xdr:to>
      <xdr:col>53</xdr:col>
      <xdr:colOff>37752</xdr:colOff>
      <xdr:row>19</xdr:row>
      <xdr:rowOff>182951</xdr:rowOff>
    </xdr:to>
    <xdr:sp macro="" textlink="">
      <xdr:nvSpPr>
        <xdr:cNvPr id="9" name="大かっこ 8">
          <a:extLst>
            <a:ext uri="{FF2B5EF4-FFF2-40B4-BE49-F238E27FC236}">
              <a16:creationId xmlns:a16="http://schemas.microsoft.com/office/drawing/2014/main" id="{00000000-0008-0000-0100-000009000000}"/>
            </a:ext>
          </a:extLst>
        </xdr:cNvPr>
        <xdr:cNvSpPr/>
      </xdr:nvSpPr>
      <xdr:spPr>
        <a:xfrm>
          <a:off x="8604443" y="4060554"/>
          <a:ext cx="605884" cy="180047"/>
        </a:xfrm>
        <a:prstGeom prst="bracketPair">
          <a:avLst>
            <a:gd name="adj" fmla="val 3100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51</xdr:col>
      <xdr:colOff>7799</xdr:colOff>
      <xdr:row>18</xdr:row>
      <xdr:rowOff>106947</xdr:rowOff>
    </xdr:from>
    <xdr:to>
      <xdr:col>54</xdr:col>
      <xdr:colOff>25160</xdr:colOff>
      <xdr:row>21</xdr:row>
      <xdr:rowOff>14019</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8580299" y="4031247"/>
          <a:ext cx="684111" cy="364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ts val="600"/>
            </a:lnSpc>
            <a:spcBef>
              <a:spcPts val="0"/>
            </a:spcBef>
            <a:spcAft>
              <a:spcPts val="0"/>
            </a:spcAft>
            <a:buClrTx/>
            <a:buSzTx/>
            <a:buFontTx/>
            <a:buNone/>
            <a:tabLst/>
            <a:defRPr/>
          </a:pPr>
          <a:r>
            <a:rPr kumimoji="1" lang="ja-JP" altLang="ja-JP" sz="500">
              <a:solidFill>
                <a:schemeClr val="dk1"/>
              </a:solidFill>
              <a:latin typeface="ＭＳ Ｐ明朝" pitchFamily="18" charset="-128"/>
              <a:ea typeface="ＭＳ Ｐ明朝" pitchFamily="18" charset="-128"/>
              <a:cs typeface="+mn-cs"/>
            </a:rPr>
            <a:t>法令の規定により計算した金額</a:t>
          </a:r>
          <a:endParaRPr lang="ja-JP" altLang="ja-JP" sz="500">
            <a:latin typeface="ＭＳ Ｐ明朝" pitchFamily="18" charset="-128"/>
            <a:ea typeface="ＭＳ Ｐ明朝" pitchFamily="18" charset="-128"/>
          </a:endParaRPr>
        </a:p>
        <a:p>
          <a:pPr>
            <a:lnSpc>
              <a:spcPts val="1200"/>
            </a:lnSpc>
          </a:pPr>
          <a:endParaRPr kumimoji="1" lang="ja-JP" altLang="en-US" sz="1100"/>
        </a:p>
      </xdr:txBody>
    </xdr:sp>
    <xdr:clientData/>
  </xdr:twoCellAnchor>
  <xdr:twoCellAnchor>
    <xdr:from>
      <xdr:col>8</xdr:col>
      <xdr:colOff>123825</xdr:colOff>
      <xdr:row>19</xdr:row>
      <xdr:rowOff>0</xdr:rowOff>
    </xdr:from>
    <xdr:to>
      <xdr:col>9</xdr:col>
      <xdr:colOff>463009</xdr:colOff>
      <xdr:row>19</xdr:row>
      <xdr:rowOff>180047</xdr:rowOff>
    </xdr:to>
    <xdr:sp macro="" textlink="">
      <xdr:nvSpPr>
        <xdr:cNvPr id="11" name="大かっこ 10">
          <a:extLst>
            <a:ext uri="{FF2B5EF4-FFF2-40B4-BE49-F238E27FC236}">
              <a16:creationId xmlns:a16="http://schemas.microsoft.com/office/drawing/2014/main" id="{00000000-0008-0000-0100-00000B000000}"/>
            </a:ext>
          </a:extLst>
        </xdr:cNvPr>
        <xdr:cNvSpPr/>
      </xdr:nvSpPr>
      <xdr:spPr>
        <a:xfrm>
          <a:off x="1038225" y="4057650"/>
          <a:ext cx="605884" cy="180047"/>
        </a:xfrm>
        <a:prstGeom prst="bracketPair">
          <a:avLst>
            <a:gd name="adj" fmla="val 3100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114300</xdr:colOff>
      <xdr:row>18</xdr:row>
      <xdr:rowOff>104775</xdr:rowOff>
    </xdr:from>
    <xdr:to>
      <xdr:col>10</xdr:col>
      <xdr:colOff>69220</xdr:colOff>
      <xdr:row>21</xdr:row>
      <xdr:rowOff>11847</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028700" y="4029075"/>
          <a:ext cx="688345" cy="364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ts val="600"/>
            </a:lnSpc>
            <a:spcBef>
              <a:spcPts val="0"/>
            </a:spcBef>
            <a:spcAft>
              <a:spcPts val="0"/>
            </a:spcAft>
            <a:buClrTx/>
            <a:buSzTx/>
            <a:buFontTx/>
            <a:buNone/>
            <a:tabLst/>
            <a:defRPr/>
          </a:pPr>
          <a:r>
            <a:rPr kumimoji="1" lang="ja-JP" altLang="ja-JP" sz="500">
              <a:solidFill>
                <a:schemeClr val="dk1"/>
              </a:solidFill>
              <a:latin typeface="ＭＳ Ｐ明朝" pitchFamily="18" charset="-128"/>
              <a:ea typeface="ＭＳ Ｐ明朝" pitchFamily="18" charset="-128"/>
              <a:cs typeface="+mn-cs"/>
            </a:rPr>
            <a:t>法令の規定により計算した金額</a:t>
          </a:r>
          <a:endParaRPr lang="ja-JP" altLang="ja-JP" sz="500">
            <a:latin typeface="ＭＳ Ｐ明朝" pitchFamily="18" charset="-128"/>
            <a:ea typeface="ＭＳ Ｐ明朝" pitchFamily="18" charset="-128"/>
          </a:endParaRPr>
        </a:p>
        <a:p>
          <a:pPr>
            <a:lnSpc>
              <a:spcPts val="1200"/>
            </a:lnSpc>
          </a:pP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26"/>
  <sheetViews>
    <sheetView showGridLines="0" tabSelected="1" topLeftCell="A35" workbookViewId="0"/>
  </sheetViews>
  <sheetFormatPr defaultRowHeight="18.75"/>
  <cols>
    <col min="1" max="1" width="2.5" customWidth="1"/>
    <col min="2" max="2" width="17.625" customWidth="1"/>
    <col min="3" max="8" width="4.375" customWidth="1"/>
    <col min="9" max="9" width="13.625" customWidth="1"/>
    <col min="257" max="257" width="2.5" customWidth="1"/>
    <col min="258" max="258" width="17.625" customWidth="1"/>
    <col min="259" max="262" width="4.375" customWidth="1"/>
    <col min="263" max="263" width="3.25" customWidth="1"/>
    <col min="264" max="265" width="13.625" customWidth="1"/>
    <col min="513" max="513" width="2.5" customWidth="1"/>
    <col min="514" max="514" width="17.625" customWidth="1"/>
    <col min="515" max="518" width="4.375" customWidth="1"/>
    <col min="519" max="519" width="3.25" customWidth="1"/>
    <col min="520" max="521" width="13.625" customWidth="1"/>
    <col min="769" max="769" width="2.5" customWidth="1"/>
    <col min="770" max="770" width="17.625" customWidth="1"/>
    <col min="771" max="774" width="4.375" customWidth="1"/>
    <col min="775" max="775" width="3.25" customWidth="1"/>
    <col min="776" max="777" width="13.625" customWidth="1"/>
    <col min="1025" max="1025" width="2.5" customWidth="1"/>
    <col min="1026" max="1026" width="17.625" customWidth="1"/>
    <col min="1027" max="1030" width="4.375" customWidth="1"/>
    <col min="1031" max="1031" width="3.25" customWidth="1"/>
    <col min="1032" max="1033" width="13.625" customWidth="1"/>
    <col min="1281" max="1281" width="2.5" customWidth="1"/>
    <col min="1282" max="1282" width="17.625" customWidth="1"/>
    <col min="1283" max="1286" width="4.375" customWidth="1"/>
    <col min="1287" max="1287" width="3.25" customWidth="1"/>
    <col min="1288" max="1289" width="13.625" customWidth="1"/>
    <col min="1537" max="1537" width="2.5" customWidth="1"/>
    <col min="1538" max="1538" width="17.625" customWidth="1"/>
    <col min="1539" max="1542" width="4.375" customWidth="1"/>
    <col min="1543" max="1543" width="3.25" customWidth="1"/>
    <col min="1544" max="1545" width="13.625" customWidth="1"/>
    <col min="1793" max="1793" width="2.5" customWidth="1"/>
    <col min="1794" max="1794" width="17.625" customWidth="1"/>
    <col min="1795" max="1798" width="4.375" customWidth="1"/>
    <col min="1799" max="1799" width="3.25" customWidth="1"/>
    <col min="1800" max="1801" width="13.625" customWidth="1"/>
    <col min="2049" max="2049" width="2.5" customWidth="1"/>
    <col min="2050" max="2050" width="17.625" customWidth="1"/>
    <col min="2051" max="2054" width="4.375" customWidth="1"/>
    <col min="2055" max="2055" width="3.25" customWidth="1"/>
    <col min="2056" max="2057" width="13.625" customWidth="1"/>
    <col min="2305" max="2305" width="2.5" customWidth="1"/>
    <col min="2306" max="2306" width="17.625" customWidth="1"/>
    <col min="2307" max="2310" width="4.375" customWidth="1"/>
    <col min="2311" max="2311" width="3.25" customWidth="1"/>
    <col min="2312" max="2313" width="13.625" customWidth="1"/>
    <col min="2561" max="2561" width="2.5" customWidth="1"/>
    <col min="2562" max="2562" width="17.625" customWidth="1"/>
    <col min="2563" max="2566" width="4.375" customWidth="1"/>
    <col min="2567" max="2567" width="3.25" customWidth="1"/>
    <col min="2568" max="2569" width="13.625" customWidth="1"/>
    <col min="2817" max="2817" width="2.5" customWidth="1"/>
    <col min="2818" max="2818" width="17.625" customWidth="1"/>
    <col min="2819" max="2822" width="4.375" customWidth="1"/>
    <col min="2823" max="2823" width="3.25" customWidth="1"/>
    <col min="2824" max="2825" width="13.625" customWidth="1"/>
    <col min="3073" max="3073" width="2.5" customWidth="1"/>
    <col min="3074" max="3074" width="17.625" customWidth="1"/>
    <col min="3075" max="3078" width="4.375" customWidth="1"/>
    <col min="3079" max="3079" width="3.25" customWidth="1"/>
    <col min="3080" max="3081" width="13.625" customWidth="1"/>
    <col min="3329" max="3329" width="2.5" customWidth="1"/>
    <col min="3330" max="3330" width="17.625" customWidth="1"/>
    <col min="3331" max="3334" width="4.375" customWidth="1"/>
    <col min="3335" max="3335" width="3.25" customWidth="1"/>
    <col min="3336" max="3337" width="13.625" customWidth="1"/>
    <col min="3585" max="3585" width="2.5" customWidth="1"/>
    <col min="3586" max="3586" width="17.625" customWidth="1"/>
    <col min="3587" max="3590" width="4.375" customWidth="1"/>
    <col min="3591" max="3591" width="3.25" customWidth="1"/>
    <col min="3592" max="3593" width="13.625" customWidth="1"/>
    <col min="3841" max="3841" width="2.5" customWidth="1"/>
    <col min="3842" max="3842" width="17.625" customWidth="1"/>
    <col min="3843" max="3846" width="4.375" customWidth="1"/>
    <col min="3847" max="3847" width="3.25" customWidth="1"/>
    <col min="3848" max="3849" width="13.625" customWidth="1"/>
    <col min="4097" max="4097" width="2.5" customWidth="1"/>
    <col min="4098" max="4098" width="17.625" customWidth="1"/>
    <col min="4099" max="4102" width="4.375" customWidth="1"/>
    <col min="4103" max="4103" width="3.25" customWidth="1"/>
    <col min="4104" max="4105" width="13.625" customWidth="1"/>
    <col min="4353" max="4353" width="2.5" customWidth="1"/>
    <col min="4354" max="4354" width="17.625" customWidth="1"/>
    <col min="4355" max="4358" width="4.375" customWidth="1"/>
    <col min="4359" max="4359" width="3.25" customWidth="1"/>
    <col min="4360" max="4361" width="13.625" customWidth="1"/>
    <col min="4609" max="4609" width="2.5" customWidth="1"/>
    <col min="4610" max="4610" width="17.625" customWidth="1"/>
    <col min="4611" max="4614" width="4.375" customWidth="1"/>
    <col min="4615" max="4615" width="3.25" customWidth="1"/>
    <col min="4616" max="4617" width="13.625" customWidth="1"/>
    <col min="4865" max="4865" width="2.5" customWidth="1"/>
    <col min="4866" max="4866" width="17.625" customWidth="1"/>
    <col min="4867" max="4870" width="4.375" customWidth="1"/>
    <col min="4871" max="4871" width="3.25" customWidth="1"/>
    <col min="4872" max="4873" width="13.625" customWidth="1"/>
    <col min="5121" max="5121" width="2.5" customWidth="1"/>
    <col min="5122" max="5122" width="17.625" customWidth="1"/>
    <col min="5123" max="5126" width="4.375" customWidth="1"/>
    <col min="5127" max="5127" width="3.25" customWidth="1"/>
    <col min="5128" max="5129" width="13.625" customWidth="1"/>
    <col min="5377" max="5377" width="2.5" customWidth="1"/>
    <col min="5378" max="5378" width="17.625" customWidth="1"/>
    <col min="5379" max="5382" width="4.375" customWidth="1"/>
    <col min="5383" max="5383" width="3.25" customWidth="1"/>
    <col min="5384" max="5385" width="13.625" customWidth="1"/>
    <col min="5633" max="5633" width="2.5" customWidth="1"/>
    <col min="5634" max="5634" width="17.625" customWidth="1"/>
    <col min="5635" max="5638" width="4.375" customWidth="1"/>
    <col min="5639" max="5639" width="3.25" customWidth="1"/>
    <col min="5640" max="5641" width="13.625" customWidth="1"/>
    <col min="5889" max="5889" width="2.5" customWidth="1"/>
    <col min="5890" max="5890" width="17.625" customWidth="1"/>
    <col min="5891" max="5894" width="4.375" customWidth="1"/>
    <col min="5895" max="5895" width="3.25" customWidth="1"/>
    <col min="5896" max="5897" width="13.625" customWidth="1"/>
    <col min="6145" max="6145" width="2.5" customWidth="1"/>
    <col min="6146" max="6146" width="17.625" customWidth="1"/>
    <col min="6147" max="6150" width="4.375" customWidth="1"/>
    <col min="6151" max="6151" width="3.25" customWidth="1"/>
    <col min="6152" max="6153" width="13.625" customWidth="1"/>
    <col min="6401" max="6401" width="2.5" customWidth="1"/>
    <col min="6402" max="6402" width="17.625" customWidth="1"/>
    <col min="6403" max="6406" width="4.375" customWidth="1"/>
    <col min="6407" max="6407" width="3.25" customWidth="1"/>
    <col min="6408" max="6409" width="13.625" customWidth="1"/>
    <col min="6657" max="6657" width="2.5" customWidth="1"/>
    <col min="6658" max="6658" width="17.625" customWidth="1"/>
    <col min="6659" max="6662" width="4.375" customWidth="1"/>
    <col min="6663" max="6663" width="3.25" customWidth="1"/>
    <col min="6664" max="6665" width="13.625" customWidth="1"/>
    <col min="6913" max="6913" width="2.5" customWidth="1"/>
    <col min="6914" max="6914" width="17.625" customWidth="1"/>
    <col min="6915" max="6918" width="4.375" customWidth="1"/>
    <col min="6919" max="6919" width="3.25" customWidth="1"/>
    <col min="6920" max="6921" width="13.625" customWidth="1"/>
    <col min="7169" max="7169" width="2.5" customWidth="1"/>
    <col min="7170" max="7170" width="17.625" customWidth="1"/>
    <col min="7171" max="7174" width="4.375" customWidth="1"/>
    <col min="7175" max="7175" width="3.25" customWidth="1"/>
    <col min="7176" max="7177" width="13.625" customWidth="1"/>
    <col min="7425" max="7425" width="2.5" customWidth="1"/>
    <col min="7426" max="7426" width="17.625" customWidth="1"/>
    <col min="7427" max="7430" width="4.375" customWidth="1"/>
    <col min="7431" max="7431" width="3.25" customWidth="1"/>
    <col min="7432" max="7433" width="13.625" customWidth="1"/>
    <col min="7681" max="7681" width="2.5" customWidth="1"/>
    <col min="7682" max="7682" width="17.625" customWidth="1"/>
    <col min="7683" max="7686" width="4.375" customWidth="1"/>
    <col min="7687" max="7687" width="3.25" customWidth="1"/>
    <col min="7688" max="7689" width="13.625" customWidth="1"/>
    <col min="7937" max="7937" width="2.5" customWidth="1"/>
    <col min="7938" max="7938" width="17.625" customWidth="1"/>
    <col min="7939" max="7942" width="4.375" customWidth="1"/>
    <col min="7943" max="7943" width="3.25" customWidth="1"/>
    <col min="7944" max="7945" width="13.625" customWidth="1"/>
    <col min="8193" max="8193" width="2.5" customWidth="1"/>
    <col min="8194" max="8194" width="17.625" customWidth="1"/>
    <col min="8195" max="8198" width="4.375" customWidth="1"/>
    <col min="8199" max="8199" width="3.25" customWidth="1"/>
    <col min="8200" max="8201" width="13.625" customWidth="1"/>
    <col min="8449" max="8449" width="2.5" customWidth="1"/>
    <col min="8450" max="8450" width="17.625" customWidth="1"/>
    <col min="8451" max="8454" width="4.375" customWidth="1"/>
    <col min="8455" max="8455" width="3.25" customWidth="1"/>
    <col min="8456" max="8457" width="13.625" customWidth="1"/>
    <col min="8705" max="8705" width="2.5" customWidth="1"/>
    <col min="8706" max="8706" width="17.625" customWidth="1"/>
    <col min="8707" max="8710" width="4.375" customWidth="1"/>
    <col min="8711" max="8711" width="3.25" customWidth="1"/>
    <col min="8712" max="8713" width="13.625" customWidth="1"/>
    <col min="8961" max="8961" width="2.5" customWidth="1"/>
    <col min="8962" max="8962" width="17.625" customWidth="1"/>
    <col min="8963" max="8966" width="4.375" customWidth="1"/>
    <col min="8967" max="8967" width="3.25" customWidth="1"/>
    <col min="8968" max="8969" width="13.625" customWidth="1"/>
    <col min="9217" max="9217" width="2.5" customWidth="1"/>
    <col min="9218" max="9218" width="17.625" customWidth="1"/>
    <col min="9219" max="9222" width="4.375" customWidth="1"/>
    <col min="9223" max="9223" width="3.25" customWidth="1"/>
    <col min="9224" max="9225" width="13.625" customWidth="1"/>
    <col min="9473" max="9473" width="2.5" customWidth="1"/>
    <col min="9474" max="9474" width="17.625" customWidth="1"/>
    <col min="9475" max="9478" width="4.375" customWidth="1"/>
    <col min="9479" max="9479" width="3.25" customWidth="1"/>
    <col min="9480" max="9481" width="13.625" customWidth="1"/>
    <col min="9729" max="9729" width="2.5" customWidth="1"/>
    <col min="9730" max="9730" width="17.625" customWidth="1"/>
    <col min="9731" max="9734" width="4.375" customWidth="1"/>
    <col min="9735" max="9735" width="3.25" customWidth="1"/>
    <col min="9736" max="9737" width="13.625" customWidth="1"/>
    <col min="9985" max="9985" width="2.5" customWidth="1"/>
    <col min="9986" max="9986" width="17.625" customWidth="1"/>
    <col min="9987" max="9990" width="4.375" customWidth="1"/>
    <col min="9991" max="9991" width="3.25" customWidth="1"/>
    <col min="9992" max="9993" width="13.625" customWidth="1"/>
    <col min="10241" max="10241" width="2.5" customWidth="1"/>
    <col min="10242" max="10242" width="17.625" customWidth="1"/>
    <col min="10243" max="10246" width="4.375" customWidth="1"/>
    <col min="10247" max="10247" width="3.25" customWidth="1"/>
    <col min="10248" max="10249" width="13.625" customWidth="1"/>
    <col min="10497" max="10497" width="2.5" customWidth="1"/>
    <col min="10498" max="10498" width="17.625" customWidth="1"/>
    <col min="10499" max="10502" width="4.375" customWidth="1"/>
    <col min="10503" max="10503" width="3.25" customWidth="1"/>
    <col min="10504" max="10505" width="13.625" customWidth="1"/>
    <col min="10753" max="10753" width="2.5" customWidth="1"/>
    <col min="10754" max="10754" width="17.625" customWidth="1"/>
    <col min="10755" max="10758" width="4.375" customWidth="1"/>
    <col min="10759" max="10759" width="3.25" customWidth="1"/>
    <col min="10760" max="10761" width="13.625" customWidth="1"/>
    <col min="11009" max="11009" width="2.5" customWidth="1"/>
    <col min="11010" max="11010" width="17.625" customWidth="1"/>
    <col min="11011" max="11014" width="4.375" customWidth="1"/>
    <col min="11015" max="11015" width="3.25" customWidth="1"/>
    <col min="11016" max="11017" width="13.625" customWidth="1"/>
    <col min="11265" max="11265" width="2.5" customWidth="1"/>
    <col min="11266" max="11266" width="17.625" customWidth="1"/>
    <col min="11267" max="11270" width="4.375" customWidth="1"/>
    <col min="11271" max="11271" width="3.25" customWidth="1"/>
    <col min="11272" max="11273" width="13.625" customWidth="1"/>
    <col min="11521" max="11521" width="2.5" customWidth="1"/>
    <col min="11522" max="11522" width="17.625" customWidth="1"/>
    <col min="11523" max="11526" width="4.375" customWidth="1"/>
    <col min="11527" max="11527" width="3.25" customWidth="1"/>
    <col min="11528" max="11529" width="13.625" customWidth="1"/>
    <col min="11777" max="11777" width="2.5" customWidth="1"/>
    <col min="11778" max="11778" width="17.625" customWidth="1"/>
    <col min="11779" max="11782" width="4.375" customWidth="1"/>
    <col min="11783" max="11783" width="3.25" customWidth="1"/>
    <col min="11784" max="11785" width="13.625" customWidth="1"/>
    <col min="12033" max="12033" width="2.5" customWidth="1"/>
    <col min="12034" max="12034" width="17.625" customWidth="1"/>
    <col min="12035" max="12038" width="4.375" customWidth="1"/>
    <col min="12039" max="12039" width="3.25" customWidth="1"/>
    <col min="12040" max="12041" width="13.625" customWidth="1"/>
    <col min="12289" max="12289" width="2.5" customWidth="1"/>
    <col min="12290" max="12290" width="17.625" customWidth="1"/>
    <col min="12291" max="12294" width="4.375" customWidth="1"/>
    <col min="12295" max="12295" width="3.25" customWidth="1"/>
    <col min="12296" max="12297" width="13.625" customWidth="1"/>
    <col min="12545" max="12545" width="2.5" customWidth="1"/>
    <col min="12546" max="12546" width="17.625" customWidth="1"/>
    <col min="12547" max="12550" width="4.375" customWidth="1"/>
    <col min="12551" max="12551" width="3.25" customWidth="1"/>
    <col min="12552" max="12553" width="13.625" customWidth="1"/>
    <col min="12801" max="12801" width="2.5" customWidth="1"/>
    <col min="12802" max="12802" width="17.625" customWidth="1"/>
    <col min="12803" max="12806" width="4.375" customWidth="1"/>
    <col min="12807" max="12807" width="3.25" customWidth="1"/>
    <col min="12808" max="12809" width="13.625" customWidth="1"/>
    <col min="13057" max="13057" width="2.5" customWidth="1"/>
    <col min="13058" max="13058" width="17.625" customWidth="1"/>
    <col min="13059" max="13062" width="4.375" customWidth="1"/>
    <col min="13063" max="13063" width="3.25" customWidth="1"/>
    <col min="13064" max="13065" width="13.625" customWidth="1"/>
    <col min="13313" max="13313" width="2.5" customWidth="1"/>
    <col min="13314" max="13314" width="17.625" customWidth="1"/>
    <col min="13315" max="13318" width="4.375" customWidth="1"/>
    <col min="13319" max="13319" width="3.25" customWidth="1"/>
    <col min="13320" max="13321" width="13.625" customWidth="1"/>
    <col min="13569" max="13569" width="2.5" customWidth="1"/>
    <col min="13570" max="13570" width="17.625" customWidth="1"/>
    <col min="13571" max="13574" width="4.375" customWidth="1"/>
    <col min="13575" max="13575" width="3.25" customWidth="1"/>
    <col min="13576" max="13577" width="13.625" customWidth="1"/>
    <col min="13825" max="13825" width="2.5" customWidth="1"/>
    <col min="13826" max="13826" width="17.625" customWidth="1"/>
    <col min="13827" max="13830" width="4.375" customWidth="1"/>
    <col min="13831" max="13831" width="3.25" customWidth="1"/>
    <col min="13832" max="13833" width="13.625" customWidth="1"/>
    <col min="14081" max="14081" width="2.5" customWidth="1"/>
    <col min="14082" max="14082" width="17.625" customWidth="1"/>
    <col min="14083" max="14086" width="4.375" customWidth="1"/>
    <col min="14087" max="14087" width="3.25" customWidth="1"/>
    <col min="14088" max="14089" width="13.625" customWidth="1"/>
    <col min="14337" max="14337" width="2.5" customWidth="1"/>
    <col min="14338" max="14338" width="17.625" customWidth="1"/>
    <col min="14339" max="14342" width="4.375" customWidth="1"/>
    <col min="14343" max="14343" width="3.25" customWidth="1"/>
    <col min="14344" max="14345" width="13.625" customWidth="1"/>
    <col min="14593" max="14593" width="2.5" customWidth="1"/>
    <col min="14594" max="14594" width="17.625" customWidth="1"/>
    <col min="14595" max="14598" width="4.375" customWidth="1"/>
    <col min="14599" max="14599" width="3.25" customWidth="1"/>
    <col min="14600" max="14601" width="13.625" customWidth="1"/>
    <col min="14849" max="14849" width="2.5" customWidth="1"/>
    <col min="14850" max="14850" width="17.625" customWidth="1"/>
    <col min="14851" max="14854" width="4.375" customWidth="1"/>
    <col min="14855" max="14855" width="3.25" customWidth="1"/>
    <col min="14856" max="14857" width="13.625" customWidth="1"/>
    <col min="15105" max="15105" width="2.5" customWidth="1"/>
    <col min="15106" max="15106" width="17.625" customWidth="1"/>
    <col min="15107" max="15110" width="4.375" customWidth="1"/>
    <col min="15111" max="15111" width="3.25" customWidth="1"/>
    <col min="15112" max="15113" width="13.625" customWidth="1"/>
    <col min="15361" max="15361" width="2.5" customWidth="1"/>
    <col min="15362" max="15362" width="17.625" customWidth="1"/>
    <col min="15363" max="15366" width="4.375" customWidth="1"/>
    <col min="15367" max="15367" width="3.25" customWidth="1"/>
    <col min="15368" max="15369" width="13.625" customWidth="1"/>
    <col min="15617" max="15617" width="2.5" customWidth="1"/>
    <col min="15618" max="15618" width="17.625" customWidth="1"/>
    <col min="15619" max="15622" width="4.375" customWidth="1"/>
    <col min="15623" max="15623" width="3.25" customWidth="1"/>
    <col min="15624" max="15625" width="13.625" customWidth="1"/>
    <col min="15873" max="15873" width="2.5" customWidth="1"/>
    <col min="15874" max="15874" width="17.625" customWidth="1"/>
    <col min="15875" max="15878" width="4.375" customWidth="1"/>
    <col min="15879" max="15879" width="3.25" customWidth="1"/>
    <col min="15880" max="15881" width="13.625" customWidth="1"/>
    <col min="16129" max="16129" width="2.5" customWidth="1"/>
    <col min="16130" max="16130" width="17.625" customWidth="1"/>
    <col min="16131" max="16134" width="4.375" customWidth="1"/>
    <col min="16135" max="16135" width="3.25" customWidth="1"/>
    <col min="16136" max="16137" width="13.625" customWidth="1"/>
  </cols>
  <sheetData>
    <row r="1" spans="2:9" ht="9.75" customHeight="1"/>
    <row r="2" spans="2:9" ht="32.25" customHeight="1">
      <c r="B2" s="38" t="s">
        <v>0</v>
      </c>
    </row>
    <row r="3" spans="2:9" ht="7.5" customHeight="1" thickBot="1">
      <c r="B3" s="39"/>
    </row>
    <row r="4" spans="2:9" ht="18" customHeight="1" thickTop="1" thickBot="1">
      <c r="B4" s="40" t="s">
        <v>1</v>
      </c>
      <c r="C4" s="56"/>
      <c r="D4" s="57"/>
      <c r="E4" s="57"/>
      <c r="F4" s="58"/>
      <c r="G4" s="41"/>
      <c r="H4" s="41"/>
      <c r="I4" s="41"/>
    </row>
    <row r="5" spans="2:9" ht="5.25" customHeight="1" thickTop="1" thickBot="1">
      <c r="B5" s="40"/>
      <c r="C5" s="42"/>
      <c r="D5" s="42"/>
      <c r="E5" s="42"/>
      <c r="F5" s="42"/>
      <c r="G5" s="41"/>
      <c r="H5" s="41"/>
      <c r="I5" s="41"/>
    </row>
    <row r="6" spans="2:9" ht="18" customHeight="1" thickTop="1" thickBot="1">
      <c r="B6" s="40" t="s">
        <v>2</v>
      </c>
      <c r="C6" s="62"/>
      <c r="D6" s="63"/>
      <c r="E6" s="63"/>
      <c r="F6" s="64"/>
      <c r="G6" s="43"/>
      <c r="H6" s="41"/>
      <c r="I6" s="41"/>
    </row>
    <row r="7" spans="2:9" ht="5.25" customHeight="1" thickTop="1" thickBot="1">
      <c r="B7" s="40"/>
      <c r="C7" s="42"/>
      <c r="D7" s="42"/>
      <c r="E7" s="42"/>
      <c r="F7" s="42"/>
      <c r="G7" s="41"/>
      <c r="H7" s="41"/>
      <c r="I7" s="41"/>
    </row>
    <row r="8" spans="2:9" ht="18" customHeight="1" thickTop="1" thickBot="1">
      <c r="B8" s="40" t="s">
        <v>3</v>
      </c>
      <c r="C8" s="65"/>
      <c r="D8" s="66"/>
      <c r="E8" s="66"/>
      <c r="F8" s="67"/>
      <c r="G8" s="44"/>
      <c r="H8" s="44"/>
      <c r="I8" s="44"/>
    </row>
    <row r="9" spans="2:9" ht="5.25" customHeight="1" thickTop="1" thickBot="1">
      <c r="B9" s="40"/>
      <c r="C9" s="41"/>
      <c r="D9" s="41"/>
      <c r="E9" s="41"/>
      <c r="F9" s="41"/>
      <c r="G9" s="41"/>
      <c r="H9" s="41"/>
      <c r="I9" s="41"/>
    </row>
    <row r="10" spans="2:9" ht="30.75" customHeight="1" thickTop="1" thickBot="1">
      <c r="B10" s="40" t="s">
        <v>4</v>
      </c>
      <c r="C10" s="68"/>
      <c r="D10" s="69"/>
      <c r="E10" s="69"/>
      <c r="F10" s="69"/>
      <c r="G10" s="69"/>
      <c r="H10" s="69"/>
      <c r="I10" s="70"/>
    </row>
    <row r="11" spans="2:9" ht="5.25" customHeight="1" thickTop="1" thickBot="1">
      <c r="B11" s="40"/>
      <c r="C11" s="41"/>
      <c r="D11" s="41"/>
      <c r="E11" s="41"/>
      <c r="F11" s="41"/>
      <c r="G11" s="41"/>
      <c r="H11" s="41"/>
      <c r="I11" s="41"/>
    </row>
    <row r="12" spans="2:9" ht="18" customHeight="1" thickTop="1" thickBot="1">
      <c r="B12" s="40" t="s">
        <v>5</v>
      </c>
      <c r="C12" s="68"/>
      <c r="D12" s="69"/>
      <c r="E12" s="69"/>
      <c r="F12" s="69"/>
      <c r="G12" s="69"/>
      <c r="H12" s="69"/>
      <c r="I12" s="70"/>
    </row>
    <row r="13" spans="2:9" ht="5.25" customHeight="1" thickTop="1" thickBot="1">
      <c r="B13" s="40"/>
      <c r="C13" s="42"/>
      <c r="D13" s="42"/>
      <c r="E13" s="42"/>
      <c r="F13" s="42"/>
      <c r="G13" s="42"/>
      <c r="H13" s="42"/>
      <c r="I13" s="42"/>
    </row>
    <row r="14" spans="2:9" ht="18" customHeight="1" thickTop="1" thickBot="1">
      <c r="B14" s="40" t="s">
        <v>6</v>
      </c>
      <c r="C14" s="36"/>
      <c r="D14" s="45" t="s">
        <v>8</v>
      </c>
      <c r="E14" s="36"/>
      <c r="F14" s="45" t="s">
        <v>11</v>
      </c>
      <c r="G14" s="42"/>
      <c r="H14" s="42"/>
      <c r="I14" s="42"/>
    </row>
    <row r="15" spans="2:9" ht="5.25" customHeight="1" thickTop="1" thickBot="1">
      <c r="B15" s="40"/>
      <c r="C15" s="42"/>
      <c r="D15" s="45"/>
      <c r="E15" s="44"/>
      <c r="F15" s="45"/>
      <c r="G15" s="42"/>
      <c r="H15" s="42"/>
      <c r="I15" s="42"/>
    </row>
    <row r="16" spans="2:9" ht="18" customHeight="1" thickTop="1" thickBot="1">
      <c r="B16" s="40" t="s">
        <v>10</v>
      </c>
      <c r="C16" s="36"/>
      <c r="D16" s="45" t="s">
        <v>8</v>
      </c>
      <c r="E16" s="37"/>
      <c r="F16" s="45" t="s">
        <v>11</v>
      </c>
      <c r="G16" s="36"/>
      <c r="H16" s="45" t="s">
        <v>230</v>
      </c>
      <c r="I16" s="42"/>
    </row>
    <row r="17" spans="2:9" ht="5.25" customHeight="1" thickTop="1" thickBot="1">
      <c r="B17" s="40"/>
      <c r="C17" s="42"/>
      <c r="D17" s="46"/>
      <c r="E17" s="44"/>
      <c r="F17" s="46"/>
      <c r="G17" s="42"/>
      <c r="H17" s="42"/>
      <c r="I17" s="42"/>
    </row>
    <row r="18" spans="2:9" ht="18" customHeight="1" thickTop="1" thickBot="1">
      <c r="B18" s="40" t="s">
        <v>12</v>
      </c>
      <c r="C18" s="59"/>
      <c r="D18" s="60"/>
      <c r="E18" s="60"/>
      <c r="F18" s="60"/>
      <c r="G18" s="60"/>
      <c r="H18" s="60"/>
      <c r="I18" s="61"/>
    </row>
    <row r="19" spans="2:9" ht="13.5" customHeight="1" thickTop="1">
      <c r="B19" s="40"/>
    </row>
    <row r="20" spans="2:9" ht="15" customHeight="1">
      <c r="B20" s="47" t="s">
        <v>13</v>
      </c>
    </row>
    <row r="21" spans="2:9" ht="15" customHeight="1">
      <c r="B21" s="48" t="s">
        <v>14</v>
      </c>
      <c r="C21" s="52"/>
      <c r="D21" s="53"/>
      <c r="E21" s="53"/>
      <c r="F21" s="54"/>
      <c r="G21" s="49" t="s">
        <v>15</v>
      </c>
    </row>
    <row r="22" spans="2:9" ht="15" customHeight="1">
      <c r="B22" s="48" t="s">
        <v>16</v>
      </c>
      <c r="C22" s="52"/>
      <c r="D22" s="53"/>
      <c r="E22" s="53"/>
      <c r="F22" s="54"/>
      <c r="G22" s="49" t="s">
        <v>15</v>
      </c>
    </row>
    <row r="23" spans="2:9" ht="15" customHeight="1">
      <c r="B23" s="50" t="s">
        <v>17</v>
      </c>
      <c r="C23" s="52"/>
      <c r="D23" s="53"/>
      <c r="E23" s="53"/>
      <c r="F23" s="54"/>
      <c r="G23" s="49" t="s">
        <v>15</v>
      </c>
    </row>
    <row r="24" spans="2:9" ht="15" customHeight="1">
      <c r="B24" s="48" t="s">
        <v>18</v>
      </c>
      <c r="C24" s="52"/>
      <c r="D24" s="53"/>
      <c r="E24" s="53"/>
      <c r="F24" s="54"/>
      <c r="G24" s="49" t="s">
        <v>15</v>
      </c>
    </row>
    <row r="25" spans="2:9" ht="15" customHeight="1">
      <c r="B25" s="48" t="s">
        <v>19</v>
      </c>
      <c r="C25" s="52"/>
      <c r="D25" s="53"/>
      <c r="E25" s="53"/>
      <c r="F25" s="54"/>
      <c r="G25" s="49" t="s">
        <v>15</v>
      </c>
    </row>
    <row r="26" spans="2:9">
      <c r="B26" s="51" t="s">
        <v>20</v>
      </c>
      <c r="C26" s="55">
        <f>SUM(C21:F25)</f>
        <v>0</v>
      </c>
      <c r="D26" s="55"/>
      <c r="E26" s="55"/>
      <c r="F26" s="55"/>
      <c r="G26" s="49" t="s">
        <v>15</v>
      </c>
    </row>
  </sheetData>
  <sheetProtection algorithmName="SHA-512" hashValue="ahIXevVehoEBlSUuhz1TToIhyaGKdacLUJtg5XfxVtRLhxiTRVg7UnfaIVJoEYMnobxc5MQ4FIAn7di+c93zTA==" saltValue="7NJgNEVMC5ztUmPuKsRyGg==" spinCount="100000" sheet="1" objects="1" scenarios="1"/>
  <mergeCells count="12">
    <mergeCell ref="C23:F23"/>
    <mergeCell ref="C24:F24"/>
    <mergeCell ref="C25:F25"/>
    <mergeCell ref="C26:F26"/>
    <mergeCell ref="C4:F4"/>
    <mergeCell ref="C18:I18"/>
    <mergeCell ref="C6:F6"/>
    <mergeCell ref="C8:F8"/>
    <mergeCell ref="C10:I10"/>
    <mergeCell ref="C12:I12"/>
    <mergeCell ref="C21:F21"/>
    <mergeCell ref="C22:F22"/>
  </mergeCells>
  <phoneticPr fontId="2"/>
  <dataValidations count="1">
    <dataValidation type="textLength" allowBlank="1" showInputMessage="1" showErrorMessage="1" error="課税番号は、９桁で入力してください。" sqref="C6:F6 IY6:JB6 SU6:SX6 ACQ6:ACT6 AMM6:AMP6 AWI6:AWL6 BGE6:BGH6 BQA6:BQD6 BZW6:BZZ6 CJS6:CJV6 CTO6:CTR6 DDK6:DDN6 DNG6:DNJ6 DXC6:DXF6 EGY6:EHB6 EQU6:EQX6 FAQ6:FAT6 FKM6:FKP6 FUI6:FUL6 GEE6:GEH6 GOA6:GOD6 GXW6:GXZ6 HHS6:HHV6 HRO6:HRR6 IBK6:IBN6 ILG6:ILJ6 IVC6:IVF6 JEY6:JFB6 JOU6:JOX6 JYQ6:JYT6 KIM6:KIP6 KSI6:KSL6 LCE6:LCH6 LMA6:LMD6 LVW6:LVZ6 MFS6:MFV6 MPO6:MPR6 MZK6:MZN6 NJG6:NJJ6 NTC6:NTF6 OCY6:ODB6 OMU6:OMX6 OWQ6:OWT6 PGM6:PGP6 PQI6:PQL6 QAE6:QAH6 QKA6:QKD6 QTW6:QTZ6 RDS6:RDV6 RNO6:RNR6 RXK6:RXN6 SHG6:SHJ6 SRC6:SRF6 TAY6:TBB6 TKU6:TKX6 TUQ6:TUT6 UEM6:UEP6 UOI6:UOL6 UYE6:UYH6 VIA6:VID6 VRW6:VRZ6 WBS6:WBV6 WLO6:WLR6 WVK6:WVN6 C65542:F65542 IY65542:JB65542 SU65542:SX65542 ACQ65542:ACT65542 AMM65542:AMP65542 AWI65542:AWL65542 BGE65542:BGH65542 BQA65542:BQD65542 BZW65542:BZZ65542 CJS65542:CJV65542 CTO65542:CTR65542 DDK65542:DDN65542 DNG65542:DNJ65542 DXC65542:DXF65542 EGY65542:EHB65542 EQU65542:EQX65542 FAQ65542:FAT65542 FKM65542:FKP65542 FUI65542:FUL65542 GEE65542:GEH65542 GOA65542:GOD65542 GXW65542:GXZ65542 HHS65542:HHV65542 HRO65542:HRR65542 IBK65542:IBN65542 ILG65542:ILJ65542 IVC65542:IVF65542 JEY65542:JFB65542 JOU65542:JOX65542 JYQ65542:JYT65542 KIM65542:KIP65542 KSI65542:KSL65542 LCE65542:LCH65542 LMA65542:LMD65542 LVW65542:LVZ65542 MFS65542:MFV65542 MPO65542:MPR65542 MZK65542:MZN65542 NJG65542:NJJ65542 NTC65542:NTF65542 OCY65542:ODB65542 OMU65542:OMX65542 OWQ65542:OWT65542 PGM65542:PGP65542 PQI65542:PQL65542 QAE65542:QAH65542 QKA65542:QKD65542 QTW65542:QTZ65542 RDS65542:RDV65542 RNO65542:RNR65542 RXK65542:RXN65542 SHG65542:SHJ65542 SRC65542:SRF65542 TAY65542:TBB65542 TKU65542:TKX65542 TUQ65542:TUT65542 UEM65542:UEP65542 UOI65542:UOL65542 UYE65542:UYH65542 VIA65542:VID65542 VRW65542:VRZ65542 WBS65542:WBV65542 WLO65542:WLR65542 WVK65542:WVN65542 C131078:F131078 IY131078:JB131078 SU131078:SX131078 ACQ131078:ACT131078 AMM131078:AMP131078 AWI131078:AWL131078 BGE131078:BGH131078 BQA131078:BQD131078 BZW131078:BZZ131078 CJS131078:CJV131078 CTO131078:CTR131078 DDK131078:DDN131078 DNG131078:DNJ131078 DXC131078:DXF131078 EGY131078:EHB131078 EQU131078:EQX131078 FAQ131078:FAT131078 FKM131078:FKP131078 FUI131078:FUL131078 GEE131078:GEH131078 GOA131078:GOD131078 GXW131078:GXZ131078 HHS131078:HHV131078 HRO131078:HRR131078 IBK131078:IBN131078 ILG131078:ILJ131078 IVC131078:IVF131078 JEY131078:JFB131078 JOU131078:JOX131078 JYQ131078:JYT131078 KIM131078:KIP131078 KSI131078:KSL131078 LCE131078:LCH131078 LMA131078:LMD131078 LVW131078:LVZ131078 MFS131078:MFV131078 MPO131078:MPR131078 MZK131078:MZN131078 NJG131078:NJJ131078 NTC131078:NTF131078 OCY131078:ODB131078 OMU131078:OMX131078 OWQ131078:OWT131078 PGM131078:PGP131078 PQI131078:PQL131078 QAE131078:QAH131078 QKA131078:QKD131078 QTW131078:QTZ131078 RDS131078:RDV131078 RNO131078:RNR131078 RXK131078:RXN131078 SHG131078:SHJ131078 SRC131078:SRF131078 TAY131078:TBB131078 TKU131078:TKX131078 TUQ131078:TUT131078 UEM131078:UEP131078 UOI131078:UOL131078 UYE131078:UYH131078 VIA131078:VID131078 VRW131078:VRZ131078 WBS131078:WBV131078 WLO131078:WLR131078 WVK131078:WVN131078 C196614:F196614 IY196614:JB196614 SU196614:SX196614 ACQ196614:ACT196614 AMM196614:AMP196614 AWI196614:AWL196614 BGE196614:BGH196614 BQA196614:BQD196614 BZW196614:BZZ196614 CJS196614:CJV196614 CTO196614:CTR196614 DDK196614:DDN196614 DNG196614:DNJ196614 DXC196614:DXF196614 EGY196614:EHB196614 EQU196614:EQX196614 FAQ196614:FAT196614 FKM196614:FKP196614 FUI196614:FUL196614 GEE196614:GEH196614 GOA196614:GOD196614 GXW196614:GXZ196614 HHS196614:HHV196614 HRO196614:HRR196614 IBK196614:IBN196614 ILG196614:ILJ196614 IVC196614:IVF196614 JEY196614:JFB196614 JOU196614:JOX196614 JYQ196614:JYT196614 KIM196614:KIP196614 KSI196614:KSL196614 LCE196614:LCH196614 LMA196614:LMD196614 LVW196614:LVZ196614 MFS196614:MFV196614 MPO196614:MPR196614 MZK196614:MZN196614 NJG196614:NJJ196614 NTC196614:NTF196614 OCY196614:ODB196614 OMU196614:OMX196614 OWQ196614:OWT196614 PGM196614:PGP196614 PQI196614:PQL196614 QAE196614:QAH196614 QKA196614:QKD196614 QTW196614:QTZ196614 RDS196614:RDV196614 RNO196614:RNR196614 RXK196614:RXN196614 SHG196614:SHJ196614 SRC196614:SRF196614 TAY196614:TBB196614 TKU196614:TKX196614 TUQ196614:TUT196614 UEM196614:UEP196614 UOI196614:UOL196614 UYE196614:UYH196614 VIA196614:VID196614 VRW196614:VRZ196614 WBS196614:WBV196614 WLO196614:WLR196614 WVK196614:WVN196614 C262150:F262150 IY262150:JB262150 SU262150:SX262150 ACQ262150:ACT262150 AMM262150:AMP262150 AWI262150:AWL262150 BGE262150:BGH262150 BQA262150:BQD262150 BZW262150:BZZ262150 CJS262150:CJV262150 CTO262150:CTR262150 DDK262150:DDN262150 DNG262150:DNJ262150 DXC262150:DXF262150 EGY262150:EHB262150 EQU262150:EQX262150 FAQ262150:FAT262150 FKM262150:FKP262150 FUI262150:FUL262150 GEE262150:GEH262150 GOA262150:GOD262150 GXW262150:GXZ262150 HHS262150:HHV262150 HRO262150:HRR262150 IBK262150:IBN262150 ILG262150:ILJ262150 IVC262150:IVF262150 JEY262150:JFB262150 JOU262150:JOX262150 JYQ262150:JYT262150 KIM262150:KIP262150 KSI262150:KSL262150 LCE262150:LCH262150 LMA262150:LMD262150 LVW262150:LVZ262150 MFS262150:MFV262150 MPO262150:MPR262150 MZK262150:MZN262150 NJG262150:NJJ262150 NTC262150:NTF262150 OCY262150:ODB262150 OMU262150:OMX262150 OWQ262150:OWT262150 PGM262150:PGP262150 PQI262150:PQL262150 QAE262150:QAH262150 QKA262150:QKD262150 QTW262150:QTZ262150 RDS262150:RDV262150 RNO262150:RNR262150 RXK262150:RXN262150 SHG262150:SHJ262150 SRC262150:SRF262150 TAY262150:TBB262150 TKU262150:TKX262150 TUQ262150:TUT262150 UEM262150:UEP262150 UOI262150:UOL262150 UYE262150:UYH262150 VIA262150:VID262150 VRW262150:VRZ262150 WBS262150:WBV262150 WLO262150:WLR262150 WVK262150:WVN262150 C327686:F327686 IY327686:JB327686 SU327686:SX327686 ACQ327686:ACT327686 AMM327686:AMP327686 AWI327686:AWL327686 BGE327686:BGH327686 BQA327686:BQD327686 BZW327686:BZZ327686 CJS327686:CJV327686 CTO327686:CTR327686 DDK327686:DDN327686 DNG327686:DNJ327686 DXC327686:DXF327686 EGY327686:EHB327686 EQU327686:EQX327686 FAQ327686:FAT327686 FKM327686:FKP327686 FUI327686:FUL327686 GEE327686:GEH327686 GOA327686:GOD327686 GXW327686:GXZ327686 HHS327686:HHV327686 HRO327686:HRR327686 IBK327686:IBN327686 ILG327686:ILJ327686 IVC327686:IVF327686 JEY327686:JFB327686 JOU327686:JOX327686 JYQ327686:JYT327686 KIM327686:KIP327686 KSI327686:KSL327686 LCE327686:LCH327686 LMA327686:LMD327686 LVW327686:LVZ327686 MFS327686:MFV327686 MPO327686:MPR327686 MZK327686:MZN327686 NJG327686:NJJ327686 NTC327686:NTF327686 OCY327686:ODB327686 OMU327686:OMX327686 OWQ327686:OWT327686 PGM327686:PGP327686 PQI327686:PQL327686 QAE327686:QAH327686 QKA327686:QKD327686 QTW327686:QTZ327686 RDS327686:RDV327686 RNO327686:RNR327686 RXK327686:RXN327686 SHG327686:SHJ327686 SRC327686:SRF327686 TAY327686:TBB327686 TKU327686:TKX327686 TUQ327686:TUT327686 UEM327686:UEP327686 UOI327686:UOL327686 UYE327686:UYH327686 VIA327686:VID327686 VRW327686:VRZ327686 WBS327686:WBV327686 WLO327686:WLR327686 WVK327686:WVN327686 C393222:F393222 IY393222:JB393222 SU393222:SX393222 ACQ393222:ACT393222 AMM393222:AMP393222 AWI393222:AWL393222 BGE393222:BGH393222 BQA393222:BQD393222 BZW393222:BZZ393222 CJS393222:CJV393222 CTO393222:CTR393222 DDK393222:DDN393222 DNG393222:DNJ393222 DXC393222:DXF393222 EGY393222:EHB393222 EQU393222:EQX393222 FAQ393222:FAT393222 FKM393222:FKP393222 FUI393222:FUL393222 GEE393222:GEH393222 GOA393222:GOD393222 GXW393222:GXZ393222 HHS393222:HHV393222 HRO393222:HRR393222 IBK393222:IBN393222 ILG393222:ILJ393222 IVC393222:IVF393222 JEY393222:JFB393222 JOU393222:JOX393222 JYQ393222:JYT393222 KIM393222:KIP393222 KSI393222:KSL393222 LCE393222:LCH393222 LMA393222:LMD393222 LVW393222:LVZ393222 MFS393222:MFV393222 MPO393222:MPR393222 MZK393222:MZN393222 NJG393222:NJJ393222 NTC393222:NTF393222 OCY393222:ODB393222 OMU393222:OMX393222 OWQ393222:OWT393222 PGM393222:PGP393222 PQI393222:PQL393222 QAE393222:QAH393222 QKA393222:QKD393222 QTW393222:QTZ393222 RDS393222:RDV393222 RNO393222:RNR393222 RXK393222:RXN393222 SHG393222:SHJ393222 SRC393222:SRF393222 TAY393222:TBB393222 TKU393222:TKX393222 TUQ393222:TUT393222 UEM393222:UEP393222 UOI393222:UOL393222 UYE393222:UYH393222 VIA393222:VID393222 VRW393222:VRZ393222 WBS393222:WBV393222 WLO393222:WLR393222 WVK393222:WVN393222 C458758:F458758 IY458758:JB458758 SU458758:SX458758 ACQ458758:ACT458758 AMM458758:AMP458758 AWI458758:AWL458758 BGE458758:BGH458758 BQA458758:BQD458758 BZW458758:BZZ458758 CJS458758:CJV458758 CTO458758:CTR458758 DDK458758:DDN458758 DNG458758:DNJ458758 DXC458758:DXF458758 EGY458758:EHB458758 EQU458758:EQX458758 FAQ458758:FAT458758 FKM458758:FKP458758 FUI458758:FUL458758 GEE458758:GEH458758 GOA458758:GOD458758 GXW458758:GXZ458758 HHS458758:HHV458758 HRO458758:HRR458758 IBK458758:IBN458758 ILG458758:ILJ458758 IVC458758:IVF458758 JEY458758:JFB458758 JOU458758:JOX458758 JYQ458758:JYT458758 KIM458758:KIP458758 KSI458758:KSL458758 LCE458758:LCH458758 LMA458758:LMD458758 LVW458758:LVZ458758 MFS458758:MFV458758 MPO458758:MPR458758 MZK458758:MZN458758 NJG458758:NJJ458758 NTC458758:NTF458758 OCY458758:ODB458758 OMU458758:OMX458758 OWQ458758:OWT458758 PGM458758:PGP458758 PQI458758:PQL458758 QAE458758:QAH458758 QKA458758:QKD458758 QTW458758:QTZ458758 RDS458758:RDV458758 RNO458758:RNR458758 RXK458758:RXN458758 SHG458758:SHJ458758 SRC458758:SRF458758 TAY458758:TBB458758 TKU458758:TKX458758 TUQ458758:TUT458758 UEM458758:UEP458758 UOI458758:UOL458758 UYE458758:UYH458758 VIA458758:VID458758 VRW458758:VRZ458758 WBS458758:WBV458758 WLO458758:WLR458758 WVK458758:WVN458758 C524294:F524294 IY524294:JB524294 SU524294:SX524294 ACQ524294:ACT524294 AMM524294:AMP524294 AWI524294:AWL524294 BGE524294:BGH524294 BQA524294:BQD524294 BZW524294:BZZ524294 CJS524294:CJV524294 CTO524294:CTR524294 DDK524294:DDN524294 DNG524294:DNJ524294 DXC524294:DXF524294 EGY524294:EHB524294 EQU524294:EQX524294 FAQ524294:FAT524294 FKM524294:FKP524294 FUI524294:FUL524294 GEE524294:GEH524294 GOA524294:GOD524294 GXW524294:GXZ524294 HHS524294:HHV524294 HRO524294:HRR524294 IBK524294:IBN524294 ILG524294:ILJ524294 IVC524294:IVF524294 JEY524294:JFB524294 JOU524294:JOX524294 JYQ524294:JYT524294 KIM524294:KIP524294 KSI524294:KSL524294 LCE524294:LCH524294 LMA524294:LMD524294 LVW524294:LVZ524294 MFS524294:MFV524294 MPO524294:MPR524294 MZK524294:MZN524294 NJG524294:NJJ524294 NTC524294:NTF524294 OCY524294:ODB524294 OMU524294:OMX524294 OWQ524294:OWT524294 PGM524294:PGP524294 PQI524294:PQL524294 QAE524294:QAH524294 QKA524294:QKD524294 QTW524294:QTZ524294 RDS524294:RDV524294 RNO524294:RNR524294 RXK524294:RXN524294 SHG524294:SHJ524294 SRC524294:SRF524294 TAY524294:TBB524294 TKU524294:TKX524294 TUQ524294:TUT524294 UEM524294:UEP524294 UOI524294:UOL524294 UYE524294:UYH524294 VIA524294:VID524294 VRW524294:VRZ524294 WBS524294:WBV524294 WLO524294:WLR524294 WVK524294:WVN524294 C589830:F589830 IY589830:JB589830 SU589830:SX589830 ACQ589830:ACT589830 AMM589830:AMP589830 AWI589830:AWL589830 BGE589830:BGH589830 BQA589830:BQD589830 BZW589830:BZZ589830 CJS589830:CJV589830 CTO589830:CTR589830 DDK589830:DDN589830 DNG589830:DNJ589830 DXC589830:DXF589830 EGY589830:EHB589830 EQU589830:EQX589830 FAQ589830:FAT589830 FKM589830:FKP589830 FUI589830:FUL589830 GEE589830:GEH589830 GOA589830:GOD589830 GXW589830:GXZ589830 HHS589830:HHV589830 HRO589830:HRR589830 IBK589830:IBN589830 ILG589830:ILJ589830 IVC589830:IVF589830 JEY589830:JFB589830 JOU589830:JOX589830 JYQ589830:JYT589830 KIM589830:KIP589830 KSI589830:KSL589830 LCE589830:LCH589830 LMA589830:LMD589830 LVW589830:LVZ589830 MFS589830:MFV589830 MPO589830:MPR589830 MZK589830:MZN589830 NJG589830:NJJ589830 NTC589830:NTF589830 OCY589830:ODB589830 OMU589830:OMX589830 OWQ589830:OWT589830 PGM589830:PGP589830 PQI589830:PQL589830 QAE589830:QAH589830 QKA589830:QKD589830 QTW589830:QTZ589830 RDS589830:RDV589830 RNO589830:RNR589830 RXK589830:RXN589830 SHG589830:SHJ589830 SRC589830:SRF589830 TAY589830:TBB589830 TKU589830:TKX589830 TUQ589830:TUT589830 UEM589830:UEP589830 UOI589830:UOL589830 UYE589830:UYH589830 VIA589830:VID589830 VRW589830:VRZ589830 WBS589830:WBV589830 WLO589830:WLR589830 WVK589830:WVN589830 C655366:F655366 IY655366:JB655366 SU655366:SX655366 ACQ655366:ACT655366 AMM655366:AMP655366 AWI655366:AWL655366 BGE655366:BGH655366 BQA655366:BQD655366 BZW655366:BZZ655366 CJS655366:CJV655366 CTO655366:CTR655366 DDK655366:DDN655366 DNG655366:DNJ655366 DXC655366:DXF655366 EGY655366:EHB655366 EQU655366:EQX655366 FAQ655366:FAT655366 FKM655366:FKP655366 FUI655366:FUL655366 GEE655366:GEH655366 GOA655366:GOD655366 GXW655366:GXZ655366 HHS655366:HHV655366 HRO655366:HRR655366 IBK655366:IBN655366 ILG655366:ILJ655366 IVC655366:IVF655366 JEY655366:JFB655366 JOU655366:JOX655366 JYQ655366:JYT655366 KIM655366:KIP655366 KSI655366:KSL655366 LCE655366:LCH655366 LMA655366:LMD655366 LVW655366:LVZ655366 MFS655366:MFV655366 MPO655366:MPR655366 MZK655366:MZN655366 NJG655366:NJJ655366 NTC655366:NTF655366 OCY655366:ODB655366 OMU655366:OMX655366 OWQ655366:OWT655366 PGM655366:PGP655366 PQI655366:PQL655366 QAE655366:QAH655366 QKA655366:QKD655366 QTW655366:QTZ655366 RDS655366:RDV655366 RNO655366:RNR655366 RXK655366:RXN655366 SHG655366:SHJ655366 SRC655366:SRF655366 TAY655366:TBB655366 TKU655366:TKX655366 TUQ655366:TUT655366 UEM655366:UEP655366 UOI655366:UOL655366 UYE655366:UYH655366 VIA655366:VID655366 VRW655366:VRZ655366 WBS655366:WBV655366 WLO655366:WLR655366 WVK655366:WVN655366 C720902:F720902 IY720902:JB720902 SU720902:SX720902 ACQ720902:ACT720902 AMM720902:AMP720902 AWI720902:AWL720902 BGE720902:BGH720902 BQA720902:BQD720902 BZW720902:BZZ720902 CJS720902:CJV720902 CTO720902:CTR720902 DDK720902:DDN720902 DNG720902:DNJ720902 DXC720902:DXF720902 EGY720902:EHB720902 EQU720902:EQX720902 FAQ720902:FAT720902 FKM720902:FKP720902 FUI720902:FUL720902 GEE720902:GEH720902 GOA720902:GOD720902 GXW720902:GXZ720902 HHS720902:HHV720902 HRO720902:HRR720902 IBK720902:IBN720902 ILG720902:ILJ720902 IVC720902:IVF720902 JEY720902:JFB720902 JOU720902:JOX720902 JYQ720902:JYT720902 KIM720902:KIP720902 KSI720902:KSL720902 LCE720902:LCH720902 LMA720902:LMD720902 LVW720902:LVZ720902 MFS720902:MFV720902 MPO720902:MPR720902 MZK720902:MZN720902 NJG720902:NJJ720902 NTC720902:NTF720902 OCY720902:ODB720902 OMU720902:OMX720902 OWQ720902:OWT720902 PGM720902:PGP720902 PQI720902:PQL720902 QAE720902:QAH720902 QKA720902:QKD720902 QTW720902:QTZ720902 RDS720902:RDV720902 RNO720902:RNR720902 RXK720902:RXN720902 SHG720902:SHJ720902 SRC720902:SRF720902 TAY720902:TBB720902 TKU720902:TKX720902 TUQ720902:TUT720902 UEM720902:UEP720902 UOI720902:UOL720902 UYE720902:UYH720902 VIA720902:VID720902 VRW720902:VRZ720902 WBS720902:WBV720902 WLO720902:WLR720902 WVK720902:WVN720902 C786438:F786438 IY786438:JB786438 SU786438:SX786438 ACQ786438:ACT786438 AMM786438:AMP786438 AWI786438:AWL786438 BGE786438:BGH786438 BQA786438:BQD786438 BZW786438:BZZ786438 CJS786438:CJV786438 CTO786438:CTR786438 DDK786438:DDN786438 DNG786438:DNJ786438 DXC786438:DXF786438 EGY786438:EHB786438 EQU786438:EQX786438 FAQ786438:FAT786438 FKM786438:FKP786438 FUI786438:FUL786438 GEE786438:GEH786438 GOA786438:GOD786438 GXW786438:GXZ786438 HHS786438:HHV786438 HRO786438:HRR786438 IBK786438:IBN786438 ILG786438:ILJ786438 IVC786438:IVF786438 JEY786438:JFB786438 JOU786438:JOX786438 JYQ786438:JYT786438 KIM786438:KIP786438 KSI786438:KSL786438 LCE786438:LCH786438 LMA786438:LMD786438 LVW786438:LVZ786438 MFS786438:MFV786438 MPO786438:MPR786438 MZK786438:MZN786438 NJG786438:NJJ786438 NTC786438:NTF786438 OCY786438:ODB786438 OMU786438:OMX786438 OWQ786438:OWT786438 PGM786438:PGP786438 PQI786438:PQL786438 QAE786438:QAH786438 QKA786438:QKD786438 QTW786438:QTZ786438 RDS786438:RDV786438 RNO786438:RNR786438 RXK786438:RXN786438 SHG786438:SHJ786438 SRC786438:SRF786438 TAY786438:TBB786438 TKU786438:TKX786438 TUQ786438:TUT786438 UEM786438:UEP786438 UOI786438:UOL786438 UYE786438:UYH786438 VIA786438:VID786438 VRW786438:VRZ786438 WBS786438:WBV786438 WLO786438:WLR786438 WVK786438:WVN786438 C851974:F851974 IY851974:JB851974 SU851974:SX851974 ACQ851974:ACT851974 AMM851974:AMP851974 AWI851974:AWL851974 BGE851974:BGH851974 BQA851974:BQD851974 BZW851974:BZZ851974 CJS851974:CJV851974 CTO851974:CTR851974 DDK851974:DDN851974 DNG851974:DNJ851974 DXC851974:DXF851974 EGY851974:EHB851974 EQU851974:EQX851974 FAQ851974:FAT851974 FKM851974:FKP851974 FUI851974:FUL851974 GEE851974:GEH851974 GOA851974:GOD851974 GXW851974:GXZ851974 HHS851974:HHV851974 HRO851974:HRR851974 IBK851974:IBN851974 ILG851974:ILJ851974 IVC851974:IVF851974 JEY851974:JFB851974 JOU851974:JOX851974 JYQ851974:JYT851974 KIM851974:KIP851974 KSI851974:KSL851974 LCE851974:LCH851974 LMA851974:LMD851974 LVW851974:LVZ851974 MFS851974:MFV851974 MPO851974:MPR851974 MZK851974:MZN851974 NJG851974:NJJ851974 NTC851974:NTF851974 OCY851974:ODB851974 OMU851974:OMX851974 OWQ851974:OWT851974 PGM851974:PGP851974 PQI851974:PQL851974 QAE851974:QAH851974 QKA851974:QKD851974 QTW851974:QTZ851974 RDS851974:RDV851974 RNO851974:RNR851974 RXK851974:RXN851974 SHG851974:SHJ851974 SRC851974:SRF851974 TAY851974:TBB851974 TKU851974:TKX851974 TUQ851974:TUT851974 UEM851974:UEP851974 UOI851974:UOL851974 UYE851974:UYH851974 VIA851974:VID851974 VRW851974:VRZ851974 WBS851974:WBV851974 WLO851974:WLR851974 WVK851974:WVN851974 C917510:F917510 IY917510:JB917510 SU917510:SX917510 ACQ917510:ACT917510 AMM917510:AMP917510 AWI917510:AWL917510 BGE917510:BGH917510 BQA917510:BQD917510 BZW917510:BZZ917510 CJS917510:CJV917510 CTO917510:CTR917510 DDK917510:DDN917510 DNG917510:DNJ917510 DXC917510:DXF917510 EGY917510:EHB917510 EQU917510:EQX917510 FAQ917510:FAT917510 FKM917510:FKP917510 FUI917510:FUL917510 GEE917510:GEH917510 GOA917510:GOD917510 GXW917510:GXZ917510 HHS917510:HHV917510 HRO917510:HRR917510 IBK917510:IBN917510 ILG917510:ILJ917510 IVC917510:IVF917510 JEY917510:JFB917510 JOU917510:JOX917510 JYQ917510:JYT917510 KIM917510:KIP917510 KSI917510:KSL917510 LCE917510:LCH917510 LMA917510:LMD917510 LVW917510:LVZ917510 MFS917510:MFV917510 MPO917510:MPR917510 MZK917510:MZN917510 NJG917510:NJJ917510 NTC917510:NTF917510 OCY917510:ODB917510 OMU917510:OMX917510 OWQ917510:OWT917510 PGM917510:PGP917510 PQI917510:PQL917510 QAE917510:QAH917510 QKA917510:QKD917510 QTW917510:QTZ917510 RDS917510:RDV917510 RNO917510:RNR917510 RXK917510:RXN917510 SHG917510:SHJ917510 SRC917510:SRF917510 TAY917510:TBB917510 TKU917510:TKX917510 TUQ917510:TUT917510 UEM917510:UEP917510 UOI917510:UOL917510 UYE917510:UYH917510 VIA917510:VID917510 VRW917510:VRZ917510 WBS917510:WBV917510 WLO917510:WLR917510 WVK917510:WVN917510 C983046:F983046 IY983046:JB983046 SU983046:SX983046 ACQ983046:ACT983046 AMM983046:AMP983046 AWI983046:AWL983046 BGE983046:BGH983046 BQA983046:BQD983046 BZW983046:BZZ983046 CJS983046:CJV983046 CTO983046:CTR983046 DDK983046:DDN983046 DNG983046:DNJ983046 DXC983046:DXF983046 EGY983046:EHB983046 EQU983046:EQX983046 FAQ983046:FAT983046 FKM983046:FKP983046 FUI983046:FUL983046 GEE983046:GEH983046 GOA983046:GOD983046 GXW983046:GXZ983046 HHS983046:HHV983046 HRO983046:HRR983046 IBK983046:IBN983046 ILG983046:ILJ983046 IVC983046:IVF983046 JEY983046:JFB983046 JOU983046:JOX983046 JYQ983046:JYT983046 KIM983046:KIP983046 KSI983046:KSL983046 LCE983046:LCH983046 LMA983046:LMD983046 LVW983046:LVZ983046 MFS983046:MFV983046 MPO983046:MPR983046 MZK983046:MZN983046 NJG983046:NJJ983046 NTC983046:NTF983046 OCY983046:ODB983046 OMU983046:OMX983046 OWQ983046:OWT983046 PGM983046:PGP983046 PQI983046:PQL983046 QAE983046:QAH983046 QKA983046:QKD983046 QTW983046:QTZ983046 RDS983046:RDV983046 RNO983046:RNR983046 RXK983046:RXN983046 SHG983046:SHJ983046 SRC983046:SRF983046 TAY983046:TBB983046 TKU983046:TKX983046 TUQ983046:TUT983046 UEM983046:UEP983046 UOI983046:UOL983046 UYE983046:UYH983046 VIA983046:VID983046 VRW983046:VRZ983046 WBS983046:WBV983046 WLO983046:WLR983046 WVK983046:WVN983046" xr:uid="{00000000-0002-0000-0000-000000000000}">
      <formula1>9</formula1>
      <formula2>9</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1000000}">
          <x14:formula1>
            <xm:f>コード!$E$2:$E$7</xm:f>
          </x14:formula1>
          <xm:sqref>H28</xm:sqref>
        </x14:dataValidation>
        <x14:dataValidation type="list" allowBlank="1" showInputMessage="1" showErrorMessage="1" xr:uid="{00000000-0002-0000-0000-000002000000}">
          <x14:formula1>
            <xm:f>コード!$E$1:$E$6</xm:f>
          </x14:formula1>
          <xm:sqref>C4:F4</xm:sqref>
        </x14:dataValidation>
        <x14:dataValidation type="list" allowBlank="1" showInputMessage="1" showErrorMessage="1" xr:uid="{00000000-0002-0000-0000-000003000000}">
          <x14:formula1>
            <xm:f>コード!$I$3:$I$16</xm:f>
          </x14:formula1>
          <xm:sqref>C16 C14</xm:sqref>
        </x14:dataValidation>
        <x14:dataValidation type="list" allowBlank="1" showInputMessage="1" showErrorMessage="1" xr:uid="{00000000-0002-0000-0000-000004000000}">
          <x14:formula1>
            <xm:f>コード!$J$3:$J$14</xm:f>
          </x14:formula1>
          <xm:sqref>E14 E16</xm:sqref>
        </x14:dataValidation>
        <x14:dataValidation type="list" allowBlank="1" showInputMessage="1" showErrorMessage="1" xr:uid="{00000000-0002-0000-0000-000005000000}">
          <x14:formula1>
            <xm:f>コード!$K$3:$K$33</xm:f>
          </x14:formula1>
          <xm:sqref>G16</xm:sqref>
        </x14:dataValidation>
        <x14:dataValidation type="list" allowBlank="1" showInputMessage="1" showErrorMessage="1" xr:uid="{00000000-0002-0000-0000-000006000000}">
          <x14:formula1>
            <xm:f>コード!$E$17:$E$19</xm:f>
          </x14:formula1>
          <xm:sqref>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L74"/>
  <sheetViews>
    <sheetView showGridLines="0" showRowColHeaders="0" zoomScaleNormal="100" workbookViewId="0"/>
  </sheetViews>
  <sheetFormatPr defaultRowHeight="18.75"/>
  <cols>
    <col min="1" max="1" width="2.125" style="1" customWidth="1"/>
    <col min="2" max="2" width="1.875" style="1" customWidth="1"/>
    <col min="3" max="3" width="1.25" style="1" customWidth="1"/>
    <col min="4" max="5" width="2.25" style="1" customWidth="1"/>
    <col min="6" max="8" width="0.75" style="1" customWidth="1"/>
    <col min="9" max="9" width="3.5" style="1" customWidth="1"/>
    <col min="10" max="10" width="6.125" style="1" customWidth="1"/>
    <col min="11" max="11" width="1.625" style="1" customWidth="1"/>
    <col min="12" max="20" width="2.5" style="1" customWidth="1"/>
    <col min="21" max="21" width="3.125" style="1" customWidth="1"/>
    <col min="22" max="22" width="3.375" style="1" customWidth="1"/>
    <col min="23" max="23" width="1.875" style="1" customWidth="1"/>
    <col min="24" max="24" width="1.25" style="1" customWidth="1"/>
    <col min="25" max="26" width="2.25" style="1" customWidth="1"/>
    <col min="27" max="29" width="0.75" style="1" customWidth="1"/>
    <col min="30" max="30" width="3.5" style="1" customWidth="1"/>
    <col min="31" max="31" width="4.375" style="1" customWidth="1"/>
    <col min="32" max="32" width="0.875" style="1" customWidth="1"/>
    <col min="33" max="33" width="2.75" style="1" customWidth="1"/>
    <col min="34" max="42" width="2.5" style="1" customWidth="1"/>
    <col min="43" max="43" width="3.125" style="1" customWidth="1"/>
    <col min="44" max="44" width="3.375" style="1" customWidth="1"/>
    <col min="45" max="45" width="1.875" style="1" customWidth="1"/>
    <col min="46" max="46" width="1.25" style="1" customWidth="1"/>
    <col min="47" max="48" width="2.25" style="1" customWidth="1"/>
    <col min="49" max="51" width="0.75" style="1" customWidth="1"/>
    <col min="52" max="52" width="3.5" style="1" customWidth="1"/>
    <col min="53" max="53" width="4.375" style="1" customWidth="1"/>
    <col min="54" max="54" width="0.875" style="1" customWidth="1"/>
    <col min="55" max="55" width="2.75" style="1" customWidth="1"/>
    <col min="56" max="64" width="2.5" style="1" customWidth="1"/>
    <col min="65" max="256" width="9" style="1"/>
    <col min="257" max="257" width="2.125" style="1" customWidth="1"/>
    <col min="258" max="258" width="1.875" style="1" customWidth="1"/>
    <col min="259" max="259" width="1.25" style="1" customWidth="1"/>
    <col min="260" max="261" width="2.25" style="1" customWidth="1"/>
    <col min="262" max="264" width="0.75" style="1" customWidth="1"/>
    <col min="265" max="265" width="3.5" style="1" customWidth="1"/>
    <col min="266" max="266" width="6.125" style="1" customWidth="1"/>
    <col min="267" max="267" width="1.625" style="1" customWidth="1"/>
    <col min="268" max="276" width="2.5" style="1" customWidth="1"/>
    <col min="277" max="277" width="3.125" style="1" customWidth="1"/>
    <col min="278" max="278" width="3.375" style="1" customWidth="1"/>
    <col min="279" max="279" width="1.875" style="1" customWidth="1"/>
    <col min="280" max="280" width="1.25" style="1" customWidth="1"/>
    <col min="281" max="282" width="2.25" style="1" customWidth="1"/>
    <col min="283" max="285" width="0.75" style="1" customWidth="1"/>
    <col min="286" max="286" width="3.5" style="1" customWidth="1"/>
    <col min="287" max="287" width="4.375" style="1" customWidth="1"/>
    <col min="288" max="288" width="0.875" style="1" customWidth="1"/>
    <col min="289" max="289" width="2.75" style="1" customWidth="1"/>
    <col min="290" max="298" width="2.5" style="1" customWidth="1"/>
    <col min="299" max="299" width="3.125" style="1" customWidth="1"/>
    <col min="300" max="300" width="3.375" style="1" customWidth="1"/>
    <col min="301" max="301" width="1.875" style="1" customWidth="1"/>
    <col min="302" max="302" width="1.25" style="1" customWidth="1"/>
    <col min="303" max="304" width="2.25" style="1" customWidth="1"/>
    <col min="305" max="307" width="0.75" style="1" customWidth="1"/>
    <col min="308" max="308" width="3.5" style="1" customWidth="1"/>
    <col min="309" max="309" width="4.375" style="1" customWidth="1"/>
    <col min="310" max="310" width="0.875" style="1" customWidth="1"/>
    <col min="311" max="311" width="2.75" style="1" customWidth="1"/>
    <col min="312" max="320" width="2.5" style="1" customWidth="1"/>
    <col min="321" max="512" width="9" style="1"/>
    <col min="513" max="513" width="2.125" style="1" customWidth="1"/>
    <col min="514" max="514" width="1.875" style="1" customWidth="1"/>
    <col min="515" max="515" width="1.25" style="1" customWidth="1"/>
    <col min="516" max="517" width="2.25" style="1" customWidth="1"/>
    <col min="518" max="520" width="0.75" style="1" customWidth="1"/>
    <col min="521" max="521" width="3.5" style="1" customWidth="1"/>
    <col min="522" max="522" width="6.125" style="1" customWidth="1"/>
    <col min="523" max="523" width="1.625" style="1" customWidth="1"/>
    <col min="524" max="532" width="2.5" style="1" customWidth="1"/>
    <col min="533" max="533" width="3.125" style="1" customWidth="1"/>
    <col min="534" max="534" width="3.375" style="1" customWidth="1"/>
    <col min="535" max="535" width="1.875" style="1" customWidth="1"/>
    <col min="536" max="536" width="1.25" style="1" customWidth="1"/>
    <col min="537" max="538" width="2.25" style="1" customWidth="1"/>
    <col min="539" max="541" width="0.75" style="1" customWidth="1"/>
    <col min="542" max="542" width="3.5" style="1" customWidth="1"/>
    <col min="543" max="543" width="4.375" style="1" customWidth="1"/>
    <col min="544" max="544" width="0.875" style="1" customWidth="1"/>
    <col min="545" max="545" width="2.75" style="1" customWidth="1"/>
    <col min="546" max="554" width="2.5" style="1" customWidth="1"/>
    <col min="555" max="555" width="3.125" style="1" customWidth="1"/>
    <col min="556" max="556" width="3.375" style="1" customWidth="1"/>
    <col min="557" max="557" width="1.875" style="1" customWidth="1"/>
    <col min="558" max="558" width="1.25" style="1" customWidth="1"/>
    <col min="559" max="560" width="2.25" style="1" customWidth="1"/>
    <col min="561" max="563" width="0.75" style="1" customWidth="1"/>
    <col min="564" max="564" width="3.5" style="1" customWidth="1"/>
    <col min="565" max="565" width="4.375" style="1" customWidth="1"/>
    <col min="566" max="566" width="0.875" style="1" customWidth="1"/>
    <col min="567" max="567" width="2.75" style="1" customWidth="1"/>
    <col min="568" max="576" width="2.5" style="1" customWidth="1"/>
    <col min="577" max="768" width="9" style="1"/>
    <col min="769" max="769" width="2.125" style="1" customWidth="1"/>
    <col min="770" max="770" width="1.875" style="1" customWidth="1"/>
    <col min="771" max="771" width="1.25" style="1" customWidth="1"/>
    <col min="772" max="773" width="2.25" style="1" customWidth="1"/>
    <col min="774" max="776" width="0.75" style="1" customWidth="1"/>
    <col min="777" max="777" width="3.5" style="1" customWidth="1"/>
    <col min="778" max="778" width="6.125" style="1" customWidth="1"/>
    <col min="779" max="779" width="1.625" style="1" customWidth="1"/>
    <col min="780" max="788" width="2.5" style="1" customWidth="1"/>
    <col min="789" max="789" width="3.125" style="1" customWidth="1"/>
    <col min="790" max="790" width="3.375" style="1" customWidth="1"/>
    <col min="791" max="791" width="1.875" style="1" customWidth="1"/>
    <col min="792" max="792" width="1.25" style="1" customWidth="1"/>
    <col min="793" max="794" width="2.25" style="1" customWidth="1"/>
    <col min="795" max="797" width="0.75" style="1" customWidth="1"/>
    <col min="798" max="798" width="3.5" style="1" customWidth="1"/>
    <col min="799" max="799" width="4.375" style="1" customWidth="1"/>
    <col min="800" max="800" width="0.875" style="1" customWidth="1"/>
    <col min="801" max="801" width="2.75" style="1" customWidth="1"/>
    <col min="802" max="810" width="2.5" style="1" customWidth="1"/>
    <col min="811" max="811" width="3.125" style="1" customWidth="1"/>
    <col min="812" max="812" width="3.375" style="1" customWidth="1"/>
    <col min="813" max="813" width="1.875" style="1" customWidth="1"/>
    <col min="814" max="814" width="1.25" style="1" customWidth="1"/>
    <col min="815" max="816" width="2.25" style="1" customWidth="1"/>
    <col min="817" max="819" width="0.75" style="1" customWidth="1"/>
    <col min="820" max="820" width="3.5" style="1" customWidth="1"/>
    <col min="821" max="821" width="4.375" style="1" customWidth="1"/>
    <col min="822" max="822" width="0.875" style="1" customWidth="1"/>
    <col min="823" max="823" width="2.75" style="1" customWidth="1"/>
    <col min="824" max="832" width="2.5" style="1" customWidth="1"/>
    <col min="833" max="1024" width="9" style="1"/>
    <col min="1025" max="1025" width="2.125" style="1" customWidth="1"/>
    <col min="1026" max="1026" width="1.875" style="1" customWidth="1"/>
    <col min="1027" max="1027" width="1.25" style="1" customWidth="1"/>
    <col min="1028" max="1029" width="2.25" style="1" customWidth="1"/>
    <col min="1030" max="1032" width="0.75" style="1" customWidth="1"/>
    <col min="1033" max="1033" width="3.5" style="1" customWidth="1"/>
    <col min="1034" max="1034" width="6.125" style="1" customWidth="1"/>
    <col min="1035" max="1035" width="1.625" style="1" customWidth="1"/>
    <col min="1036" max="1044" width="2.5" style="1" customWidth="1"/>
    <col min="1045" max="1045" width="3.125" style="1" customWidth="1"/>
    <col min="1046" max="1046" width="3.375" style="1" customWidth="1"/>
    <col min="1047" max="1047" width="1.875" style="1" customWidth="1"/>
    <col min="1048" max="1048" width="1.25" style="1" customWidth="1"/>
    <col min="1049" max="1050" width="2.25" style="1" customWidth="1"/>
    <col min="1051" max="1053" width="0.75" style="1" customWidth="1"/>
    <col min="1054" max="1054" width="3.5" style="1" customWidth="1"/>
    <col min="1055" max="1055" width="4.375" style="1" customWidth="1"/>
    <col min="1056" max="1056" width="0.875" style="1" customWidth="1"/>
    <col min="1057" max="1057" width="2.75" style="1" customWidth="1"/>
    <col min="1058" max="1066" width="2.5" style="1" customWidth="1"/>
    <col min="1067" max="1067" width="3.125" style="1" customWidth="1"/>
    <col min="1068" max="1068" width="3.375" style="1" customWidth="1"/>
    <col min="1069" max="1069" width="1.875" style="1" customWidth="1"/>
    <col min="1070" max="1070" width="1.25" style="1" customWidth="1"/>
    <col min="1071" max="1072" width="2.25" style="1" customWidth="1"/>
    <col min="1073" max="1075" width="0.75" style="1" customWidth="1"/>
    <col min="1076" max="1076" width="3.5" style="1" customWidth="1"/>
    <col min="1077" max="1077" width="4.375" style="1" customWidth="1"/>
    <col min="1078" max="1078" width="0.875" style="1" customWidth="1"/>
    <col min="1079" max="1079" width="2.75" style="1" customWidth="1"/>
    <col min="1080" max="1088" width="2.5" style="1" customWidth="1"/>
    <col min="1089" max="1280" width="9" style="1"/>
    <col min="1281" max="1281" width="2.125" style="1" customWidth="1"/>
    <col min="1282" max="1282" width="1.875" style="1" customWidth="1"/>
    <col min="1283" max="1283" width="1.25" style="1" customWidth="1"/>
    <col min="1284" max="1285" width="2.25" style="1" customWidth="1"/>
    <col min="1286" max="1288" width="0.75" style="1" customWidth="1"/>
    <col min="1289" max="1289" width="3.5" style="1" customWidth="1"/>
    <col min="1290" max="1290" width="6.125" style="1" customWidth="1"/>
    <col min="1291" max="1291" width="1.625" style="1" customWidth="1"/>
    <col min="1292" max="1300" width="2.5" style="1" customWidth="1"/>
    <col min="1301" max="1301" width="3.125" style="1" customWidth="1"/>
    <col min="1302" max="1302" width="3.375" style="1" customWidth="1"/>
    <col min="1303" max="1303" width="1.875" style="1" customWidth="1"/>
    <col min="1304" max="1304" width="1.25" style="1" customWidth="1"/>
    <col min="1305" max="1306" width="2.25" style="1" customWidth="1"/>
    <col min="1307" max="1309" width="0.75" style="1" customWidth="1"/>
    <col min="1310" max="1310" width="3.5" style="1" customWidth="1"/>
    <col min="1311" max="1311" width="4.375" style="1" customWidth="1"/>
    <col min="1312" max="1312" width="0.875" style="1" customWidth="1"/>
    <col min="1313" max="1313" width="2.75" style="1" customWidth="1"/>
    <col min="1314" max="1322" width="2.5" style="1" customWidth="1"/>
    <col min="1323" max="1323" width="3.125" style="1" customWidth="1"/>
    <col min="1324" max="1324" width="3.375" style="1" customWidth="1"/>
    <col min="1325" max="1325" width="1.875" style="1" customWidth="1"/>
    <col min="1326" max="1326" width="1.25" style="1" customWidth="1"/>
    <col min="1327" max="1328" width="2.25" style="1" customWidth="1"/>
    <col min="1329" max="1331" width="0.75" style="1" customWidth="1"/>
    <col min="1332" max="1332" width="3.5" style="1" customWidth="1"/>
    <col min="1333" max="1333" width="4.375" style="1" customWidth="1"/>
    <col min="1334" max="1334" width="0.875" style="1" customWidth="1"/>
    <col min="1335" max="1335" width="2.75" style="1" customWidth="1"/>
    <col min="1336" max="1344" width="2.5" style="1" customWidth="1"/>
    <col min="1345" max="1536" width="9" style="1"/>
    <col min="1537" max="1537" width="2.125" style="1" customWidth="1"/>
    <col min="1538" max="1538" width="1.875" style="1" customWidth="1"/>
    <col min="1539" max="1539" width="1.25" style="1" customWidth="1"/>
    <col min="1540" max="1541" width="2.25" style="1" customWidth="1"/>
    <col min="1542" max="1544" width="0.75" style="1" customWidth="1"/>
    <col min="1545" max="1545" width="3.5" style="1" customWidth="1"/>
    <col min="1546" max="1546" width="6.125" style="1" customWidth="1"/>
    <col min="1547" max="1547" width="1.625" style="1" customWidth="1"/>
    <col min="1548" max="1556" width="2.5" style="1" customWidth="1"/>
    <col min="1557" max="1557" width="3.125" style="1" customWidth="1"/>
    <col min="1558" max="1558" width="3.375" style="1" customWidth="1"/>
    <col min="1559" max="1559" width="1.875" style="1" customWidth="1"/>
    <col min="1560" max="1560" width="1.25" style="1" customWidth="1"/>
    <col min="1561" max="1562" width="2.25" style="1" customWidth="1"/>
    <col min="1563" max="1565" width="0.75" style="1" customWidth="1"/>
    <col min="1566" max="1566" width="3.5" style="1" customWidth="1"/>
    <col min="1567" max="1567" width="4.375" style="1" customWidth="1"/>
    <col min="1568" max="1568" width="0.875" style="1" customWidth="1"/>
    <col min="1569" max="1569" width="2.75" style="1" customWidth="1"/>
    <col min="1570" max="1578" width="2.5" style="1" customWidth="1"/>
    <col min="1579" max="1579" width="3.125" style="1" customWidth="1"/>
    <col min="1580" max="1580" width="3.375" style="1" customWidth="1"/>
    <col min="1581" max="1581" width="1.875" style="1" customWidth="1"/>
    <col min="1582" max="1582" width="1.25" style="1" customWidth="1"/>
    <col min="1583" max="1584" width="2.25" style="1" customWidth="1"/>
    <col min="1585" max="1587" width="0.75" style="1" customWidth="1"/>
    <col min="1588" max="1588" width="3.5" style="1" customWidth="1"/>
    <col min="1589" max="1589" width="4.375" style="1" customWidth="1"/>
    <col min="1590" max="1590" width="0.875" style="1" customWidth="1"/>
    <col min="1591" max="1591" width="2.75" style="1" customWidth="1"/>
    <col min="1592" max="1600" width="2.5" style="1" customWidth="1"/>
    <col min="1601" max="1792" width="9" style="1"/>
    <col min="1793" max="1793" width="2.125" style="1" customWidth="1"/>
    <col min="1794" max="1794" width="1.875" style="1" customWidth="1"/>
    <col min="1795" max="1795" width="1.25" style="1" customWidth="1"/>
    <col min="1796" max="1797" width="2.25" style="1" customWidth="1"/>
    <col min="1798" max="1800" width="0.75" style="1" customWidth="1"/>
    <col min="1801" max="1801" width="3.5" style="1" customWidth="1"/>
    <col min="1802" max="1802" width="6.125" style="1" customWidth="1"/>
    <col min="1803" max="1803" width="1.625" style="1" customWidth="1"/>
    <col min="1804" max="1812" width="2.5" style="1" customWidth="1"/>
    <col min="1813" max="1813" width="3.125" style="1" customWidth="1"/>
    <col min="1814" max="1814" width="3.375" style="1" customWidth="1"/>
    <col min="1815" max="1815" width="1.875" style="1" customWidth="1"/>
    <col min="1816" max="1816" width="1.25" style="1" customWidth="1"/>
    <col min="1817" max="1818" width="2.25" style="1" customWidth="1"/>
    <col min="1819" max="1821" width="0.75" style="1" customWidth="1"/>
    <col min="1822" max="1822" width="3.5" style="1" customWidth="1"/>
    <col min="1823" max="1823" width="4.375" style="1" customWidth="1"/>
    <col min="1824" max="1824" width="0.875" style="1" customWidth="1"/>
    <col min="1825" max="1825" width="2.75" style="1" customWidth="1"/>
    <col min="1826" max="1834" width="2.5" style="1" customWidth="1"/>
    <col min="1835" max="1835" width="3.125" style="1" customWidth="1"/>
    <col min="1836" max="1836" width="3.375" style="1" customWidth="1"/>
    <col min="1837" max="1837" width="1.875" style="1" customWidth="1"/>
    <col min="1838" max="1838" width="1.25" style="1" customWidth="1"/>
    <col min="1839" max="1840" width="2.25" style="1" customWidth="1"/>
    <col min="1841" max="1843" width="0.75" style="1" customWidth="1"/>
    <col min="1844" max="1844" width="3.5" style="1" customWidth="1"/>
    <col min="1845" max="1845" width="4.375" style="1" customWidth="1"/>
    <col min="1846" max="1846" width="0.875" style="1" customWidth="1"/>
    <col min="1847" max="1847" width="2.75" style="1" customWidth="1"/>
    <col min="1848" max="1856" width="2.5" style="1" customWidth="1"/>
    <col min="1857" max="2048" width="9" style="1"/>
    <col min="2049" max="2049" width="2.125" style="1" customWidth="1"/>
    <col min="2050" max="2050" width="1.875" style="1" customWidth="1"/>
    <col min="2051" max="2051" width="1.25" style="1" customWidth="1"/>
    <col min="2052" max="2053" width="2.25" style="1" customWidth="1"/>
    <col min="2054" max="2056" width="0.75" style="1" customWidth="1"/>
    <col min="2057" max="2057" width="3.5" style="1" customWidth="1"/>
    <col min="2058" max="2058" width="6.125" style="1" customWidth="1"/>
    <col min="2059" max="2059" width="1.625" style="1" customWidth="1"/>
    <col min="2060" max="2068" width="2.5" style="1" customWidth="1"/>
    <col min="2069" max="2069" width="3.125" style="1" customWidth="1"/>
    <col min="2070" max="2070" width="3.375" style="1" customWidth="1"/>
    <col min="2071" max="2071" width="1.875" style="1" customWidth="1"/>
    <col min="2072" max="2072" width="1.25" style="1" customWidth="1"/>
    <col min="2073" max="2074" width="2.25" style="1" customWidth="1"/>
    <col min="2075" max="2077" width="0.75" style="1" customWidth="1"/>
    <col min="2078" max="2078" width="3.5" style="1" customWidth="1"/>
    <col min="2079" max="2079" width="4.375" style="1" customWidth="1"/>
    <col min="2080" max="2080" width="0.875" style="1" customWidth="1"/>
    <col min="2081" max="2081" width="2.75" style="1" customWidth="1"/>
    <col min="2082" max="2090" width="2.5" style="1" customWidth="1"/>
    <col min="2091" max="2091" width="3.125" style="1" customWidth="1"/>
    <col min="2092" max="2092" width="3.375" style="1" customWidth="1"/>
    <col min="2093" max="2093" width="1.875" style="1" customWidth="1"/>
    <col min="2094" max="2094" width="1.25" style="1" customWidth="1"/>
    <col min="2095" max="2096" width="2.25" style="1" customWidth="1"/>
    <col min="2097" max="2099" width="0.75" style="1" customWidth="1"/>
    <col min="2100" max="2100" width="3.5" style="1" customWidth="1"/>
    <col min="2101" max="2101" width="4.375" style="1" customWidth="1"/>
    <col min="2102" max="2102" width="0.875" style="1" customWidth="1"/>
    <col min="2103" max="2103" width="2.75" style="1" customWidth="1"/>
    <col min="2104" max="2112" width="2.5" style="1" customWidth="1"/>
    <col min="2113" max="2304" width="9" style="1"/>
    <col min="2305" max="2305" width="2.125" style="1" customWidth="1"/>
    <col min="2306" max="2306" width="1.875" style="1" customWidth="1"/>
    <col min="2307" max="2307" width="1.25" style="1" customWidth="1"/>
    <col min="2308" max="2309" width="2.25" style="1" customWidth="1"/>
    <col min="2310" max="2312" width="0.75" style="1" customWidth="1"/>
    <col min="2313" max="2313" width="3.5" style="1" customWidth="1"/>
    <col min="2314" max="2314" width="6.125" style="1" customWidth="1"/>
    <col min="2315" max="2315" width="1.625" style="1" customWidth="1"/>
    <col min="2316" max="2324" width="2.5" style="1" customWidth="1"/>
    <col min="2325" max="2325" width="3.125" style="1" customWidth="1"/>
    <col min="2326" max="2326" width="3.375" style="1" customWidth="1"/>
    <col min="2327" max="2327" width="1.875" style="1" customWidth="1"/>
    <col min="2328" max="2328" width="1.25" style="1" customWidth="1"/>
    <col min="2329" max="2330" width="2.25" style="1" customWidth="1"/>
    <col min="2331" max="2333" width="0.75" style="1" customWidth="1"/>
    <col min="2334" max="2334" width="3.5" style="1" customWidth="1"/>
    <col min="2335" max="2335" width="4.375" style="1" customWidth="1"/>
    <col min="2336" max="2336" width="0.875" style="1" customWidth="1"/>
    <col min="2337" max="2337" width="2.75" style="1" customWidth="1"/>
    <col min="2338" max="2346" width="2.5" style="1" customWidth="1"/>
    <col min="2347" max="2347" width="3.125" style="1" customWidth="1"/>
    <col min="2348" max="2348" width="3.375" style="1" customWidth="1"/>
    <col min="2349" max="2349" width="1.875" style="1" customWidth="1"/>
    <col min="2350" max="2350" width="1.25" style="1" customWidth="1"/>
    <col min="2351" max="2352" width="2.25" style="1" customWidth="1"/>
    <col min="2353" max="2355" width="0.75" style="1" customWidth="1"/>
    <col min="2356" max="2356" width="3.5" style="1" customWidth="1"/>
    <col min="2357" max="2357" width="4.375" style="1" customWidth="1"/>
    <col min="2358" max="2358" width="0.875" style="1" customWidth="1"/>
    <col min="2359" max="2359" width="2.75" style="1" customWidth="1"/>
    <col min="2360" max="2368" width="2.5" style="1" customWidth="1"/>
    <col min="2369" max="2560" width="9" style="1"/>
    <col min="2561" max="2561" width="2.125" style="1" customWidth="1"/>
    <col min="2562" max="2562" width="1.875" style="1" customWidth="1"/>
    <col min="2563" max="2563" width="1.25" style="1" customWidth="1"/>
    <col min="2564" max="2565" width="2.25" style="1" customWidth="1"/>
    <col min="2566" max="2568" width="0.75" style="1" customWidth="1"/>
    <col min="2569" max="2569" width="3.5" style="1" customWidth="1"/>
    <col min="2570" max="2570" width="6.125" style="1" customWidth="1"/>
    <col min="2571" max="2571" width="1.625" style="1" customWidth="1"/>
    <col min="2572" max="2580" width="2.5" style="1" customWidth="1"/>
    <col min="2581" max="2581" width="3.125" style="1" customWidth="1"/>
    <col min="2582" max="2582" width="3.375" style="1" customWidth="1"/>
    <col min="2583" max="2583" width="1.875" style="1" customWidth="1"/>
    <col min="2584" max="2584" width="1.25" style="1" customWidth="1"/>
    <col min="2585" max="2586" width="2.25" style="1" customWidth="1"/>
    <col min="2587" max="2589" width="0.75" style="1" customWidth="1"/>
    <col min="2590" max="2590" width="3.5" style="1" customWidth="1"/>
    <col min="2591" max="2591" width="4.375" style="1" customWidth="1"/>
    <col min="2592" max="2592" width="0.875" style="1" customWidth="1"/>
    <col min="2593" max="2593" width="2.75" style="1" customWidth="1"/>
    <col min="2594" max="2602" width="2.5" style="1" customWidth="1"/>
    <col min="2603" max="2603" width="3.125" style="1" customWidth="1"/>
    <col min="2604" max="2604" width="3.375" style="1" customWidth="1"/>
    <col min="2605" max="2605" width="1.875" style="1" customWidth="1"/>
    <col min="2606" max="2606" width="1.25" style="1" customWidth="1"/>
    <col min="2607" max="2608" width="2.25" style="1" customWidth="1"/>
    <col min="2609" max="2611" width="0.75" style="1" customWidth="1"/>
    <col min="2612" max="2612" width="3.5" style="1" customWidth="1"/>
    <col min="2613" max="2613" width="4.375" style="1" customWidth="1"/>
    <col min="2614" max="2614" width="0.875" style="1" customWidth="1"/>
    <col min="2615" max="2615" width="2.75" style="1" customWidth="1"/>
    <col min="2616" max="2624" width="2.5" style="1" customWidth="1"/>
    <col min="2625" max="2816" width="9" style="1"/>
    <col min="2817" max="2817" width="2.125" style="1" customWidth="1"/>
    <col min="2818" max="2818" width="1.875" style="1" customWidth="1"/>
    <col min="2819" max="2819" width="1.25" style="1" customWidth="1"/>
    <col min="2820" max="2821" width="2.25" style="1" customWidth="1"/>
    <col min="2822" max="2824" width="0.75" style="1" customWidth="1"/>
    <col min="2825" max="2825" width="3.5" style="1" customWidth="1"/>
    <col min="2826" max="2826" width="6.125" style="1" customWidth="1"/>
    <col min="2827" max="2827" width="1.625" style="1" customWidth="1"/>
    <col min="2828" max="2836" width="2.5" style="1" customWidth="1"/>
    <col min="2837" max="2837" width="3.125" style="1" customWidth="1"/>
    <col min="2838" max="2838" width="3.375" style="1" customWidth="1"/>
    <col min="2839" max="2839" width="1.875" style="1" customWidth="1"/>
    <col min="2840" max="2840" width="1.25" style="1" customWidth="1"/>
    <col min="2841" max="2842" width="2.25" style="1" customWidth="1"/>
    <col min="2843" max="2845" width="0.75" style="1" customWidth="1"/>
    <col min="2846" max="2846" width="3.5" style="1" customWidth="1"/>
    <col min="2847" max="2847" width="4.375" style="1" customWidth="1"/>
    <col min="2848" max="2848" width="0.875" style="1" customWidth="1"/>
    <col min="2849" max="2849" width="2.75" style="1" customWidth="1"/>
    <col min="2850" max="2858" width="2.5" style="1" customWidth="1"/>
    <col min="2859" max="2859" width="3.125" style="1" customWidth="1"/>
    <col min="2860" max="2860" width="3.375" style="1" customWidth="1"/>
    <col min="2861" max="2861" width="1.875" style="1" customWidth="1"/>
    <col min="2862" max="2862" width="1.25" style="1" customWidth="1"/>
    <col min="2863" max="2864" width="2.25" style="1" customWidth="1"/>
    <col min="2865" max="2867" width="0.75" style="1" customWidth="1"/>
    <col min="2868" max="2868" width="3.5" style="1" customWidth="1"/>
    <col min="2869" max="2869" width="4.375" style="1" customWidth="1"/>
    <col min="2870" max="2870" width="0.875" style="1" customWidth="1"/>
    <col min="2871" max="2871" width="2.75" style="1" customWidth="1"/>
    <col min="2872" max="2880" width="2.5" style="1" customWidth="1"/>
    <col min="2881" max="3072" width="9" style="1"/>
    <col min="3073" max="3073" width="2.125" style="1" customWidth="1"/>
    <col min="3074" max="3074" width="1.875" style="1" customWidth="1"/>
    <col min="3075" max="3075" width="1.25" style="1" customWidth="1"/>
    <col min="3076" max="3077" width="2.25" style="1" customWidth="1"/>
    <col min="3078" max="3080" width="0.75" style="1" customWidth="1"/>
    <col min="3081" max="3081" width="3.5" style="1" customWidth="1"/>
    <col min="3082" max="3082" width="6.125" style="1" customWidth="1"/>
    <col min="3083" max="3083" width="1.625" style="1" customWidth="1"/>
    <col min="3084" max="3092" width="2.5" style="1" customWidth="1"/>
    <col min="3093" max="3093" width="3.125" style="1" customWidth="1"/>
    <col min="3094" max="3094" width="3.375" style="1" customWidth="1"/>
    <col min="3095" max="3095" width="1.875" style="1" customWidth="1"/>
    <col min="3096" max="3096" width="1.25" style="1" customWidth="1"/>
    <col min="3097" max="3098" width="2.25" style="1" customWidth="1"/>
    <col min="3099" max="3101" width="0.75" style="1" customWidth="1"/>
    <col min="3102" max="3102" width="3.5" style="1" customWidth="1"/>
    <col min="3103" max="3103" width="4.375" style="1" customWidth="1"/>
    <col min="3104" max="3104" width="0.875" style="1" customWidth="1"/>
    <col min="3105" max="3105" width="2.75" style="1" customWidth="1"/>
    <col min="3106" max="3114" width="2.5" style="1" customWidth="1"/>
    <col min="3115" max="3115" width="3.125" style="1" customWidth="1"/>
    <col min="3116" max="3116" width="3.375" style="1" customWidth="1"/>
    <col min="3117" max="3117" width="1.875" style="1" customWidth="1"/>
    <col min="3118" max="3118" width="1.25" style="1" customWidth="1"/>
    <col min="3119" max="3120" width="2.25" style="1" customWidth="1"/>
    <col min="3121" max="3123" width="0.75" style="1" customWidth="1"/>
    <col min="3124" max="3124" width="3.5" style="1" customWidth="1"/>
    <col min="3125" max="3125" width="4.375" style="1" customWidth="1"/>
    <col min="3126" max="3126" width="0.875" style="1" customWidth="1"/>
    <col min="3127" max="3127" width="2.75" style="1" customWidth="1"/>
    <col min="3128" max="3136" width="2.5" style="1" customWidth="1"/>
    <col min="3137" max="3328" width="9" style="1"/>
    <col min="3329" max="3329" width="2.125" style="1" customWidth="1"/>
    <col min="3330" max="3330" width="1.875" style="1" customWidth="1"/>
    <col min="3331" max="3331" width="1.25" style="1" customWidth="1"/>
    <col min="3332" max="3333" width="2.25" style="1" customWidth="1"/>
    <col min="3334" max="3336" width="0.75" style="1" customWidth="1"/>
    <col min="3337" max="3337" width="3.5" style="1" customWidth="1"/>
    <col min="3338" max="3338" width="6.125" style="1" customWidth="1"/>
    <col min="3339" max="3339" width="1.625" style="1" customWidth="1"/>
    <col min="3340" max="3348" width="2.5" style="1" customWidth="1"/>
    <col min="3349" max="3349" width="3.125" style="1" customWidth="1"/>
    <col min="3350" max="3350" width="3.375" style="1" customWidth="1"/>
    <col min="3351" max="3351" width="1.875" style="1" customWidth="1"/>
    <col min="3352" max="3352" width="1.25" style="1" customWidth="1"/>
    <col min="3353" max="3354" width="2.25" style="1" customWidth="1"/>
    <col min="3355" max="3357" width="0.75" style="1" customWidth="1"/>
    <col min="3358" max="3358" width="3.5" style="1" customWidth="1"/>
    <col min="3359" max="3359" width="4.375" style="1" customWidth="1"/>
    <col min="3360" max="3360" width="0.875" style="1" customWidth="1"/>
    <col min="3361" max="3361" width="2.75" style="1" customWidth="1"/>
    <col min="3362" max="3370" width="2.5" style="1" customWidth="1"/>
    <col min="3371" max="3371" width="3.125" style="1" customWidth="1"/>
    <col min="3372" max="3372" width="3.375" style="1" customWidth="1"/>
    <col min="3373" max="3373" width="1.875" style="1" customWidth="1"/>
    <col min="3374" max="3374" width="1.25" style="1" customWidth="1"/>
    <col min="3375" max="3376" width="2.25" style="1" customWidth="1"/>
    <col min="3377" max="3379" width="0.75" style="1" customWidth="1"/>
    <col min="3380" max="3380" width="3.5" style="1" customWidth="1"/>
    <col min="3381" max="3381" width="4.375" style="1" customWidth="1"/>
    <col min="3382" max="3382" width="0.875" style="1" customWidth="1"/>
    <col min="3383" max="3383" width="2.75" style="1" customWidth="1"/>
    <col min="3384" max="3392" width="2.5" style="1" customWidth="1"/>
    <col min="3393" max="3584" width="9" style="1"/>
    <col min="3585" max="3585" width="2.125" style="1" customWidth="1"/>
    <col min="3586" max="3586" width="1.875" style="1" customWidth="1"/>
    <col min="3587" max="3587" width="1.25" style="1" customWidth="1"/>
    <col min="3588" max="3589" width="2.25" style="1" customWidth="1"/>
    <col min="3590" max="3592" width="0.75" style="1" customWidth="1"/>
    <col min="3593" max="3593" width="3.5" style="1" customWidth="1"/>
    <col min="3594" max="3594" width="6.125" style="1" customWidth="1"/>
    <col min="3595" max="3595" width="1.625" style="1" customWidth="1"/>
    <col min="3596" max="3604" width="2.5" style="1" customWidth="1"/>
    <col min="3605" max="3605" width="3.125" style="1" customWidth="1"/>
    <col min="3606" max="3606" width="3.375" style="1" customWidth="1"/>
    <col min="3607" max="3607" width="1.875" style="1" customWidth="1"/>
    <col min="3608" max="3608" width="1.25" style="1" customWidth="1"/>
    <col min="3609" max="3610" width="2.25" style="1" customWidth="1"/>
    <col min="3611" max="3613" width="0.75" style="1" customWidth="1"/>
    <col min="3614" max="3614" width="3.5" style="1" customWidth="1"/>
    <col min="3615" max="3615" width="4.375" style="1" customWidth="1"/>
    <col min="3616" max="3616" width="0.875" style="1" customWidth="1"/>
    <col min="3617" max="3617" width="2.75" style="1" customWidth="1"/>
    <col min="3618" max="3626" width="2.5" style="1" customWidth="1"/>
    <col min="3627" max="3627" width="3.125" style="1" customWidth="1"/>
    <col min="3628" max="3628" width="3.375" style="1" customWidth="1"/>
    <col min="3629" max="3629" width="1.875" style="1" customWidth="1"/>
    <col min="3630" max="3630" width="1.25" style="1" customWidth="1"/>
    <col min="3631" max="3632" width="2.25" style="1" customWidth="1"/>
    <col min="3633" max="3635" width="0.75" style="1" customWidth="1"/>
    <col min="3636" max="3636" width="3.5" style="1" customWidth="1"/>
    <col min="3637" max="3637" width="4.375" style="1" customWidth="1"/>
    <col min="3638" max="3638" width="0.875" style="1" customWidth="1"/>
    <col min="3639" max="3639" width="2.75" style="1" customWidth="1"/>
    <col min="3640" max="3648" width="2.5" style="1" customWidth="1"/>
    <col min="3649" max="3840" width="9" style="1"/>
    <col min="3841" max="3841" width="2.125" style="1" customWidth="1"/>
    <col min="3842" max="3842" width="1.875" style="1" customWidth="1"/>
    <col min="3843" max="3843" width="1.25" style="1" customWidth="1"/>
    <col min="3844" max="3845" width="2.25" style="1" customWidth="1"/>
    <col min="3846" max="3848" width="0.75" style="1" customWidth="1"/>
    <col min="3849" max="3849" width="3.5" style="1" customWidth="1"/>
    <col min="3850" max="3850" width="6.125" style="1" customWidth="1"/>
    <col min="3851" max="3851" width="1.625" style="1" customWidth="1"/>
    <col min="3852" max="3860" width="2.5" style="1" customWidth="1"/>
    <col min="3861" max="3861" width="3.125" style="1" customWidth="1"/>
    <col min="3862" max="3862" width="3.375" style="1" customWidth="1"/>
    <col min="3863" max="3863" width="1.875" style="1" customWidth="1"/>
    <col min="3864" max="3864" width="1.25" style="1" customWidth="1"/>
    <col min="3865" max="3866" width="2.25" style="1" customWidth="1"/>
    <col min="3867" max="3869" width="0.75" style="1" customWidth="1"/>
    <col min="3870" max="3870" width="3.5" style="1" customWidth="1"/>
    <col min="3871" max="3871" width="4.375" style="1" customWidth="1"/>
    <col min="3872" max="3872" width="0.875" style="1" customWidth="1"/>
    <col min="3873" max="3873" width="2.75" style="1" customWidth="1"/>
    <col min="3874" max="3882" width="2.5" style="1" customWidth="1"/>
    <col min="3883" max="3883" width="3.125" style="1" customWidth="1"/>
    <col min="3884" max="3884" width="3.375" style="1" customWidth="1"/>
    <col min="3885" max="3885" width="1.875" style="1" customWidth="1"/>
    <col min="3886" max="3886" width="1.25" style="1" customWidth="1"/>
    <col min="3887" max="3888" width="2.25" style="1" customWidth="1"/>
    <col min="3889" max="3891" width="0.75" style="1" customWidth="1"/>
    <col min="3892" max="3892" width="3.5" style="1" customWidth="1"/>
    <col min="3893" max="3893" width="4.375" style="1" customWidth="1"/>
    <col min="3894" max="3894" width="0.875" style="1" customWidth="1"/>
    <col min="3895" max="3895" width="2.75" style="1" customWidth="1"/>
    <col min="3896" max="3904" width="2.5" style="1" customWidth="1"/>
    <col min="3905" max="4096" width="9" style="1"/>
    <col min="4097" max="4097" width="2.125" style="1" customWidth="1"/>
    <col min="4098" max="4098" width="1.875" style="1" customWidth="1"/>
    <col min="4099" max="4099" width="1.25" style="1" customWidth="1"/>
    <col min="4100" max="4101" width="2.25" style="1" customWidth="1"/>
    <col min="4102" max="4104" width="0.75" style="1" customWidth="1"/>
    <col min="4105" max="4105" width="3.5" style="1" customWidth="1"/>
    <col min="4106" max="4106" width="6.125" style="1" customWidth="1"/>
    <col min="4107" max="4107" width="1.625" style="1" customWidth="1"/>
    <col min="4108" max="4116" width="2.5" style="1" customWidth="1"/>
    <col min="4117" max="4117" width="3.125" style="1" customWidth="1"/>
    <col min="4118" max="4118" width="3.375" style="1" customWidth="1"/>
    <col min="4119" max="4119" width="1.875" style="1" customWidth="1"/>
    <col min="4120" max="4120" width="1.25" style="1" customWidth="1"/>
    <col min="4121" max="4122" width="2.25" style="1" customWidth="1"/>
    <col min="4123" max="4125" width="0.75" style="1" customWidth="1"/>
    <col min="4126" max="4126" width="3.5" style="1" customWidth="1"/>
    <col min="4127" max="4127" width="4.375" style="1" customWidth="1"/>
    <col min="4128" max="4128" width="0.875" style="1" customWidth="1"/>
    <col min="4129" max="4129" width="2.75" style="1" customWidth="1"/>
    <col min="4130" max="4138" width="2.5" style="1" customWidth="1"/>
    <col min="4139" max="4139" width="3.125" style="1" customWidth="1"/>
    <col min="4140" max="4140" width="3.375" style="1" customWidth="1"/>
    <col min="4141" max="4141" width="1.875" style="1" customWidth="1"/>
    <col min="4142" max="4142" width="1.25" style="1" customWidth="1"/>
    <col min="4143" max="4144" width="2.25" style="1" customWidth="1"/>
    <col min="4145" max="4147" width="0.75" style="1" customWidth="1"/>
    <col min="4148" max="4148" width="3.5" style="1" customWidth="1"/>
    <col min="4149" max="4149" width="4.375" style="1" customWidth="1"/>
    <col min="4150" max="4150" width="0.875" style="1" customWidth="1"/>
    <col min="4151" max="4151" width="2.75" style="1" customWidth="1"/>
    <col min="4152" max="4160" width="2.5" style="1" customWidth="1"/>
    <col min="4161" max="4352" width="9" style="1"/>
    <col min="4353" max="4353" width="2.125" style="1" customWidth="1"/>
    <col min="4354" max="4354" width="1.875" style="1" customWidth="1"/>
    <col min="4355" max="4355" width="1.25" style="1" customWidth="1"/>
    <col min="4356" max="4357" width="2.25" style="1" customWidth="1"/>
    <col min="4358" max="4360" width="0.75" style="1" customWidth="1"/>
    <col min="4361" max="4361" width="3.5" style="1" customWidth="1"/>
    <col min="4362" max="4362" width="6.125" style="1" customWidth="1"/>
    <col min="4363" max="4363" width="1.625" style="1" customWidth="1"/>
    <col min="4364" max="4372" width="2.5" style="1" customWidth="1"/>
    <col min="4373" max="4373" width="3.125" style="1" customWidth="1"/>
    <col min="4374" max="4374" width="3.375" style="1" customWidth="1"/>
    <col min="4375" max="4375" width="1.875" style="1" customWidth="1"/>
    <col min="4376" max="4376" width="1.25" style="1" customWidth="1"/>
    <col min="4377" max="4378" width="2.25" style="1" customWidth="1"/>
    <col min="4379" max="4381" width="0.75" style="1" customWidth="1"/>
    <col min="4382" max="4382" width="3.5" style="1" customWidth="1"/>
    <col min="4383" max="4383" width="4.375" style="1" customWidth="1"/>
    <col min="4384" max="4384" width="0.875" style="1" customWidth="1"/>
    <col min="4385" max="4385" width="2.75" style="1" customWidth="1"/>
    <col min="4386" max="4394" width="2.5" style="1" customWidth="1"/>
    <col min="4395" max="4395" width="3.125" style="1" customWidth="1"/>
    <col min="4396" max="4396" width="3.375" style="1" customWidth="1"/>
    <col min="4397" max="4397" width="1.875" style="1" customWidth="1"/>
    <col min="4398" max="4398" width="1.25" style="1" customWidth="1"/>
    <col min="4399" max="4400" width="2.25" style="1" customWidth="1"/>
    <col min="4401" max="4403" width="0.75" style="1" customWidth="1"/>
    <col min="4404" max="4404" width="3.5" style="1" customWidth="1"/>
    <col min="4405" max="4405" width="4.375" style="1" customWidth="1"/>
    <col min="4406" max="4406" width="0.875" style="1" customWidth="1"/>
    <col min="4407" max="4407" width="2.75" style="1" customWidth="1"/>
    <col min="4408" max="4416" width="2.5" style="1" customWidth="1"/>
    <col min="4417" max="4608" width="9" style="1"/>
    <col min="4609" max="4609" width="2.125" style="1" customWidth="1"/>
    <col min="4610" max="4610" width="1.875" style="1" customWidth="1"/>
    <col min="4611" max="4611" width="1.25" style="1" customWidth="1"/>
    <col min="4612" max="4613" width="2.25" style="1" customWidth="1"/>
    <col min="4614" max="4616" width="0.75" style="1" customWidth="1"/>
    <col min="4617" max="4617" width="3.5" style="1" customWidth="1"/>
    <col min="4618" max="4618" width="6.125" style="1" customWidth="1"/>
    <col min="4619" max="4619" width="1.625" style="1" customWidth="1"/>
    <col min="4620" max="4628" width="2.5" style="1" customWidth="1"/>
    <col min="4629" max="4629" width="3.125" style="1" customWidth="1"/>
    <col min="4630" max="4630" width="3.375" style="1" customWidth="1"/>
    <col min="4631" max="4631" width="1.875" style="1" customWidth="1"/>
    <col min="4632" max="4632" width="1.25" style="1" customWidth="1"/>
    <col min="4633" max="4634" width="2.25" style="1" customWidth="1"/>
    <col min="4635" max="4637" width="0.75" style="1" customWidth="1"/>
    <col min="4638" max="4638" width="3.5" style="1" customWidth="1"/>
    <col min="4639" max="4639" width="4.375" style="1" customWidth="1"/>
    <col min="4640" max="4640" width="0.875" style="1" customWidth="1"/>
    <col min="4641" max="4641" width="2.75" style="1" customWidth="1"/>
    <col min="4642" max="4650" width="2.5" style="1" customWidth="1"/>
    <col min="4651" max="4651" width="3.125" style="1" customWidth="1"/>
    <col min="4652" max="4652" width="3.375" style="1" customWidth="1"/>
    <col min="4653" max="4653" width="1.875" style="1" customWidth="1"/>
    <col min="4654" max="4654" width="1.25" style="1" customWidth="1"/>
    <col min="4655" max="4656" width="2.25" style="1" customWidth="1"/>
    <col min="4657" max="4659" width="0.75" style="1" customWidth="1"/>
    <col min="4660" max="4660" width="3.5" style="1" customWidth="1"/>
    <col min="4661" max="4661" width="4.375" style="1" customWidth="1"/>
    <col min="4662" max="4662" width="0.875" style="1" customWidth="1"/>
    <col min="4663" max="4663" width="2.75" style="1" customWidth="1"/>
    <col min="4664" max="4672" width="2.5" style="1" customWidth="1"/>
    <col min="4673" max="4864" width="9" style="1"/>
    <col min="4865" max="4865" width="2.125" style="1" customWidth="1"/>
    <col min="4866" max="4866" width="1.875" style="1" customWidth="1"/>
    <col min="4867" max="4867" width="1.25" style="1" customWidth="1"/>
    <col min="4868" max="4869" width="2.25" style="1" customWidth="1"/>
    <col min="4870" max="4872" width="0.75" style="1" customWidth="1"/>
    <col min="4873" max="4873" width="3.5" style="1" customWidth="1"/>
    <col min="4874" max="4874" width="6.125" style="1" customWidth="1"/>
    <col min="4875" max="4875" width="1.625" style="1" customWidth="1"/>
    <col min="4876" max="4884" width="2.5" style="1" customWidth="1"/>
    <col min="4885" max="4885" width="3.125" style="1" customWidth="1"/>
    <col min="4886" max="4886" width="3.375" style="1" customWidth="1"/>
    <col min="4887" max="4887" width="1.875" style="1" customWidth="1"/>
    <col min="4888" max="4888" width="1.25" style="1" customWidth="1"/>
    <col min="4889" max="4890" width="2.25" style="1" customWidth="1"/>
    <col min="4891" max="4893" width="0.75" style="1" customWidth="1"/>
    <col min="4894" max="4894" width="3.5" style="1" customWidth="1"/>
    <col min="4895" max="4895" width="4.375" style="1" customWidth="1"/>
    <col min="4896" max="4896" width="0.875" style="1" customWidth="1"/>
    <col min="4897" max="4897" width="2.75" style="1" customWidth="1"/>
    <col min="4898" max="4906" width="2.5" style="1" customWidth="1"/>
    <col min="4907" max="4907" width="3.125" style="1" customWidth="1"/>
    <col min="4908" max="4908" width="3.375" style="1" customWidth="1"/>
    <col min="4909" max="4909" width="1.875" style="1" customWidth="1"/>
    <col min="4910" max="4910" width="1.25" style="1" customWidth="1"/>
    <col min="4911" max="4912" width="2.25" style="1" customWidth="1"/>
    <col min="4913" max="4915" width="0.75" style="1" customWidth="1"/>
    <col min="4916" max="4916" width="3.5" style="1" customWidth="1"/>
    <col min="4917" max="4917" width="4.375" style="1" customWidth="1"/>
    <col min="4918" max="4918" width="0.875" style="1" customWidth="1"/>
    <col min="4919" max="4919" width="2.75" style="1" customWidth="1"/>
    <col min="4920" max="4928" width="2.5" style="1" customWidth="1"/>
    <col min="4929" max="5120" width="9" style="1"/>
    <col min="5121" max="5121" width="2.125" style="1" customWidth="1"/>
    <col min="5122" max="5122" width="1.875" style="1" customWidth="1"/>
    <col min="5123" max="5123" width="1.25" style="1" customWidth="1"/>
    <col min="5124" max="5125" width="2.25" style="1" customWidth="1"/>
    <col min="5126" max="5128" width="0.75" style="1" customWidth="1"/>
    <col min="5129" max="5129" width="3.5" style="1" customWidth="1"/>
    <col min="5130" max="5130" width="6.125" style="1" customWidth="1"/>
    <col min="5131" max="5131" width="1.625" style="1" customWidth="1"/>
    <col min="5132" max="5140" width="2.5" style="1" customWidth="1"/>
    <col min="5141" max="5141" width="3.125" style="1" customWidth="1"/>
    <col min="5142" max="5142" width="3.375" style="1" customWidth="1"/>
    <col min="5143" max="5143" width="1.875" style="1" customWidth="1"/>
    <col min="5144" max="5144" width="1.25" style="1" customWidth="1"/>
    <col min="5145" max="5146" width="2.25" style="1" customWidth="1"/>
    <col min="5147" max="5149" width="0.75" style="1" customWidth="1"/>
    <col min="5150" max="5150" width="3.5" style="1" customWidth="1"/>
    <col min="5151" max="5151" width="4.375" style="1" customWidth="1"/>
    <col min="5152" max="5152" width="0.875" style="1" customWidth="1"/>
    <col min="5153" max="5153" width="2.75" style="1" customWidth="1"/>
    <col min="5154" max="5162" width="2.5" style="1" customWidth="1"/>
    <col min="5163" max="5163" width="3.125" style="1" customWidth="1"/>
    <col min="5164" max="5164" width="3.375" style="1" customWidth="1"/>
    <col min="5165" max="5165" width="1.875" style="1" customWidth="1"/>
    <col min="5166" max="5166" width="1.25" style="1" customWidth="1"/>
    <col min="5167" max="5168" width="2.25" style="1" customWidth="1"/>
    <col min="5169" max="5171" width="0.75" style="1" customWidth="1"/>
    <col min="5172" max="5172" width="3.5" style="1" customWidth="1"/>
    <col min="5173" max="5173" width="4.375" style="1" customWidth="1"/>
    <col min="5174" max="5174" width="0.875" style="1" customWidth="1"/>
    <col min="5175" max="5175" width="2.75" style="1" customWidth="1"/>
    <col min="5176" max="5184" width="2.5" style="1" customWidth="1"/>
    <col min="5185" max="5376" width="9" style="1"/>
    <col min="5377" max="5377" width="2.125" style="1" customWidth="1"/>
    <col min="5378" max="5378" width="1.875" style="1" customWidth="1"/>
    <col min="5379" max="5379" width="1.25" style="1" customWidth="1"/>
    <col min="5380" max="5381" width="2.25" style="1" customWidth="1"/>
    <col min="5382" max="5384" width="0.75" style="1" customWidth="1"/>
    <col min="5385" max="5385" width="3.5" style="1" customWidth="1"/>
    <col min="5386" max="5386" width="6.125" style="1" customWidth="1"/>
    <col min="5387" max="5387" width="1.625" style="1" customWidth="1"/>
    <col min="5388" max="5396" width="2.5" style="1" customWidth="1"/>
    <col min="5397" max="5397" width="3.125" style="1" customWidth="1"/>
    <col min="5398" max="5398" width="3.375" style="1" customWidth="1"/>
    <col min="5399" max="5399" width="1.875" style="1" customWidth="1"/>
    <col min="5400" max="5400" width="1.25" style="1" customWidth="1"/>
    <col min="5401" max="5402" width="2.25" style="1" customWidth="1"/>
    <col min="5403" max="5405" width="0.75" style="1" customWidth="1"/>
    <col min="5406" max="5406" width="3.5" style="1" customWidth="1"/>
    <col min="5407" max="5407" width="4.375" style="1" customWidth="1"/>
    <col min="5408" max="5408" width="0.875" style="1" customWidth="1"/>
    <col min="5409" max="5409" width="2.75" style="1" customWidth="1"/>
    <col min="5410" max="5418" width="2.5" style="1" customWidth="1"/>
    <col min="5419" max="5419" width="3.125" style="1" customWidth="1"/>
    <col min="5420" max="5420" width="3.375" style="1" customWidth="1"/>
    <col min="5421" max="5421" width="1.875" style="1" customWidth="1"/>
    <col min="5422" max="5422" width="1.25" style="1" customWidth="1"/>
    <col min="5423" max="5424" width="2.25" style="1" customWidth="1"/>
    <col min="5425" max="5427" width="0.75" style="1" customWidth="1"/>
    <col min="5428" max="5428" width="3.5" style="1" customWidth="1"/>
    <col min="5429" max="5429" width="4.375" style="1" customWidth="1"/>
    <col min="5430" max="5430" width="0.875" style="1" customWidth="1"/>
    <col min="5431" max="5431" width="2.75" style="1" customWidth="1"/>
    <col min="5432" max="5440" width="2.5" style="1" customWidth="1"/>
    <col min="5441" max="5632" width="9" style="1"/>
    <col min="5633" max="5633" width="2.125" style="1" customWidth="1"/>
    <col min="5634" max="5634" width="1.875" style="1" customWidth="1"/>
    <col min="5635" max="5635" width="1.25" style="1" customWidth="1"/>
    <col min="5636" max="5637" width="2.25" style="1" customWidth="1"/>
    <col min="5638" max="5640" width="0.75" style="1" customWidth="1"/>
    <col min="5641" max="5641" width="3.5" style="1" customWidth="1"/>
    <col min="5642" max="5642" width="6.125" style="1" customWidth="1"/>
    <col min="5643" max="5643" width="1.625" style="1" customWidth="1"/>
    <col min="5644" max="5652" width="2.5" style="1" customWidth="1"/>
    <col min="5653" max="5653" width="3.125" style="1" customWidth="1"/>
    <col min="5654" max="5654" width="3.375" style="1" customWidth="1"/>
    <col min="5655" max="5655" width="1.875" style="1" customWidth="1"/>
    <col min="5656" max="5656" width="1.25" style="1" customWidth="1"/>
    <col min="5657" max="5658" width="2.25" style="1" customWidth="1"/>
    <col min="5659" max="5661" width="0.75" style="1" customWidth="1"/>
    <col min="5662" max="5662" width="3.5" style="1" customWidth="1"/>
    <col min="5663" max="5663" width="4.375" style="1" customWidth="1"/>
    <col min="5664" max="5664" width="0.875" style="1" customWidth="1"/>
    <col min="5665" max="5665" width="2.75" style="1" customWidth="1"/>
    <col min="5666" max="5674" width="2.5" style="1" customWidth="1"/>
    <col min="5675" max="5675" width="3.125" style="1" customWidth="1"/>
    <col min="5676" max="5676" width="3.375" style="1" customWidth="1"/>
    <col min="5677" max="5677" width="1.875" style="1" customWidth="1"/>
    <col min="5678" max="5678" width="1.25" style="1" customWidth="1"/>
    <col min="5679" max="5680" width="2.25" style="1" customWidth="1"/>
    <col min="5681" max="5683" width="0.75" style="1" customWidth="1"/>
    <col min="5684" max="5684" width="3.5" style="1" customWidth="1"/>
    <col min="5685" max="5685" width="4.375" style="1" customWidth="1"/>
    <col min="5686" max="5686" width="0.875" style="1" customWidth="1"/>
    <col min="5687" max="5687" width="2.75" style="1" customWidth="1"/>
    <col min="5688" max="5696" width="2.5" style="1" customWidth="1"/>
    <col min="5697" max="5888" width="9" style="1"/>
    <col min="5889" max="5889" width="2.125" style="1" customWidth="1"/>
    <col min="5890" max="5890" width="1.875" style="1" customWidth="1"/>
    <col min="5891" max="5891" width="1.25" style="1" customWidth="1"/>
    <col min="5892" max="5893" width="2.25" style="1" customWidth="1"/>
    <col min="5894" max="5896" width="0.75" style="1" customWidth="1"/>
    <col min="5897" max="5897" width="3.5" style="1" customWidth="1"/>
    <col min="5898" max="5898" width="6.125" style="1" customWidth="1"/>
    <col min="5899" max="5899" width="1.625" style="1" customWidth="1"/>
    <col min="5900" max="5908" width="2.5" style="1" customWidth="1"/>
    <col min="5909" max="5909" width="3.125" style="1" customWidth="1"/>
    <col min="5910" max="5910" width="3.375" style="1" customWidth="1"/>
    <col min="5911" max="5911" width="1.875" style="1" customWidth="1"/>
    <col min="5912" max="5912" width="1.25" style="1" customWidth="1"/>
    <col min="5913" max="5914" width="2.25" style="1" customWidth="1"/>
    <col min="5915" max="5917" width="0.75" style="1" customWidth="1"/>
    <col min="5918" max="5918" width="3.5" style="1" customWidth="1"/>
    <col min="5919" max="5919" width="4.375" style="1" customWidth="1"/>
    <col min="5920" max="5920" width="0.875" style="1" customWidth="1"/>
    <col min="5921" max="5921" width="2.75" style="1" customWidth="1"/>
    <col min="5922" max="5930" width="2.5" style="1" customWidth="1"/>
    <col min="5931" max="5931" width="3.125" style="1" customWidth="1"/>
    <col min="5932" max="5932" width="3.375" style="1" customWidth="1"/>
    <col min="5933" max="5933" width="1.875" style="1" customWidth="1"/>
    <col min="5934" max="5934" width="1.25" style="1" customWidth="1"/>
    <col min="5935" max="5936" width="2.25" style="1" customWidth="1"/>
    <col min="5937" max="5939" width="0.75" style="1" customWidth="1"/>
    <col min="5940" max="5940" width="3.5" style="1" customWidth="1"/>
    <col min="5941" max="5941" width="4.375" style="1" customWidth="1"/>
    <col min="5942" max="5942" width="0.875" style="1" customWidth="1"/>
    <col min="5943" max="5943" width="2.75" style="1" customWidth="1"/>
    <col min="5944" max="5952" width="2.5" style="1" customWidth="1"/>
    <col min="5953" max="6144" width="9" style="1"/>
    <col min="6145" max="6145" width="2.125" style="1" customWidth="1"/>
    <col min="6146" max="6146" width="1.875" style="1" customWidth="1"/>
    <col min="6147" max="6147" width="1.25" style="1" customWidth="1"/>
    <col min="6148" max="6149" width="2.25" style="1" customWidth="1"/>
    <col min="6150" max="6152" width="0.75" style="1" customWidth="1"/>
    <col min="6153" max="6153" width="3.5" style="1" customWidth="1"/>
    <col min="6154" max="6154" width="6.125" style="1" customWidth="1"/>
    <col min="6155" max="6155" width="1.625" style="1" customWidth="1"/>
    <col min="6156" max="6164" width="2.5" style="1" customWidth="1"/>
    <col min="6165" max="6165" width="3.125" style="1" customWidth="1"/>
    <col min="6166" max="6166" width="3.375" style="1" customWidth="1"/>
    <col min="6167" max="6167" width="1.875" style="1" customWidth="1"/>
    <col min="6168" max="6168" width="1.25" style="1" customWidth="1"/>
    <col min="6169" max="6170" width="2.25" style="1" customWidth="1"/>
    <col min="6171" max="6173" width="0.75" style="1" customWidth="1"/>
    <col min="6174" max="6174" width="3.5" style="1" customWidth="1"/>
    <col min="6175" max="6175" width="4.375" style="1" customWidth="1"/>
    <col min="6176" max="6176" width="0.875" style="1" customWidth="1"/>
    <col min="6177" max="6177" width="2.75" style="1" customWidth="1"/>
    <col min="6178" max="6186" width="2.5" style="1" customWidth="1"/>
    <col min="6187" max="6187" width="3.125" style="1" customWidth="1"/>
    <col min="6188" max="6188" width="3.375" style="1" customWidth="1"/>
    <col min="6189" max="6189" width="1.875" style="1" customWidth="1"/>
    <col min="6190" max="6190" width="1.25" style="1" customWidth="1"/>
    <col min="6191" max="6192" width="2.25" style="1" customWidth="1"/>
    <col min="6193" max="6195" width="0.75" style="1" customWidth="1"/>
    <col min="6196" max="6196" width="3.5" style="1" customWidth="1"/>
    <col min="6197" max="6197" width="4.375" style="1" customWidth="1"/>
    <col min="6198" max="6198" width="0.875" style="1" customWidth="1"/>
    <col min="6199" max="6199" width="2.75" style="1" customWidth="1"/>
    <col min="6200" max="6208" width="2.5" style="1" customWidth="1"/>
    <col min="6209" max="6400" width="9" style="1"/>
    <col min="6401" max="6401" width="2.125" style="1" customWidth="1"/>
    <col min="6402" max="6402" width="1.875" style="1" customWidth="1"/>
    <col min="6403" max="6403" width="1.25" style="1" customWidth="1"/>
    <col min="6404" max="6405" width="2.25" style="1" customWidth="1"/>
    <col min="6406" max="6408" width="0.75" style="1" customWidth="1"/>
    <col min="6409" max="6409" width="3.5" style="1" customWidth="1"/>
    <col min="6410" max="6410" width="6.125" style="1" customWidth="1"/>
    <col min="6411" max="6411" width="1.625" style="1" customWidth="1"/>
    <col min="6412" max="6420" width="2.5" style="1" customWidth="1"/>
    <col min="6421" max="6421" width="3.125" style="1" customWidth="1"/>
    <col min="6422" max="6422" width="3.375" style="1" customWidth="1"/>
    <col min="6423" max="6423" width="1.875" style="1" customWidth="1"/>
    <col min="6424" max="6424" width="1.25" style="1" customWidth="1"/>
    <col min="6425" max="6426" width="2.25" style="1" customWidth="1"/>
    <col min="6427" max="6429" width="0.75" style="1" customWidth="1"/>
    <col min="6430" max="6430" width="3.5" style="1" customWidth="1"/>
    <col min="6431" max="6431" width="4.375" style="1" customWidth="1"/>
    <col min="6432" max="6432" width="0.875" style="1" customWidth="1"/>
    <col min="6433" max="6433" width="2.75" style="1" customWidth="1"/>
    <col min="6434" max="6442" width="2.5" style="1" customWidth="1"/>
    <col min="6443" max="6443" width="3.125" style="1" customWidth="1"/>
    <col min="6444" max="6444" width="3.375" style="1" customWidth="1"/>
    <col min="6445" max="6445" width="1.875" style="1" customWidth="1"/>
    <col min="6446" max="6446" width="1.25" style="1" customWidth="1"/>
    <col min="6447" max="6448" width="2.25" style="1" customWidth="1"/>
    <col min="6449" max="6451" width="0.75" style="1" customWidth="1"/>
    <col min="6452" max="6452" width="3.5" style="1" customWidth="1"/>
    <col min="6453" max="6453" width="4.375" style="1" customWidth="1"/>
    <col min="6454" max="6454" width="0.875" style="1" customWidth="1"/>
    <col min="6455" max="6455" width="2.75" style="1" customWidth="1"/>
    <col min="6456" max="6464" width="2.5" style="1" customWidth="1"/>
    <col min="6465" max="6656" width="9" style="1"/>
    <col min="6657" max="6657" width="2.125" style="1" customWidth="1"/>
    <col min="6658" max="6658" width="1.875" style="1" customWidth="1"/>
    <col min="6659" max="6659" width="1.25" style="1" customWidth="1"/>
    <col min="6660" max="6661" width="2.25" style="1" customWidth="1"/>
    <col min="6662" max="6664" width="0.75" style="1" customWidth="1"/>
    <col min="6665" max="6665" width="3.5" style="1" customWidth="1"/>
    <col min="6666" max="6666" width="6.125" style="1" customWidth="1"/>
    <col min="6667" max="6667" width="1.625" style="1" customWidth="1"/>
    <col min="6668" max="6676" width="2.5" style="1" customWidth="1"/>
    <col min="6677" max="6677" width="3.125" style="1" customWidth="1"/>
    <col min="6678" max="6678" width="3.375" style="1" customWidth="1"/>
    <col min="6679" max="6679" width="1.875" style="1" customWidth="1"/>
    <col min="6680" max="6680" width="1.25" style="1" customWidth="1"/>
    <col min="6681" max="6682" width="2.25" style="1" customWidth="1"/>
    <col min="6683" max="6685" width="0.75" style="1" customWidth="1"/>
    <col min="6686" max="6686" width="3.5" style="1" customWidth="1"/>
    <col min="6687" max="6687" width="4.375" style="1" customWidth="1"/>
    <col min="6688" max="6688" width="0.875" style="1" customWidth="1"/>
    <col min="6689" max="6689" width="2.75" style="1" customWidth="1"/>
    <col min="6690" max="6698" width="2.5" style="1" customWidth="1"/>
    <col min="6699" max="6699" width="3.125" style="1" customWidth="1"/>
    <col min="6700" max="6700" width="3.375" style="1" customWidth="1"/>
    <col min="6701" max="6701" width="1.875" style="1" customWidth="1"/>
    <col min="6702" max="6702" width="1.25" style="1" customWidth="1"/>
    <col min="6703" max="6704" width="2.25" style="1" customWidth="1"/>
    <col min="6705" max="6707" width="0.75" style="1" customWidth="1"/>
    <col min="6708" max="6708" width="3.5" style="1" customWidth="1"/>
    <col min="6709" max="6709" width="4.375" style="1" customWidth="1"/>
    <col min="6710" max="6710" width="0.875" style="1" customWidth="1"/>
    <col min="6711" max="6711" width="2.75" style="1" customWidth="1"/>
    <col min="6712" max="6720" width="2.5" style="1" customWidth="1"/>
    <col min="6721" max="6912" width="9" style="1"/>
    <col min="6913" max="6913" width="2.125" style="1" customWidth="1"/>
    <col min="6914" max="6914" width="1.875" style="1" customWidth="1"/>
    <col min="6915" max="6915" width="1.25" style="1" customWidth="1"/>
    <col min="6916" max="6917" width="2.25" style="1" customWidth="1"/>
    <col min="6918" max="6920" width="0.75" style="1" customWidth="1"/>
    <col min="6921" max="6921" width="3.5" style="1" customWidth="1"/>
    <col min="6922" max="6922" width="6.125" style="1" customWidth="1"/>
    <col min="6923" max="6923" width="1.625" style="1" customWidth="1"/>
    <col min="6924" max="6932" width="2.5" style="1" customWidth="1"/>
    <col min="6933" max="6933" width="3.125" style="1" customWidth="1"/>
    <col min="6934" max="6934" width="3.375" style="1" customWidth="1"/>
    <col min="6935" max="6935" width="1.875" style="1" customWidth="1"/>
    <col min="6936" max="6936" width="1.25" style="1" customWidth="1"/>
    <col min="6937" max="6938" width="2.25" style="1" customWidth="1"/>
    <col min="6939" max="6941" width="0.75" style="1" customWidth="1"/>
    <col min="6942" max="6942" width="3.5" style="1" customWidth="1"/>
    <col min="6943" max="6943" width="4.375" style="1" customWidth="1"/>
    <col min="6944" max="6944" width="0.875" style="1" customWidth="1"/>
    <col min="6945" max="6945" width="2.75" style="1" customWidth="1"/>
    <col min="6946" max="6954" width="2.5" style="1" customWidth="1"/>
    <col min="6955" max="6955" width="3.125" style="1" customWidth="1"/>
    <col min="6956" max="6956" width="3.375" style="1" customWidth="1"/>
    <col min="6957" max="6957" width="1.875" style="1" customWidth="1"/>
    <col min="6958" max="6958" width="1.25" style="1" customWidth="1"/>
    <col min="6959" max="6960" width="2.25" style="1" customWidth="1"/>
    <col min="6961" max="6963" width="0.75" style="1" customWidth="1"/>
    <col min="6964" max="6964" width="3.5" style="1" customWidth="1"/>
    <col min="6965" max="6965" width="4.375" style="1" customWidth="1"/>
    <col min="6966" max="6966" width="0.875" style="1" customWidth="1"/>
    <col min="6967" max="6967" width="2.75" style="1" customWidth="1"/>
    <col min="6968" max="6976" width="2.5" style="1" customWidth="1"/>
    <col min="6977" max="7168" width="9" style="1"/>
    <col min="7169" max="7169" width="2.125" style="1" customWidth="1"/>
    <col min="7170" max="7170" width="1.875" style="1" customWidth="1"/>
    <col min="7171" max="7171" width="1.25" style="1" customWidth="1"/>
    <col min="7172" max="7173" width="2.25" style="1" customWidth="1"/>
    <col min="7174" max="7176" width="0.75" style="1" customWidth="1"/>
    <col min="7177" max="7177" width="3.5" style="1" customWidth="1"/>
    <col min="7178" max="7178" width="6.125" style="1" customWidth="1"/>
    <col min="7179" max="7179" width="1.625" style="1" customWidth="1"/>
    <col min="7180" max="7188" width="2.5" style="1" customWidth="1"/>
    <col min="7189" max="7189" width="3.125" style="1" customWidth="1"/>
    <col min="7190" max="7190" width="3.375" style="1" customWidth="1"/>
    <col min="7191" max="7191" width="1.875" style="1" customWidth="1"/>
    <col min="7192" max="7192" width="1.25" style="1" customWidth="1"/>
    <col min="7193" max="7194" width="2.25" style="1" customWidth="1"/>
    <col min="7195" max="7197" width="0.75" style="1" customWidth="1"/>
    <col min="7198" max="7198" width="3.5" style="1" customWidth="1"/>
    <col min="7199" max="7199" width="4.375" style="1" customWidth="1"/>
    <col min="7200" max="7200" width="0.875" style="1" customWidth="1"/>
    <col min="7201" max="7201" width="2.75" style="1" customWidth="1"/>
    <col min="7202" max="7210" width="2.5" style="1" customWidth="1"/>
    <col min="7211" max="7211" width="3.125" style="1" customWidth="1"/>
    <col min="7212" max="7212" width="3.375" style="1" customWidth="1"/>
    <col min="7213" max="7213" width="1.875" style="1" customWidth="1"/>
    <col min="7214" max="7214" width="1.25" style="1" customWidth="1"/>
    <col min="7215" max="7216" width="2.25" style="1" customWidth="1"/>
    <col min="7217" max="7219" width="0.75" style="1" customWidth="1"/>
    <col min="7220" max="7220" width="3.5" style="1" customWidth="1"/>
    <col min="7221" max="7221" width="4.375" style="1" customWidth="1"/>
    <col min="7222" max="7222" width="0.875" style="1" customWidth="1"/>
    <col min="7223" max="7223" width="2.75" style="1" customWidth="1"/>
    <col min="7224" max="7232" width="2.5" style="1" customWidth="1"/>
    <col min="7233" max="7424" width="9" style="1"/>
    <col min="7425" max="7425" width="2.125" style="1" customWidth="1"/>
    <col min="7426" max="7426" width="1.875" style="1" customWidth="1"/>
    <col min="7427" max="7427" width="1.25" style="1" customWidth="1"/>
    <col min="7428" max="7429" width="2.25" style="1" customWidth="1"/>
    <col min="7430" max="7432" width="0.75" style="1" customWidth="1"/>
    <col min="7433" max="7433" width="3.5" style="1" customWidth="1"/>
    <col min="7434" max="7434" width="6.125" style="1" customWidth="1"/>
    <col min="7435" max="7435" width="1.625" style="1" customWidth="1"/>
    <col min="7436" max="7444" width="2.5" style="1" customWidth="1"/>
    <col min="7445" max="7445" width="3.125" style="1" customWidth="1"/>
    <col min="7446" max="7446" width="3.375" style="1" customWidth="1"/>
    <col min="7447" max="7447" width="1.875" style="1" customWidth="1"/>
    <col min="7448" max="7448" width="1.25" style="1" customWidth="1"/>
    <col min="7449" max="7450" width="2.25" style="1" customWidth="1"/>
    <col min="7451" max="7453" width="0.75" style="1" customWidth="1"/>
    <col min="7454" max="7454" width="3.5" style="1" customWidth="1"/>
    <col min="7455" max="7455" width="4.375" style="1" customWidth="1"/>
    <col min="7456" max="7456" width="0.875" style="1" customWidth="1"/>
    <col min="7457" max="7457" width="2.75" style="1" customWidth="1"/>
    <col min="7458" max="7466" width="2.5" style="1" customWidth="1"/>
    <col min="7467" max="7467" width="3.125" style="1" customWidth="1"/>
    <col min="7468" max="7468" width="3.375" style="1" customWidth="1"/>
    <col min="7469" max="7469" width="1.875" style="1" customWidth="1"/>
    <col min="7470" max="7470" width="1.25" style="1" customWidth="1"/>
    <col min="7471" max="7472" width="2.25" style="1" customWidth="1"/>
    <col min="7473" max="7475" width="0.75" style="1" customWidth="1"/>
    <col min="7476" max="7476" width="3.5" style="1" customWidth="1"/>
    <col min="7477" max="7477" width="4.375" style="1" customWidth="1"/>
    <col min="7478" max="7478" width="0.875" style="1" customWidth="1"/>
    <col min="7479" max="7479" width="2.75" style="1" customWidth="1"/>
    <col min="7480" max="7488" width="2.5" style="1" customWidth="1"/>
    <col min="7489" max="7680" width="9" style="1"/>
    <col min="7681" max="7681" width="2.125" style="1" customWidth="1"/>
    <col min="7682" max="7682" width="1.875" style="1" customWidth="1"/>
    <col min="7683" max="7683" width="1.25" style="1" customWidth="1"/>
    <col min="7684" max="7685" width="2.25" style="1" customWidth="1"/>
    <col min="7686" max="7688" width="0.75" style="1" customWidth="1"/>
    <col min="7689" max="7689" width="3.5" style="1" customWidth="1"/>
    <col min="7690" max="7690" width="6.125" style="1" customWidth="1"/>
    <col min="7691" max="7691" width="1.625" style="1" customWidth="1"/>
    <col min="7692" max="7700" width="2.5" style="1" customWidth="1"/>
    <col min="7701" max="7701" width="3.125" style="1" customWidth="1"/>
    <col min="7702" max="7702" width="3.375" style="1" customWidth="1"/>
    <col min="7703" max="7703" width="1.875" style="1" customWidth="1"/>
    <col min="7704" max="7704" width="1.25" style="1" customWidth="1"/>
    <col min="7705" max="7706" width="2.25" style="1" customWidth="1"/>
    <col min="7707" max="7709" width="0.75" style="1" customWidth="1"/>
    <col min="7710" max="7710" width="3.5" style="1" customWidth="1"/>
    <col min="7711" max="7711" width="4.375" style="1" customWidth="1"/>
    <col min="7712" max="7712" width="0.875" style="1" customWidth="1"/>
    <col min="7713" max="7713" width="2.75" style="1" customWidth="1"/>
    <col min="7714" max="7722" width="2.5" style="1" customWidth="1"/>
    <col min="7723" max="7723" width="3.125" style="1" customWidth="1"/>
    <col min="7724" max="7724" width="3.375" style="1" customWidth="1"/>
    <col min="7725" max="7725" width="1.875" style="1" customWidth="1"/>
    <col min="7726" max="7726" width="1.25" style="1" customWidth="1"/>
    <col min="7727" max="7728" width="2.25" style="1" customWidth="1"/>
    <col min="7729" max="7731" width="0.75" style="1" customWidth="1"/>
    <col min="7732" max="7732" width="3.5" style="1" customWidth="1"/>
    <col min="7733" max="7733" width="4.375" style="1" customWidth="1"/>
    <col min="7734" max="7734" width="0.875" style="1" customWidth="1"/>
    <col min="7735" max="7735" width="2.75" style="1" customWidth="1"/>
    <col min="7736" max="7744" width="2.5" style="1" customWidth="1"/>
    <col min="7745" max="7936" width="9" style="1"/>
    <col min="7937" max="7937" width="2.125" style="1" customWidth="1"/>
    <col min="7938" max="7938" width="1.875" style="1" customWidth="1"/>
    <col min="7939" max="7939" width="1.25" style="1" customWidth="1"/>
    <col min="7940" max="7941" width="2.25" style="1" customWidth="1"/>
    <col min="7942" max="7944" width="0.75" style="1" customWidth="1"/>
    <col min="7945" max="7945" width="3.5" style="1" customWidth="1"/>
    <col min="7946" max="7946" width="6.125" style="1" customWidth="1"/>
    <col min="7947" max="7947" width="1.625" style="1" customWidth="1"/>
    <col min="7948" max="7956" width="2.5" style="1" customWidth="1"/>
    <col min="7957" max="7957" width="3.125" style="1" customWidth="1"/>
    <col min="7958" max="7958" width="3.375" style="1" customWidth="1"/>
    <col min="7959" max="7959" width="1.875" style="1" customWidth="1"/>
    <col min="7960" max="7960" width="1.25" style="1" customWidth="1"/>
    <col min="7961" max="7962" width="2.25" style="1" customWidth="1"/>
    <col min="7963" max="7965" width="0.75" style="1" customWidth="1"/>
    <col min="7966" max="7966" width="3.5" style="1" customWidth="1"/>
    <col min="7967" max="7967" width="4.375" style="1" customWidth="1"/>
    <col min="7968" max="7968" width="0.875" style="1" customWidth="1"/>
    <col min="7969" max="7969" width="2.75" style="1" customWidth="1"/>
    <col min="7970" max="7978" width="2.5" style="1" customWidth="1"/>
    <col min="7979" max="7979" width="3.125" style="1" customWidth="1"/>
    <col min="7980" max="7980" width="3.375" style="1" customWidth="1"/>
    <col min="7981" max="7981" width="1.875" style="1" customWidth="1"/>
    <col min="7982" max="7982" width="1.25" style="1" customWidth="1"/>
    <col min="7983" max="7984" width="2.25" style="1" customWidth="1"/>
    <col min="7985" max="7987" width="0.75" style="1" customWidth="1"/>
    <col min="7988" max="7988" width="3.5" style="1" customWidth="1"/>
    <col min="7989" max="7989" width="4.375" style="1" customWidth="1"/>
    <col min="7990" max="7990" width="0.875" style="1" customWidth="1"/>
    <col min="7991" max="7991" width="2.75" style="1" customWidth="1"/>
    <col min="7992" max="8000" width="2.5" style="1" customWidth="1"/>
    <col min="8001" max="8192" width="9" style="1"/>
    <col min="8193" max="8193" width="2.125" style="1" customWidth="1"/>
    <col min="8194" max="8194" width="1.875" style="1" customWidth="1"/>
    <col min="8195" max="8195" width="1.25" style="1" customWidth="1"/>
    <col min="8196" max="8197" width="2.25" style="1" customWidth="1"/>
    <col min="8198" max="8200" width="0.75" style="1" customWidth="1"/>
    <col min="8201" max="8201" width="3.5" style="1" customWidth="1"/>
    <col min="8202" max="8202" width="6.125" style="1" customWidth="1"/>
    <col min="8203" max="8203" width="1.625" style="1" customWidth="1"/>
    <col min="8204" max="8212" width="2.5" style="1" customWidth="1"/>
    <col min="8213" max="8213" width="3.125" style="1" customWidth="1"/>
    <col min="8214" max="8214" width="3.375" style="1" customWidth="1"/>
    <col min="8215" max="8215" width="1.875" style="1" customWidth="1"/>
    <col min="8216" max="8216" width="1.25" style="1" customWidth="1"/>
    <col min="8217" max="8218" width="2.25" style="1" customWidth="1"/>
    <col min="8219" max="8221" width="0.75" style="1" customWidth="1"/>
    <col min="8222" max="8222" width="3.5" style="1" customWidth="1"/>
    <col min="8223" max="8223" width="4.375" style="1" customWidth="1"/>
    <col min="8224" max="8224" width="0.875" style="1" customWidth="1"/>
    <col min="8225" max="8225" width="2.75" style="1" customWidth="1"/>
    <col min="8226" max="8234" width="2.5" style="1" customWidth="1"/>
    <col min="8235" max="8235" width="3.125" style="1" customWidth="1"/>
    <col min="8236" max="8236" width="3.375" style="1" customWidth="1"/>
    <col min="8237" max="8237" width="1.875" style="1" customWidth="1"/>
    <col min="8238" max="8238" width="1.25" style="1" customWidth="1"/>
    <col min="8239" max="8240" width="2.25" style="1" customWidth="1"/>
    <col min="8241" max="8243" width="0.75" style="1" customWidth="1"/>
    <col min="8244" max="8244" width="3.5" style="1" customWidth="1"/>
    <col min="8245" max="8245" width="4.375" style="1" customWidth="1"/>
    <col min="8246" max="8246" width="0.875" style="1" customWidth="1"/>
    <col min="8247" max="8247" width="2.75" style="1" customWidth="1"/>
    <col min="8248" max="8256" width="2.5" style="1" customWidth="1"/>
    <col min="8257" max="8448" width="9" style="1"/>
    <col min="8449" max="8449" width="2.125" style="1" customWidth="1"/>
    <col min="8450" max="8450" width="1.875" style="1" customWidth="1"/>
    <col min="8451" max="8451" width="1.25" style="1" customWidth="1"/>
    <col min="8452" max="8453" width="2.25" style="1" customWidth="1"/>
    <col min="8454" max="8456" width="0.75" style="1" customWidth="1"/>
    <col min="8457" max="8457" width="3.5" style="1" customWidth="1"/>
    <col min="8458" max="8458" width="6.125" style="1" customWidth="1"/>
    <col min="8459" max="8459" width="1.625" style="1" customWidth="1"/>
    <col min="8460" max="8468" width="2.5" style="1" customWidth="1"/>
    <col min="8469" max="8469" width="3.125" style="1" customWidth="1"/>
    <col min="8470" max="8470" width="3.375" style="1" customWidth="1"/>
    <col min="8471" max="8471" width="1.875" style="1" customWidth="1"/>
    <col min="8472" max="8472" width="1.25" style="1" customWidth="1"/>
    <col min="8473" max="8474" width="2.25" style="1" customWidth="1"/>
    <col min="8475" max="8477" width="0.75" style="1" customWidth="1"/>
    <col min="8478" max="8478" width="3.5" style="1" customWidth="1"/>
    <col min="8479" max="8479" width="4.375" style="1" customWidth="1"/>
    <col min="8480" max="8480" width="0.875" style="1" customWidth="1"/>
    <col min="8481" max="8481" width="2.75" style="1" customWidth="1"/>
    <col min="8482" max="8490" width="2.5" style="1" customWidth="1"/>
    <col min="8491" max="8491" width="3.125" style="1" customWidth="1"/>
    <col min="8492" max="8492" width="3.375" style="1" customWidth="1"/>
    <col min="8493" max="8493" width="1.875" style="1" customWidth="1"/>
    <col min="8494" max="8494" width="1.25" style="1" customWidth="1"/>
    <col min="8495" max="8496" width="2.25" style="1" customWidth="1"/>
    <col min="8497" max="8499" width="0.75" style="1" customWidth="1"/>
    <col min="8500" max="8500" width="3.5" style="1" customWidth="1"/>
    <col min="8501" max="8501" width="4.375" style="1" customWidth="1"/>
    <col min="8502" max="8502" width="0.875" style="1" customWidth="1"/>
    <col min="8503" max="8503" width="2.75" style="1" customWidth="1"/>
    <col min="8504" max="8512" width="2.5" style="1" customWidth="1"/>
    <col min="8513" max="8704" width="9" style="1"/>
    <col min="8705" max="8705" width="2.125" style="1" customWidth="1"/>
    <col min="8706" max="8706" width="1.875" style="1" customWidth="1"/>
    <col min="8707" max="8707" width="1.25" style="1" customWidth="1"/>
    <col min="8708" max="8709" width="2.25" style="1" customWidth="1"/>
    <col min="8710" max="8712" width="0.75" style="1" customWidth="1"/>
    <col min="8713" max="8713" width="3.5" style="1" customWidth="1"/>
    <col min="8714" max="8714" width="6.125" style="1" customWidth="1"/>
    <col min="8715" max="8715" width="1.625" style="1" customWidth="1"/>
    <col min="8716" max="8724" width="2.5" style="1" customWidth="1"/>
    <col min="8725" max="8725" width="3.125" style="1" customWidth="1"/>
    <col min="8726" max="8726" width="3.375" style="1" customWidth="1"/>
    <col min="8727" max="8727" width="1.875" style="1" customWidth="1"/>
    <col min="8728" max="8728" width="1.25" style="1" customWidth="1"/>
    <col min="8729" max="8730" width="2.25" style="1" customWidth="1"/>
    <col min="8731" max="8733" width="0.75" style="1" customWidth="1"/>
    <col min="8734" max="8734" width="3.5" style="1" customWidth="1"/>
    <col min="8735" max="8735" width="4.375" style="1" customWidth="1"/>
    <col min="8736" max="8736" width="0.875" style="1" customWidth="1"/>
    <col min="8737" max="8737" width="2.75" style="1" customWidth="1"/>
    <col min="8738" max="8746" width="2.5" style="1" customWidth="1"/>
    <col min="8747" max="8747" width="3.125" style="1" customWidth="1"/>
    <col min="8748" max="8748" width="3.375" style="1" customWidth="1"/>
    <col min="8749" max="8749" width="1.875" style="1" customWidth="1"/>
    <col min="8750" max="8750" width="1.25" style="1" customWidth="1"/>
    <col min="8751" max="8752" width="2.25" style="1" customWidth="1"/>
    <col min="8753" max="8755" width="0.75" style="1" customWidth="1"/>
    <col min="8756" max="8756" width="3.5" style="1" customWidth="1"/>
    <col min="8757" max="8757" width="4.375" style="1" customWidth="1"/>
    <col min="8758" max="8758" width="0.875" style="1" customWidth="1"/>
    <col min="8759" max="8759" width="2.75" style="1" customWidth="1"/>
    <col min="8760" max="8768" width="2.5" style="1" customWidth="1"/>
    <col min="8769" max="8960" width="9" style="1"/>
    <col min="8961" max="8961" width="2.125" style="1" customWidth="1"/>
    <col min="8962" max="8962" width="1.875" style="1" customWidth="1"/>
    <col min="8963" max="8963" width="1.25" style="1" customWidth="1"/>
    <col min="8964" max="8965" width="2.25" style="1" customWidth="1"/>
    <col min="8966" max="8968" width="0.75" style="1" customWidth="1"/>
    <col min="8969" max="8969" width="3.5" style="1" customWidth="1"/>
    <col min="8970" max="8970" width="6.125" style="1" customWidth="1"/>
    <col min="8971" max="8971" width="1.625" style="1" customWidth="1"/>
    <col min="8972" max="8980" width="2.5" style="1" customWidth="1"/>
    <col min="8981" max="8981" width="3.125" style="1" customWidth="1"/>
    <col min="8982" max="8982" width="3.375" style="1" customWidth="1"/>
    <col min="8983" max="8983" width="1.875" style="1" customWidth="1"/>
    <col min="8984" max="8984" width="1.25" style="1" customWidth="1"/>
    <col min="8985" max="8986" width="2.25" style="1" customWidth="1"/>
    <col min="8987" max="8989" width="0.75" style="1" customWidth="1"/>
    <col min="8990" max="8990" width="3.5" style="1" customWidth="1"/>
    <col min="8991" max="8991" width="4.375" style="1" customWidth="1"/>
    <col min="8992" max="8992" width="0.875" style="1" customWidth="1"/>
    <col min="8993" max="8993" width="2.75" style="1" customWidth="1"/>
    <col min="8994" max="9002" width="2.5" style="1" customWidth="1"/>
    <col min="9003" max="9003" width="3.125" style="1" customWidth="1"/>
    <col min="9004" max="9004" width="3.375" style="1" customWidth="1"/>
    <col min="9005" max="9005" width="1.875" style="1" customWidth="1"/>
    <col min="9006" max="9006" width="1.25" style="1" customWidth="1"/>
    <col min="9007" max="9008" width="2.25" style="1" customWidth="1"/>
    <col min="9009" max="9011" width="0.75" style="1" customWidth="1"/>
    <col min="9012" max="9012" width="3.5" style="1" customWidth="1"/>
    <col min="9013" max="9013" width="4.375" style="1" customWidth="1"/>
    <col min="9014" max="9014" width="0.875" style="1" customWidth="1"/>
    <col min="9015" max="9015" width="2.75" style="1" customWidth="1"/>
    <col min="9016" max="9024" width="2.5" style="1" customWidth="1"/>
    <col min="9025" max="9216" width="9" style="1"/>
    <col min="9217" max="9217" width="2.125" style="1" customWidth="1"/>
    <col min="9218" max="9218" width="1.875" style="1" customWidth="1"/>
    <col min="9219" max="9219" width="1.25" style="1" customWidth="1"/>
    <col min="9220" max="9221" width="2.25" style="1" customWidth="1"/>
    <col min="9222" max="9224" width="0.75" style="1" customWidth="1"/>
    <col min="9225" max="9225" width="3.5" style="1" customWidth="1"/>
    <col min="9226" max="9226" width="6.125" style="1" customWidth="1"/>
    <col min="9227" max="9227" width="1.625" style="1" customWidth="1"/>
    <col min="9228" max="9236" width="2.5" style="1" customWidth="1"/>
    <col min="9237" max="9237" width="3.125" style="1" customWidth="1"/>
    <col min="9238" max="9238" width="3.375" style="1" customWidth="1"/>
    <col min="9239" max="9239" width="1.875" style="1" customWidth="1"/>
    <col min="9240" max="9240" width="1.25" style="1" customWidth="1"/>
    <col min="9241" max="9242" width="2.25" style="1" customWidth="1"/>
    <col min="9243" max="9245" width="0.75" style="1" customWidth="1"/>
    <col min="9246" max="9246" width="3.5" style="1" customWidth="1"/>
    <col min="9247" max="9247" width="4.375" style="1" customWidth="1"/>
    <col min="9248" max="9248" width="0.875" style="1" customWidth="1"/>
    <col min="9249" max="9249" width="2.75" style="1" customWidth="1"/>
    <col min="9250" max="9258" width="2.5" style="1" customWidth="1"/>
    <col min="9259" max="9259" width="3.125" style="1" customWidth="1"/>
    <col min="9260" max="9260" width="3.375" style="1" customWidth="1"/>
    <col min="9261" max="9261" width="1.875" style="1" customWidth="1"/>
    <col min="9262" max="9262" width="1.25" style="1" customWidth="1"/>
    <col min="9263" max="9264" width="2.25" style="1" customWidth="1"/>
    <col min="9265" max="9267" width="0.75" style="1" customWidth="1"/>
    <col min="9268" max="9268" width="3.5" style="1" customWidth="1"/>
    <col min="9269" max="9269" width="4.375" style="1" customWidth="1"/>
    <col min="9270" max="9270" width="0.875" style="1" customWidth="1"/>
    <col min="9271" max="9271" width="2.75" style="1" customWidth="1"/>
    <col min="9272" max="9280" width="2.5" style="1" customWidth="1"/>
    <col min="9281" max="9472" width="9" style="1"/>
    <col min="9473" max="9473" width="2.125" style="1" customWidth="1"/>
    <col min="9474" max="9474" width="1.875" style="1" customWidth="1"/>
    <col min="9475" max="9475" width="1.25" style="1" customWidth="1"/>
    <col min="9476" max="9477" width="2.25" style="1" customWidth="1"/>
    <col min="9478" max="9480" width="0.75" style="1" customWidth="1"/>
    <col min="9481" max="9481" width="3.5" style="1" customWidth="1"/>
    <col min="9482" max="9482" width="6.125" style="1" customWidth="1"/>
    <col min="9483" max="9483" width="1.625" style="1" customWidth="1"/>
    <col min="9484" max="9492" width="2.5" style="1" customWidth="1"/>
    <col min="9493" max="9493" width="3.125" style="1" customWidth="1"/>
    <col min="9494" max="9494" width="3.375" style="1" customWidth="1"/>
    <col min="9495" max="9495" width="1.875" style="1" customWidth="1"/>
    <col min="9496" max="9496" width="1.25" style="1" customWidth="1"/>
    <col min="9497" max="9498" width="2.25" style="1" customWidth="1"/>
    <col min="9499" max="9501" width="0.75" style="1" customWidth="1"/>
    <col min="9502" max="9502" width="3.5" style="1" customWidth="1"/>
    <col min="9503" max="9503" width="4.375" style="1" customWidth="1"/>
    <col min="9504" max="9504" width="0.875" style="1" customWidth="1"/>
    <col min="9505" max="9505" width="2.75" style="1" customWidth="1"/>
    <col min="9506" max="9514" width="2.5" style="1" customWidth="1"/>
    <col min="9515" max="9515" width="3.125" style="1" customWidth="1"/>
    <col min="9516" max="9516" width="3.375" style="1" customWidth="1"/>
    <col min="9517" max="9517" width="1.875" style="1" customWidth="1"/>
    <col min="9518" max="9518" width="1.25" style="1" customWidth="1"/>
    <col min="9519" max="9520" width="2.25" style="1" customWidth="1"/>
    <col min="9521" max="9523" width="0.75" style="1" customWidth="1"/>
    <col min="9524" max="9524" width="3.5" style="1" customWidth="1"/>
    <col min="9525" max="9525" width="4.375" style="1" customWidth="1"/>
    <col min="9526" max="9526" width="0.875" style="1" customWidth="1"/>
    <col min="9527" max="9527" width="2.75" style="1" customWidth="1"/>
    <col min="9528" max="9536" width="2.5" style="1" customWidth="1"/>
    <col min="9537" max="9728" width="9" style="1"/>
    <col min="9729" max="9729" width="2.125" style="1" customWidth="1"/>
    <col min="9730" max="9730" width="1.875" style="1" customWidth="1"/>
    <col min="9731" max="9731" width="1.25" style="1" customWidth="1"/>
    <col min="9732" max="9733" width="2.25" style="1" customWidth="1"/>
    <col min="9734" max="9736" width="0.75" style="1" customWidth="1"/>
    <col min="9737" max="9737" width="3.5" style="1" customWidth="1"/>
    <col min="9738" max="9738" width="6.125" style="1" customWidth="1"/>
    <col min="9739" max="9739" width="1.625" style="1" customWidth="1"/>
    <col min="9740" max="9748" width="2.5" style="1" customWidth="1"/>
    <col min="9749" max="9749" width="3.125" style="1" customWidth="1"/>
    <col min="9750" max="9750" width="3.375" style="1" customWidth="1"/>
    <col min="9751" max="9751" width="1.875" style="1" customWidth="1"/>
    <col min="9752" max="9752" width="1.25" style="1" customWidth="1"/>
    <col min="9753" max="9754" width="2.25" style="1" customWidth="1"/>
    <col min="9755" max="9757" width="0.75" style="1" customWidth="1"/>
    <col min="9758" max="9758" width="3.5" style="1" customWidth="1"/>
    <col min="9759" max="9759" width="4.375" style="1" customWidth="1"/>
    <col min="9760" max="9760" width="0.875" style="1" customWidth="1"/>
    <col min="9761" max="9761" width="2.75" style="1" customWidth="1"/>
    <col min="9762" max="9770" width="2.5" style="1" customWidth="1"/>
    <col min="9771" max="9771" width="3.125" style="1" customWidth="1"/>
    <col min="9772" max="9772" width="3.375" style="1" customWidth="1"/>
    <col min="9773" max="9773" width="1.875" style="1" customWidth="1"/>
    <col min="9774" max="9774" width="1.25" style="1" customWidth="1"/>
    <col min="9775" max="9776" width="2.25" style="1" customWidth="1"/>
    <col min="9777" max="9779" width="0.75" style="1" customWidth="1"/>
    <col min="9780" max="9780" width="3.5" style="1" customWidth="1"/>
    <col min="9781" max="9781" width="4.375" style="1" customWidth="1"/>
    <col min="9782" max="9782" width="0.875" style="1" customWidth="1"/>
    <col min="9783" max="9783" width="2.75" style="1" customWidth="1"/>
    <col min="9784" max="9792" width="2.5" style="1" customWidth="1"/>
    <col min="9793" max="9984" width="9" style="1"/>
    <col min="9985" max="9985" width="2.125" style="1" customWidth="1"/>
    <col min="9986" max="9986" width="1.875" style="1" customWidth="1"/>
    <col min="9987" max="9987" width="1.25" style="1" customWidth="1"/>
    <col min="9988" max="9989" width="2.25" style="1" customWidth="1"/>
    <col min="9990" max="9992" width="0.75" style="1" customWidth="1"/>
    <col min="9993" max="9993" width="3.5" style="1" customWidth="1"/>
    <col min="9994" max="9994" width="6.125" style="1" customWidth="1"/>
    <col min="9995" max="9995" width="1.625" style="1" customWidth="1"/>
    <col min="9996" max="10004" width="2.5" style="1" customWidth="1"/>
    <col min="10005" max="10005" width="3.125" style="1" customWidth="1"/>
    <col min="10006" max="10006" width="3.375" style="1" customWidth="1"/>
    <col min="10007" max="10007" width="1.875" style="1" customWidth="1"/>
    <col min="10008" max="10008" width="1.25" style="1" customWidth="1"/>
    <col min="10009" max="10010" width="2.25" style="1" customWidth="1"/>
    <col min="10011" max="10013" width="0.75" style="1" customWidth="1"/>
    <col min="10014" max="10014" width="3.5" style="1" customWidth="1"/>
    <col min="10015" max="10015" width="4.375" style="1" customWidth="1"/>
    <col min="10016" max="10016" width="0.875" style="1" customWidth="1"/>
    <col min="10017" max="10017" width="2.75" style="1" customWidth="1"/>
    <col min="10018" max="10026" width="2.5" style="1" customWidth="1"/>
    <col min="10027" max="10027" width="3.125" style="1" customWidth="1"/>
    <col min="10028" max="10028" width="3.375" style="1" customWidth="1"/>
    <col min="10029" max="10029" width="1.875" style="1" customWidth="1"/>
    <col min="10030" max="10030" width="1.25" style="1" customWidth="1"/>
    <col min="10031" max="10032" width="2.25" style="1" customWidth="1"/>
    <col min="10033" max="10035" width="0.75" style="1" customWidth="1"/>
    <col min="10036" max="10036" width="3.5" style="1" customWidth="1"/>
    <col min="10037" max="10037" width="4.375" style="1" customWidth="1"/>
    <col min="10038" max="10038" width="0.875" style="1" customWidth="1"/>
    <col min="10039" max="10039" width="2.75" style="1" customWidth="1"/>
    <col min="10040" max="10048" width="2.5" style="1" customWidth="1"/>
    <col min="10049" max="10240" width="9" style="1"/>
    <col min="10241" max="10241" width="2.125" style="1" customWidth="1"/>
    <col min="10242" max="10242" width="1.875" style="1" customWidth="1"/>
    <col min="10243" max="10243" width="1.25" style="1" customWidth="1"/>
    <col min="10244" max="10245" width="2.25" style="1" customWidth="1"/>
    <col min="10246" max="10248" width="0.75" style="1" customWidth="1"/>
    <col min="10249" max="10249" width="3.5" style="1" customWidth="1"/>
    <col min="10250" max="10250" width="6.125" style="1" customWidth="1"/>
    <col min="10251" max="10251" width="1.625" style="1" customWidth="1"/>
    <col min="10252" max="10260" width="2.5" style="1" customWidth="1"/>
    <col min="10261" max="10261" width="3.125" style="1" customWidth="1"/>
    <col min="10262" max="10262" width="3.375" style="1" customWidth="1"/>
    <col min="10263" max="10263" width="1.875" style="1" customWidth="1"/>
    <col min="10264" max="10264" width="1.25" style="1" customWidth="1"/>
    <col min="10265" max="10266" width="2.25" style="1" customWidth="1"/>
    <col min="10267" max="10269" width="0.75" style="1" customWidth="1"/>
    <col min="10270" max="10270" width="3.5" style="1" customWidth="1"/>
    <col min="10271" max="10271" width="4.375" style="1" customWidth="1"/>
    <col min="10272" max="10272" width="0.875" style="1" customWidth="1"/>
    <col min="10273" max="10273" width="2.75" style="1" customWidth="1"/>
    <col min="10274" max="10282" width="2.5" style="1" customWidth="1"/>
    <col min="10283" max="10283" width="3.125" style="1" customWidth="1"/>
    <col min="10284" max="10284" width="3.375" style="1" customWidth="1"/>
    <col min="10285" max="10285" width="1.875" style="1" customWidth="1"/>
    <col min="10286" max="10286" width="1.25" style="1" customWidth="1"/>
    <col min="10287" max="10288" width="2.25" style="1" customWidth="1"/>
    <col min="10289" max="10291" width="0.75" style="1" customWidth="1"/>
    <col min="10292" max="10292" width="3.5" style="1" customWidth="1"/>
    <col min="10293" max="10293" width="4.375" style="1" customWidth="1"/>
    <col min="10294" max="10294" width="0.875" style="1" customWidth="1"/>
    <col min="10295" max="10295" width="2.75" style="1" customWidth="1"/>
    <col min="10296" max="10304" width="2.5" style="1" customWidth="1"/>
    <col min="10305" max="10496" width="9" style="1"/>
    <col min="10497" max="10497" width="2.125" style="1" customWidth="1"/>
    <col min="10498" max="10498" width="1.875" style="1" customWidth="1"/>
    <col min="10499" max="10499" width="1.25" style="1" customWidth="1"/>
    <col min="10500" max="10501" width="2.25" style="1" customWidth="1"/>
    <col min="10502" max="10504" width="0.75" style="1" customWidth="1"/>
    <col min="10505" max="10505" width="3.5" style="1" customWidth="1"/>
    <col min="10506" max="10506" width="6.125" style="1" customWidth="1"/>
    <col min="10507" max="10507" width="1.625" style="1" customWidth="1"/>
    <col min="10508" max="10516" width="2.5" style="1" customWidth="1"/>
    <col min="10517" max="10517" width="3.125" style="1" customWidth="1"/>
    <col min="10518" max="10518" width="3.375" style="1" customWidth="1"/>
    <col min="10519" max="10519" width="1.875" style="1" customWidth="1"/>
    <col min="10520" max="10520" width="1.25" style="1" customWidth="1"/>
    <col min="10521" max="10522" width="2.25" style="1" customWidth="1"/>
    <col min="10523" max="10525" width="0.75" style="1" customWidth="1"/>
    <col min="10526" max="10526" width="3.5" style="1" customWidth="1"/>
    <col min="10527" max="10527" width="4.375" style="1" customWidth="1"/>
    <col min="10528" max="10528" width="0.875" style="1" customWidth="1"/>
    <col min="10529" max="10529" width="2.75" style="1" customWidth="1"/>
    <col min="10530" max="10538" width="2.5" style="1" customWidth="1"/>
    <col min="10539" max="10539" width="3.125" style="1" customWidth="1"/>
    <col min="10540" max="10540" width="3.375" style="1" customWidth="1"/>
    <col min="10541" max="10541" width="1.875" style="1" customWidth="1"/>
    <col min="10542" max="10542" width="1.25" style="1" customWidth="1"/>
    <col min="10543" max="10544" width="2.25" style="1" customWidth="1"/>
    <col min="10545" max="10547" width="0.75" style="1" customWidth="1"/>
    <col min="10548" max="10548" width="3.5" style="1" customWidth="1"/>
    <col min="10549" max="10549" width="4.375" style="1" customWidth="1"/>
    <col min="10550" max="10550" width="0.875" style="1" customWidth="1"/>
    <col min="10551" max="10551" width="2.75" style="1" customWidth="1"/>
    <col min="10552" max="10560" width="2.5" style="1" customWidth="1"/>
    <col min="10561" max="10752" width="9" style="1"/>
    <col min="10753" max="10753" width="2.125" style="1" customWidth="1"/>
    <col min="10754" max="10754" width="1.875" style="1" customWidth="1"/>
    <col min="10755" max="10755" width="1.25" style="1" customWidth="1"/>
    <col min="10756" max="10757" width="2.25" style="1" customWidth="1"/>
    <col min="10758" max="10760" width="0.75" style="1" customWidth="1"/>
    <col min="10761" max="10761" width="3.5" style="1" customWidth="1"/>
    <col min="10762" max="10762" width="6.125" style="1" customWidth="1"/>
    <col min="10763" max="10763" width="1.625" style="1" customWidth="1"/>
    <col min="10764" max="10772" width="2.5" style="1" customWidth="1"/>
    <col min="10773" max="10773" width="3.125" style="1" customWidth="1"/>
    <col min="10774" max="10774" width="3.375" style="1" customWidth="1"/>
    <col min="10775" max="10775" width="1.875" style="1" customWidth="1"/>
    <col min="10776" max="10776" width="1.25" style="1" customWidth="1"/>
    <col min="10777" max="10778" width="2.25" style="1" customWidth="1"/>
    <col min="10779" max="10781" width="0.75" style="1" customWidth="1"/>
    <col min="10782" max="10782" width="3.5" style="1" customWidth="1"/>
    <col min="10783" max="10783" width="4.375" style="1" customWidth="1"/>
    <col min="10784" max="10784" width="0.875" style="1" customWidth="1"/>
    <col min="10785" max="10785" width="2.75" style="1" customWidth="1"/>
    <col min="10786" max="10794" width="2.5" style="1" customWidth="1"/>
    <col min="10795" max="10795" width="3.125" style="1" customWidth="1"/>
    <col min="10796" max="10796" width="3.375" style="1" customWidth="1"/>
    <col min="10797" max="10797" width="1.875" style="1" customWidth="1"/>
    <col min="10798" max="10798" width="1.25" style="1" customWidth="1"/>
    <col min="10799" max="10800" width="2.25" style="1" customWidth="1"/>
    <col min="10801" max="10803" width="0.75" style="1" customWidth="1"/>
    <col min="10804" max="10804" width="3.5" style="1" customWidth="1"/>
    <col min="10805" max="10805" width="4.375" style="1" customWidth="1"/>
    <col min="10806" max="10806" width="0.875" style="1" customWidth="1"/>
    <col min="10807" max="10807" width="2.75" style="1" customWidth="1"/>
    <col min="10808" max="10816" width="2.5" style="1" customWidth="1"/>
    <col min="10817" max="11008" width="9" style="1"/>
    <col min="11009" max="11009" width="2.125" style="1" customWidth="1"/>
    <col min="11010" max="11010" width="1.875" style="1" customWidth="1"/>
    <col min="11011" max="11011" width="1.25" style="1" customWidth="1"/>
    <col min="11012" max="11013" width="2.25" style="1" customWidth="1"/>
    <col min="11014" max="11016" width="0.75" style="1" customWidth="1"/>
    <col min="11017" max="11017" width="3.5" style="1" customWidth="1"/>
    <col min="11018" max="11018" width="6.125" style="1" customWidth="1"/>
    <col min="11019" max="11019" width="1.625" style="1" customWidth="1"/>
    <col min="11020" max="11028" width="2.5" style="1" customWidth="1"/>
    <col min="11029" max="11029" width="3.125" style="1" customWidth="1"/>
    <col min="11030" max="11030" width="3.375" style="1" customWidth="1"/>
    <col min="11031" max="11031" width="1.875" style="1" customWidth="1"/>
    <col min="11032" max="11032" width="1.25" style="1" customWidth="1"/>
    <col min="11033" max="11034" width="2.25" style="1" customWidth="1"/>
    <col min="11035" max="11037" width="0.75" style="1" customWidth="1"/>
    <col min="11038" max="11038" width="3.5" style="1" customWidth="1"/>
    <col min="11039" max="11039" width="4.375" style="1" customWidth="1"/>
    <col min="11040" max="11040" width="0.875" style="1" customWidth="1"/>
    <col min="11041" max="11041" width="2.75" style="1" customWidth="1"/>
    <col min="11042" max="11050" width="2.5" style="1" customWidth="1"/>
    <col min="11051" max="11051" width="3.125" style="1" customWidth="1"/>
    <col min="11052" max="11052" width="3.375" style="1" customWidth="1"/>
    <col min="11053" max="11053" width="1.875" style="1" customWidth="1"/>
    <col min="11054" max="11054" width="1.25" style="1" customWidth="1"/>
    <col min="11055" max="11056" width="2.25" style="1" customWidth="1"/>
    <col min="11057" max="11059" width="0.75" style="1" customWidth="1"/>
    <col min="11060" max="11060" width="3.5" style="1" customWidth="1"/>
    <col min="11061" max="11061" width="4.375" style="1" customWidth="1"/>
    <col min="11062" max="11062" width="0.875" style="1" customWidth="1"/>
    <col min="11063" max="11063" width="2.75" style="1" customWidth="1"/>
    <col min="11064" max="11072" width="2.5" style="1" customWidth="1"/>
    <col min="11073" max="11264" width="9" style="1"/>
    <col min="11265" max="11265" width="2.125" style="1" customWidth="1"/>
    <col min="11266" max="11266" width="1.875" style="1" customWidth="1"/>
    <col min="11267" max="11267" width="1.25" style="1" customWidth="1"/>
    <col min="11268" max="11269" width="2.25" style="1" customWidth="1"/>
    <col min="11270" max="11272" width="0.75" style="1" customWidth="1"/>
    <col min="11273" max="11273" width="3.5" style="1" customWidth="1"/>
    <col min="11274" max="11274" width="6.125" style="1" customWidth="1"/>
    <col min="11275" max="11275" width="1.625" style="1" customWidth="1"/>
    <col min="11276" max="11284" width="2.5" style="1" customWidth="1"/>
    <col min="11285" max="11285" width="3.125" style="1" customWidth="1"/>
    <col min="11286" max="11286" width="3.375" style="1" customWidth="1"/>
    <col min="11287" max="11287" width="1.875" style="1" customWidth="1"/>
    <col min="11288" max="11288" width="1.25" style="1" customWidth="1"/>
    <col min="11289" max="11290" width="2.25" style="1" customWidth="1"/>
    <col min="11291" max="11293" width="0.75" style="1" customWidth="1"/>
    <col min="11294" max="11294" width="3.5" style="1" customWidth="1"/>
    <col min="11295" max="11295" width="4.375" style="1" customWidth="1"/>
    <col min="11296" max="11296" width="0.875" style="1" customWidth="1"/>
    <col min="11297" max="11297" width="2.75" style="1" customWidth="1"/>
    <col min="11298" max="11306" width="2.5" style="1" customWidth="1"/>
    <col min="11307" max="11307" width="3.125" style="1" customWidth="1"/>
    <col min="11308" max="11308" width="3.375" style="1" customWidth="1"/>
    <col min="11309" max="11309" width="1.875" style="1" customWidth="1"/>
    <col min="11310" max="11310" width="1.25" style="1" customWidth="1"/>
    <col min="11311" max="11312" width="2.25" style="1" customWidth="1"/>
    <col min="11313" max="11315" width="0.75" style="1" customWidth="1"/>
    <col min="11316" max="11316" width="3.5" style="1" customWidth="1"/>
    <col min="11317" max="11317" width="4.375" style="1" customWidth="1"/>
    <col min="11318" max="11318" width="0.875" style="1" customWidth="1"/>
    <col min="11319" max="11319" width="2.75" style="1" customWidth="1"/>
    <col min="11320" max="11328" width="2.5" style="1" customWidth="1"/>
    <col min="11329" max="11520" width="9" style="1"/>
    <col min="11521" max="11521" width="2.125" style="1" customWidth="1"/>
    <col min="11522" max="11522" width="1.875" style="1" customWidth="1"/>
    <col min="11523" max="11523" width="1.25" style="1" customWidth="1"/>
    <col min="11524" max="11525" width="2.25" style="1" customWidth="1"/>
    <col min="11526" max="11528" width="0.75" style="1" customWidth="1"/>
    <col min="11529" max="11529" width="3.5" style="1" customWidth="1"/>
    <col min="11530" max="11530" width="6.125" style="1" customWidth="1"/>
    <col min="11531" max="11531" width="1.625" style="1" customWidth="1"/>
    <col min="11532" max="11540" width="2.5" style="1" customWidth="1"/>
    <col min="11541" max="11541" width="3.125" style="1" customWidth="1"/>
    <col min="11542" max="11542" width="3.375" style="1" customWidth="1"/>
    <col min="11543" max="11543" width="1.875" style="1" customWidth="1"/>
    <col min="11544" max="11544" width="1.25" style="1" customWidth="1"/>
    <col min="11545" max="11546" width="2.25" style="1" customWidth="1"/>
    <col min="11547" max="11549" width="0.75" style="1" customWidth="1"/>
    <col min="11550" max="11550" width="3.5" style="1" customWidth="1"/>
    <col min="11551" max="11551" width="4.375" style="1" customWidth="1"/>
    <col min="11552" max="11552" width="0.875" style="1" customWidth="1"/>
    <col min="11553" max="11553" width="2.75" style="1" customWidth="1"/>
    <col min="11554" max="11562" width="2.5" style="1" customWidth="1"/>
    <col min="11563" max="11563" width="3.125" style="1" customWidth="1"/>
    <col min="11564" max="11564" width="3.375" style="1" customWidth="1"/>
    <col min="11565" max="11565" width="1.875" style="1" customWidth="1"/>
    <col min="11566" max="11566" width="1.25" style="1" customWidth="1"/>
    <col min="11567" max="11568" width="2.25" style="1" customWidth="1"/>
    <col min="11569" max="11571" width="0.75" style="1" customWidth="1"/>
    <col min="11572" max="11572" width="3.5" style="1" customWidth="1"/>
    <col min="11573" max="11573" width="4.375" style="1" customWidth="1"/>
    <col min="11574" max="11574" width="0.875" style="1" customWidth="1"/>
    <col min="11575" max="11575" width="2.75" style="1" customWidth="1"/>
    <col min="11576" max="11584" width="2.5" style="1" customWidth="1"/>
    <col min="11585" max="11776" width="9" style="1"/>
    <col min="11777" max="11777" width="2.125" style="1" customWidth="1"/>
    <col min="11778" max="11778" width="1.875" style="1" customWidth="1"/>
    <col min="11779" max="11779" width="1.25" style="1" customWidth="1"/>
    <col min="11780" max="11781" width="2.25" style="1" customWidth="1"/>
    <col min="11782" max="11784" width="0.75" style="1" customWidth="1"/>
    <col min="11785" max="11785" width="3.5" style="1" customWidth="1"/>
    <col min="11786" max="11786" width="6.125" style="1" customWidth="1"/>
    <col min="11787" max="11787" width="1.625" style="1" customWidth="1"/>
    <col min="11788" max="11796" width="2.5" style="1" customWidth="1"/>
    <col min="11797" max="11797" width="3.125" style="1" customWidth="1"/>
    <col min="11798" max="11798" width="3.375" style="1" customWidth="1"/>
    <col min="11799" max="11799" width="1.875" style="1" customWidth="1"/>
    <col min="11800" max="11800" width="1.25" style="1" customWidth="1"/>
    <col min="11801" max="11802" width="2.25" style="1" customWidth="1"/>
    <col min="11803" max="11805" width="0.75" style="1" customWidth="1"/>
    <col min="11806" max="11806" width="3.5" style="1" customWidth="1"/>
    <col min="11807" max="11807" width="4.375" style="1" customWidth="1"/>
    <col min="11808" max="11808" width="0.875" style="1" customWidth="1"/>
    <col min="11809" max="11809" width="2.75" style="1" customWidth="1"/>
    <col min="11810" max="11818" width="2.5" style="1" customWidth="1"/>
    <col min="11819" max="11819" width="3.125" style="1" customWidth="1"/>
    <col min="11820" max="11820" width="3.375" style="1" customWidth="1"/>
    <col min="11821" max="11821" width="1.875" style="1" customWidth="1"/>
    <col min="11822" max="11822" width="1.25" style="1" customWidth="1"/>
    <col min="11823" max="11824" width="2.25" style="1" customWidth="1"/>
    <col min="11825" max="11827" width="0.75" style="1" customWidth="1"/>
    <col min="11828" max="11828" width="3.5" style="1" customWidth="1"/>
    <col min="11829" max="11829" width="4.375" style="1" customWidth="1"/>
    <col min="11830" max="11830" width="0.875" style="1" customWidth="1"/>
    <col min="11831" max="11831" width="2.75" style="1" customWidth="1"/>
    <col min="11832" max="11840" width="2.5" style="1" customWidth="1"/>
    <col min="11841" max="12032" width="9" style="1"/>
    <col min="12033" max="12033" width="2.125" style="1" customWidth="1"/>
    <col min="12034" max="12034" width="1.875" style="1" customWidth="1"/>
    <col min="12035" max="12035" width="1.25" style="1" customWidth="1"/>
    <col min="12036" max="12037" width="2.25" style="1" customWidth="1"/>
    <col min="12038" max="12040" width="0.75" style="1" customWidth="1"/>
    <col min="12041" max="12041" width="3.5" style="1" customWidth="1"/>
    <col min="12042" max="12042" width="6.125" style="1" customWidth="1"/>
    <col min="12043" max="12043" width="1.625" style="1" customWidth="1"/>
    <col min="12044" max="12052" width="2.5" style="1" customWidth="1"/>
    <col min="12053" max="12053" width="3.125" style="1" customWidth="1"/>
    <col min="12054" max="12054" width="3.375" style="1" customWidth="1"/>
    <col min="12055" max="12055" width="1.875" style="1" customWidth="1"/>
    <col min="12056" max="12056" width="1.25" style="1" customWidth="1"/>
    <col min="12057" max="12058" width="2.25" style="1" customWidth="1"/>
    <col min="12059" max="12061" width="0.75" style="1" customWidth="1"/>
    <col min="12062" max="12062" width="3.5" style="1" customWidth="1"/>
    <col min="12063" max="12063" width="4.375" style="1" customWidth="1"/>
    <col min="12064" max="12064" width="0.875" style="1" customWidth="1"/>
    <col min="12065" max="12065" width="2.75" style="1" customWidth="1"/>
    <col min="12066" max="12074" width="2.5" style="1" customWidth="1"/>
    <col min="12075" max="12075" width="3.125" style="1" customWidth="1"/>
    <col min="12076" max="12076" width="3.375" style="1" customWidth="1"/>
    <col min="12077" max="12077" width="1.875" style="1" customWidth="1"/>
    <col min="12078" max="12078" width="1.25" style="1" customWidth="1"/>
    <col min="12079" max="12080" width="2.25" style="1" customWidth="1"/>
    <col min="12081" max="12083" width="0.75" style="1" customWidth="1"/>
    <col min="12084" max="12084" width="3.5" style="1" customWidth="1"/>
    <col min="12085" max="12085" width="4.375" style="1" customWidth="1"/>
    <col min="12086" max="12086" width="0.875" style="1" customWidth="1"/>
    <col min="12087" max="12087" width="2.75" style="1" customWidth="1"/>
    <col min="12088" max="12096" width="2.5" style="1" customWidth="1"/>
    <col min="12097" max="12288" width="9" style="1"/>
    <col min="12289" max="12289" width="2.125" style="1" customWidth="1"/>
    <col min="12290" max="12290" width="1.875" style="1" customWidth="1"/>
    <col min="12291" max="12291" width="1.25" style="1" customWidth="1"/>
    <col min="12292" max="12293" width="2.25" style="1" customWidth="1"/>
    <col min="12294" max="12296" width="0.75" style="1" customWidth="1"/>
    <col min="12297" max="12297" width="3.5" style="1" customWidth="1"/>
    <col min="12298" max="12298" width="6.125" style="1" customWidth="1"/>
    <col min="12299" max="12299" width="1.625" style="1" customWidth="1"/>
    <col min="12300" max="12308" width="2.5" style="1" customWidth="1"/>
    <col min="12309" max="12309" width="3.125" style="1" customWidth="1"/>
    <col min="12310" max="12310" width="3.375" style="1" customWidth="1"/>
    <col min="12311" max="12311" width="1.875" style="1" customWidth="1"/>
    <col min="12312" max="12312" width="1.25" style="1" customWidth="1"/>
    <col min="12313" max="12314" width="2.25" style="1" customWidth="1"/>
    <col min="12315" max="12317" width="0.75" style="1" customWidth="1"/>
    <col min="12318" max="12318" width="3.5" style="1" customWidth="1"/>
    <col min="12319" max="12319" width="4.375" style="1" customWidth="1"/>
    <col min="12320" max="12320" width="0.875" style="1" customWidth="1"/>
    <col min="12321" max="12321" width="2.75" style="1" customWidth="1"/>
    <col min="12322" max="12330" width="2.5" style="1" customWidth="1"/>
    <col min="12331" max="12331" width="3.125" style="1" customWidth="1"/>
    <col min="12332" max="12332" width="3.375" style="1" customWidth="1"/>
    <col min="12333" max="12333" width="1.875" style="1" customWidth="1"/>
    <col min="12334" max="12334" width="1.25" style="1" customWidth="1"/>
    <col min="12335" max="12336" width="2.25" style="1" customWidth="1"/>
    <col min="12337" max="12339" width="0.75" style="1" customWidth="1"/>
    <col min="12340" max="12340" width="3.5" style="1" customWidth="1"/>
    <col min="12341" max="12341" width="4.375" style="1" customWidth="1"/>
    <col min="12342" max="12342" width="0.875" style="1" customWidth="1"/>
    <col min="12343" max="12343" width="2.75" style="1" customWidth="1"/>
    <col min="12344" max="12352" width="2.5" style="1" customWidth="1"/>
    <col min="12353" max="12544" width="9" style="1"/>
    <col min="12545" max="12545" width="2.125" style="1" customWidth="1"/>
    <col min="12546" max="12546" width="1.875" style="1" customWidth="1"/>
    <col min="12547" max="12547" width="1.25" style="1" customWidth="1"/>
    <col min="12548" max="12549" width="2.25" style="1" customWidth="1"/>
    <col min="12550" max="12552" width="0.75" style="1" customWidth="1"/>
    <col min="12553" max="12553" width="3.5" style="1" customWidth="1"/>
    <col min="12554" max="12554" width="6.125" style="1" customWidth="1"/>
    <col min="12555" max="12555" width="1.625" style="1" customWidth="1"/>
    <col min="12556" max="12564" width="2.5" style="1" customWidth="1"/>
    <col min="12565" max="12565" width="3.125" style="1" customWidth="1"/>
    <col min="12566" max="12566" width="3.375" style="1" customWidth="1"/>
    <col min="12567" max="12567" width="1.875" style="1" customWidth="1"/>
    <col min="12568" max="12568" width="1.25" style="1" customWidth="1"/>
    <col min="12569" max="12570" width="2.25" style="1" customWidth="1"/>
    <col min="12571" max="12573" width="0.75" style="1" customWidth="1"/>
    <col min="12574" max="12574" width="3.5" style="1" customWidth="1"/>
    <col min="12575" max="12575" width="4.375" style="1" customWidth="1"/>
    <col min="12576" max="12576" width="0.875" style="1" customWidth="1"/>
    <col min="12577" max="12577" width="2.75" style="1" customWidth="1"/>
    <col min="12578" max="12586" width="2.5" style="1" customWidth="1"/>
    <col min="12587" max="12587" width="3.125" style="1" customWidth="1"/>
    <col min="12588" max="12588" width="3.375" style="1" customWidth="1"/>
    <col min="12589" max="12589" width="1.875" style="1" customWidth="1"/>
    <col min="12590" max="12590" width="1.25" style="1" customWidth="1"/>
    <col min="12591" max="12592" width="2.25" style="1" customWidth="1"/>
    <col min="12593" max="12595" width="0.75" style="1" customWidth="1"/>
    <col min="12596" max="12596" width="3.5" style="1" customWidth="1"/>
    <col min="12597" max="12597" width="4.375" style="1" customWidth="1"/>
    <col min="12598" max="12598" width="0.875" style="1" customWidth="1"/>
    <col min="12599" max="12599" width="2.75" style="1" customWidth="1"/>
    <col min="12600" max="12608" width="2.5" style="1" customWidth="1"/>
    <col min="12609" max="12800" width="9" style="1"/>
    <col min="12801" max="12801" width="2.125" style="1" customWidth="1"/>
    <col min="12802" max="12802" width="1.875" style="1" customWidth="1"/>
    <col min="12803" max="12803" width="1.25" style="1" customWidth="1"/>
    <col min="12804" max="12805" width="2.25" style="1" customWidth="1"/>
    <col min="12806" max="12808" width="0.75" style="1" customWidth="1"/>
    <col min="12809" max="12809" width="3.5" style="1" customWidth="1"/>
    <col min="12810" max="12810" width="6.125" style="1" customWidth="1"/>
    <col min="12811" max="12811" width="1.625" style="1" customWidth="1"/>
    <col min="12812" max="12820" width="2.5" style="1" customWidth="1"/>
    <col min="12821" max="12821" width="3.125" style="1" customWidth="1"/>
    <col min="12822" max="12822" width="3.375" style="1" customWidth="1"/>
    <col min="12823" max="12823" width="1.875" style="1" customWidth="1"/>
    <col min="12824" max="12824" width="1.25" style="1" customWidth="1"/>
    <col min="12825" max="12826" width="2.25" style="1" customWidth="1"/>
    <col min="12827" max="12829" width="0.75" style="1" customWidth="1"/>
    <col min="12830" max="12830" width="3.5" style="1" customWidth="1"/>
    <col min="12831" max="12831" width="4.375" style="1" customWidth="1"/>
    <col min="12832" max="12832" width="0.875" style="1" customWidth="1"/>
    <col min="12833" max="12833" width="2.75" style="1" customWidth="1"/>
    <col min="12834" max="12842" width="2.5" style="1" customWidth="1"/>
    <col min="12843" max="12843" width="3.125" style="1" customWidth="1"/>
    <col min="12844" max="12844" width="3.375" style="1" customWidth="1"/>
    <col min="12845" max="12845" width="1.875" style="1" customWidth="1"/>
    <col min="12846" max="12846" width="1.25" style="1" customWidth="1"/>
    <col min="12847" max="12848" width="2.25" style="1" customWidth="1"/>
    <col min="12849" max="12851" width="0.75" style="1" customWidth="1"/>
    <col min="12852" max="12852" width="3.5" style="1" customWidth="1"/>
    <col min="12853" max="12853" width="4.375" style="1" customWidth="1"/>
    <col min="12854" max="12854" width="0.875" style="1" customWidth="1"/>
    <col min="12855" max="12855" width="2.75" style="1" customWidth="1"/>
    <col min="12856" max="12864" width="2.5" style="1" customWidth="1"/>
    <col min="12865" max="13056" width="9" style="1"/>
    <col min="13057" max="13057" width="2.125" style="1" customWidth="1"/>
    <col min="13058" max="13058" width="1.875" style="1" customWidth="1"/>
    <col min="13059" max="13059" width="1.25" style="1" customWidth="1"/>
    <col min="13060" max="13061" width="2.25" style="1" customWidth="1"/>
    <col min="13062" max="13064" width="0.75" style="1" customWidth="1"/>
    <col min="13065" max="13065" width="3.5" style="1" customWidth="1"/>
    <col min="13066" max="13066" width="6.125" style="1" customWidth="1"/>
    <col min="13067" max="13067" width="1.625" style="1" customWidth="1"/>
    <col min="13068" max="13076" width="2.5" style="1" customWidth="1"/>
    <col min="13077" max="13077" width="3.125" style="1" customWidth="1"/>
    <col min="13078" max="13078" width="3.375" style="1" customWidth="1"/>
    <col min="13079" max="13079" width="1.875" style="1" customWidth="1"/>
    <col min="13080" max="13080" width="1.25" style="1" customWidth="1"/>
    <col min="13081" max="13082" width="2.25" style="1" customWidth="1"/>
    <col min="13083" max="13085" width="0.75" style="1" customWidth="1"/>
    <col min="13086" max="13086" width="3.5" style="1" customWidth="1"/>
    <col min="13087" max="13087" width="4.375" style="1" customWidth="1"/>
    <col min="13088" max="13088" width="0.875" style="1" customWidth="1"/>
    <col min="13089" max="13089" width="2.75" style="1" customWidth="1"/>
    <col min="13090" max="13098" width="2.5" style="1" customWidth="1"/>
    <col min="13099" max="13099" width="3.125" style="1" customWidth="1"/>
    <col min="13100" max="13100" width="3.375" style="1" customWidth="1"/>
    <col min="13101" max="13101" width="1.875" style="1" customWidth="1"/>
    <col min="13102" max="13102" width="1.25" style="1" customWidth="1"/>
    <col min="13103" max="13104" width="2.25" style="1" customWidth="1"/>
    <col min="13105" max="13107" width="0.75" style="1" customWidth="1"/>
    <col min="13108" max="13108" width="3.5" style="1" customWidth="1"/>
    <col min="13109" max="13109" width="4.375" style="1" customWidth="1"/>
    <col min="13110" max="13110" width="0.875" style="1" customWidth="1"/>
    <col min="13111" max="13111" width="2.75" style="1" customWidth="1"/>
    <col min="13112" max="13120" width="2.5" style="1" customWidth="1"/>
    <col min="13121" max="13312" width="9" style="1"/>
    <col min="13313" max="13313" width="2.125" style="1" customWidth="1"/>
    <col min="13314" max="13314" width="1.875" style="1" customWidth="1"/>
    <col min="13315" max="13315" width="1.25" style="1" customWidth="1"/>
    <col min="13316" max="13317" width="2.25" style="1" customWidth="1"/>
    <col min="13318" max="13320" width="0.75" style="1" customWidth="1"/>
    <col min="13321" max="13321" width="3.5" style="1" customWidth="1"/>
    <col min="13322" max="13322" width="6.125" style="1" customWidth="1"/>
    <col min="13323" max="13323" width="1.625" style="1" customWidth="1"/>
    <col min="13324" max="13332" width="2.5" style="1" customWidth="1"/>
    <col min="13333" max="13333" width="3.125" style="1" customWidth="1"/>
    <col min="13334" max="13334" width="3.375" style="1" customWidth="1"/>
    <col min="13335" max="13335" width="1.875" style="1" customWidth="1"/>
    <col min="13336" max="13336" width="1.25" style="1" customWidth="1"/>
    <col min="13337" max="13338" width="2.25" style="1" customWidth="1"/>
    <col min="13339" max="13341" width="0.75" style="1" customWidth="1"/>
    <col min="13342" max="13342" width="3.5" style="1" customWidth="1"/>
    <col min="13343" max="13343" width="4.375" style="1" customWidth="1"/>
    <col min="13344" max="13344" width="0.875" style="1" customWidth="1"/>
    <col min="13345" max="13345" width="2.75" style="1" customWidth="1"/>
    <col min="13346" max="13354" width="2.5" style="1" customWidth="1"/>
    <col min="13355" max="13355" width="3.125" style="1" customWidth="1"/>
    <col min="13356" max="13356" width="3.375" style="1" customWidth="1"/>
    <col min="13357" max="13357" width="1.875" style="1" customWidth="1"/>
    <col min="13358" max="13358" width="1.25" style="1" customWidth="1"/>
    <col min="13359" max="13360" width="2.25" style="1" customWidth="1"/>
    <col min="13361" max="13363" width="0.75" style="1" customWidth="1"/>
    <col min="13364" max="13364" width="3.5" style="1" customWidth="1"/>
    <col min="13365" max="13365" width="4.375" style="1" customWidth="1"/>
    <col min="13366" max="13366" width="0.875" style="1" customWidth="1"/>
    <col min="13367" max="13367" width="2.75" style="1" customWidth="1"/>
    <col min="13368" max="13376" width="2.5" style="1" customWidth="1"/>
    <col min="13377" max="13568" width="9" style="1"/>
    <col min="13569" max="13569" width="2.125" style="1" customWidth="1"/>
    <col min="13570" max="13570" width="1.875" style="1" customWidth="1"/>
    <col min="13571" max="13571" width="1.25" style="1" customWidth="1"/>
    <col min="13572" max="13573" width="2.25" style="1" customWidth="1"/>
    <col min="13574" max="13576" width="0.75" style="1" customWidth="1"/>
    <col min="13577" max="13577" width="3.5" style="1" customWidth="1"/>
    <col min="13578" max="13578" width="6.125" style="1" customWidth="1"/>
    <col min="13579" max="13579" width="1.625" style="1" customWidth="1"/>
    <col min="13580" max="13588" width="2.5" style="1" customWidth="1"/>
    <col min="13589" max="13589" width="3.125" style="1" customWidth="1"/>
    <col min="13590" max="13590" width="3.375" style="1" customWidth="1"/>
    <col min="13591" max="13591" width="1.875" style="1" customWidth="1"/>
    <col min="13592" max="13592" width="1.25" style="1" customWidth="1"/>
    <col min="13593" max="13594" width="2.25" style="1" customWidth="1"/>
    <col min="13595" max="13597" width="0.75" style="1" customWidth="1"/>
    <col min="13598" max="13598" width="3.5" style="1" customWidth="1"/>
    <col min="13599" max="13599" width="4.375" style="1" customWidth="1"/>
    <col min="13600" max="13600" width="0.875" style="1" customWidth="1"/>
    <col min="13601" max="13601" width="2.75" style="1" customWidth="1"/>
    <col min="13602" max="13610" width="2.5" style="1" customWidth="1"/>
    <col min="13611" max="13611" width="3.125" style="1" customWidth="1"/>
    <col min="13612" max="13612" width="3.375" style="1" customWidth="1"/>
    <col min="13613" max="13613" width="1.875" style="1" customWidth="1"/>
    <col min="13614" max="13614" width="1.25" style="1" customWidth="1"/>
    <col min="13615" max="13616" width="2.25" style="1" customWidth="1"/>
    <col min="13617" max="13619" width="0.75" style="1" customWidth="1"/>
    <col min="13620" max="13620" width="3.5" style="1" customWidth="1"/>
    <col min="13621" max="13621" width="4.375" style="1" customWidth="1"/>
    <col min="13622" max="13622" width="0.875" style="1" customWidth="1"/>
    <col min="13623" max="13623" width="2.75" style="1" customWidth="1"/>
    <col min="13624" max="13632" width="2.5" style="1" customWidth="1"/>
    <col min="13633" max="13824" width="9" style="1"/>
    <col min="13825" max="13825" width="2.125" style="1" customWidth="1"/>
    <col min="13826" max="13826" width="1.875" style="1" customWidth="1"/>
    <col min="13827" max="13827" width="1.25" style="1" customWidth="1"/>
    <col min="13828" max="13829" width="2.25" style="1" customWidth="1"/>
    <col min="13830" max="13832" width="0.75" style="1" customWidth="1"/>
    <col min="13833" max="13833" width="3.5" style="1" customWidth="1"/>
    <col min="13834" max="13834" width="6.125" style="1" customWidth="1"/>
    <col min="13835" max="13835" width="1.625" style="1" customWidth="1"/>
    <col min="13836" max="13844" width="2.5" style="1" customWidth="1"/>
    <col min="13845" max="13845" width="3.125" style="1" customWidth="1"/>
    <col min="13846" max="13846" width="3.375" style="1" customWidth="1"/>
    <col min="13847" max="13847" width="1.875" style="1" customWidth="1"/>
    <col min="13848" max="13848" width="1.25" style="1" customWidth="1"/>
    <col min="13849" max="13850" width="2.25" style="1" customWidth="1"/>
    <col min="13851" max="13853" width="0.75" style="1" customWidth="1"/>
    <col min="13854" max="13854" width="3.5" style="1" customWidth="1"/>
    <col min="13855" max="13855" width="4.375" style="1" customWidth="1"/>
    <col min="13856" max="13856" width="0.875" style="1" customWidth="1"/>
    <col min="13857" max="13857" width="2.75" style="1" customWidth="1"/>
    <col min="13858" max="13866" width="2.5" style="1" customWidth="1"/>
    <col min="13867" max="13867" width="3.125" style="1" customWidth="1"/>
    <col min="13868" max="13868" width="3.375" style="1" customWidth="1"/>
    <col min="13869" max="13869" width="1.875" style="1" customWidth="1"/>
    <col min="13870" max="13870" width="1.25" style="1" customWidth="1"/>
    <col min="13871" max="13872" width="2.25" style="1" customWidth="1"/>
    <col min="13873" max="13875" width="0.75" style="1" customWidth="1"/>
    <col min="13876" max="13876" width="3.5" style="1" customWidth="1"/>
    <col min="13877" max="13877" width="4.375" style="1" customWidth="1"/>
    <col min="13878" max="13878" width="0.875" style="1" customWidth="1"/>
    <col min="13879" max="13879" width="2.75" style="1" customWidth="1"/>
    <col min="13880" max="13888" width="2.5" style="1" customWidth="1"/>
    <col min="13889" max="14080" width="9" style="1"/>
    <col min="14081" max="14081" width="2.125" style="1" customWidth="1"/>
    <col min="14082" max="14082" width="1.875" style="1" customWidth="1"/>
    <col min="14083" max="14083" width="1.25" style="1" customWidth="1"/>
    <col min="14084" max="14085" width="2.25" style="1" customWidth="1"/>
    <col min="14086" max="14088" width="0.75" style="1" customWidth="1"/>
    <col min="14089" max="14089" width="3.5" style="1" customWidth="1"/>
    <col min="14090" max="14090" width="6.125" style="1" customWidth="1"/>
    <col min="14091" max="14091" width="1.625" style="1" customWidth="1"/>
    <col min="14092" max="14100" width="2.5" style="1" customWidth="1"/>
    <col min="14101" max="14101" width="3.125" style="1" customWidth="1"/>
    <col min="14102" max="14102" width="3.375" style="1" customWidth="1"/>
    <col min="14103" max="14103" width="1.875" style="1" customWidth="1"/>
    <col min="14104" max="14104" width="1.25" style="1" customWidth="1"/>
    <col min="14105" max="14106" width="2.25" style="1" customWidth="1"/>
    <col min="14107" max="14109" width="0.75" style="1" customWidth="1"/>
    <col min="14110" max="14110" width="3.5" style="1" customWidth="1"/>
    <col min="14111" max="14111" width="4.375" style="1" customWidth="1"/>
    <col min="14112" max="14112" width="0.875" style="1" customWidth="1"/>
    <col min="14113" max="14113" width="2.75" style="1" customWidth="1"/>
    <col min="14114" max="14122" width="2.5" style="1" customWidth="1"/>
    <col min="14123" max="14123" width="3.125" style="1" customWidth="1"/>
    <col min="14124" max="14124" width="3.375" style="1" customWidth="1"/>
    <col min="14125" max="14125" width="1.875" style="1" customWidth="1"/>
    <col min="14126" max="14126" width="1.25" style="1" customWidth="1"/>
    <col min="14127" max="14128" width="2.25" style="1" customWidth="1"/>
    <col min="14129" max="14131" width="0.75" style="1" customWidth="1"/>
    <col min="14132" max="14132" width="3.5" style="1" customWidth="1"/>
    <col min="14133" max="14133" width="4.375" style="1" customWidth="1"/>
    <col min="14134" max="14134" width="0.875" style="1" customWidth="1"/>
    <col min="14135" max="14135" width="2.75" style="1" customWidth="1"/>
    <col min="14136" max="14144" width="2.5" style="1" customWidth="1"/>
    <col min="14145" max="14336" width="9" style="1"/>
    <col min="14337" max="14337" width="2.125" style="1" customWidth="1"/>
    <col min="14338" max="14338" width="1.875" style="1" customWidth="1"/>
    <col min="14339" max="14339" width="1.25" style="1" customWidth="1"/>
    <col min="14340" max="14341" width="2.25" style="1" customWidth="1"/>
    <col min="14342" max="14344" width="0.75" style="1" customWidth="1"/>
    <col min="14345" max="14345" width="3.5" style="1" customWidth="1"/>
    <col min="14346" max="14346" width="6.125" style="1" customWidth="1"/>
    <col min="14347" max="14347" width="1.625" style="1" customWidth="1"/>
    <col min="14348" max="14356" width="2.5" style="1" customWidth="1"/>
    <col min="14357" max="14357" width="3.125" style="1" customWidth="1"/>
    <col min="14358" max="14358" width="3.375" style="1" customWidth="1"/>
    <col min="14359" max="14359" width="1.875" style="1" customWidth="1"/>
    <col min="14360" max="14360" width="1.25" style="1" customWidth="1"/>
    <col min="14361" max="14362" width="2.25" style="1" customWidth="1"/>
    <col min="14363" max="14365" width="0.75" style="1" customWidth="1"/>
    <col min="14366" max="14366" width="3.5" style="1" customWidth="1"/>
    <col min="14367" max="14367" width="4.375" style="1" customWidth="1"/>
    <col min="14368" max="14368" width="0.875" style="1" customWidth="1"/>
    <col min="14369" max="14369" width="2.75" style="1" customWidth="1"/>
    <col min="14370" max="14378" width="2.5" style="1" customWidth="1"/>
    <col min="14379" max="14379" width="3.125" style="1" customWidth="1"/>
    <col min="14380" max="14380" width="3.375" style="1" customWidth="1"/>
    <col min="14381" max="14381" width="1.875" style="1" customWidth="1"/>
    <col min="14382" max="14382" width="1.25" style="1" customWidth="1"/>
    <col min="14383" max="14384" width="2.25" style="1" customWidth="1"/>
    <col min="14385" max="14387" width="0.75" style="1" customWidth="1"/>
    <col min="14388" max="14388" width="3.5" style="1" customWidth="1"/>
    <col min="14389" max="14389" width="4.375" style="1" customWidth="1"/>
    <col min="14390" max="14390" width="0.875" style="1" customWidth="1"/>
    <col min="14391" max="14391" width="2.75" style="1" customWidth="1"/>
    <col min="14392" max="14400" width="2.5" style="1" customWidth="1"/>
    <col min="14401" max="14592" width="9" style="1"/>
    <col min="14593" max="14593" width="2.125" style="1" customWidth="1"/>
    <col min="14594" max="14594" width="1.875" style="1" customWidth="1"/>
    <col min="14595" max="14595" width="1.25" style="1" customWidth="1"/>
    <col min="14596" max="14597" width="2.25" style="1" customWidth="1"/>
    <col min="14598" max="14600" width="0.75" style="1" customWidth="1"/>
    <col min="14601" max="14601" width="3.5" style="1" customWidth="1"/>
    <col min="14602" max="14602" width="6.125" style="1" customWidth="1"/>
    <col min="14603" max="14603" width="1.625" style="1" customWidth="1"/>
    <col min="14604" max="14612" width="2.5" style="1" customWidth="1"/>
    <col min="14613" max="14613" width="3.125" style="1" customWidth="1"/>
    <col min="14614" max="14614" width="3.375" style="1" customWidth="1"/>
    <col min="14615" max="14615" width="1.875" style="1" customWidth="1"/>
    <col min="14616" max="14616" width="1.25" style="1" customWidth="1"/>
    <col min="14617" max="14618" width="2.25" style="1" customWidth="1"/>
    <col min="14619" max="14621" width="0.75" style="1" customWidth="1"/>
    <col min="14622" max="14622" width="3.5" style="1" customWidth="1"/>
    <col min="14623" max="14623" width="4.375" style="1" customWidth="1"/>
    <col min="14624" max="14624" width="0.875" style="1" customWidth="1"/>
    <col min="14625" max="14625" width="2.75" style="1" customWidth="1"/>
    <col min="14626" max="14634" width="2.5" style="1" customWidth="1"/>
    <col min="14635" max="14635" width="3.125" style="1" customWidth="1"/>
    <col min="14636" max="14636" width="3.375" style="1" customWidth="1"/>
    <col min="14637" max="14637" width="1.875" style="1" customWidth="1"/>
    <col min="14638" max="14638" width="1.25" style="1" customWidth="1"/>
    <col min="14639" max="14640" width="2.25" style="1" customWidth="1"/>
    <col min="14641" max="14643" width="0.75" style="1" customWidth="1"/>
    <col min="14644" max="14644" width="3.5" style="1" customWidth="1"/>
    <col min="14645" max="14645" width="4.375" style="1" customWidth="1"/>
    <col min="14646" max="14646" width="0.875" style="1" customWidth="1"/>
    <col min="14647" max="14647" width="2.75" style="1" customWidth="1"/>
    <col min="14648" max="14656" width="2.5" style="1" customWidth="1"/>
    <col min="14657" max="14848" width="9" style="1"/>
    <col min="14849" max="14849" width="2.125" style="1" customWidth="1"/>
    <col min="14850" max="14850" width="1.875" style="1" customWidth="1"/>
    <col min="14851" max="14851" width="1.25" style="1" customWidth="1"/>
    <col min="14852" max="14853" width="2.25" style="1" customWidth="1"/>
    <col min="14854" max="14856" width="0.75" style="1" customWidth="1"/>
    <col min="14857" max="14857" width="3.5" style="1" customWidth="1"/>
    <col min="14858" max="14858" width="6.125" style="1" customWidth="1"/>
    <col min="14859" max="14859" width="1.625" style="1" customWidth="1"/>
    <col min="14860" max="14868" width="2.5" style="1" customWidth="1"/>
    <col min="14869" max="14869" width="3.125" style="1" customWidth="1"/>
    <col min="14870" max="14870" width="3.375" style="1" customWidth="1"/>
    <col min="14871" max="14871" width="1.875" style="1" customWidth="1"/>
    <col min="14872" max="14872" width="1.25" style="1" customWidth="1"/>
    <col min="14873" max="14874" width="2.25" style="1" customWidth="1"/>
    <col min="14875" max="14877" width="0.75" style="1" customWidth="1"/>
    <col min="14878" max="14878" width="3.5" style="1" customWidth="1"/>
    <col min="14879" max="14879" width="4.375" style="1" customWidth="1"/>
    <col min="14880" max="14880" width="0.875" style="1" customWidth="1"/>
    <col min="14881" max="14881" width="2.75" style="1" customWidth="1"/>
    <col min="14882" max="14890" width="2.5" style="1" customWidth="1"/>
    <col min="14891" max="14891" width="3.125" style="1" customWidth="1"/>
    <col min="14892" max="14892" width="3.375" style="1" customWidth="1"/>
    <col min="14893" max="14893" width="1.875" style="1" customWidth="1"/>
    <col min="14894" max="14894" width="1.25" style="1" customWidth="1"/>
    <col min="14895" max="14896" width="2.25" style="1" customWidth="1"/>
    <col min="14897" max="14899" width="0.75" style="1" customWidth="1"/>
    <col min="14900" max="14900" width="3.5" style="1" customWidth="1"/>
    <col min="14901" max="14901" width="4.375" style="1" customWidth="1"/>
    <col min="14902" max="14902" width="0.875" style="1" customWidth="1"/>
    <col min="14903" max="14903" width="2.75" style="1" customWidth="1"/>
    <col min="14904" max="14912" width="2.5" style="1" customWidth="1"/>
    <col min="14913" max="15104" width="9" style="1"/>
    <col min="15105" max="15105" width="2.125" style="1" customWidth="1"/>
    <col min="15106" max="15106" width="1.875" style="1" customWidth="1"/>
    <col min="15107" max="15107" width="1.25" style="1" customWidth="1"/>
    <col min="15108" max="15109" width="2.25" style="1" customWidth="1"/>
    <col min="15110" max="15112" width="0.75" style="1" customWidth="1"/>
    <col min="15113" max="15113" width="3.5" style="1" customWidth="1"/>
    <col min="15114" max="15114" width="6.125" style="1" customWidth="1"/>
    <col min="15115" max="15115" width="1.625" style="1" customWidth="1"/>
    <col min="15116" max="15124" width="2.5" style="1" customWidth="1"/>
    <col min="15125" max="15125" width="3.125" style="1" customWidth="1"/>
    <col min="15126" max="15126" width="3.375" style="1" customWidth="1"/>
    <col min="15127" max="15127" width="1.875" style="1" customWidth="1"/>
    <col min="15128" max="15128" width="1.25" style="1" customWidth="1"/>
    <col min="15129" max="15130" width="2.25" style="1" customWidth="1"/>
    <col min="15131" max="15133" width="0.75" style="1" customWidth="1"/>
    <col min="15134" max="15134" width="3.5" style="1" customWidth="1"/>
    <col min="15135" max="15135" width="4.375" style="1" customWidth="1"/>
    <col min="15136" max="15136" width="0.875" style="1" customWidth="1"/>
    <col min="15137" max="15137" width="2.75" style="1" customWidth="1"/>
    <col min="15138" max="15146" width="2.5" style="1" customWidth="1"/>
    <col min="15147" max="15147" width="3.125" style="1" customWidth="1"/>
    <col min="15148" max="15148" width="3.375" style="1" customWidth="1"/>
    <col min="15149" max="15149" width="1.875" style="1" customWidth="1"/>
    <col min="15150" max="15150" width="1.25" style="1" customWidth="1"/>
    <col min="15151" max="15152" width="2.25" style="1" customWidth="1"/>
    <col min="15153" max="15155" width="0.75" style="1" customWidth="1"/>
    <col min="15156" max="15156" width="3.5" style="1" customWidth="1"/>
    <col min="15157" max="15157" width="4.375" style="1" customWidth="1"/>
    <col min="15158" max="15158" width="0.875" style="1" customWidth="1"/>
    <col min="15159" max="15159" width="2.75" style="1" customWidth="1"/>
    <col min="15160" max="15168" width="2.5" style="1" customWidth="1"/>
    <col min="15169" max="15360" width="9" style="1"/>
    <col min="15361" max="15361" width="2.125" style="1" customWidth="1"/>
    <col min="15362" max="15362" width="1.875" style="1" customWidth="1"/>
    <col min="15363" max="15363" width="1.25" style="1" customWidth="1"/>
    <col min="15364" max="15365" width="2.25" style="1" customWidth="1"/>
    <col min="15366" max="15368" width="0.75" style="1" customWidth="1"/>
    <col min="15369" max="15369" width="3.5" style="1" customWidth="1"/>
    <col min="15370" max="15370" width="6.125" style="1" customWidth="1"/>
    <col min="15371" max="15371" width="1.625" style="1" customWidth="1"/>
    <col min="15372" max="15380" width="2.5" style="1" customWidth="1"/>
    <col min="15381" max="15381" width="3.125" style="1" customWidth="1"/>
    <col min="15382" max="15382" width="3.375" style="1" customWidth="1"/>
    <col min="15383" max="15383" width="1.875" style="1" customWidth="1"/>
    <col min="15384" max="15384" width="1.25" style="1" customWidth="1"/>
    <col min="15385" max="15386" width="2.25" style="1" customWidth="1"/>
    <col min="15387" max="15389" width="0.75" style="1" customWidth="1"/>
    <col min="15390" max="15390" width="3.5" style="1" customWidth="1"/>
    <col min="15391" max="15391" width="4.375" style="1" customWidth="1"/>
    <col min="15392" max="15392" width="0.875" style="1" customWidth="1"/>
    <col min="15393" max="15393" width="2.75" style="1" customWidth="1"/>
    <col min="15394" max="15402" width="2.5" style="1" customWidth="1"/>
    <col min="15403" max="15403" width="3.125" style="1" customWidth="1"/>
    <col min="15404" max="15404" width="3.375" style="1" customWidth="1"/>
    <col min="15405" max="15405" width="1.875" style="1" customWidth="1"/>
    <col min="15406" max="15406" width="1.25" style="1" customWidth="1"/>
    <col min="15407" max="15408" width="2.25" style="1" customWidth="1"/>
    <col min="15409" max="15411" width="0.75" style="1" customWidth="1"/>
    <col min="15412" max="15412" width="3.5" style="1" customWidth="1"/>
    <col min="15413" max="15413" width="4.375" style="1" customWidth="1"/>
    <col min="15414" max="15414" width="0.875" style="1" customWidth="1"/>
    <col min="15415" max="15415" width="2.75" style="1" customWidth="1"/>
    <col min="15416" max="15424" width="2.5" style="1" customWidth="1"/>
    <col min="15425" max="15616" width="9" style="1"/>
    <col min="15617" max="15617" width="2.125" style="1" customWidth="1"/>
    <col min="15618" max="15618" width="1.875" style="1" customWidth="1"/>
    <col min="15619" max="15619" width="1.25" style="1" customWidth="1"/>
    <col min="15620" max="15621" width="2.25" style="1" customWidth="1"/>
    <col min="15622" max="15624" width="0.75" style="1" customWidth="1"/>
    <col min="15625" max="15625" width="3.5" style="1" customWidth="1"/>
    <col min="15626" max="15626" width="6.125" style="1" customWidth="1"/>
    <col min="15627" max="15627" width="1.625" style="1" customWidth="1"/>
    <col min="15628" max="15636" width="2.5" style="1" customWidth="1"/>
    <col min="15637" max="15637" width="3.125" style="1" customWidth="1"/>
    <col min="15638" max="15638" width="3.375" style="1" customWidth="1"/>
    <col min="15639" max="15639" width="1.875" style="1" customWidth="1"/>
    <col min="15640" max="15640" width="1.25" style="1" customWidth="1"/>
    <col min="15641" max="15642" width="2.25" style="1" customWidth="1"/>
    <col min="15643" max="15645" width="0.75" style="1" customWidth="1"/>
    <col min="15646" max="15646" width="3.5" style="1" customWidth="1"/>
    <col min="15647" max="15647" width="4.375" style="1" customWidth="1"/>
    <col min="15648" max="15648" width="0.875" style="1" customWidth="1"/>
    <col min="15649" max="15649" width="2.75" style="1" customWidth="1"/>
    <col min="15650" max="15658" width="2.5" style="1" customWidth="1"/>
    <col min="15659" max="15659" width="3.125" style="1" customWidth="1"/>
    <col min="15660" max="15660" width="3.375" style="1" customWidth="1"/>
    <col min="15661" max="15661" width="1.875" style="1" customWidth="1"/>
    <col min="15662" max="15662" width="1.25" style="1" customWidth="1"/>
    <col min="15663" max="15664" width="2.25" style="1" customWidth="1"/>
    <col min="15665" max="15667" width="0.75" style="1" customWidth="1"/>
    <col min="15668" max="15668" width="3.5" style="1" customWidth="1"/>
    <col min="15669" max="15669" width="4.375" style="1" customWidth="1"/>
    <col min="15670" max="15670" width="0.875" style="1" customWidth="1"/>
    <col min="15671" max="15671" width="2.75" style="1" customWidth="1"/>
    <col min="15672" max="15680" width="2.5" style="1" customWidth="1"/>
    <col min="15681" max="15872" width="9" style="1"/>
    <col min="15873" max="15873" width="2.125" style="1" customWidth="1"/>
    <col min="15874" max="15874" width="1.875" style="1" customWidth="1"/>
    <col min="15875" max="15875" width="1.25" style="1" customWidth="1"/>
    <col min="15876" max="15877" width="2.25" style="1" customWidth="1"/>
    <col min="15878" max="15880" width="0.75" style="1" customWidth="1"/>
    <col min="15881" max="15881" width="3.5" style="1" customWidth="1"/>
    <col min="15882" max="15882" width="6.125" style="1" customWidth="1"/>
    <col min="15883" max="15883" width="1.625" style="1" customWidth="1"/>
    <col min="15884" max="15892" width="2.5" style="1" customWidth="1"/>
    <col min="15893" max="15893" width="3.125" style="1" customWidth="1"/>
    <col min="15894" max="15894" width="3.375" style="1" customWidth="1"/>
    <col min="15895" max="15895" width="1.875" style="1" customWidth="1"/>
    <col min="15896" max="15896" width="1.25" style="1" customWidth="1"/>
    <col min="15897" max="15898" width="2.25" style="1" customWidth="1"/>
    <col min="15899" max="15901" width="0.75" style="1" customWidth="1"/>
    <col min="15902" max="15902" width="3.5" style="1" customWidth="1"/>
    <col min="15903" max="15903" width="4.375" style="1" customWidth="1"/>
    <col min="15904" max="15904" width="0.875" style="1" customWidth="1"/>
    <col min="15905" max="15905" width="2.75" style="1" customWidth="1"/>
    <col min="15906" max="15914" width="2.5" style="1" customWidth="1"/>
    <col min="15915" max="15915" width="3.125" style="1" customWidth="1"/>
    <col min="15916" max="15916" width="3.375" style="1" customWidth="1"/>
    <col min="15917" max="15917" width="1.875" style="1" customWidth="1"/>
    <col min="15918" max="15918" width="1.25" style="1" customWidth="1"/>
    <col min="15919" max="15920" width="2.25" style="1" customWidth="1"/>
    <col min="15921" max="15923" width="0.75" style="1" customWidth="1"/>
    <col min="15924" max="15924" width="3.5" style="1" customWidth="1"/>
    <col min="15925" max="15925" width="4.375" style="1" customWidth="1"/>
    <col min="15926" max="15926" width="0.875" style="1" customWidth="1"/>
    <col min="15927" max="15927" width="2.75" style="1" customWidth="1"/>
    <col min="15928" max="15936" width="2.5" style="1" customWidth="1"/>
    <col min="15937" max="16128" width="9" style="1"/>
    <col min="16129" max="16129" width="2.125" style="1" customWidth="1"/>
    <col min="16130" max="16130" width="1.875" style="1" customWidth="1"/>
    <col min="16131" max="16131" width="1.25" style="1" customWidth="1"/>
    <col min="16132" max="16133" width="2.25" style="1" customWidth="1"/>
    <col min="16134" max="16136" width="0.75" style="1" customWidth="1"/>
    <col min="16137" max="16137" width="3.5" style="1" customWidth="1"/>
    <col min="16138" max="16138" width="6.125" style="1" customWidth="1"/>
    <col min="16139" max="16139" width="1.625" style="1" customWidth="1"/>
    <col min="16140" max="16148" width="2.5" style="1" customWidth="1"/>
    <col min="16149" max="16149" width="3.125" style="1" customWidth="1"/>
    <col min="16150" max="16150" width="3.375" style="1" customWidth="1"/>
    <col min="16151" max="16151" width="1.875" style="1" customWidth="1"/>
    <col min="16152" max="16152" width="1.25" style="1" customWidth="1"/>
    <col min="16153" max="16154" width="2.25" style="1" customWidth="1"/>
    <col min="16155" max="16157" width="0.75" style="1" customWidth="1"/>
    <col min="16158" max="16158" width="3.5" style="1" customWidth="1"/>
    <col min="16159" max="16159" width="4.375" style="1" customWidth="1"/>
    <col min="16160" max="16160" width="0.875" style="1" customWidth="1"/>
    <col min="16161" max="16161" width="2.75" style="1" customWidth="1"/>
    <col min="16162" max="16170" width="2.5" style="1" customWidth="1"/>
    <col min="16171" max="16171" width="3.125" style="1" customWidth="1"/>
    <col min="16172" max="16172" width="3.375" style="1" customWidth="1"/>
    <col min="16173" max="16173" width="1.875" style="1" customWidth="1"/>
    <col min="16174" max="16174" width="1.25" style="1" customWidth="1"/>
    <col min="16175" max="16176" width="2.25" style="1" customWidth="1"/>
    <col min="16177" max="16179" width="0.75" style="1" customWidth="1"/>
    <col min="16180" max="16180" width="3.5" style="1" customWidth="1"/>
    <col min="16181" max="16181" width="4.375" style="1" customWidth="1"/>
    <col min="16182" max="16182" width="0.875" style="1" customWidth="1"/>
    <col min="16183" max="16183" width="2.75" style="1" customWidth="1"/>
    <col min="16184" max="16192" width="2.5" style="1" customWidth="1"/>
    <col min="16193" max="16384" width="9" style="1"/>
  </cols>
  <sheetData>
    <row r="2" spans="2:64" ht="3.75" customHeight="1">
      <c r="B2" s="245" t="s">
        <v>21</v>
      </c>
      <c r="C2" s="246"/>
      <c r="D2" s="246"/>
      <c r="E2" s="247"/>
      <c r="F2" s="31"/>
      <c r="G2" s="2"/>
      <c r="H2" s="2"/>
      <c r="I2" s="3"/>
      <c r="J2" s="251" t="s">
        <v>22</v>
      </c>
      <c r="K2" s="251"/>
      <c r="L2" s="251"/>
      <c r="M2" s="251"/>
      <c r="N2" s="251"/>
      <c r="O2" s="251"/>
      <c r="P2" s="251"/>
      <c r="Q2" s="251"/>
      <c r="R2" s="251"/>
      <c r="S2" s="251"/>
      <c r="T2" s="251"/>
      <c r="V2" s="4"/>
      <c r="W2" s="245" t="s">
        <v>21</v>
      </c>
      <c r="X2" s="246"/>
      <c r="Y2" s="246"/>
      <c r="Z2" s="247"/>
      <c r="AA2" s="31"/>
      <c r="AB2" s="2"/>
      <c r="AC2" s="2"/>
      <c r="AD2" s="3"/>
      <c r="AE2" s="251" t="s">
        <v>23</v>
      </c>
      <c r="AF2" s="251"/>
      <c r="AG2" s="251"/>
      <c r="AH2" s="251"/>
      <c r="AI2" s="251"/>
      <c r="AJ2" s="251"/>
      <c r="AK2" s="251"/>
      <c r="AL2" s="251"/>
      <c r="AM2" s="251"/>
      <c r="AN2" s="251"/>
      <c r="AO2" s="251"/>
      <c r="AP2" s="251"/>
      <c r="AR2" s="4"/>
      <c r="AS2" s="245" t="s">
        <v>21</v>
      </c>
      <c r="AT2" s="246"/>
      <c r="AU2" s="246"/>
      <c r="AV2" s="247"/>
      <c r="AW2" s="31"/>
      <c r="AX2" s="2"/>
      <c r="AY2" s="2"/>
      <c r="AZ2" s="3"/>
      <c r="BA2" s="251" t="s">
        <v>24</v>
      </c>
      <c r="BB2" s="251"/>
      <c r="BC2" s="251"/>
      <c r="BD2" s="251"/>
      <c r="BE2" s="251"/>
      <c r="BF2" s="251"/>
      <c r="BG2" s="251"/>
      <c r="BH2" s="251"/>
      <c r="BI2" s="251"/>
      <c r="BJ2" s="251"/>
      <c r="BK2" s="251"/>
      <c r="BL2" s="251"/>
    </row>
    <row r="3" spans="2:64" ht="6" customHeight="1">
      <c r="B3" s="248"/>
      <c r="C3" s="249"/>
      <c r="D3" s="249"/>
      <c r="E3" s="250"/>
      <c r="F3" s="31"/>
      <c r="G3" s="253" t="s">
        <v>25</v>
      </c>
      <c r="H3" s="254"/>
      <c r="I3" s="255"/>
      <c r="J3" s="251"/>
      <c r="K3" s="251"/>
      <c r="L3" s="251"/>
      <c r="M3" s="251"/>
      <c r="N3" s="251"/>
      <c r="O3" s="251"/>
      <c r="P3" s="251"/>
      <c r="Q3" s="251"/>
      <c r="R3" s="251"/>
      <c r="S3" s="251"/>
      <c r="T3" s="251"/>
      <c r="V3" s="4"/>
      <c r="W3" s="248"/>
      <c r="X3" s="249"/>
      <c r="Y3" s="249"/>
      <c r="Z3" s="250"/>
      <c r="AA3" s="31"/>
      <c r="AB3" s="253" t="s">
        <v>25</v>
      </c>
      <c r="AC3" s="254"/>
      <c r="AD3" s="255"/>
      <c r="AE3" s="251"/>
      <c r="AF3" s="251"/>
      <c r="AG3" s="251"/>
      <c r="AH3" s="251"/>
      <c r="AI3" s="251"/>
      <c r="AJ3" s="251"/>
      <c r="AK3" s="251"/>
      <c r="AL3" s="251"/>
      <c r="AM3" s="251"/>
      <c r="AN3" s="251"/>
      <c r="AO3" s="251"/>
      <c r="AP3" s="251"/>
      <c r="AR3" s="4"/>
      <c r="AS3" s="248"/>
      <c r="AT3" s="249"/>
      <c r="AU3" s="249"/>
      <c r="AV3" s="250"/>
      <c r="AW3" s="31"/>
      <c r="AX3" s="253" t="s">
        <v>25</v>
      </c>
      <c r="AY3" s="254"/>
      <c r="AZ3" s="255"/>
      <c r="BA3" s="251"/>
      <c r="BB3" s="251"/>
      <c r="BC3" s="251"/>
      <c r="BD3" s="251"/>
      <c r="BE3" s="251"/>
      <c r="BF3" s="251"/>
      <c r="BG3" s="251"/>
      <c r="BH3" s="251"/>
      <c r="BI3" s="251"/>
      <c r="BJ3" s="251"/>
      <c r="BK3" s="251"/>
      <c r="BL3" s="251"/>
    </row>
    <row r="4" spans="2:64" ht="11.25" customHeight="1">
      <c r="B4" s="167">
        <v>120006</v>
      </c>
      <c r="C4" s="168"/>
      <c r="D4" s="168"/>
      <c r="E4" s="169"/>
      <c r="F4" s="34"/>
      <c r="G4" s="256"/>
      <c r="H4" s="257"/>
      <c r="I4" s="258"/>
      <c r="J4" s="251"/>
      <c r="K4" s="251"/>
      <c r="L4" s="251"/>
      <c r="M4" s="251"/>
      <c r="N4" s="251"/>
      <c r="O4" s="251"/>
      <c r="P4" s="251"/>
      <c r="Q4" s="251"/>
      <c r="R4" s="251"/>
      <c r="S4" s="251"/>
      <c r="T4" s="251"/>
      <c r="V4" s="4"/>
      <c r="W4" s="167">
        <v>120006</v>
      </c>
      <c r="X4" s="168"/>
      <c r="Y4" s="168"/>
      <c r="Z4" s="169"/>
      <c r="AA4" s="34"/>
      <c r="AB4" s="256"/>
      <c r="AC4" s="257"/>
      <c r="AD4" s="258"/>
      <c r="AE4" s="251"/>
      <c r="AF4" s="251"/>
      <c r="AG4" s="251"/>
      <c r="AH4" s="251"/>
      <c r="AI4" s="251"/>
      <c r="AJ4" s="251"/>
      <c r="AK4" s="251"/>
      <c r="AL4" s="251"/>
      <c r="AM4" s="251"/>
      <c r="AN4" s="251"/>
      <c r="AO4" s="251"/>
      <c r="AP4" s="251"/>
      <c r="AR4" s="4"/>
      <c r="AS4" s="167">
        <v>120006</v>
      </c>
      <c r="AT4" s="168"/>
      <c r="AU4" s="168"/>
      <c r="AV4" s="169"/>
      <c r="AW4" s="34"/>
      <c r="AX4" s="256"/>
      <c r="AY4" s="257"/>
      <c r="AZ4" s="258"/>
      <c r="BA4" s="251"/>
      <c r="BB4" s="251"/>
      <c r="BC4" s="251"/>
      <c r="BD4" s="251"/>
      <c r="BE4" s="251"/>
      <c r="BF4" s="251"/>
      <c r="BG4" s="251"/>
      <c r="BH4" s="251"/>
      <c r="BI4" s="251"/>
      <c r="BJ4" s="251"/>
      <c r="BK4" s="251"/>
      <c r="BL4" s="251"/>
    </row>
    <row r="5" spans="2:64" ht="3" customHeight="1">
      <c r="B5" s="170"/>
      <c r="C5" s="171"/>
      <c r="D5" s="171"/>
      <c r="E5" s="172"/>
      <c r="F5" s="34"/>
      <c r="G5" s="3"/>
      <c r="H5" s="3"/>
      <c r="I5" s="3"/>
      <c r="J5" s="252"/>
      <c r="K5" s="252"/>
      <c r="L5" s="252"/>
      <c r="M5" s="252"/>
      <c r="N5" s="252"/>
      <c r="O5" s="252"/>
      <c r="P5" s="252"/>
      <c r="Q5" s="252"/>
      <c r="R5" s="252"/>
      <c r="S5" s="252"/>
      <c r="T5" s="252"/>
      <c r="V5" s="4"/>
      <c r="W5" s="170"/>
      <c r="X5" s="171"/>
      <c r="Y5" s="171"/>
      <c r="Z5" s="172"/>
      <c r="AA5" s="34"/>
      <c r="AB5" s="3"/>
      <c r="AC5" s="3"/>
      <c r="AD5" s="3"/>
      <c r="AE5" s="252"/>
      <c r="AF5" s="252"/>
      <c r="AG5" s="252"/>
      <c r="AH5" s="252"/>
      <c r="AI5" s="252"/>
      <c r="AJ5" s="252"/>
      <c r="AK5" s="252"/>
      <c r="AL5" s="252"/>
      <c r="AM5" s="252"/>
      <c r="AN5" s="252"/>
      <c r="AO5" s="252"/>
      <c r="AP5" s="252"/>
      <c r="AR5" s="4"/>
      <c r="AS5" s="170"/>
      <c r="AT5" s="171"/>
      <c r="AU5" s="171"/>
      <c r="AV5" s="172"/>
      <c r="AW5" s="34"/>
      <c r="AX5" s="3"/>
      <c r="AY5" s="3"/>
      <c r="AZ5" s="3"/>
      <c r="BA5" s="252"/>
      <c r="BB5" s="252"/>
      <c r="BC5" s="252"/>
      <c r="BD5" s="252"/>
      <c r="BE5" s="252"/>
      <c r="BF5" s="252"/>
      <c r="BG5" s="252"/>
      <c r="BH5" s="252"/>
      <c r="BI5" s="252"/>
      <c r="BJ5" s="252"/>
      <c r="BK5" s="252"/>
      <c r="BL5" s="252"/>
    </row>
    <row r="6" spans="2:64" ht="11.25" customHeight="1">
      <c r="B6" s="242" t="s">
        <v>26</v>
      </c>
      <c r="C6" s="243"/>
      <c r="D6" s="243"/>
      <c r="E6" s="243"/>
      <c r="F6" s="243"/>
      <c r="G6" s="243"/>
      <c r="H6" s="243"/>
      <c r="I6" s="243"/>
      <c r="J6" s="243"/>
      <c r="K6" s="243"/>
      <c r="L6" s="244"/>
      <c r="M6" s="242" t="s">
        <v>27</v>
      </c>
      <c r="N6" s="243"/>
      <c r="O6" s="243"/>
      <c r="P6" s="243"/>
      <c r="Q6" s="243"/>
      <c r="R6" s="243"/>
      <c r="S6" s="243"/>
      <c r="T6" s="244"/>
      <c r="V6" s="4"/>
      <c r="W6" s="242" t="s">
        <v>26</v>
      </c>
      <c r="X6" s="243"/>
      <c r="Y6" s="243"/>
      <c r="Z6" s="243"/>
      <c r="AA6" s="243"/>
      <c r="AB6" s="243"/>
      <c r="AC6" s="243"/>
      <c r="AD6" s="243"/>
      <c r="AE6" s="243"/>
      <c r="AF6" s="243"/>
      <c r="AG6" s="243"/>
      <c r="AH6" s="244"/>
      <c r="AI6" s="242" t="s">
        <v>27</v>
      </c>
      <c r="AJ6" s="243"/>
      <c r="AK6" s="243"/>
      <c r="AL6" s="243"/>
      <c r="AM6" s="243"/>
      <c r="AN6" s="243"/>
      <c r="AO6" s="243"/>
      <c r="AP6" s="244"/>
      <c r="AR6" s="4"/>
      <c r="AS6" s="242" t="s">
        <v>26</v>
      </c>
      <c r="AT6" s="243"/>
      <c r="AU6" s="243"/>
      <c r="AV6" s="243"/>
      <c r="AW6" s="243"/>
      <c r="AX6" s="243"/>
      <c r="AY6" s="243"/>
      <c r="AZ6" s="243"/>
      <c r="BA6" s="243"/>
      <c r="BB6" s="243"/>
      <c r="BC6" s="243"/>
      <c r="BD6" s="244"/>
      <c r="BE6" s="242" t="s">
        <v>27</v>
      </c>
      <c r="BF6" s="243"/>
      <c r="BG6" s="243"/>
      <c r="BH6" s="243"/>
      <c r="BI6" s="243"/>
      <c r="BJ6" s="243"/>
      <c r="BK6" s="243"/>
      <c r="BL6" s="244"/>
    </row>
    <row r="7" spans="2:64" ht="16.5" customHeight="1">
      <c r="B7" s="173" t="str">
        <f>コード!F9</f>
        <v/>
      </c>
      <c r="C7" s="174"/>
      <c r="D7" s="174"/>
      <c r="E7" s="174"/>
      <c r="F7" s="174"/>
      <c r="G7" s="174"/>
      <c r="H7" s="174"/>
      <c r="I7" s="174"/>
      <c r="J7" s="174"/>
      <c r="K7" s="174"/>
      <c r="L7" s="175"/>
      <c r="M7" s="128" t="str">
        <f>"千葉県"&amp;入力シート!C4</f>
        <v>千葉県</v>
      </c>
      <c r="N7" s="80"/>
      <c r="O7" s="80"/>
      <c r="P7" s="80"/>
      <c r="Q7" s="80"/>
      <c r="R7" s="80"/>
      <c r="S7" s="80"/>
      <c r="T7" s="81"/>
      <c r="V7" s="4"/>
      <c r="W7" s="173" t="str">
        <f>B7</f>
        <v/>
      </c>
      <c r="X7" s="174"/>
      <c r="Y7" s="174"/>
      <c r="Z7" s="174"/>
      <c r="AA7" s="174"/>
      <c r="AB7" s="174"/>
      <c r="AC7" s="174"/>
      <c r="AD7" s="174"/>
      <c r="AE7" s="174"/>
      <c r="AF7" s="174"/>
      <c r="AG7" s="174"/>
      <c r="AH7" s="175"/>
      <c r="AI7" s="128" t="str">
        <f>M7</f>
        <v>千葉県</v>
      </c>
      <c r="AJ7" s="80"/>
      <c r="AK7" s="80"/>
      <c r="AL7" s="80"/>
      <c r="AM7" s="80"/>
      <c r="AN7" s="80"/>
      <c r="AO7" s="80"/>
      <c r="AP7" s="81"/>
      <c r="AR7" s="4"/>
      <c r="AS7" s="173" t="str">
        <f>B7</f>
        <v/>
      </c>
      <c r="AT7" s="174"/>
      <c r="AU7" s="174"/>
      <c r="AV7" s="174"/>
      <c r="AW7" s="174"/>
      <c r="AX7" s="174"/>
      <c r="AY7" s="174"/>
      <c r="AZ7" s="174"/>
      <c r="BA7" s="174"/>
      <c r="BB7" s="174"/>
      <c r="BC7" s="174"/>
      <c r="BD7" s="175"/>
      <c r="BE7" s="128" t="str">
        <f>AI7</f>
        <v>千葉県</v>
      </c>
      <c r="BF7" s="80"/>
      <c r="BG7" s="80"/>
      <c r="BH7" s="80"/>
      <c r="BI7" s="80"/>
      <c r="BJ7" s="80"/>
      <c r="BK7" s="80"/>
      <c r="BL7" s="81"/>
    </row>
    <row r="8" spans="2:64" ht="11.25" customHeight="1">
      <c r="B8" s="238" t="s">
        <v>28</v>
      </c>
      <c r="C8" s="239"/>
      <c r="D8" s="239"/>
      <c r="E8" s="239"/>
      <c r="F8" s="239"/>
      <c r="G8" s="239"/>
      <c r="H8" s="239"/>
      <c r="I8" s="239"/>
      <c r="J8" s="239"/>
      <c r="K8" s="239"/>
      <c r="L8" s="239"/>
      <c r="M8" s="239"/>
      <c r="N8" s="239"/>
      <c r="O8" s="239"/>
      <c r="P8" s="239"/>
      <c r="Q8" s="239"/>
      <c r="R8" s="239"/>
      <c r="S8" s="239"/>
      <c r="T8" s="240"/>
      <c r="V8" s="4"/>
      <c r="W8" s="238" t="s">
        <v>28</v>
      </c>
      <c r="X8" s="239"/>
      <c r="Y8" s="239"/>
      <c r="Z8" s="239"/>
      <c r="AA8" s="239"/>
      <c r="AB8" s="239"/>
      <c r="AC8" s="239"/>
      <c r="AD8" s="239"/>
      <c r="AE8" s="239"/>
      <c r="AF8" s="239"/>
      <c r="AG8" s="239"/>
      <c r="AH8" s="239"/>
      <c r="AI8" s="239"/>
      <c r="AJ8" s="239"/>
      <c r="AK8" s="239"/>
      <c r="AL8" s="239"/>
      <c r="AM8" s="239"/>
      <c r="AN8" s="239"/>
      <c r="AO8" s="239"/>
      <c r="AP8" s="240"/>
      <c r="AR8" s="4"/>
      <c r="AS8" s="238" t="s">
        <v>28</v>
      </c>
      <c r="AT8" s="239"/>
      <c r="AU8" s="239"/>
      <c r="AV8" s="239"/>
      <c r="AW8" s="239"/>
      <c r="AX8" s="239"/>
      <c r="AY8" s="239"/>
      <c r="AZ8" s="239"/>
      <c r="BA8" s="239"/>
      <c r="BB8" s="239"/>
      <c r="BC8" s="239"/>
      <c r="BD8" s="239"/>
      <c r="BE8" s="239"/>
      <c r="BF8" s="239"/>
      <c r="BG8" s="239"/>
      <c r="BH8" s="239"/>
      <c r="BI8" s="239"/>
      <c r="BJ8" s="239"/>
      <c r="BK8" s="239"/>
      <c r="BL8" s="240"/>
    </row>
    <row r="9" spans="2:64" ht="30" customHeight="1">
      <c r="B9" s="33"/>
      <c r="C9" s="241" t="str">
        <f>IF(入力シート!C8="","","〒"&amp;IF(LEN(入力シート!C8)=7,MID(入力シート!C8,1,3)&amp;"-"&amp;MID(入力シート!C8,4,4),入力シート!C8))</f>
        <v/>
      </c>
      <c r="D9" s="241"/>
      <c r="E9" s="241"/>
      <c r="F9" s="241"/>
      <c r="G9" s="241"/>
      <c r="H9" s="241"/>
      <c r="I9" s="241"/>
      <c r="J9" s="241"/>
      <c r="K9" s="241"/>
      <c r="L9" s="241"/>
      <c r="M9" s="241"/>
      <c r="N9" s="241"/>
      <c r="O9" s="241"/>
      <c r="P9" s="241"/>
      <c r="Q9" s="241"/>
      <c r="R9" s="241"/>
      <c r="S9" s="241"/>
      <c r="T9" s="35"/>
      <c r="V9" s="4"/>
      <c r="W9" s="33"/>
      <c r="X9" s="241" t="str">
        <f>C9</f>
        <v/>
      </c>
      <c r="Y9" s="241"/>
      <c r="Z9" s="241"/>
      <c r="AA9" s="241"/>
      <c r="AB9" s="241"/>
      <c r="AC9" s="241"/>
      <c r="AD9" s="241"/>
      <c r="AE9" s="241"/>
      <c r="AF9" s="241"/>
      <c r="AG9" s="241"/>
      <c r="AH9" s="241"/>
      <c r="AI9" s="241"/>
      <c r="AJ9" s="241"/>
      <c r="AK9" s="241"/>
      <c r="AL9" s="241"/>
      <c r="AM9" s="241"/>
      <c r="AN9" s="241"/>
      <c r="AO9" s="241"/>
      <c r="AP9" s="35"/>
      <c r="AR9" s="4"/>
      <c r="AS9" s="33"/>
      <c r="AT9" s="241" t="str">
        <f>X9</f>
        <v/>
      </c>
      <c r="AU9" s="241"/>
      <c r="AV9" s="241"/>
      <c r="AW9" s="241"/>
      <c r="AX9" s="241"/>
      <c r="AY9" s="241"/>
      <c r="AZ9" s="241"/>
      <c r="BA9" s="241"/>
      <c r="BB9" s="241"/>
      <c r="BC9" s="241"/>
      <c r="BD9" s="241"/>
      <c r="BE9" s="241"/>
      <c r="BF9" s="241"/>
      <c r="BG9" s="241"/>
      <c r="BH9" s="241"/>
      <c r="BI9" s="241"/>
      <c r="BJ9" s="241"/>
      <c r="BK9" s="241"/>
      <c r="BL9" s="35"/>
    </row>
    <row r="10" spans="2:64" ht="40.5" customHeight="1">
      <c r="B10" s="5"/>
      <c r="C10" s="234" t="str">
        <f>IF(入力シート!C10="","",入力シート!C10)</f>
        <v/>
      </c>
      <c r="D10" s="234"/>
      <c r="E10" s="234"/>
      <c r="F10" s="234"/>
      <c r="G10" s="234"/>
      <c r="H10" s="234"/>
      <c r="I10" s="234"/>
      <c r="J10" s="234"/>
      <c r="K10" s="234"/>
      <c r="L10" s="234"/>
      <c r="M10" s="234"/>
      <c r="N10" s="234"/>
      <c r="O10" s="234"/>
      <c r="P10" s="234"/>
      <c r="Q10" s="234"/>
      <c r="R10" s="234"/>
      <c r="S10" s="234"/>
      <c r="T10" s="6"/>
      <c r="V10" s="4"/>
      <c r="W10" s="5"/>
      <c r="X10" s="234" t="str">
        <f>C10</f>
        <v/>
      </c>
      <c r="Y10" s="234"/>
      <c r="Z10" s="234"/>
      <c r="AA10" s="234"/>
      <c r="AB10" s="234"/>
      <c r="AC10" s="234"/>
      <c r="AD10" s="234"/>
      <c r="AE10" s="234"/>
      <c r="AF10" s="234"/>
      <c r="AG10" s="234"/>
      <c r="AH10" s="234"/>
      <c r="AI10" s="234"/>
      <c r="AJ10" s="234"/>
      <c r="AK10" s="234"/>
      <c r="AL10" s="234"/>
      <c r="AM10" s="234"/>
      <c r="AN10" s="234"/>
      <c r="AO10" s="234"/>
      <c r="AP10" s="6"/>
      <c r="AR10" s="4"/>
      <c r="AS10" s="5"/>
      <c r="AT10" s="234" t="str">
        <f>C10</f>
        <v/>
      </c>
      <c r="AU10" s="234"/>
      <c r="AV10" s="234"/>
      <c r="AW10" s="234"/>
      <c r="AX10" s="234"/>
      <c r="AY10" s="234"/>
      <c r="AZ10" s="234"/>
      <c r="BA10" s="234"/>
      <c r="BB10" s="234"/>
      <c r="BC10" s="234"/>
      <c r="BD10" s="234"/>
      <c r="BE10" s="234"/>
      <c r="BF10" s="234"/>
      <c r="BG10" s="234"/>
      <c r="BH10" s="234"/>
      <c r="BI10" s="234"/>
      <c r="BJ10" s="234"/>
      <c r="BK10" s="234"/>
      <c r="BL10" s="6"/>
    </row>
    <row r="11" spans="2:64" ht="7.5" customHeight="1">
      <c r="B11" s="235"/>
      <c r="C11" s="236"/>
      <c r="D11" s="236"/>
      <c r="E11" s="236"/>
      <c r="F11" s="236"/>
      <c r="G11" s="236"/>
      <c r="H11" s="236"/>
      <c r="I11" s="236"/>
      <c r="J11" s="236"/>
      <c r="K11" s="236"/>
      <c r="L11" s="236"/>
      <c r="M11" s="236"/>
      <c r="N11" s="236"/>
      <c r="O11" s="236"/>
      <c r="P11" s="236"/>
      <c r="Q11" s="236"/>
      <c r="R11" s="236"/>
      <c r="S11" s="236"/>
      <c r="T11" s="237"/>
      <c r="V11" s="4"/>
      <c r="W11" s="235"/>
      <c r="X11" s="236"/>
      <c r="Y11" s="236"/>
      <c r="Z11" s="236"/>
      <c r="AA11" s="236"/>
      <c r="AB11" s="236"/>
      <c r="AC11" s="236"/>
      <c r="AD11" s="236"/>
      <c r="AE11" s="236"/>
      <c r="AF11" s="236"/>
      <c r="AG11" s="236"/>
      <c r="AH11" s="236"/>
      <c r="AI11" s="236"/>
      <c r="AJ11" s="236"/>
      <c r="AK11" s="236"/>
      <c r="AL11" s="236"/>
      <c r="AM11" s="236"/>
      <c r="AN11" s="236"/>
      <c r="AO11" s="236"/>
      <c r="AP11" s="237"/>
      <c r="AR11" s="4"/>
      <c r="AS11" s="235"/>
      <c r="AT11" s="236"/>
      <c r="AU11" s="236"/>
      <c r="AV11" s="236"/>
      <c r="AW11" s="236"/>
      <c r="AX11" s="236"/>
      <c r="AY11" s="236"/>
      <c r="AZ11" s="236"/>
      <c r="BA11" s="236"/>
      <c r="BB11" s="236"/>
      <c r="BC11" s="236"/>
      <c r="BD11" s="236"/>
      <c r="BE11" s="236"/>
      <c r="BF11" s="236"/>
      <c r="BG11" s="236"/>
      <c r="BH11" s="236"/>
      <c r="BI11" s="236"/>
      <c r="BJ11" s="236"/>
      <c r="BK11" s="236"/>
      <c r="BL11" s="237"/>
    </row>
    <row r="12" spans="2:64">
      <c r="B12" s="228" t="s">
        <v>29</v>
      </c>
      <c r="C12" s="229"/>
      <c r="D12" s="229"/>
      <c r="E12" s="229"/>
      <c r="F12" s="229"/>
      <c r="G12" s="229"/>
      <c r="H12" s="229"/>
      <c r="I12" s="229"/>
      <c r="J12" s="229"/>
      <c r="K12" s="229"/>
      <c r="L12" s="229"/>
      <c r="M12" s="229"/>
      <c r="N12" s="229"/>
      <c r="O12" s="229"/>
      <c r="P12" s="229"/>
      <c r="Q12" s="229"/>
      <c r="R12" s="229"/>
      <c r="S12" s="229"/>
      <c r="T12" s="230"/>
      <c r="V12" s="4"/>
      <c r="W12" s="228" t="s">
        <v>29</v>
      </c>
      <c r="X12" s="229"/>
      <c r="Y12" s="229"/>
      <c r="Z12" s="229"/>
      <c r="AA12" s="229"/>
      <c r="AB12" s="229"/>
      <c r="AC12" s="229"/>
      <c r="AD12" s="229"/>
      <c r="AE12" s="229"/>
      <c r="AF12" s="229"/>
      <c r="AG12" s="229"/>
      <c r="AH12" s="229"/>
      <c r="AI12" s="229"/>
      <c r="AJ12" s="229"/>
      <c r="AK12" s="229"/>
      <c r="AL12" s="229"/>
      <c r="AM12" s="229"/>
      <c r="AN12" s="229"/>
      <c r="AO12" s="229"/>
      <c r="AP12" s="230"/>
      <c r="AR12" s="4"/>
      <c r="AS12" s="228" t="s">
        <v>29</v>
      </c>
      <c r="AT12" s="229"/>
      <c r="AU12" s="229"/>
      <c r="AV12" s="229"/>
      <c r="AW12" s="229"/>
      <c r="AX12" s="229"/>
      <c r="AY12" s="229"/>
      <c r="AZ12" s="229"/>
      <c r="BA12" s="229"/>
      <c r="BB12" s="229"/>
      <c r="BC12" s="229"/>
      <c r="BD12" s="229"/>
      <c r="BE12" s="229"/>
      <c r="BF12" s="229"/>
      <c r="BG12" s="229"/>
      <c r="BH12" s="229"/>
      <c r="BI12" s="229"/>
      <c r="BJ12" s="229"/>
      <c r="BK12" s="229"/>
      <c r="BL12" s="230"/>
    </row>
    <row r="13" spans="2:64" ht="68.25" customHeight="1">
      <c r="B13" s="5"/>
      <c r="C13" s="231" t="str">
        <f>IF(OR(B7="",C10="",I16="",O16="",入力シート!C26=0),"未入力項目があります。","   "&amp;入力シート!C12)</f>
        <v>未入力項目があります。</v>
      </c>
      <c r="D13" s="231"/>
      <c r="E13" s="231"/>
      <c r="F13" s="231"/>
      <c r="G13" s="231"/>
      <c r="H13" s="231"/>
      <c r="I13" s="231"/>
      <c r="J13" s="231"/>
      <c r="K13" s="231"/>
      <c r="L13" s="231"/>
      <c r="M13" s="231"/>
      <c r="N13" s="231"/>
      <c r="O13" s="231"/>
      <c r="P13" s="231"/>
      <c r="Q13" s="231"/>
      <c r="R13" s="231"/>
      <c r="S13" s="232" t="s">
        <v>30</v>
      </c>
      <c r="T13" s="233"/>
      <c r="V13" s="4"/>
      <c r="W13" s="5"/>
      <c r="X13" s="231" t="str">
        <f>C13</f>
        <v>未入力項目があります。</v>
      </c>
      <c r="Y13" s="231"/>
      <c r="Z13" s="231"/>
      <c r="AA13" s="231"/>
      <c r="AB13" s="231"/>
      <c r="AC13" s="231"/>
      <c r="AD13" s="231"/>
      <c r="AE13" s="231"/>
      <c r="AF13" s="231"/>
      <c r="AG13" s="231"/>
      <c r="AH13" s="231"/>
      <c r="AI13" s="231"/>
      <c r="AJ13" s="231"/>
      <c r="AK13" s="231"/>
      <c r="AL13" s="231"/>
      <c r="AM13" s="231"/>
      <c r="AN13" s="231"/>
      <c r="AO13" s="232" t="s">
        <v>30</v>
      </c>
      <c r="AP13" s="233"/>
      <c r="AR13" s="4"/>
      <c r="AS13" s="5"/>
      <c r="AT13" s="231" t="str">
        <f>C13</f>
        <v>未入力項目があります。</v>
      </c>
      <c r="AU13" s="231"/>
      <c r="AV13" s="231"/>
      <c r="AW13" s="231"/>
      <c r="AX13" s="231"/>
      <c r="AY13" s="231"/>
      <c r="AZ13" s="231"/>
      <c r="BA13" s="231"/>
      <c r="BB13" s="231"/>
      <c r="BC13" s="231"/>
      <c r="BD13" s="231"/>
      <c r="BE13" s="231"/>
      <c r="BF13" s="231"/>
      <c r="BG13" s="231"/>
      <c r="BH13" s="231"/>
      <c r="BI13" s="231"/>
      <c r="BJ13" s="231"/>
      <c r="BK13" s="232" t="s">
        <v>30</v>
      </c>
      <c r="BL13" s="233"/>
    </row>
    <row r="14" spans="2:64" ht="7.5" customHeight="1">
      <c r="B14" s="7"/>
      <c r="C14" s="8"/>
      <c r="D14" s="8"/>
      <c r="E14" s="8"/>
      <c r="F14" s="8"/>
      <c r="G14" s="8"/>
      <c r="H14" s="8"/>
      <c r="I14" s="8"/>
      <c r="J14" s="8"/>
      <c r="K14" s="8"/>
      <c r="L14" s="8"/>
      <c r="M14" s="8"/>
      <c r="N14" s="8"/>
      <c r="O14" s="8"/>
      <c r="P14" s="8"/>
      <c r="Q14" s="8"/>
      <c r="R14" s="8"/>
      <c r="S14" s="9"/>
      <c r="T14" s="10"/>
      <c r="V14" s="4"/>
      <c r="W14" s="7"/>
      <c r="X14" s="8"/>
      <c r="Y14" s="8"/>
      <c r="Z14" s="8"/>
      <c r="AA14" s="8"/>
      <c r="AB14" s="8"/>
      <c r="AC14" s="8"/>
      <c r="AD14" s="8"/>
      <c r="AE14" s="8"/>
      <c r="AF14" s="8"/>
      <c r="AG14" s="8"/>
      <c r="AH14" s="8"/>
      <c r="AI14" s="8"/>
      <c r="AJ14" s="8"/>
      <c r="AK14" s="8"/>
      <c r="AL14" s="8"/>
      <c r="AM14" s="8"/>
      <c r="AN14" s="8"/>
      <c r="AO14" s="9"/>
      <c r="AP14" s="10"/>
      <c r="AR14" s="4"/>
      <c r="AS14" s="7"/>
      <c r="AT14" s="8"/>
      <c r="AU14" s="8"/>
      <c r="AV14" s="8"/>
      <c r="AW14" s="8"/>
      <c r="AX14" s="8"/>
      <c r="AY14" s="8"/>
      <c r="AZ14" s="8"/>
      <c r="BA14" s="8"/>
      <c r="BB14" s="8"/>
      <c r="BC14" s="8"/>
      <c r="BD14" s="8"/>
      <c r="BE14" s="8"/>
      <c r="BF14" s="8"/>
      <c r="BG14" s="8"/>
      <c r="BH14" s="8"/>
      <c r="BI14" s="8"/>
      <c r="BJ14" s="8"/>
      <c r="BK14" s="9"/>
      <c r="BL14" s="10"/>
    </row>
    <row r="15" spans="2:64">
      <c r="B15" s="225" t="s">
        <v>31</v>
      </c>
      <c r="C15" s="226"/>
      <c r="D15" s="226"/>
      <c r="E15" s="226"/>
      <c r="F15" s="226"/>
      <c r="G15" s="226"/>
      <c r="H15" s="226"/>
      <c r="I15" s="225" t="s">
        <v>32</v>
      </c>
      <c r="J15" s="226"/>
      <c r="K15" s="226"/>
      <c r="L15" s="226"/>
      <c r="M15" s="226"/>
      <c r="N15" s="227"/>
      <c r="O15" s="225" t="s">
        <v>33</v>
      </c>
      <c r="P15" s="226"/>
      <c r="Q15" s="226"/>
      <c r="R15" s="226"/>
      <c r="S15" s="226"/>
      <c r="T15" s="227"/>
      <c r="V15" s="4"/>
      <c r="W15" s="225" t="s">
        <v>31</v>
      </c>
      <c r="X15" s="226"/>
      <c r="Y15" s="226"/>
      <c r="Z15" s="226"/>
      <c r="AA15" s="226"/>
      <c r="AB15" s="226"/>
      <c r="AC15" s="226"/>
      <c r="AD15" s="225" t="s">
        <v>32</v>
      </c>
      <c r="AE15" s="226"/>
      <c r="AF15" s="226"/>
      <c r="AG15" s="226"/>
      <c r="AH15" s="226"/>
      <c r="AI15" s="226"/>
      <c r="AJ15" s="227"/>
      <c r="AK15" s="225" t="s">
        <v>33</v>
      </c>
      <c r="AL15" s="226"/>
      <c r="AM15" s="226"/>
      <c r="AN15" s="226"/>
      <c r="AO15" s="226"/>
      <c r="AP15" s="227"/>
      <c r="AR15" s="4"/>
      <c r="AS15" s="195" t="s">
        <v>34</v>
      </c>
      <c r="AT15" s="196"/>
      <c r="AU15" s="197"/>
      <c r="AV15" s="195" t="s">
        <v>35</v>
      </c>
      <c r="AW15" s="196"/>
      <c r="AX15" s="197"/>
      <c r="AY15" s="223" t="s">
        <v>36</v>
      </c>
      <c r="AZ15" s="224"/>
      <c r="BA15" s="195" t="s">
        <v>37</v>
      </c>
      <c r="BB15" s="196"/>
      <c r="BC15" s="196"/>
      <c r="BD15" s="196"/>
      <c r="BE15" s="197"/>
      <c r="BF15" s="195" t="s">
        <v>38</v>
      </c>
      <c r="BG15" s="197"/>
      <c r="BH15" s="195" t="s">
        <v>39</v>
      </c>
      <c r="BI15" s="196"/>
      <c r="BJ15" s="196"/>
      <c r="BK15" s="196"/>
      <c r="BL15" s="197"/>
    </row>
    <row r="16" spans="2:64" ht="26.25" customHeight="1">
      <c r="B16" s="213" t="str">
        <f>コード!F23</f>
        <v/>
      </c>
      <c r="C16" s="151"/>
      <c r="D16" s="151"/>
      <c r="E16" s="151"/>
      <c r="F16" s="151"/>
      <c r="G16" s="151"/>
      <c r="H16" s="152"/>
      <c r="I16" s="220" t="str">
        <f>IF(B16="","","令和"&amp;コード!G11&amp;"年"&amp;コード!G12&amp;"月")</f>
        <v/>
      </c>
      <c r="J16" s="221"/>
      <c r="K16" s="221"/>
      <c r="L16" s="221"/>
      <c r="M16" s="221"/>
      <c r="N16" s="222"/>
      <c r="O16" s="213" t="str">
        <f>IF(入力シート!C6="","",入力シート!C6)</f>
        <v/>
      </c>
      <c r="P16" s="151"/>
      <c r="Q16" s="151"/>
      <c r="R16" s="151"/>
      <c r="S16" s="151"/>
      <c r="T16" s="152"/>
      <c r="V16" s="4"/>
      <c r="W16" s="213" t="str">
        <f>B16</f>
        <v/>
      </c>
      <c r="X16" s="151"/>
      <c r="Y16" s="151"/>
      <c r="Z16" s="151"/>
      <c r="AA16" s="151"/>
      <c r="AB16" s="151"/>
      <c r="AC16" s="152"/>
      <c r="AD16" s="220" t="str">
        <f>I16</f>
        <v/>
      </c>
      <c r="AE16" s="221"/>
      <c r="AF16" s="221"/>
      <c r="AG16" s="221"/>
      <c r="AH16" s="221"/>
      <c r="AI16" s="221"/>
      <c r="AJ16" s="222"/>
      <c r="AK16" s="213" t="str">
        <f>O16</f>
        <v/>
      </c>
      <c r="AL16" s="151"/>
      <c r="AM16" s="151"/>
      <c r="AN16" s="151"/>
      <c r="AO16" s="151"/>
      <c r="AP16" s="152"/>
      <c r="AR16" s="4"/>
      <c r="AS16" s="213" t="str">
        <f>IF(B16="","","5 "&amp;コード!F24)</f>
        <v/>
      </c>
      <c r="AT16" s="151"/>
      <c r="AU16" s="152"/>
      <c r="AV16" s="214" t="s">
        <v>40</v>
      </c>
      <c r="AW16" s="215"/>
      <c r="AX16" s="216"/>
      <c r="AY16" s="213" t="str">
        <f>コード!G9</f>
        <v/>
      </c>
      <c r="AZ16" s="152"/>
      <c r="BA16" s="217" t="str">
        <f>IF(AS16="","","5"&amp;"　"&amp;コード!G11&amp;コード!G12&amp;"　"&amp;"00")</f>
        <v/>
      </c>
      <c r="BB16" s="218"/>
      <c r="BC16" s="218"/>
      <c r="BD16" s="218"/>
      <c r="BE16" s="219"/>
      <c r="BF16" s="218" t="str">
        <f>コード!F21</f>
        <v/>
      </c>
      <c r="BG16" s="218"/>
      <c r="BH16" s="213" t="str">
        <f>O16</f>
        <v/>
      </c>
      <c r="BI16" s="151"/>
      <c r="BJ16" s="151"/>
      <c r="BK16" s="151"/>
      <c r="BL16" s="152"/>
    </row>
    <row r="17" spans="2:64" ht="10.5" customHeight="1">
      <c r="B17" s="71"/>
      <c r="C17" s="177" t="s">
        <v>14</v>
      </c>
      <c r="D17" s="177"/>
      <c r="E17" s="177"/>
      <c r="F17" s="177"/>
      <c r="G17" s="177"/>
      <c r="H17" s="177"/>
      <c r="I17" s="177"/>
      <c r="J17" s="177"/>
      <c r="K17" s="202"/>
      <c r="L17" s="82" t="str">
        <f>IF(LEN(入力シート!C21)&lt;9,"",MID(入力シート!C21,9-LEN(入力シート!C21)+1,1))</f>
        <v/>
      </c>
      <c r="M17" s="84" t="str">
        <f>IF(LEN(入力シート!C21)&lt;8,"",MID(入力シート!C21,LEN(入力シート!C21)-9+2,1))</f>
        <v/>
      </c>
      <c r="N17" s="86" t="str">
        <f>IF(LEN(入力シート!C21)&lt;7,"",MID(入力シート!C21,LEN(入力シート!C21)-9+3,1))</f>
        <v/>
      </c>
      <c r="O17" s="82" t="str">
        <f>IF(LEN(入力シート!C21)&lt;6,"",MID(入力シート!C21,LEN(入力シート!C21)-9+4,1))</f>
        <v/>
      </c>
      <c r="P17" s="84" t="str">
        <f>IF(LEN(入力シート!C21)&lt;5,"",MID(入力シート!C21,LEN(入力シート!C21)-9+5,1))</f>
        <v/>
      </c>
      <c r="Q17" s="86" t="str">
        <f>IF(LEN(入力シート!C21)&lt;4,"",MID(入力シート!C21,LEN(入力シート!C21)-9+6,1))</f>
        <v/>
      </c>
      <c r="R17" s="82" t="str">
        <f>IF(LEN(入力シート!C21)&lt;3,"",MID(入力シート!C21,LEN(入力シート!C21)-9+7,1))</f>
        <v/>
      </c>
      <c r="S17" s="84" t="str">
        <f>IF(LEN(入力シート!C21)&lt;2,"",MID(入力シート!C21,LEN(入力シート!C21)-9+8,1))</f>
        <v/>
      </c>
      <c r="T17" s="86" t="str">
        <f>IF(LEN(入力シート!C21)&lt;1,"",MID(入力シート!C21,LEN(入力シート!C21)-9+9,1))</f>
        <v/>
      </c>
      <c r="V17" s="4"/>
      <c r="W17" s="71"/>
      <c r="X17" s="177" t="s">
        <v>41</v>
      </c>
      <c r="Y17" s="177"/>
      <c r="Z17" s="177"/>
      <c r="AA17" s="177"/>
      <c r="AB17" s="177"/>
      <c r="AC17" s="177"/>
      <c r="AD17" s="177"/>
      <c r="AE17" s="177"/>
      <c r="AF17" s="32"/>
      <c r="AG17" s="140" t="s">
        <v>42</v>
      </c>
      <c r="AH17" s="82" t="str">
        <f>L17</f>
        <v/>
      </c>
      <c r="AI17" s="84" t="str">
        <f t="shared" ref="AI17:AP17" si="0">M17</f>
        <v/>
      </c>
      <c r="AJ17" s="86" t="str">
        <f t="shared" si="0"/>
        <v/>
      </c>
      <c r="AK17" s="82" t="str">
        <f t="shared" si="0"/>
        <v/>
      </c>
      <c r="AL17" s="84" t="str">
        <f t="shared" si="0"/>
        <v/>
      </c>
      <c r="AM17" s="86" t="str">
        <f t="shared" si="0"/>
        <v/>
      </c>
      <c r="AN17" s="82" t="str">
        <f t="shared" si="0"/>
        <v/>
      </c>
      <c r="AO17" s="84" t="str">
        <f t="shared" si="0"/>
        <v/>
      </c>
      <c r="AP17" s="86" t="str">
        <f t="shared" si="0"/>
        <v/>
      </c>
      <c r="AR17" s="4"/>
      <c r="AS17" s="71"/>
      <c r="AT17" s="177" t="s">
        <v>41</v>
      </c>
      <c r="AU17" s="177"/>
      <c r="AV17" s="177"/>
      <c r="AW17" s="177"/>
      <c r="AX17" s="177"/>
      <c r="AY17" s="177"/>
      <c r="AZ17" s="177"/>
      <c r="BA17" s="177"/>
      <c r="BB17" s="32"/>
      <c r="BC17" s="140" t="s">
        <v>42</v>
      </c>
      <c r="BD17" s="82" t="str">
        <f>L17</f>
        <v/>
      </c>
      <c r="BE17" s="84" t="str">
        <f t="shared" ref="BE17:BL17" si="1">M17</f>
        <v/>
      </c>
      <c r="BF17" s="86" t="str">
        <f t="shared" si="1"/>
        <v/>
      </c>
      <c r="BG17" s="82" t="str">
        <f t="shared" si="1"/>
        <v/>
      </c>
      <c r="BH17" s="84" t="str">
        <f t="shared" si="1"/>
        <v/>
      </c>
      <c r="BI17" s="86" t="str">
        <f t="shared" si="1"/>
        <v/>
      </c>
      <c r="BJ17" s="82" t="str">
        <f t="shared" si="1"/>
        <v/>
      </c>
      <c r="BK17" s="84" t="str">
        <f t="shared" si="1"/>
        <v/>
      </c>
      <c r="BL17" s="86" t="str">
        <f t="shared" si="1"/>
        <v/>
      </c>
    </row>
    <row r="18" spans="2:64" ht="15" customHeight="1">
      <c r="B18" s="75"/>
      <c r="C18" s="180"/>
      <c r="D18" s="180"/>
      <c r="E18" s="180"/>
      <c r="F18" s="180"/>
      <c r="G18" s="180"/>
      <c r="H18" s="180"/>
      <c r="I18" s="180"/>
      <c r="J18" s="180"/>
      <c r="K18" s="205"/>
      <c r="L18" s="83"/>
      <c r="M18" s="85"/>
      <c r="N18" s="87"/>
      <c r="O18" s="83"/>
      <c r="P18" s="85"/>
      <c r="Q18" s="87"/>
      <c r="R18" s="83"/>
      <c r="S18" s="85"/>
      <c r="T18" s="87"/>
      <c r="V18" s="4"/>
      <c r="W18" s="75"/>
      <c r="X18" s="180"/>
      <c r="Y18" s="180"/>
      <c r="Z18" s="180"/>
      <c r="AA18" s="180"/>
      <c r="AB18" s="180"/>
      <c r="AC18" s="180"/>
      <c r="AD18" s="180"/>
      <c r="AE18" s="180"/>
      <c r="AF18" s="11"/>
      <c r="AG18" s="141"/>
      <c r="AH18" s="83"/>
      <c r="AI18" s="85"/>
      <c r="AJ18" s="87"/>
      <c r="AK18" s="83"/>
      <c r="AL18" s="85"/>
      <c r="AM18" s="87"/>
      <c r="AN18" s="83"/>
      <c r="AO18" s="85"/>
      <c r="AP18" s="87"/>
      <c r="AR18" s="4"/>
      <c r="AS18" s="75"/>
      <c r="AT18" s="180"/>
      <c r="AU18" s="180"/>
      <c r="AV18" s="180"/>
      <c r="AW18" s="180"/>
      <c r="AX18" s="180"/>
      <c r="AY18" s="180"/>
      <c r="AZ18" s="180"/>
      <c r="BA18" s="180"/>
      <c r="BB18" s="11"/>
      <c r="BC18" s="141"/>
      <c r="BD18" s="83"/>
      <c r="BE18" s="85"/>
      <c r="BF18" s="87"/>
      <c r="BG18" s="83"/>
      <c r="BH18" s="85"/>
      <c r="BI18" s="87"/>
      <c r="BJ18" s="83"/>
      <c r="BK18" s="85"/>
      <c r="BL18" s="87"/>
    </row>
    <row r="19" spans="2:64" ht="10.5" customHeight="1">
      <c r="B19" s="198" t="s">
        <v>43</v>
      </c>
      <c r="C19" s="199"/>
      <c r="D19" s="199"/>
      <c r="E19" s="199"/>
      <c r="F19" s="199"/>
      <c r="G19" s="199"/>
      <c r="H19" s="200"/>
      <c r="I19" s="207" t="s">
        <v>44</v>
      </c>
      <c r="J19" s="208"/>
      <c r="K19" s="209"/>
      <c r="L19" s="82" t="str">
        <f>IF(LEN(入力シート!C22)&lt;9,"",MID(入力シート!C22,9-LEN(入力シート!C22)+1,1))</f>
        <v/>
      </c>
      <c r="M19" s="84" t="str">
        <f>IF(LEN(入力シート!C22)&lt;8,"",MID(入力シート!C22,LEN(入力シート!C22)-9+2,1))</f>
        <v/>
      </c>
      <c r="N19" s="86" t="str">
        <f>IF(LEN(入力シート!C22)&lt;7,"",MID(入力シート!C22,LEN(入力シート!C22)-9+3,1))</f>
        <v/>
      </c>
      <c r="O19" s="82" t="str">
        <f>IF(LEN(入力シート!C22)&lt;6,"",MID(入力シート!C22,LEN(入力シート!C22)-9+4,1))</f>
        <v/>
      </c>
      <c r="P19" s="84" t="str">
        <f>IF(LEN(入力シート!C22)&lt;5,"",MID(入力シート!C22,LEN(入力シート!C22)-9+5,1))</f>
        <v/>
      </c>
      <c r="Q19" s="86" t="str">
        <f>IF(LEN(入力シート!C22)&lt;4,"",MID(入力シート!C22,LEN(入力シート!C22)-9+6,1))</f>
        <v/>
      </c>
      <c r="R19" s="82" t="str">
        <f>IF(LEN(入力シート!C22)&lt;3,"",MID(入力シート!C22,LEN(入力シート!C22)-9+7,1))</f>
        <v/>
      </c>
      <c r="S19" s="84" t="str">
        <f>IF(LEN(入力シート!C22)&lt;2,"",MID(入力シート!C22,LEN(入力シート!C22)-9+8,1))</f>
        <v/>
      </c>
      <c r="T19" s="86" t="str">
        <f>IF(LEN(入力シート!C22)&lt;1,"",MID(入力シート!C22,LEN(入力シート!C22)-9+9,1))</f>
        <v/>
      </c>
      <c r="V19" s="4"/>
      <c r="W19" s="195" t="s">
        <v>45</v>
      </c>
      <c r="X19" s="196"/>
      <c r="Y19" s="196"/>
      <c r="Z19" s="196"/>
      <c r="AA19" s="196"/>
      <c r="AB19" s="196"/>
      <c r="AC19" s="197"/>
      <c r="AD19" s="207" t="s">
        <v>16</v>
      </c>
      <c r="AE19" s="208"/>
      <c r="AF19" s="209"/>
      <c r="AG19" s="140" t="s">
        <v>46</v>
      </c>
      <c r="AH19" s="82" t="str">
        <f t="shared" ref="AH19:AP19" si="2">L19</f>
        <v/>
      </c>
      <c r="AI19" s="84" t="str">
        <f t="shared" si="2"/>
        <v/>
      </c>
      <c r="AJ19" s="86" t="str">
        <f t="shared" si="2"/>
        <v/>
      </c>
      <c r="AK19" s="82" t="str">
        <f t="shared" si="2"/>
        <v/>
      </c>
      <c r="AL19" s="84" t="str">
        <f t="shared" si="2"/>
        <v/>
      </c>
      <c r="AM19" s="86" t="str">
        <f t="shared" si="2"/>
        <v/>
      </c>
      <c r="AN19" s="82" t="str">
        <f t="shared" si="2"/>
        <v/>
      </c>
      <c r="AO19" s="84" t="str">
        <f t="shared" si="2"/>
        <v/>
      </c>
      <c r="AP19" s="86" t="str">
        <f t="shared" si="2"/>
        <v/>
      </c>
      <c r="AR19" s="4"/>
      <c r="AS19" s="195" t="s">
        <v>45</v>
      </c>
      <c r="AT19" s="196"/>
      <c r="AU19" s="196"/>
      <c r="AV19" s="196"/>
      <c r="AW19" s="196"/>
      <c r="AX19" s="196"/>
      <c r="AY19" s="197"/>
      <c r="AZ19" s="207" t="s">
        <v>16</v>
      </c>
      <c r="BA19" s="208"/>
      <c r="BB19" s="209"/>
      <c r="BC19" s="140" t="s">
        <v>46</v>
      </c>
      <c r="BD19" s="82" t="str">
        <f t="shared" ref="BD19:BL19" si="3">L19</f>
        <v/>
      </c>
      <c r="BE19" s="84" t="str">
        <f t="shared" si="3"/>
        <v/>
      </c>
      <c r="BF19" s="86" t="str">
        <f t="shared" si="3"/>
        <v/>
      </c>
      <c r="BG19" s="82" t="str">
        <f t="shared" si="3"/>
        <v/>
      </c>
      <c r="BH19" s="84" t="str">
        <f t="shared" si="3"/>
        <v/>
      </c>
      <c r="BI19" s="86" t="str">
        <f t="shared" si="3"/>
        <v/>
      </c>
      <c r="BJ19" s="82" t="str">
        <f t="shared" si="3"/>
        <v/>
      </c>
      <c r="BK19" s="84" t="str">
        <f t="shared" si="3"/>
        <v/>
      </c>
      <c r="BL19" s="86" t="str">
        <f t="shared" si="3"/>
        <v/>
      </c>
    </row>
    <row r="20" spans="2:64" ht="15" customHeight="1">
      <c r="B20" s="201" t="str">
        <f>コード!G21</f>
        <v/>
      </c>
      <c r="C20" s="202"/>
      <c r="D20" s="202"/>
      <c r="E20" s="202"/>
      <c r="F20" s="202"/>
      <c r="G20" s="202"/>
      <c r="H20" s="203"/>
      <c r="I20" s="210"/>
      <c r="J20" s="211"/>
      <c r="K20" s="212"/>
      <c r="L20" s="83"/>
      <c r="M20" s="85"/>
      <c r="N20" s="87"/>
      <c r="O20" s="83"/>
      <c r="P20" s="85"/>
      <c r="Q20" s="87"/>
      <c r="R20" s="83"/>
      <c r="S20" s="85"/>
      <c r="T20" s="87"/>
      <c r="V20" s="4"/>
      <c r="W20" s="201" t="str">
        <f>B20</f>
        <v/>
      </c>
      <c r="X20" s="202"/>
      <c r="Y20" s="202"/>
      <c r="Z20" s="202"/>
      <c r="AA20" s="202"/>
      <c r="AB20" s="202"/>
      <c r="AC20" s="203"/>
      <c r="AD20" s="210"/>
      <c r="AE20" s="211"/>
      <c r="AF20" s="212"/>
      <c r="AG20" s="141"/>
      <c r="AH20" s="83"/>
      <c r="AI20" s="85"/>
      <c r="AJ20" s="87"/>
      <c r="AK20" s="83"/>
      <c r="AL20" s="85"/>
      <c r="AM20" s="87"/>
      <c r="AN20" s="83"/>
      <c r="AO20" s="85"/>
      <c r="AP20" s="87"/>
      <c r="AR20" s="4"/>
      <c r="AS20" s="201" t="str">
        <f>B20</f>
        <v/>
      </c>
      <c r="AT20" s="202"/>
      <c r="AU20" s="202"/>
      <c r="AV20" s="202"/>
      <c r="AW20" s="202"/>
      <c r="AX20" s="202"/>
      <c r="AY20" s="203"/>
      <c r="AZ20" s="210"/>
      <c r="BA20" s="211"/>
      <c r="BB20" s="212"/>
      <c r="BC20" s="141"/>
      <c r="BD20" s="83"/>
      <c r="BE20" s="85"/>
      <c r="BF20" s="87"/>
      <c r="BG20" s="83"/>
      <c r="BH20" s="85"/>
      <c r="BI20" s="87"/>
      <c r="BJ20" s="83"/>
      <c r="BK20" s="85"/>
      <c r="BL20" s="87"/>
    </row>
    <row r="21" spans="2:64" ht="10.5" customHeight="1">
      <c r="B21" s="204"/>
      <c r="C21" s="205"/>
      <c r="D21" s="205"/>
      <c r="E21" s="205"/>
      <c r="F21" s="205"/>
      <c r="G21" s="205"/>
      <c r="H21" s="206"/>
      <c r="I21" s="194" t="s">
        <v>47</v>
      </c>
      <c r="J21" s="138"/>
      <c r="K21" s="139"/>
      <c r="L21" s="82" t="str">
        <f>IF(LEN(入力シート!C23)&lt;9,"",MID(入力シート!C23,9-LEN(入力シート!C23)+1,1))</f>
        <v/>
      </c>
      <c r="M21" s="84" t="str">
        <f>IF(LEN(入力シート!C23)&lt;8,"",MID(入力シート!C23,LEN(入力シート!C23)-9+2,1))</f>
        <v/>
      </c>
      <c r="N21" s="86" t="str">
        <f>IF(LEN(入力シート!C23)&lt;7,"",MID(入力シート!C23,LEN(入力シート!C23)-9+3,1))</f>
        <v/>
      </c>
      <c r="O21" s="82" t="str">
        <f>IF(LEN(入力シート!C23)&lt;6,"",MID(入力シート!C23,LEN(入力シート!C23)-9+4,1))</f>
        <v/>
      </c>
      <c r="P21" s="84" t="str">
        <f>IF(LEN(入力シート!C23)&lt;5,"",MID(入力シート!C23,LEN(入力シート!C23)-9+5,1))</f>
        <v/>
      </c>
      <c r="Q21" s="86" t="str">
        <f>IF(LEN(入力シート!C23)&lt;4,"",MID(入力シート!C23,LEN(入力シート!C23)-9+6,1))</f>
        <v/>
      </c>
      <c r="R21" s="82" t="str">
        <f>IF(LEN(入力シート!C23)&lt;3,"",MID(入力シート!C23,LEN(入力シート!C23)-9+7,1))</f>
        <v/>
      </c>
      <c r="S21" s="84" t="str">
        <f>IF(LEN(入力シート!C23)&lt;2,"",MID(入力シート!C23,LEN(入力シート!C23)-9+8,1))</f>
        <v/>
      </c>
      <c r="T21" s="86" t="str">
        <f>IF(LEN(入力シート!C23)&lt;1,"",MID(入力シート!C23,LEN(入力シート!C23)-9+9,1))</f>
        <v/>
      </c>
      <c r="V21" s="4"/>
      <c r="W21" s="204"/>
      <c r="X21" s="205"/>
      <c r="Y21" s="205"/>
      <c r="Z21" s="205"/>
      <c r="AA21" s="205"/>
      <c r="AB21" s="205"/>
      <c r="AC21" s="205"/>
      <c r="AD21" s="194" t="s">
        <v>48</v>
      </c>
      <c r="AE21" s="138"/>
      <c r="AF21" s="139"/>
      <c r="AG21" s="140" t="s">
        <v>49</v>
      </c>
      <c r="AH21" s="82" t="str">
        <f t="shared" ref="AH21:AP21" si="4">L21</f>
        <v/>
      </c>
      <c r="AI21" s="84" t="str">
        <f t="shared" si="4"/>
        <v/>
      </c>
      <c r="AJ21" s="86" t="str">
        <f t="shared" si="4"/>
        <v/>
      </c>
      <c r="AK21" s="82" t="str">
        <f t="shared" si="4"/>
        <v/>
      </c>
      <c r="AL21" s="84" t="str">
        <f t="shared" si="4"/>
        <v/>
      </c>
      <c r="AM21" s="86" t="str">
        <f t="shared" si="4"/>
        <v/>
      </c>
      <c r="AN21" s="82" t="str">
        <f t="shared" si="4"/>
        <v/>
      </c>
      <c r="AO21" s="84" t="str">
        <f t="shared" si="4"/>
        <v/>
      </c>
      <c r="AP21" s="86" t="str">
        <f t="shared" si="4"/>
        <v/>
      </c>
      <c r="AR21" s="4"/>
      <c r="AS21" s="204"/>
      <c r="AT21" s="205"/>
      <c r="AU21" s="205"/>
      <c r="AV21" s="205"/>
      <c r="AW21" s="205"/>
      <c r="AX21" s="205"/>
      <c r="AY21" s="205"/>
      <c r="AZ21" s="194" t="s">
        <v>48</v>
      </c>
      <c r="BA21" s="138"/>
      <c r="BB21" s="139"/>
      <c r="BC21" s="140" t="s">
        <v>49</v>
      </c>
      <c r="BD21" s="82" t="str">
        <f t="shared" ref="BD21:BL21" si="5">L21</f>
        <v/>
      </c>
      <c r="BE21" s="84" t="str">
        <f t="shared" si="5"/>
        <v/>
      </c>
      <c r="BF21" s="86" t="str">
        <f t="shared" si="5"/>
        <v/>
      </c>
      <c r="BG21" s="82" t="str">
        <f t="shared" si="5"/>
        <v/>
      </c>
      <c r="BH21" s="84" t="str">
        <f t="shared" si="5"/>
        <v/>
      </c>
      <c r="BI21" s="86" t="str">
        <f t="shared" si="5"/>
        <v/>
      </c>
      <c r="BJ21" s="82" t="str">
        <f t="shared" si="5"/>
        <v/>
      </c>
      <c r="BK21" s="84" t="str">
        <f t="shared" si="5"/>
        <v/>
      </c>
      <c r="BL21" s="86" t="str">
        <f t="shared" si="5"/>
        <v/>
      </c>
    </row>
    <row r="22" spans="2:64" ht="15" customHeight="1">
      <c r="B22" s="12"/>
      <c r="C22" s="13"/>
      <c r="D22" s="13"/>
      <c r="E22" s="13"/>
      <c r="F22" s="13"/>
      <c r="G22" s="13"/>
      <c r="H22" s="14"/>
      <c r="I22" s="103"/>
      <c r="J22" s="104"/>
      <c r="K22" s="105"/>
      <c r="L22" s="83"/>
      <c r="M22" s="85"/>
      <c r="N22" s="87"/>
      <c r="O22" s="83"/>
      <c r="P22" s="85"/>
      <c r="Q22" s="87"/>
      <c r="R22" s="83"/>
      <c r="S22" s="85"/>
      <c r="T22" s="87"/>
      <c r="V22" s="4"/>
      <c r="W22" s="12"/>
      <c r="X22" s="13"/>
      <c r="Y22" s="13"/>
      <c r="Z22" s="13"/>
      <c r="AA22" s="13"/>
      <c r="AB22" s="13"/>
      <c r="AC22" s="13"/>
      <c r="AD22" s="103"/>
      <c r="AE22" s="104"/>
      <c r="AF22" s="105"/>
      <c r="AG22" s="141"/>
      <c r="AH22" s="83"/>
      <c r="AI22" s="85"/>
      <c r="AJ22" s="87"/>
      <c r="AK22" s="83"/>
      <c r="AL22" s="85"/>
      <c r="AM22" s="87"/>
      <c r="AN22" s="83"/>
      <c r="AO22" s="85"/>
      <c r="AP22" s="87"/>
      <c r="AR22" s="4"/>
      <c r="AS22" s="12"/>
      <c r="AT22" s="13"/>
      <c r="AU22" s="13"/>
      <c r="AV22" s="13"/>
      <c r="AW22" s="13"/>
      <c r="AX22" s="13"/>
      <c r="AY22" s="13"/>
      <c r="AZ22" s="103"/>
      <c r="BA22" s="104"/>
      <c r="BB22" s="105"/>
      <c r="BC22" s="141"/>
      <c r="BD22" s="83"/>
      <c r="BE22" s="85"/>
      <c r="BF22" s="87"/>
      <c r="BG22" s="83"/>
      <c r="BH22" s="85"/>
      <c r="BI22" s="87"/>
      <c r="BJ22" s="83"/>
      <c r="BK22" s="85"/>
      <c r="BL22" s="87"/>
    </row>
    <row r="23" spans="2:64" ht="10.5" customHeight="1">
      <c r="B23" s="198" t="s">
        <v>50</v>
      </c>
      <c r="C23" s="199"/>
      <c r="D23" s="199"/>
      <c r="E23" s="199"/>
      <c r="F23" s="199"/>
      <c r="G23" s="199"/>
      <c r="H23" s="200"/>
      <c r="I23" s="194" t="s">
        <v>51</v>
      </c>
      <c r="J23" s="138"/>
      <c r="K23" s="139"/>
      <c r="L23" s="82" t="str">
        <f>IF(LEN(入力シート!C24)&lt;9,"",MID(入力シート!C24,9-LEN(入力シート!C24)+1,1))</f>
        <v/>
      </c>
      <c r="M23" s="84" t="str">
        <f>IF(LEN(入力シート!C24)&lt;8,"",MID(入力シート!C24,LEN(入力シート!C24)-9+2,1))</f>
        <v/>
      </c>
      <c r="N23" s="86" t="str">
        <f>IF(LEN(入力シート!C24)&lt;7,"",MID(入力シート!C24,LEN(入力シート!C24)-9+3,1))</f>
        <v/>
      </c>
      <c r="O23" s="82" t="str">
        <f>IF(LEN(入力シート!C24)&lt;6,"",MID(入力シート!C24,LEN(入力シート!C24)-9+4,1))</f>
        <v/>
      </c>
      <c r="P23" s="84" t="str">
        <f>IF(LEN(入力シート!C24)&lt;5,"",MID(入力シート!C24,LEN(入力シート!C24)-9+5,1))</f>
        <v/>
      </c>
      <c r="Q23" s="86" t="str">
        <f>IF(LEN(入力シート!C24)&lt;4,"",MID(入力シート!C24,LEN(入力シート!C24)-9+6,1))</f>
        <v/>
      </c>
      <c r="R23" s="82" t="str">
        <f>IF(LEN(入力シート!C24)&lt;3,"",MID(入力シート!C24,LEN(入力シート!C24)-9+7,1))</f>
        <v/>
      </c>
      <c r="S23" s="84" t="str">
        <f>IF(LEN(入力シート!C24)&lt;2,"",MID(入力シート!C24,LEN(入力シート!C24)-9+8,1))</f>
        <v/>
      </c>
      <c r="T23" s="86" t="str">
        <f>IF(LEN(入力シート!C24)&lt;1,"",MID(入力シート!C24,LEN(入力シート!C24)-9+9,1))</f>
        <v/>
      </c>
      <c r="V23" s="4"/>
      <c r="W23" s="195" t="s">
        <v>50</v>
      </c>
      <c r="X23" s="196"/>
      <c r="Y23" s="196"/>
      <c r="Z23" s="196"/>
      <c r="AA23" s="196"/>
      <c r="AB23" s="196"/>
      <c r="AC23" s="197"/>
      <c r="AD23" s="194" t="s">
        <v>52</v>
      </c>
      <c r="AE23" s="138"/>
      <c r="AF23" s="139"/>
      <c r="AG23" s="140" t="s">
        <v>53</v>
      </c>
      <c r="AH23" s="82" t="str">
        <f t="shared" ref="AH23:AP23" si="6">L23</f>
        <v/>
      </c>
      <c r="AI23" s="84" t="str">
        <f t="shared" si="6"/>
        <v/>
      </c>
      <c r="AJ23" s="86" t="str">
        <f t="shared" si="6"/>
        <v/>
      </c>
      <c r="AK23" s="82" t="str">
        <f t="shared" si="6"/>
        <v/>
      </c>
      <c r="AL23" s="84" t="str">
        <f t="shared" si="6"/>
        <v/>
      </c>
      <c r="AM23" s="86" t="str">
        <f t="shared" si="6"/>
        <v/>
      </c>
      <c r="AN23" s="82" t="str">
        <f t="shared" si="6"/>
        <v/>
      </c>
      <c r="AO23" s="84" t="str">
        <f t="shared" si="6"/>
        <v/>
      </c>
      <c r="AP23" s="86" t="str">
        <f t="shared" si="6"/>
        <v/>
      </c>
      <c r="AR23" s="4"/>
      <c r="AS23" s="195" t="s">
        <v>50</v>
      </c>
      <c r="AT23" s="196"/>
      <c r="AU23" s="196"/>
      <c r="AV23" s="196"/>
      <c r="AW23" s="196"/>
      <c r="AX23" s="196"/>
      <c r="AY23" s="197"/>
      <c r="AZ23" s="194" t="s">
        <v>52</v>
      </c>
      <c r="BA23" s="138"/>
      <c r="BB23" s="139"/>
      <c r="BC23" s="140" t="s">
        <v>53</v>
      </c>
      <c r="BD23" s="82" t="str">
        <f t="shared" ref="BD23:BL23" si="7">L23</f>
        <v/>
      </c>
      <c r="BE23" s="84" t="str">
        <f t="shared" si="7"/>
        <v/>
      </c>
      <c r="BF23" s="86" t="str">
        <f t="shared" si="7"/>
        <v/>
      </c>
      <c r="BG23" s="82" t="str">
        <f t="shared" si="7"/>
        <v/>
      </c>
      <c r="BH23" s="84" t="str">
        <f t="shared" si="7"/>
        <v/>
      </c>
      <c r="BI23" s="86" t="str">
        <f t="shared" si="7"/>
        <v/>
      </c>
      <c r="BJ23" s="82" t="str">
        <f t="shared" si="7"/>
        <v/>
      </c>
      <c r="BK23" s="84" t="str">
        <f t="shared" si="7"/>
        <v/>
      </c>
      <c r="BL23" s="86" t="str">
        <f t="shared" si="7"/>
        <v/>
      </c>
    </row>
    <row r="24" spans="2:64" ht="15" customHeight="1">
      <c r="B24" s="182" t="str">
        <f>IF(OR(コード!B2="",コード!B2=1,コード!B3="",コード!B3=1),"",IF(コード!B5&lt;=4,"令和","平成"))</f>
        <v>令和</v>
      </c>
      <c r="C24" s="184" t="str">
        <f>IF(B16="","",コード!F13&amp;"年"&amp;コード!F14&amp;"月"&amp;コード!F15&amp;"日")</f>
        <v/>
      </c>
      <c r="D24" s="184"/>
      <c r="E24" s="184"/>
      <c r="F24" s="184"/>
      <c r="G24" s="184"/>
      <c r="H24" s="185"/>
      <c r="I24" s="103"/>
      <c r="J24" s="104"/>
      <c r="K24" s="105"/>
      <c r="L24" s="83"/>
      <c r="M24" s="85"/>
      <c r="N24" s="87"/>
      <c r="O24" s="83"/>
      <c r="P24" s="85"/>
      <c r="Q24" s="87"/>
      <c r="R24" s="83"/>
      <c r="S24" s="85"/>
      <c r="T24" s="87"/>
      <c r="V24" s="4"/>
      <c r="W24" s="188" t="str">
        <f>B24</f>
        <v>令和</v>
      </c>
      <c r="X24" s="190" t="str">
        <f>C24</f>
        <v/>
      </c>
      <c r="Y24" s="190"/>
      <c r="Z24" s="190"/>
      <c r="AA24" s="190"/>
      <c r="AB24" s="190"/>
      <c r="AC24" s="191"/>
      <c r="AD24" s="103"/>
      <c r="AE24" s="104"/>
      <c r="AF24" s="105"/>
      <c r="AG24" s="141"/>
      <c r="AH24" s="83"/>
      <c r="AI24" s="85"/>
      <c r="AJ24" s="87"/>
      <c r="AK24" s="83"/>
      <c r="AL24" s="85"/>
      <c r="AM24" s="87"/>
      <c r="AN24" s="83"/>
      <c r="AO24" s="85"/>
      <c r="AP24" s="87"/>
      <c r="AR24" s="4"/>
      <c r="AS24" s="188" t="str">
        <f>B24</f>
        <v>令和</v>
      </c>
      <c r="AT24" s="190" t="str">
        <f>C24</f>
        <v/>
      </c>
      <c r="AU24" s="190"/>
      <c r="AV24" s="190"/>
      <c r="AW24" s="190"/>
      <c r="AX24" s="190"/>
      <c r="AY24" s="191"/>
      <c r="AZ24" s="103"/>
      <c r="BA24" s="104"/>
      <c r="BB24" s="105"/>
      <c r="BC24" s="141"/>
      <c r="BD24" s="83"/>
      <c r="BE24" s="85"/>
      <c r="BF24" s="87"/>
      <c r="BG24" s="83"/>
      <c r="BH24" s="85"/>
      <c r="BI24" s="87"/>
      <c r="BJ24" s="83"/>
      <c r="BK24" s="85"/>
      <c r="BL24" s="87"/>
    </row>
    <row r="25" spans="2:64" ht="10.5" customHeight="1">
      <c r="B25" s="183"/>
      <c r="C25" s="186"/>
      <c r="D25" s="186"/>
      <c r="E25" s="186"/>
      <c r="F25" s="186"/>
      <c r="G25" s="186"/>
      <c r="H25" s="187"/>
      <c r="I25" s="137" t="s">
        <v>54</v>
      </c>
      <c r="J25" s="138"/>
      <c r="K25" s="139"/>
      <c r="L25" s="82" t="str">
        <f>IF(LEN(入力シート!C25)&lt;9,"",MID(入力シート!C25,9-LEN(入力シート!C25)+1,1))</f>
        <v/>
      </c>
      <c r="M25" s="84" t="str">
        <f>IF(LEN(入力シート!C25)&lt;8,"",MID(入力シート!C25,LEN(入力シート!C25)-9+2,1))</f>
        <v/>
      </c>
      <c r="N25" s="86" t="str">
        <f>IF(LEN(入力シート!C25)&lt;7,"",MID(入力シート!C25,LEN(入力シート!C25)-9+3,1))</f>
        <v/>
      </c>
      <c r="O25" s="82" t="str">
        <f>IF(LEN(入力シート!C25)&lt;6,"",MID(入力シート!C25,LEN(入力シート!C25)-9+4,1))</f>
        <v/>
      </c>
      <c r="P25" s="84" t="str">
        <f>IF(LEN(入力シート!C25)&lt;5,"",MID(入力シート!C25,LEN(入力シート!C25)-9+5,1))</f>
        <v/>
      </c>
      <c r="Q25" s="86" t="str">
        <f>IF(LEN(入力シート!C25)&lt;4,"",MID(入力シート!C25,LEN(入力シート!C25)-9+6,1))</f>
        <v/>
      </c>
      <c r="R25" s="82" t="str">
        <f>IF(LEN(入力シート!C25)&lt;3,"",MID(入力シート!C25,LEN(入力シート!C25)-9+7,1))</f>
        <v/>
      </c>
      <c r="S25" s="84" t="str">
        <f>IF(LEN(入力シート!C25)&lt;2,"",MID(入力シート!C25,LEN(入力シート!C25)-9+8,1))</f>
        <v/>
      </c>
      <c r="T25" s="86" t="str">
        <f>IF(LEN(入力シート!C25)&lt;1,"",MID(入力シート!C25,LEN(入力シート!C25)-9+9,1))</f>
        <v/>
      </c>
      <c r="V25" s="4"/>
      <c r="W25" s="189"/>
      <c r="X25" s="192"/>
      <c r="Y25" s="192"/>
      <c r="Z25" s="192"/>
      <c r="AA25" s="192"/>
      <c r="AB25" s="192"/>
      <c r="AC25" s="193"/>
      <c r="AD25" s="137" t="s">
        <v>19</v>
      </c>
      <c r="AE25" s="138"/>
      <c r="AF25" s="139"/>
      <c r="AG25" s="140" t="s">
        <v>55</v>
      </c>
      <c r="AH25" s="82" t="str">
        <f t="shared" ref="AH25:AP25" si="8">L25</f>
        <v/>
      </c>
      <c r="AI25" s="84" t="str">
        <f t="shared" si="8"/>
        <v/>
      </c>
      <c r="AJ25" s="86" t="str">
        <f t="shared" si="8"/>
        <v/>
      </c>
      <c r="AK25" s="82" t="str">
        <f t="shared" si="8"/>
        <v/>
      </c>
      <c r="AL25" s="84" t="str">
        <f t="shared" si="8"/>
        <v/>
      </c>
      <c r="AM25" s="86" t="str">
        <f t="shared" si="8"/>
        <v/>
      </c>
      <c r="AN25" s="82" t="str">
        <f t="shared" si="8"/>
        <v/>
      </c>
      <c r="AO25" s="84" t="str">
        <f t="shared" si="8"/>
        <v/>
      </c>
      <c r="AP25" s="86" t="str">
        <f t="shared" si="8"/>
        <v/>
      </c>
      <c r="AR25" s="4"/>
      <c r="AS25" s="189"/>
      <c r="AT25" s="192"/>
      <c r="AU25" s="192"/>
      <c r="AV25" s="192"/>
      <c r="AW25" s="192"/>
      <c r="AX25" s="192"/>
      <c r="AY25" s="193"/>
      <c r="AZ25" s="137" t="s">
        <v>19</v>
      </c>
      <c r="BA25" s="138"/>
      <c r="BB25" s="139"/>
      <c r="BC25" s="140" t="s">
        <v>55</v>
      </c>
      <c r="BD25" s="82" t="str">
        <f t="shared" ref="BD25:BL25" si="9">L25</f>
        <v/>
      </c>
      <c r="BE25" s="84" t="str">
        <f t="shared" si="9"/>
        <v/>
      </c>
      <c r="BF25" s="86" t="str">
        <f t="shared" si="9"/>
        <v/>
      </c>
      <c r="BG25" s="82" t="str">
        <f t="shared" si="9"/>
        <v/>
      </c>
      <c r="BH25" s="84" t="str">
        <f t="shared" si="9"/>
        <v/>
      </c>
      <c r="BI25" s="86" t="str">
        <f t="shared" si="9"/>
        <v/>
      </c>
      <c r="BJ25" s="82" t="str">
        <f t="shared" si="9"/>
        <v/>
      </c>
      <c r="BK25" s="84" t="str">
        <f t="shared" si="9"/>
        <v/>
      </c>
      <c r="BL25" s="86" t="str">
        <f t="shared" si="9"/>
        <v/>
      </c>
    </row>
    <row r="26" spans="2:64" ht="15" customHeight="1">
      <c r="B26" s="167"/>
      <c r="C26" s="168"/>
      <c r="D26" s="168"/>
      <c r="E26" s="168"/>
      <c r="F26" s="168"/>
      <c r="G26" s="168"/>
      <c r="H26" s="169"/>
      <c r="I26" s="103"/>
      <c r="J26" s="104"/>
      <c r="K26" s="105"/>
      <c r="L26" s="83"/>
      <c r="M26" s="85"/>
      <c r="N26" s="87"/>
      <c r="O26" s="83"/>
      <c r="P26" s="85"/>
      <c r="Q26" s="87"/>
      <c r="R26" s="83"/>
      <c r="S26" s="85"/>
      <c r="T26" s="87"/>
      <c r="V26" s="4"/>
      <c r="W26" s="5"/>
      <c r="X26" s="15"/>
      <c r="Y26" s="15"/>
      <c r="Z26" s="15"/>
      <c r="AA26" s="15"/>
      <c r="AB26" s="15"/>
      <c r="AC26" s="15"/>
      <c r="AD26" s="103"/>
      <c r="AE26" s="104"/>
      <c r="AF26" s="105"/>
      <c r="AG26" s="141"/>
      <c r="AH26" s="83"/>
      <c r="AI26" s="85"/>
      <c r="AJ26" s="87"/>
      <c r="AK26" s="83"/>
      <c r="AL26" s="85"/>
      <c r="AM26" s="87"/>
      <c r="AN26" s="83"/>
      <c r="AO26" s="85"/>
      <c r="AP26" s="87"/>
      <c r="AR26" s="4"/>
      <c r="AS26" s="5"/>
      <c r="AT26" s="15"/>
      <c r="AU26" s="15"/>
      <c r="AV26" s="15"/>
      <c r="AW26" s="15"/>
      <c r="AX26" s="15"/>
      <c r="AY26" s="15"/>
      <c r="AZ26" s="103"/>
      <c r="BA26" s="104"/>
      <c r="BB26" s="105"/>
      <c r="BC26" s="141"/>
      <c r="BD26" s="83"/>
      <c r="BE26" s="85"/>
      <c r="BF26" s="87"/>
      <c r="BG26" s="83"/>
      <c r="BH26" s="85"/>
      <c r="BI26" s="87"/>
      <c r="BJ26" s="83"/>
      <c r="BK26" s="85"/>
      <c r="BL26" s="87"/>
    </row>
    <row r="27" spans="2:64" ht="10.5" customHeight="1">
      <c r="B27" s="170"/>
      <c r="C27" s="171"/>
      <c r="D27" s="171"/>
      <c r="E27" s="171"/>
      <c r="F27" s="171"/>
      <c r="G27" s="171"/>
      <c r="H27" s="172"/>
      <c r="I27" s="176" t="s">
        <v>56</v>
      </c>
      <c r="J27" s="177"/>
      <c r="K27" s="178"/>
      <c r="L27" s="82" t="str">
        <f>IF(AND(LEN(入力シート!$C$26)&lt;9,OR(M27="",M27="￥")),"",IF(LEN(入力シート!$C$26)&lt;9,"￥",MID(入力シート!$C$26,9-LEN(入力シート!$C$26)+1,1)))</f>
        <v/>
      </c>
      <c r="M27" s="84" t="str">
        <f>IF(AND(LEN(入力シート!$C$26)&lt;8,OR(N27="",N27="￥")),"",IF(LEN(入力シート!$C$26)&lt;8,"￥",MID(入力シート!$C$26,LEN(入力シート!$C$26)-9+2,1)))</f>
        <v/>
      </c>
      <c r="N27" s="86" t="str">
        <f>IF(AND(LEN(入力シート!$C$26)&lt;7,OR(O27="",O27="￥")),"",IF(LEN(入力シート!$C$26)&lt;7,"￥",MID(入力シート!$C$26,LEN(入力シート!$C$26)-9+3,1)))</f>
        <v/>
      </c>
      <c r="O27" s="82" t="str">
        <f>IF(AND(LEN(入力シート!$C$26)&lt;6,OR(P27="",P27="￥")),"",IF(LEN(入力シート!$C$26)&lt;6,"￥",MID(入力シート!$C$26,LEN(入力シート!$C$26)-9+4,1)))</f>
        <v/>
      </c>
      <c r="P27" s="84" t="str">
        <f>IF(AND(LEN(入力シート!$C$26)&lt;5,OR(Q27="",Q27="￥")),"",IF(LEN(入力シート!$C$26)&lt;5,"￥",MID(入力シート!$C$26,LEN(入力シート!$C$26)-9+5,1)))</f>
        <v/>
      </c>
      <c r="Q27" s="86" t="str">
        <f>IF(AND(LEN(入力シート!$C$26)&lt;4,OR(R27="",R27="￥")),"",IF(LEN(入力シート!$C$26)&lt;4,"￥",MID(入力シート!$C$26,LEN(入力シート!$C$26)-9+6,1)))</f>
        <v/>
      </c>
      <c r="R27" s="82" t="str">
        <f>IF(AND(LEN(入力シート!$C$26)&lt;3,OR(S27="",S27="￥")),"",IF(LEN(入力シート!$C$26)&lt;3,"￥",MID(入力シート!$C$26,LEN(入力シート!$C$26)-9+7,1)))</f>
        <v/>
      </c>
      <c r="S27" s="84" t="str">
        <f>IF(AND(LEN(入力シート!$C$26)&lt;2,OR(T27="",T27="￥")),"",IF(LEN(入力シート!$C$26)&lt;2,"￥",MID(入力シート!$C$26,LEN(入力シート!$C$26)-9+8,1)))</f>
        <v>￥</v>
      </c>
      <c r="T27" s="86" t="str">
        <f>IF(LEN(入力シート!C26)&lt;1,"",MID(入力シート!C26,LEN(入力シート!C26)-9+9,1))</f>
        <v>0</v>
      </c>
      <c r="V27" s="4"/>
      <c r="W27" s="16"/>
      <c r="X27" s="34"/>
      <c r="Y27" s="34"/>
      <c r="Z27" s="34"/>
      <c r="AA27" s="34"/>
      <c r="AB27" s="34"/>
      <c r="AC27" s="34"/>
      <c r="AD27" s="137" t="s">
        <v>57</v>
      </c>
      <c r="AE27" s="138"/>
      <c r="AF27" s="139"/>
      <c r="AG27" s="140" t="s">
        <v>58</v>
      </c>
      <c r="AH27" s="82" t="str">
        <f t="shared" ref="AH27:AP27" si="10">L27</f>
        <v/>
      </c>
      <c r="AI27" s="84" t="str">
        <f t="shared" si="10"/>
        <v/>
      </c>
      <c r="AJ27" s="86" t="str">
        <f t="shared" si="10"/>
        <v/>
      </c>
      <c r="AK27" s="82" t="str">
        <f t="shared" si="10"/>
        <v/>
      </c>
      <c r="AL27" s="84" t="str">
        <f t="shared" si="10"/>
        <v/>
      </c>
      <c r="AM27" s="86" t="str">
        <f t="shared" si="10"/>
        <v/>
      </c>
      <c r="AN27" s="82" t="str">
        <f t="shared" si="10"/>
        <v/>
      </c>
      <c r="AO27" s="84" t="str">
        <f t="shared" si="10"/>
        <v>￥</v>
      </c>
      <c r="AP27" s="86" t="str">
        <f t="shared" si="10"/>
        <v>0</v>
      </c>
      <c r="AR27" s="4"/>
      <c r="AS27" s="16"/>
      <c r="AT27" s="34"/>
      <c r="AU27" s="34"/>
      <c r="AV27" s="34"/>
      <c r="AW27" s="34"/>
      <c r="AX27" s="34"/>
      <c r="AY27" s="34"/>
      <c r="AZ27" s="137" t="s">
        <v>57</v>
      </c>
      <c r="BA27" s="138"/>
      <c r="BB27" s="139"/>
      <c r="BC27" s="140" t="s">
        <v>58</v>
      </c>
      <c r="BD27" s="82" t="str">
        <f t="shared" ref="BD27:BL27" si="11">L27</f>
        <v/>
      </c>
      <c r="BE27" s="84" t="str">
        <f t="shared" si="11"/>
        <v/>
      </c>
      <c r="BF27" s="86" t="str">
        <f t="shared" si="11"/>
        <v/>
      </c>
      <c r="BG27" s="82" t="str">
        <f t="shared" si="11"/>
        <v/>
      </c>
      <c r="BH27" s="84" t="str">
        <f t="shared" si="11"/>
        <v/>
      </c>
      <c r="BI27" s="86" t="str">
        <f t="shared" si="11"/>
        <v/>
      </c>
      <c r="BJ27" s="82" t="str">
        <f t="shared" si="11"/>
        <v/>
      </c>
      <c r="BK27" s="84" t="str">
        <f t="shared" si="11"/>
        <v>￥</v>
      </c>
      <c r="BL27" s="86" t="str">
        <f t="shared" si="11"/>
        <v>0</v>
      </c>
    </row>
    <row r="28" spans="2:64" ht="15" customHeight="1">
      <c r="B28" s="173"/>
      <c r="C28" s="174"/>
      <c r="D28" s="174"/>
      <c r="E28" s="174"/>
      <c r="F28" s="174"/>
      <c r="G28" s="174"/>
      <c r="H28" s="175"/>
      <c r="I28" s="179"/>
      <c r="J28" s="180"/>
      <c r="K28" s="181"/>
      <c r="L28" s="83"/>
      <c r="M28" s="85"/>
      <c r="N28" s="87"/>
      <c r="O28" s="83"/>
      <c r="P28" s="85"/>
      <c r="Q28" s="87"/>
      <c r="R28" s="83"/>
      <c r="S28" s="85"/>
      <c r="T28" s="87"/>
      <c r="V28" s="4"/>
      <c r="W28" s="5"/>
      <c r="X28" s="15"/>
      <c r="Y28" s="15"/>
      <c r="Z28" s="15"/>
      <c r="AA28" s="15"/>
      <c r="AB28" s="15"/>
      <c r="AC28" s="15"/>
      <c r="AD28" s="103"/>
      <c r="AE28" s="104"/>
      <c r="AF28" s="105"/>
      <c r="AG28" s="141"/>
      <c r="AH28" s="83"/>
      <c r="AI28" s="85"/>
      <c r="AJ28" s="87"/>
      <c r="AK28" s="83"/>
      <c r="AL28" s="85"/>
      <c r="AM28" s="87"/>
      <c r="AN28" s="83"/>
      <c r="AO28" s="85"/>
      <c r="AP28" s="87"/>
      <c r="AR28" s="4"/>
      <c r="AS28" s="5"/>
      <c r="AT28" s="15"/>
      <c r="AU28" s="15"/>
      <c r="AV28" s="15"/>
      <c r="AW28" s="15"/>
      <c r="AX28" s="15"/>
      <c r="AY28" s="15"/>
      <c r="AZ28" s="103"/>
      <c r="BA28" s="104"/>
      <c r="BB28" s="105"/>
      <c r="BC28" s="141"/>
      <c r="BD28" s="83"/>
      <c r="BE28" s="85"/>
      <c r="BF28" s="87"/>
      <c r="BG28" s="83"/>
      <c r="BH28" s="85"/>
      <c r="BI28" s="87"/>
      <c r="BJ28" s="83"/>
      <c r="BK28" s="85"/>
      <c r="BL28" s="87"/>
    </row>
    <row r="29" spans="2:64" ht="13.5" customHeight="1">
      <c r="B29" s="162" t="s">
        <v>59</v>
      </c>
      <c r="C29" s="163"/>
      <c r="D29" s="164"/>
      <c r="E29" s="164"/>
      <c r="F29" s="164"/>
      <c r="G29" s="164"/>
      <c r="H29" s="164"/>
      <c r="I29" s="164"/>
      <c r="J29" s="164"/>
      <c r="K29" s="164"/>
      <c r="L29" s="164"/>
      <c r="M29" s="164"/>
      <c r="N29" s="164"/>
      <c r="O29" s="151"/>
      <c r="P29" s="151"/>
      <c r="Q29" s="151"/>
      <c r="R29" s="151"/>
      <c r="S29" s="151"/>
      <c r="T29" s="152"/>
      <c r="V29" s="4"/>
      <c r="W29" s="153" t="str">
        <f>IF(コード!B1=1,"",TEXT(INDEX(コード!G:G,コード!B1),"0#"))</f>
        <v/>
      </c>
      <c r="X29" s="154"/>
      <c r="Y29" s="155"/>
      <c r="Z29" s="15"/>
      <c r="AA29" s="15"/>
      <c r="AB29" s="15"/>
      <c r="AC29" s="15"/>
      <c r="AD29" s="13"/>
      <c r="AE29" s="13"/>
      <c r="AF29" s="13"/>
      <c r="AG29" s="13"/>
      <c r="AH29" s="13"/>
      <c r="AI29" s="13"/>
      <c r="AJ29" s="13"/>
      <c r="AK29" s="151"/>
      <c r="AL29" s="151"/>
      <c r="AM29" s="151"/>
      <c r="AN29" s="151"/>
      <c r="AO29" s="151"/>
      <c r="AP29" s="152"/>
      <c r="AR29" s="4"/>
      <c r="AS29" s="153" t="str">
        <f>W29</f>
        <v/>
      </c>
      <c r="AT29" s="154"/>
      <c r="AU29" s="155"/>
      <c r="AV29" s="15"/>
      <c r="AW29" s="15"/>
      <c r="AX29" s="15"/>
      <c r="AY29" s="15"/>
      <c r="AZ29" s="13"/>
      <c r="BA29" s="13"/>
      <c r="BB29" s="13"/>
      <c r="BC29" s="13"/>
      <c r="BD29" s="13"/>
      <c r="BE29" s="13"/>
      <c r="BF29" s="13"/>
      <c r="BG29" s="151"/>
      <c r="BH29" s="151"/>
      <c r="BI29" s="151"/>
      <c r="BJ29" s="151"/>
      <c r="BK29" s="151"/>
      <c r="BL29" s="152"/>
    </row>
    <row r="30" spans="2:64" ht="13.5" customHeight="1">
      <c r="B30" s="165"/>
      <c r="C30" s="166"/>
      <c r="D30" s="166"/>
      <c r="E30" s="166"/>
      <c r="F30" s="166"/>
      <c r="G30" s="166"/>
      <c r="H30" s="166"/>
      <c r="I30" s="166"/>
      <c r="J30" s="166"/>
      <c r="K30" s="166"/>
      <c r="L30" s="166"/>
      <c r="M30" s="166"/>
      <c r="N30" s="166"/>
      <c r="O30" s="77" t="s">
        <v>60</v>
      </c>
      <c r="P30" s="78"/>
      <c r="Q30" s="78"/>
      <c r="R30" s="78"/>
      <c r="S30" s="78"/>
      <c r="T30" s="79"/>
      <c r="V30" s="4"/>
      <c r="W30" s="156"/>
      <c r="X30" s="157"/>
      <c r="Y30" s="158"/>
      <c r="Z30" s="142" t="s">
        <v>61</v>
      </c>
      <c r="AA30" s="143"/>
      <c r="AB30" s="143"/>
      <c r="AC30" s="144"/>
      <c r="AD30" s="77" t="str">
        <f>AI7</f>
        <v>千葉県</v>
      </c>
      <c r="AE30" s="78"/>
      <c r="AF30" s="78"/>
      <c r="AG30" s="78"/>
      <c r="AH30" s="78"/>
      <c r="AI30" s="78"/>
      <c r="AJ30" s="79"/>
      <c r="AK30" s="77" t="s">
        <v>60</v>
      </c>
      <c r="AL30" s="78"/>
      <c r="AM30" s="78"/>
      <c r="AN30" s="78"/>
      <c r="AO30" s="78"/>
      <c r="AP30" s="79"/>
      <c r="AR30" s="4"/>
      <c r="AS30" s="156"/>
      <c r="AT30" s="157"/>
      <c r="AU30" s="158"/>
      <c r="AV30" s="142" t="s">
        <v>61</v>
      </c>
      <c r="AW30" s="143"/>
      <c r="AX30" s="143"/>
      <c r="AY30" s="144"/>
      <c r="AZ30" s="77" t="str">
        <f>BE7</f>
        <v>千葉県</v>
      </c>
      <c r="BA30" s="78"/>
      <c r="BB30" s="78"/>
      <c r="BC30" s="78"/>
      <c r="BD30" s="78"/>
      <c r="BE30" s="78"/>
      <c r="BF30" s="79"/>
      <c r="BG30" s="77" t="s">
        <v>60</v>
      </c>
      <c r="BH30" s="78"/>
      <c r="BI30" s="78"/>
      <c r="BJ30" s="78"/>
      <c r="BK30" s="78"/>
      <c r="BL30" s="79"/>
    </row>
    <row r="31" spans="2:64" ht="6.75" customHeight="1">
      <c r="B31" s="71" t="s">
        <v>62</v>
      </c>
      <c r="C31" s="72"/>
      <c r="D31" s="17"/>
      <c r="E31" s="18"/>
      <c r="F31" s="18"/>
      <c r="G31" s="18"/>
      <c r="H31" s="18"/>
      <c r="I31" s="18"/>
      <c r="J31" s="18"/>
      <c r="K31" s="18"/>
      <c r="L31" s="18"/>
      <c r="M31" s="18"/>
      <c r="N31" s="19"/>
      <c r="O31" s="80"/>
      <c r="P31" s="80"/>
      <c r="Q31" s="80"/>
      <c r="R31" s="80"/>
      <c r="S31" s="80"/>
      <c r="T31" s="81"/>
      <c r="V31" s="4"/>
      <c r="W31" s="156"/>
      <c r="X31" s="157"/>
      <c r="Y31" s="158"/>
      <c r="Z31" s="145"/>
      <c r="AA31" s="146"/>
      <c r="AB31" s="146"/>
      <c r="AC31" s="147"/>
      <c r="AD31" s="125"/>
      <c r="AE31" s="126"/>
      <c r="AF31" s="126"/>
      <c r="AG31" s="126"/>
      <c r="AH31" s="126"/>
      <c r="AI31" s="126"/>
      <c r="AJ31" s="127"/>
      <c r="AK31" s="80"/>
      <c r="AL31" s="80"/>
      <c r="AM31" s="80"/>
      <c r="AN31" s="80"/>
      <c r="AO31" s="80"/>
      <c r="AP31" s="81"/>
      <c r="AR31" s="4"/>
      <c r="AS31" s="156"/>
      <c r="AT31" s="157"/>
      <c r="AU31" s="158"/>
      <c r="AV31" s="145"/>
      <c r="AW31" s="146"/>
      <c r="AX31" s="146"/>
      <c r="AY31" s="147"/>
      <c r="AZ31" s="125"/>
      <c r="BA31" s="126"/>
      <c r="BB31" s="126"/>
      <c r="BC31" s="126"/>
      <c r="BD31" s="126"/>
      <c r="BE31" s="126"/>
      <c r="BF31" s="127"/>
      <c r="BG31" s="80"/>
      <c r="BH31" s="80"/>
      <c r="BI31" s="80"/>
      <c r="BJ31" s="80"/>
      <c r="BK31" s="80"/>
      <c r="BL31" s="81"/>
    </row>
    <row r="32" spans="2:64" ht="6.75" customHeight="1">
      <c r="B32" s="73"/>
      <c r="C32" s="74"/>
      <c r="D32" s="113" t="s">
        <v>63</v>
      </c>
      <c r="E32" s="114"/>
      <c r="F32" s="114"/>
      <c r="G32" s="114"/>
      <c r="H32" s="114"/>
      <c r="I32" s="114"/>
      <c r="J32" s="114"/>
      <c r="K32" s="114"/>
      <c r="L32" s="114"/>
      <c r="M32" s="114"/>
      <c r="N32" s="115"/>
      <c r="O32" s="116" t="str">
        <f>IF(OR(B7="",C10="",I16="",O16="",入力シート!C26=0),"この納付書は使用できません。","   ")</f>
        <v>この納付書は使用できません。</v>
      </c>
      <c r="P32" s="117"/>
      <c r="Q32" s="117"/>
      <c r="R32" s="117"/>
      <c r="S32" s="117"/>
      <c r="T32" s="118"/>
      <c r="V32" s="4"/>
      <c r="W32" s="159"/>
      <c r="X32" s="160"/>
      <c r="Y32" s="161"/>
      <c r="Z32" s="148"/>
      <c r="AA32" s="149"/>
      <c r="AB32" s="149"/>
      <c r="AC32" s="150"/>
      <c r="AD32" s="128"/>
      <c r="AE32" s="80"/>
      <c r="AF32" s="80"/>
      <c r="AG32" s="80"/>
      <c r="AH32" s="80"/>
      <c r="AI32" s="80"/>
      <c r="AJ32" s="81"/>
      <c r="AK32" s="116" t="str">
        <f>O32</f>
        <v>この納付書は使用できません。</v>
      </c>
      <c r="AL32" s="117"/>
      <c r="AM32" s="117"/>
      <c r="AN32" s="117"/>
      <c r="AO32" s="117"/>
      <c r="AP32" s="118"/>
      <c r="AR32" s="4"/>
      <c r="AS32" s="159"/>
      <c r="AT32" s="160"/>
      <c r="AU32" s="161"/>
      <c r="AV32" s="148"/>
      <c r="AW32" s="149"/>
      <c r="AX32" s="149"/>
      <c r="AY32" s="150"/>
      <c r="AZ32" s="128"/>
      <c r="BA32" s="80"/>
      <c r="BB32" s="80"/>
      <c r="BC32" s="80"/>
      <c r="BD32" s="80"/>
      <c r="BE32" s="80"/>
      <c r="BF32" s="81"/>
      <c r="BG32" s="116" t="str">
        <f>O32</f>
        <v>この納付書は使用できません。</v>
      </c>
      <c r="BH32" s="117"/>
      <c r="BI32" s="117"/>
      <c r="BJ32" s="117"/>
      <c r="BK32" s="117"/>
      <c r="BL32" s="118"/>
    </row>
    <row r="33" spans="2:64" ht="39.75" customHeight="1">
      <c r="B33" s="73"/>
      <c r="C33" s="74"/>
      <c r="D33" s="113"/>
      <c r="E33" s="114"/>
      <c r="F33" s="114"/>
      <c r="G33" s="114"/>
      <c r="H33" s="114"/>
      <c r="I33" s="114"/>
      <c r="J33" s="114"/>
      <c r="K33" s="114"/>
      <c r="L33" s="114"/>
      <c r="M33" s="114"/>
      <c r="N33" s="115"/>
      <c r="O33" s="119"/>
      <c r="P33" s="120"/>
      <c r="Q33" s="120"/>
      <c r="R33" s="120"/>
      <c r="S33" s="120"/>
      <c r="T33" s="121"/>
      <c r="V33" s="4"/>
      <c r="W33" s="77" t="s">
        <v>64</v>
      </c>
      <c r="X33" s="78"/>
      <c r="Y33" s="78"/>
      <c r="Z33" s="78"/>
      <c r="AA33" s="78"/>
      <c r="AB33" s="78"/>
      <c r="AC33" s="79"/>
      <c r="AD33" s="129"/>
      <c r="AE33" s="130"/>
      <c r="AF33" s="130"/>
      <c r="AG33" s="130"/>
      <c r="AH33" s="130"/>
      <c r="AI33" s="130"/>
      <c r="AJ33" s="20" t="s">
        <v>65</v>
      </c>
      <c r="AK33" s="119"/>
      <c r="AL33" s="120"/>
      <c r="AM33" s="120"/>
      <c r="AN33" s="120"/>
      <c r="AO33" s="120"/>
      <c r="AP33" s="121"/>
      <c r="AR33" s="4"/>
      <c r="AS33" s="131" t="s">
        <v>66</v>
      </c>
      <c r="AT33" s="132"/>
      <c r="AU33" s="132"/>
      <c r="AV33" s="132"/>
      <c r="AW33" s="132"/>
      <c r="AX33" s="132"/>
      <c r="AY33" s="133"/>
      <c r="AZ33" s="134" t="s">
        <v>67</v>
      </c>
      <c r="BA33" s="135"/>
      <c r="BB33" s="135"/>
      <c r="BC33" s="135"/>
      <c r="BD33" s="135"/>
      <c r="BE33" s="135"/>
      <c r="BF33" s="136"/>
      <c r="BG33" s="119"/>
      <c r="BH33" s="120"/>
      <c r="BI33" s="120"/>
      <c r="BJ33" s="120"/>
      <c r="BK33" s="120"/>
      <c r="BL33" s="121"/>
    </row>
    <row r="34" spans="2:64" ht="39.75" customHeight="1">
      <c r="B34" s="73"/>
      <c r="C34" s="74"/>
      <c r="D34" s="113"/>
      <c r="E34" s="114"/>
      <c r="F34" s="114"/>
      <c r="G34" s="114"/>
      <c r="H34" s="114"/>
      <c r="I34" s="114"/>
      <c r="J34" s="114"/>
      <c r="K34" s="114"/>
      <c r="L34" s="114"/>
      <c r="M34" s="114"/>
      <c r="N34" s="115"/>
      <c r="O34" s="119"/>
      <c r="P34" s="120"/>
      <c r="Q34" s="120"/>
      <c r="R34" s="120"/>
      <c r="S34" s="120"/>
      <c r="T34" s="121"/>
      <c r="V34" s="4"/>
      <c r="W34" s="125"/>
      <c r="X34" s="126"/>
      <c r="Y34" s="126"/>
      <c r="Z34" s="126"/>
      <c r="AA34" s="126"/>
      <c r="AB34" s="126"/>
      <c r="AC34" s="127"/>
      <c r="AD34" s="94"/>
      <c r="AE34" s="95"/>
      <c r="AF34" s="95"/>
      <c r="AG34" s="95"/>
      <c r="AH34" s="95"/>
      <c r="AI34" s="95"/>
      <c r="AJ34" s="98" t="s">
        <v>15</v>
      </c>
      <c r="AK34" s="119"/>
      <c r="AL34" s="120"/>
      <c r="AM34" s="120"/>
      <c r="AN34" s="120"/>
      <c r="AO34" s="120"/>
      <c r="AP34" s="121"/>
      <c r="AR34" s="4"/>
      <c r="AS34" s="100" t="s">
        <v>68</v>
      </c>
      <c r="AT34" s="101"/>
      <c r="AU34" s="101"/>
      <c r="AV34" s="101"/>
      <c r="AW34" s="101"/>
      <c r="AX34" s="101"/>
      <c r="AY34" s="102"/>
      <c r="AZ34" s="106" t="s">
        <v>69</v>
      </c>
      <c r="BA34" s="107"/>
      <c r="BB34" s="107"/>
      <c r="BC34" s="107"/>
      <c r="BD34" s="107"/>
      <c r="BE34" s="107"/>
      <c r="BF34" s="108"/>
      <c r="BG34" s="119"/>
      <c r="BH34" s="120"/>
      <c r="BI34" s="120"/>
      <c r="BJ34" s="120"/>
      <c r="BK34" s="120"/>
      <c r="BL34" s="121"/>
    </row>
    <row r="35" spans="2:64" ht="6.75" customHeight="1">
      <c r="B35" s="75"/>
      <c r="C35" s="76"/>
      <c r="D35" s="21"/>
      <c r="E35" s="22"/>
      <c r="F35" s="22"/>
      <c r="G35" s="22"/>
      <c r="H35" s="22"/>
      <c r="I35" s="22"/>
      <c r="J35" s="22"/>
      <c r="K35" s="22"/>
      <c r="L35" s="22"/>
      <c r="M35" s="22"/>
      <c r="N35" s="23"/>
      <c r="O35" s="122"/>
      <c r="P35" s="123"/>
      <c r="Q35" s="123"/>
      <c r="R35" s="123"/>
      <c r="S35" s="123"/>
      <c r="T35" s="124"/>
      <c r="V35" s="4"/>
      <c r="W35" s="128"/>
      <c r="X35" s="80"/>
      <c r="Y35" s="80"/>
      <c r="Z35" s="80"/>
      <c r="AA35" s="80"/>
      <c r="AB35" s="80"/>
      <c r="AC35" s="81"/>
      <c r="AD35" s="96"/>
      <c r="AE35" s="97"/>
      <c r="AF35" s="97"/>
      <c r="AG35" s="97"/>
      <c r="AH35" s="97"/>
      <c r="AI35" s="97"/>
      <c r="AJ35" s="99"/>
      <c r="AK35" s="122"/>
      <c r="AL35" s="123"/>
      <c r="AM35" s="123"/>
      <c r="AN35" s="123"/>
      <c r="AO35" s="123"/>
      <c r="AP35" s="124"/>
      <c r="AR35" s="4"/>
      <c r="AS35" s="103"/>
      <c r="AT35" s="104"/>
      <c r="AU35" s="104"/>
      <c r="AV35" s="104"/>
      <c r="AW35" s="104"/>
      <c r="AX35" s="104"/>
      <c r="AY35" s="105"/>
      <c r="AZ35" s="109"/>
      <c r="BA35" s="110"/>
      <c r="BB35" s="110"/>
      <c r="BC35" s="110"/>
      <c r="BD35" s="110"/>
      <c r="BE35" s="110"/>
      <c r="BF35" s="111"/>
      <c r="BG35" s="122"/>
      <c r="BH35" s="123"/>
      <c r="BI35" s="123"/>
      <c r="BJ35" s="123"/>
      <c r="BK35" s="123"/>
      <c r="BL35" s="124"/>
    </row>
    <row r="36" spans="2:64">
      <c r="V36" s="4"/>
      <c r="AR36" s="4"/>
    </row>
    <row r="37" spans="2:64" ht="13.5" customHeight="1">
      <c r="P37" s="88" t="s">
        <v>70</v>
      </c>
      <c r="Q37" s="88"/>
      <c r="R37" s="88"/>
      <c r="S37" s="88"/>
      <c r="T37" s="88"/>
      <c r="U37" s="3"/>
      <c r="V37" s="24"/>
      <c r="W37" s="3"/>
      <c r="X37" s="3"/>
      <c r="Y37" s="3"/>
      <c r="Z37" s="3"/>
      <c r="AA37" s="3"/>
      <c r="AB37" s="3"/>
      <c r="AC37" s="3"/>
      <c r="AD37" s="3"/>
      <c r="AE37" s="3"/>
      <c r="AF37" s="3"/>
      <c r="AG37" s="88" t="s">
        <v>71</v>
      </c>
      <c r="AH37" s="88"/>
      <c r="AI37" s="88"/>
      <c r="AJ37" s="88"/>
      <c r="AK37" s="88"/>
      <c r="AL37" s="88"/>
      <c r="AM37" s="88"/>
      <c r="AN37" s="88"/>
      <c r="AO37" s="88"/>
      <c r="AP37" s="88"/>
      <c r="AQ37" s="3"/>
      <c r="AR37" s="24"/>
      <c r="AS37" s="25"/>
      <c r="AT37" s="112" t="s">
        <v>72</v>
      </c>
      <c r="AU37" s="112"/>
      <c r="AV37" s="112"/>
      <c r="AW37" s="112"/>
      <c r="AX37" s="112"/>
      <c r="AY37" s="112"/>
      <c r="AZ37" s="112"/>
      <c r="BA37" s="112"/>
      <c r="BB37" s="112"/>
      <c r="BC37" s="112"/>
      <c r="BD37" s="112"/>
      <c r="BE37" s="3"/>
      <c r="BF37" s="3"/>
      <c r="BG37" s="3"/>
      <c r="BH37" s="88" t="s">
        <v>73</v>
      </c>
      <c r="BI37" s="88"/>
      <c r="BJ37" s="88"/>
      <c r="BK37" s="88"/>
      <c r="BL37" s="88"/>
    </row>
    <row r="38" spans="2:64">
      <c r="P38" s="3"/>
      <c r="Q38" s="3"/>
      <c r="R38" s="3"/>
      <c r="S38" s="3"/>
      <c r="T38" s="3"/>
      <c r="U38" s="3"/>
      <c r="V38" s="24"/>
      <c r="W38" s="3"/>
      <c r="X38" s="3"/>
      <c r="Y38" s="3"/>
      <c r="Z38" s="3"/>
      <c r="AA38" s="3"/>
      <c r="AB38" s="3"/>
      <c r="AC38" s="3"/>
      <c r="AD38" s="3"/>
      <c r="AE38" s="3"/>
      <c r="AF38" s="3"/>
      <c r="AG38" s="3"/>
      <c r="AH38" s="3"/>
      <c r="AI38" s="3"/>
      <c r="AJ38" s="3"/>
      <c r="AK38" s="3"/>
      <c r="AL38" s="3"/>
      <c r="AM38" s="3"/>
      <c r="AN38" s="3"/>
      <c r="AO38" s="3"/>
      <c r="AP38" s="3"/>
      <c r="AQ38" s="3"/>
      <c r="AR38" s="24"/>
      <c r="AS38" s="3"/>
      <c r="AT38" s="112"/>
      <c r="AU38" s="112"/>
      <c r="AV38" s="112"/>
      <c r="AW38" s="112"/>
      <c r="AX38" s="112"/>
      <c r="AY38" s="112"/>
      <c r="AZ38" s="112"/>
      <c r="BA38" s="112"/>
      <c r="BB38" s="112"/>
      <c r="BC38" s="112"/>
      <c r="BD38" s="112"/>
      <c r="BE38" s="3"/>
      <c r="BF38" s="3"/>
      <c r="BG38" s="3"/>
      <c r="BH38" s="3"/>
      <c r="BI38" s="3"/>
      <c r="BJ38" s="3"/>
      <c r="BK38" s="3"/>
      <c r="BL38" s="3"/>
    </row>
    <row r="39" spans="2:64" ht="6" customHeight="1">
      <c r="B39" s="89"/>
      <c r="C39" s="90"/>
      <c r="D39" s="90"/>
      <c r="E39" s="90"/>
      <c r="F39" s="90"/>
      <c r="G39" s="90"/>
      <c r="H39" s="90"/>
      <c r="I39" s="90"/>
      <c r="J39" s="90"/>
      <c r="K39" s="90"/>
      <c r="L39" s="90"/>
      <c r="M39" s="90"/>
      <c r="N39" s="90"/>
      <c r="O39" s="90"/>
      <c r="P39" s="90"/>
      <c r="Q39" s="90"/>
      <c r="R39" s="90"/>
      <c r="S39" s="90"/>
      <c r="T39" s="90"/>
      <c r="U39" s="90"/>
      <c r="V39" s="91"/>
      <c r="W39" s="91"/>
      <c r="X39" s="91"/>
      <c r="Y39" s="91"/>
      <c r="Z39" s="91"/>
      <c r="AA39" s="91"/>
      <c r="AB39" s="91"/>
      <c r="AC39" s="91"/>
      <c r="AD39" s="91"/>
      <c r="AE39" s="91"/>
      <c r="AF39" s="91"/>
      <c r="AG39" s="91"/>
      <c r="AH39" s="91"/>
      <c r="AI39" s="91"/>
      <c r="AJ39" s="91"/>
      <c r="AK39" s="91"/>
      <c r="AL39" s="91"/>
      <c r="AM39" s="91"/>
      <c r="AN39" s="91"/>
      <c r="AO39" s="91"/>
      <c r="AP39" s="91"/>
      <c r="AQ39" s="91"/>
      <c r="AR39" s="92"/>
      <c r="AS39" s="93"/>
      <c r="AT39" s="93"/>
      <c r="AU39" s="93"/>
      <c r="AV39" s="93"/>
      <c r="AW39" s="93"/>
      <c r="AX39" s="93"/>
      <c r="AY39" s="93"/>
      <c r="AZ39" s="93"/>
      <c r="BA39" s="93"/>
      <c r="BB39" s="93"/>
      <c r="BC39" s="93"/>
      <c r="BD39" s="93"/>
      <c r="BE39" s="93"/>
      <c r="BF39" s="93"/>
      <c r="BG39" s="93"/>
      <c r="BH39" s="93"/>
      <c r="BI39" s="93"/>
      <c r="BJ39" s="93"/>
      <c r="BK39" s="93"/>
      <c r="BL39" s="93"/>
    </row>
    <row r="40" spans="2:64" ht="11.25" customHeight="1">
      <c r="B40" s="90"/>
      <c r="C40" s="90"/>
      <c r="D40" s="90"/>
      <c r="E40" s="90"/>
      <c r="F40" s="90"/>
      <c r="G40" s="90"/>
      <c r="H40" s="90"/>
      <c r="I40" s="90"/>
      <c r="J40" s="90"/>
      <c r="K40" s="90"/>
      <c r="L40" s="90"/>
      <c r="M40" s="90"/>
      <c r="N40" s="90"/>
      <c r="O40" s="90"/>
      <c r="P40" s="90"/>
      <c r="Q40" s="90"/>
      <c r="R40" s="90"/>
      <c r="S40" s="90"/>
      <c r="T40" s="90"/>
      <c r="U40" s="90"/>
      <c r="V40" s="91"/>
      <c r="W40" s="91"/>
      <c r="X40" s="91"/>
      <c r="Y40" s="91"/>
      <c r="Z40" s="91"/>
      <c r="AA40" s="91"/>
      <c r="AB40" s="91"/>
      <c r="AC40" s="91"/>
      <c r="AD40" s="91"/>
      <c r="AE40" s="91"/>
      <c r="AF40" s="91"/>
      <c r="AG40" s="91"/>
      <c r="AH40" s="91"/>
      <c r="AI40" s="91"/>
      <c r="AJ40" s="91"/>
      <c r="AK40" s="91"/>
      <c r="AL40" s="91"/>
      <c r="AM40" s="91"/>
      <c r="AN40" s="91"/>
      <c r="AO40" s="91"/>
      <c r="AP40" s="91"/>
      <c r="AQ40" s="91"/>
      <c r="AR40" s="93"/>
      <c r="AS40" s="93"/>
      <c r="AT40" s="93"/>
      <c r="AU40" s="93"/>
      <c r="AV40" s="93"/>
      <c r="AW40" s="93"/>
      <c r="AX40" s="93"/>
      <c r="AY40" s="93"/>
      <c r="AZ40" s="93"/>
      <c r="BA40" s="93"/>
      <c r="BB40" s="93"/>
      <c r="BC40" s="93"/>
      <c r="BD40" s="93"/>
      <c r="BE40" s="93"/>
      <c r="BF40" s="93"/>
      <c r="BG40" s="93"/>
      <c r="BH40" s="93"/>
      <c r="BI40" s="93"/>
      <c r="BJ40" s="93"/>
      <c r="BK40" s="93"/>
      <c r="BL40" s="93"/>
    </row>
    <row r="41" spans="2:64" ht="3" customHeight="1">
      <c r="B41" s="90"/>
      <c r="C41" s="90"/>
      <c r="D41" s="90"/>
      <c r="E41" s="90"/>
      <c r="F41" s="90"/>
      <c r="G41" s="90"/>
      <c r="H41" s="90"/>
      <c r="I41" s="90"/>
      <c r="J41" s="90"/>
      <c r="K41" s="90"/>
      <c r="L41" s="90"/>
      <c r="M41" s="90"/>
      <c r="N41" s="90"/>
      <c r="O41" s="90"/>
      <c r="P41" s="90"/>
      <c r="Q41" s="90"/>
      <c r="R41" s="90"/>
      <c r="S41" s="90"/>
      <c r="T41" s="90"/>
      <c r="U41" s="90"/>
      <c r="V41" s="91"/>
      <c r="W41" s="91"/>
      <c r="X41" s="91"/>
      <c r="Y41" s="91"/>
      <c r="Z41" s="91"/>
      <c r="AA41" s="91"/>
      <c r="AB41" s="91"/>
      <c r="AC41" s="91"/>
      <c r="AD41" s="91"/>
      <c r="AE41" s="91"/>
      <c r="AF41" s="91"/>
      <c r="AG41" s="91"/>
      <c r="AH41" s="91"/>
      <c r="AI41" s="91"/>
      <c r="AJ41" s="91"/>
      <c r="AK41" s="91"/>
      <c r="AL41" s="91"/>
      <c r="AM41" s="91"/>
      <c r="AN41" s="91"/>
      <c r="AO41" s="91"/>
      <c r="AP41" s="91"/>
      <c r="AQ41" s="91"/>
      <c r="AR41" s="93"/>
      <c r="AS41" s="93"/>
      <c r="AT41" s="93"/>
      <c r="AU41" s="93"/>
      <c r="AV41" s="93"/>
      <c r="AW41" s="93"/>
      <c r="AX41" s="93"/>
      <c r="AY41" s="93"/>
      <c r="AZ41" s="93"/>
      <c r="BA41" s="93"/>
      <c r="BB41" s="93"/>
      <c r="BC41" s="93"/>
      <c r="BD41" s="93"/>
      <c r="BE41" s="93"/>
      <c r="BF41" s="93"/>
      <c r="BG41" s="93"/>
      <c r="BH41" s="93"/>
      <c r="BI41" s="93"/>
      <c r="BJ41" s="93"/>
      <c r="BK41" s="93"/>
      <c r="BL41" s="93"/>
    </row>
    <row r="42" spans="2:64" ht="11.25" customHeight="1">
      <c r="B42" s="90"/>
      <c r="C42" s="90"/>
      <c r="D42" s="90"/>
      <c r="E42" s="90"/>
      <c r="F42" s="90"/>
      <c r="G42" s="90"/>
      <c r="H42" s="90"/>
      <c r="I42" s="90"/>
      <c r="J42" s="90"/>
      <c r="K42" s="90"/>
      <c r="L42" s="90"/>
      <c r="M42" s="90"/>
      <c r="N42" s="90"/>
      <c r="O42" s="90"/>
      <c r="P42" s="90"/>
      <c r="Q42" s="90"/>
      <c r="R42" s="90"/>
      <c r="S42" s="90"/>
      <c r="T42" s="90"/>
      <c r="U42" s="90"/>
      <c r="V42" s="91"/>
      <c r="W42" s="91"/>
      <c r="X42" s="91"/>
      <c r="Y42" s="91"/>
      <c r="Z42" s="91"/>
      <c r="AA42" s="91"/>
      <c r="AB42" s="91"/>
      <c r="AC42" s="91"/>
      <c r="AD42" s="91"/>
      <c r="AE42" s="91"/>
      <c r="AF42" s="91"/>
      <c r="AG42" s="91"/>
      <c r="AH42" s="91"/>
      <c r="AI42" s="91"/>
      <c r="AJ42" s="91"/>
      <c r="AK42" s="91"/>
      <c r="AL42" s="91"/>
      <c r="AM42" s="91"/>
      <c r="AN42" s="91"/>
      <c r="AO42" s="91"/>
      <c r="AP42" s="91"/>
      <c r="AQ42" s="91"/>
      <c r="AR42" s="93"/>
      <c r="AS42" s="93"/>
      <c r="AT42" s="93"/>
      <c r="AU42" s="93"/>
      <c r="AV42" s="93"/>
      <c r="AW42" s="93"/>
      <c r="AX42" s="93"/>
      <c r="AY42" s="93"/>
      <c r="AZ42" s="93"/>
      <c r="BA42" s="93"/>
      <c r="BB42" s="93"/>
      <c r="BC42" s="93"/>
      <c r="BD42" s="93"/>
      <c r="BE42" s="93"/>
      <c r="BF42" s="93"/>
      <c r="BG42" s="93"/>
      <c r="BH42" s="93"/>
      <c r="BI42" s="93"/>
      <c r="BJ42" s="93"/>
      <c r="BK42" s="93"/>
      <c r="BL42" s="93"/>
    </row>
    <row r="43" spans="2:64" ht="16.5" customHeight="1">
      <c r="B43" s="90"/>
      <c r="C43" s="90"/>
      <c r="D43" s="90"/>
      <c r="E43" s="90"/>
      <c r="F43" s="90"/>
      <c r="G43" s="90"/>
      <c r="H43" s="90"/>
      <c r="I43" s="90"/>
      <c r="J43" s="90"/>
      <c r="K43" s="90"/>
      <c r="L43" s="90"/>
      <c r="M43" s="90"/>
      <c r="N43" s="90"/>
      <c r="O43" s="90"/>
      <c r="P43" s="90"/>
      <c r="Q43" s="90"/>
      <c r="R43" s="90"/>
      <c r="S43" s="90"/>
      <c r="T43" s="90"/>
      <c r="U43" s="90"/>
      <c r="V43" s="91"/>
      <c r="W43" s="91"/>
      <c r="X43" s="91"/>
      <c r="Y43" s="91"/>
      <c r="Z43" s="91"/>
      <c r="AA43" s="91"/>
      <c r="AB43" s="91"/>
      <c r="AC43" s="91"/>
      <c r="AD43" s="91"/>
      <c r="AE43" s="91"/>
      <c r="AF43" s="91"/>
      <c r="AG43" s="91"/>
      <c r="AH43" s="91"/>
      <c r="AI43" s="91"/>
      <c r="AJ43" s="91"/>
      <c r="AK43" s="91"/>
      <c r="AL43" s="91"/>
      <c r="AM43" s="91"/>
      <c r="AN43" s="91"/>
      <c r="AO43" s="91"/>
      <c r="AP43" s="91"/>
      <c r="AQ43" s="91"/>
      <c r="AR43" s="93"/>
      <c r="AS43" s="93"/>
      <c r="AT43" s="93"/>
      <c r="AU43" s="93"/>
      <c r="AV43" s="93"/>
      <c r="AW43" s="93"/>
      <c r="AX43" s="93"/>
      <c r="AY43" s="93"/>
      <c r="AZ43" s="93"/>
      <c r="BA43" s="93"/>
      <c r="BB43" s="93"/>
      <c r="BC43" s="93"/>
      <c r="BD43" s="93"/>
      <c r="BE43" s="93"/>
      <c r="BF43" s="93"/>
      <c r="BG43" s="93"/>
      <c r="BH43" s="93"/>
      <c r="BI43" s="93"/>
      <c r="BJ43" s="93"/>
      <c r="BK43" s="93"/>
      <c r="BL43" s="93"/>
    </row>
    <row r="44" spans="2:64" ht="11.25" customHeight="1">
      <c r="B44" s="90"/>
      <c r="C44" s="90"/>
      <c r="D44" s="90"/>
      <c r="E44" s="90"/>
      <c r="F44" s="90"/>
      <c r="G44" s="90"/>
      <c r="H44" s="90"/>
      <c r="I44" s="90"/>
      <c r="J44" s="90"/>
      <c r="K44" s="90"/>
      <c r="L44" s="90"/>
      <c r="M44" s="90"/>
      <c r="N44" s="90"/>
      <c r="O44" s="90"/>
      <c r="P44" s="90"/>
      <c r="Q44" s="90"/>
      <c r="R44" s="90"/>
      <c r="S44" s="90"/>
      <c r="T44" s="90"/>
      <c r="U44" s="90"/>
      <c r="V44" s="91"/>
      <c r="W44" s="91"/>
      <c r="X44" s="91"/>
      <c r="Y44" s="91"/>
      <c r="Z44" s="91"/>
      <c r="AA44" s="91"/>
      <c r="AB44" s="91"/>
      <c r="AC44" s="91"/>
      <c r="AD44" s="91"/>
      <c r="AE44" s="91"/>
      <c r="AF44" s="91"/>
      <c r="AG44" s="91"/>
      <c r="AH44" s="91"/>
      <c r="AI44" s="91"/>
      <c r="AJ44" s="91"/>
      <c r="AK44" s="91"/>
      <c r="AL44" s="91"/>
      <c r="AM44" s="91"/>
      <c r="AN44" s="91"/>
      <c r="AO44" s="91"/>
      <c r="AP44" s="91"/>
      <c r="AQ44" s="91"/>
      <c r="AR44" s="93"/>
      <c r="AS44" s="93"/>
      <c r="AT44" s="93"/>
      <c r="AU44" s="93"/>
      <c r="AV44" s="93"/>
      <c r="AW44" s="93"/>
      <c r="AX44" s="93"/>
      <c r="AY44" s="93"/>
      <c r="AZ44" s="93"/>
      <c r="BA44" s="93"/>
      <c r="BB44" s="93"/>
      <c r="BC44" s="93"/>
      <c r="BD44" s="93"/>
      <c r="BE44" s="93"/>
      <c r="BF44" s="93"/>
      <c r="BG44" s="93"/>
      <c r="BH44" s="93"/>
      <c r="BI44" s="93"/>
      <c r="BJ44" s="93"/>
      <c r="BK44" s="93"/>
      <c r="BL44" s="93"/>
    </row>
    <row r="45" spans="2:64" ht="30" customHeight="1">
      <c r="B45" s="90"/>
      <c r="C45" s="90"/>
      <c r="D45" s="90"/>
      <c r="E45" s="90"/>
      <c r="F45" s="90"/>
      <c r="G45" s="90"/>
      <c r="H45" s="90"/>
      <c r="I45" s="90"/>
      <c r="J45" s="90"/>
      <c r="K45" s="90"/>
      <c r="L45" s="90"/>
      <c r="M45" s="90"/>
      <c r="N45" s="90"/>
      <c r="O45" s="90"/>
      <c r="P45" s="90"/>
      <c r="Q45" s="90"/>
      <c r="R45" s="90"/>
      <c r="S45" s="90"/>
      <c r="T45" s="90"/>
      <c r="U45" s="90"/>
      <c r="V45" s="91"/>
      <c r="W45" s="91"/>
      <c r="X45" s="91"/>
      <c r="Y45" s="91"/>
      <c r="Z45" s="91"/>
      <c r="AA45" s="91"/>
      <c r="AB45" s="91"/>
      <c r="AC45" s="91"/>
      <c r="AD45" s="91"/>
      <c r="AE45" s="91"/>
      <c r="AF45" s="91"/>
      <c r="AG45" s="91"/>
      <c r="AH45" s="91"/>
      <c r="AI45" s="91"/>
      <c r="AJ45" s="91"/>
      <c r="AK45" s="91"/>
      <c r="AL45" s="91"/>
      <c r="AM45" s="91"/>
      <c r="AN45" s="91"/>
      <c r="AO45" s="91"/>
      <c r="AP45" s="91"/>
      <c r="AQ45" s="91"/>
      <c r="AR45" s="93"/>
      <c r="AS45" s="93"/>
      <c r="AT45" s="93"/>
      <c r="AU45" s="93"/>
      <c r="AV45" s="93"/>
      <c r="AW45" s="93"/>
      <c r="AX45" s="93"/>
      <c r="AY45" s="93"/>
      <c r="AZ45" s="93"/>
      <c r="BA45" s="93"/>
      <c r="BB45" s="93"/>
      <c r="BC45" s="93"/>
      <c r="BD45" s="93"/>
      <c r="BE45" s="93"/>
      <c r="BF45" s="93"/>
      <c r="BG45" s="93"/>
      <c r="BH45" s="93"/>
      <c r="BI45" s="93"/>
      <c r="BJ45" s="93"/>
      <c r="BK45" s="93"/>
      <c r="BL45" s="93"/>
    </row>
    <row r="46" spans="2:64" ht="40.5" customHeight="1">
      <c r="B46" s="90"/>
      <c r="C46" s="90"/>
      <c r="D46" s="90"/>
      <c r="E46" s="90"/>
      <c r="F46" s="90"/>
      <c r="G46" s="90"/>
      <c r="H46" s="90"/>
      <c r="I46" s="90"/>
      <c r="J46" s="90"/>
      <c r="K46" s="90"/>
      <c r="L46" s="90"/>
      <c r="M46" s="90"/>
      <c r="N46" s="90"/>
      <c r="O46" s="90"/>
      <c r="P46" s="90"/>
      <c r="Q46" s="90"/>
      <c r="R46" s="90"/>
      <c r="S46" s="90"/>
      <c r="T46" s="90"/>
      <c r="U46" s="90"/>
      <c r="V46" s="91"/>
      <c r="W46" s="91"/>
      <c r="X46" s="91"/>
      <c r="Y46" s="91"/>
      <c r="Z46" s="91"/>
      <c r="AA46" s="91"/>
      <c r="AB46" s="91"/>
      <c r="AC46" s="91"/>
      <c r="AD46" s="91"/>
      <c r="AE46" s="91"/>
      <c r="AF46" s="91"/>
      <c r="AG46" s="91"/>
      <c r="AH46" s="91"/>
      <c r="AI46" s="91"/>
      <c r="AJ46" s="91"/>
      <c r="AK46" s="91"/>
      <c r="AL46" s="91"/>
      <c r="AM46" s="91"/>
      <c r="AN46" s="91"/>
      <c r="AO46" s="91"/>
      <c r="AP46" s="91"/>
      <c r="AQ46" s="91"/>
      <c r="AR46" s="93"/>
      <c r="AS46" s="93"/>
      <c r="AT46" s="93"/>
      <c r="AU46" s="93"/>
      <c r="AV46" s="93"/>
      <c r="AW46" s="93"/>
      <c r="AX46" s="93"/>
      <c r="AY46" s="93"/>
      <c r="AZ46" s="93"/>
      <c r="BA46" s="93"/>
      <c r="BB46" s="93"/>
      <c r="BC46" s="93"/>
      <c r="BD46" s="93"/>
      <c r="BE46" s="93"/>
      <c r="BF46" s="93"/>
      <c r="BG46" s="93"/>
      <c r="BH46" s="93"/>
      <c r="BI46" s="93"/>
      <c r="BJ46" s="93"/>
      <c r="BK46" s="93"/>
      <c r="BL46" s="93"/>
    </row>
    <row r="47" spans="2:64" ht="7.5" customHeight="1">
      <c r="B47" s="90"/>
      <c r="C47" s="90"/>
      <c r="D47" s="90"/>
      <c r="E47" s="90"/>
      <c r="F47" s="90"/>
      <c r="G47" s="90"/>
      <c r="H47" s="90"/>
      <c r="I47" s="90"/>
      <c r="J47" s="90"/>
      <c r="K47" s="90"/>
      <c r="L47" s="90"/>
      <c r="M47" s="90"/>
      <c r="N47" s="90"/>
      <c r="O47" s="90"/>
      <c r="P47" s="90"/>
      <c r="Q47" s="90"/>
      <c r="R47" s="90"/>
      <c r="S47" s="90"/>
      <c r="T47" s="90"/>
      <c r="U47" s="90"/>
      <c r="V47" s="91"/>
      <c r="W47" s="91"/>
      <c r="X47" s="91"/>
      <c r="Y47" s="91"/>
      <c r="Z47" s="91"/>
      <c r="AA47" s="91"/>
      <c r="AB47" s="91"/>
      <c r="AC47" s="91"/>
      <c r="AD47" s="91"/>
      <c r="AE47" s="91"/>
      <c r="AF47" s="91"/>
      <c r="AG47" s="91"/>
      <c r="AH47" s="91"/>
      <c r="AI47" s="91"/>
      <c r="AJ47" s="91"/>
      <c r="AK47" s="91"/>
      <c r="AL47" s="91"/>
      <c r="AM47" s="91"/>
      <c r="AN47" s="91"/>
      <c r="AO47" s="91"/>
      <c r="AP47" s="91"/>
      <c r="AQ47" s="91"/>
      <c r="AR47" s="93"/>
      <c r="AS47" s="93"/>
      <c r="AT47" s="93"/>
      <c r="AU47" s="93"/>
      <c r="AV47" s="93"/>
      <c r="AW47" s="93"/>
      <c r="AX47" s="93"/>
      <c r="AY47" s="93"/>
      <c r="AZ47" s="93"/>
      <c r="BA47" s="93"/>
      <c r="BB47" s="93"/>
      <c r="BC47" s="93"/>
      <c r="BD47" s="93"/>
      <c r="BE47" s="93"/>
      <c r="BF47" s="93"/>
      <c r="BG47" s="93"/>
      <c r="BH47" s="93"/>
      <c r="BI47" s="93"/>
      <c r="BJ47" s="93"/>
      <c r="BK47" s="93"/>
      <c r="BL47" s="93"/>
    </row>
    <row r="48" spans="2:64">
      <c r="B48" s="90"/>
      <c r="C48" s="90"/>
      <c r="D48" s="90"/>
      <c r="E48" s="90"/>
      <c r="F48" s="90"/>
      <c r="G48" s="90"/>
      <c r="H48" s="90"/>
      <c r="I48" s="90"/>
      <c r="J48" s="90"/>
      <c r="K48" s="90"/>
      <c r="L48" s="90"/>
      <c r="M48" s="90"/>
      <c r="N48" s="90"/>
      <c r="O48" s="90"/>
      <c r="P48" s="90"/>
      <c r="Q48" s="90"/>
      <c r="R48" s="90"/>
      <c r="S48" s="90"/>
      <c r="T48" s="90"/>
      <c r="U48" s="90"/>
      <c r="V48" s="91"/>
      <c r="W48" s="91"/>
      <c r="X48" s="91"/>
      <c r="Y48" s="91"/>
      <c r="Z48" s="91"/>
      <c r="AA48" s="91"/>
      <c r="AB48" s="91"/>
      <c r="AC48" s="91"/>
      <c r="AD48" s="91"/>
      <c r="AE48" s="91"/>
      <c r="AF48" s="91"/>
      <c r="AG48" s="91"/>
      <c r="AH48" s="91"/>
      <c r="AI48" s="91"/>
      <c r="AJ48" s="91"/>
      <c r="AK48" s="91"/>
      <c r="AL48" s="91"/>
      <c r="AM48" s="91"/>
      <c r="AN48" s="91"/>
      <c r="AO48" s="91"/>
      <c r="AP48" s="91"/>
      <c r="AQ48" s="91"/>
      <c r="AR48" s="93"/>
      <c r="AS48" s="93"/>
      <c r="AT48" s="93"/>
      <c r="AU48" s="93"/>
      <c r="AV48" s="93"/>
      <c r="AW48" s="93"/>
      <c r="AX48" s="93"/>
      <c r="AY48" s="93"/>
      <c r="AZ48" s="93"/>
      <c r="BA48" s="93"/>
      <c r="BB48" s="93"/>
      <c r="BC48" s="93"/>
      <c r="BD48" s="93"/>
      <c r="BE48" s="93"/>
      <c r="BF48" s="93"/>
      <c r="BG48" s="93"/>
      <c r="BH48" s="93"/>
      <c r="BI48" s="93"/>
      <c r="BJ48" s="93"/>
      <c r="BK48" s="93"/>
      <c r="BL48" s="93"/>
    </row>
    <row r="49" spans="2:64" ht="68.25" customHeight="1">
      <c r="B49" s="90"/>
      <c r="C49" s="90"/>
      <c r="D49" s="90"/>
      <c r="E49" s="90"/>
      <c r="F49" s="90"/>
      <c r="G49" s="90"/>
      <c r="H49" s="90"/>
      <c r="I49" s="90"/>
      <c r="J49" s="90"/>
      <c r="K49" s="90"/>
      <c r="L49" s="90"/>
      <c r="M49" s="90"/>
      <c r="N49" s="90"/>
      <c r="O49" s="90"/>
      <c r="P49" s="90"/>
      <c r="Q49" s="90"/>
      <c r="R49" s="90"/>
      <c r="S49" s="90"/>
      <c r="T49" s="90"/>
      <c r="U49" s="90"/>
      <c r="V49" s="91"/>
      <c r="W49" s="91"/>
      <c r="X49" s="91"/>
      <c r="Y49" s="91"/>
      <c r="Z49" s="91"/>
      <c r="AA49" s="91"/>
      <c r="AB49" s="91"/>
      <c r="AC49" s="91"/>
      <c r="AD49" s="91"/>
      <c r="AE49" s="91"/>
      <c r="AF49" s="91"/>
      <c r="AG49" s="91"/>
      <c r="AH49" s="91"/>
      <c r="AI49" s="91"/>
      <c r="AJ49" s="91"/>
      <c r="AK49" s="91"/>
      <c r="AL49" s="91"/>
      <c r="AM49" s="91"/>
      <c r="AN49" s="91"/>
      <c r="AO49" s="91"/>
      <c r="AP49" s="91"/>
      <c r="AQ49" s="91"/>
      <c r="AR49" s="93"/>
      <c r="AS49" s="93"/>
      <c r="AT49" s="93"/>
      <c r="AU49" s="93"/>
      <c r="AV49" s="93"/>
      <c r="AW49" s="93"/>
      <c r="AX49" s="93"/>
      <c r="AY49" s="93"/>
      <c r="AZ49" s="93"/>
      <c r="BA49" s="93"/>
      <c r="BB49" s="93"/>
      <c r="BC49" s="93"/>
      <c r="BD49" s="93"/>
      <c r="BE49" s="93"/>
      <c r="BF49" s="93"/>
      <c r="BG49" s="93"/>
      <c r="BH49" s="93"/>
      <c r="BI49" s="93"/>
      <c r="BJ49" s="93"/>
      <c r="BK49" s="93"/>
      <c r="BL49" s="93"/>
    </row>
    <row r="50" spans="2:64" ht="7.5" customHeight="1">
      <c r="B50" s="90"/>
      <c r="C50" s="90"/>
      <c r="D50" s="90"/>
      <c r="E50" s="90"/>
      <c r="F50" s="90"/>
      <c r="G50" s="90"/>
      <c r="H50" s="90"/>
      <c r="I50" s="90"/>
      <c r="J50" s="90"/>
      <c r="K50" s="90"/>
      <c r="L50" s="90"/>
      <c r="M50" s="90"/>
      <c r="N50" s="90"/>
      <c r="O50" s="90"/>
      <c r="P50" s="90"/>
      <c r="Q50" s="90"/>
      <c r="R50" s="90"/>
      <c r="S50" s="90"/>
      <c r="T50" s="90"/>
      <c r="U50" s="90"/>
      <c r="V50" s="91"/>
      <c r="W50" s="91"/>
      <c r="X50" s="91"/>
      <c r="Y50" s="91"/>
      <c r="Z50" s="91"/>
      <c r="AA50" s="91"/>
      <c r="AB50" s="91"/>
      <c r="AC50" s="91"/>
      <c r="AD50" s="91"/>
      <c r="AE50" s="91"/>
      <c r="AF50" s="91"/>
      <c r="AG50" s="91"/>
      <c r="AH50" s="91"/>
      <c r="AI50" s="91"/>
      <c r="AJ50" s="91"/>
      <c r="AK50" s="91"/>
      <c r="AL50" s="91"/>
      <c r="AM50" s="91"/>
      <c r="AN50" s="91"/>
      <c r="AO50" s="91"/>
      <c r="AP50" s="91"/>
      <c r="AQ50" s="91"/>
      <c r="AR50" s="93"/>
      <c r="AS50" s="93"/>
      <c r="AT50" s="93"/>
      <c r="AU50" s="93"/>
      <c r="AV50" s="93"/>
      <c r="AW50" s="93"/>
      <c r="AX50" s="93"/>
      <c r="AY50" s="93"/>
      <c r="AZ50" s="93"/>
      <c r="BA50" s="93"/>
      <c r="BB50" s="93"/>
      <c r="BC50" s="93"/>
      <c r="BD50" s="93"/>
      <c r="BE50" s="93"/>
      <c r="BF50" s="93"/>
      <c r="BG50" s="93"/>
      <c r="BH50" s="93"/>
      <c r="BI50" s="93"/>
      <c r="BJ50" s="93"/>
      <c r="BK50" s="93"/>
      <c r="BL50" s="93"/>
    </row>
    <row r="51" spans="2:64">
      <c r="B51" s="90"/>
      <c r="C51" s="90"/>
      <c r="D51" s="90"/>
      <c r="E51" s="90"/>
      <c r="F51" s="90"/>
      <c r="G51" s="90"/>
      <c r="H51" s="90"/>
      <c r="I51" s="90"/>
      <c r="J51" s="90"/>
      <c r="K51" s="90"/>
      <c r="L51" s="90"/>
      <c r="M51" s="90"/>
      <c r="N51" s="90"/>
      <c r="O51" s="90"/>
      <c r="P51" s="90"/>
      <c r="Q51" s="90"/>
      <c r="R51" s="90"/>
      <c r="S51" s="90"/>
      <c r="T51" s="90"/>
      <c r="U51" s="90"/>
      <c r="V51" s="91"/>
      <c r="W51" s="91"/>
      <c r="X51" s="91"/>
      <c r="Y51" s="91"/>
      <c r="Z51" s="91"/>
      <c r="AA51" s="91"/>
      <c r="AB51" s="91"/>
      <c r="AC51" s="91"/>
      <c r="AD51" s="91"/>
      <c r="AE51" s="91"/>
      <c r="AF51" s="91"/>
      <c r="AG51" s="91"/>
      <c r="AH51" s="91"/>
      <c r="AI51" s="91"/>
      <c r="AJ51" s="91"/>
      <c r="AK51" s="91"/>
      <c r="AL51" s="91"/>
      <c r="AM51" s="91"/>
      <c r="AN51" s="91"/>
      <c r="AO51" s="91"/>
      <c r="AP51" s="91"/>
      <c r="AQ51" s="91"/>
      <c r="AR51" s="93"/>
      <c r="AS51" s="93"/>
      <c r="AT51" s="93"/>
      <c r="AU51" s="93"/>
      <c r="AV51" s="93"/>
      <c r="AW51" s="93"/>
      <c r="AX51" s="93"/>
      <c r="AY51" s="93"/>
      <c r="AZ51" s="93"/>
      <c r="BA51" s="93"/>
      <c r="BB51" s="93"/>
      <c r="BC51" s="93"/>
      <c r="BD51" s="93"/>
      <c r="BE51" s="93"/>
      <c r="BF51" s="93"/>
      <c r="BG51" s="93"/>
      <c r="BH51" s="93"/>
      <c r="BI51" s="93"/>
      <c r="BJ51" s="93"/>
      <c r="BK51" s="93"/>
      <c r="BL51" s="93"/>
    </row>
    <row r="52" spans="2:64" ht="26.25" customHeight="1">
      <c r="B52" s="90"/>
      <c r="C52" s="90"/>
      <c r="D52" s="90"/>
      <c r="E52" s="90"/>
      <c r="F52" s="90"/>
      <c r="G52" s="90"/>
      <c r="H52" s="90"/>
      <c r="I52" s="90"/>
      <c r="J52" s="90"/>
      <c r="K52" s="90"/>
      <c r="L52" s="90"/>
      <c r="M52" s="90"/>
      <c r="N52" s="90"/>
      <c r="O52" s="90"/>
      <c r="P52" s="90"/>
      <c r="Q52" s="90"/>
      <c r="R52" s="90"/>
      <c r="S52" s="90"/>
      <c r="T52" s="90"/>
      <c r="U52" s="90"/>
      <c r="V52" s="91"/>
      <c r="W52" s="91"/>
      <c r="X52" s="91"/>
      <c r="Y52" s="91"/>
      <c r="Z52" s="91"/>
      <c r="AA52" s="91"/>
      <c r="AB52" s="91"/>
      <c r="AC52" s="91"/>
      <c r="AD52" s="91"/>
      <c r="AE52" s="91"/>
      <c r="AF52" s="91"/>
      <c r="AG52" s="91"/>
      <c r="AH52" s="91"/>
      <c r="AI52" s="91"/>
      <c r="AJ52" s="91"/>
      <c r="AK52" s="91"/>
      <c r="AL52" s="91"/>
      <c r="AM52" s="91"/>
      <c r="AN52" s="91"/>
      <c r="AO52" s="91"/>
      <c r="AP52" s="91"/>
      <c r="AQ52" s="91"/>
      <c r="AR52" s="93"/>
      <c r="AS52" s="93"/>
      <c r="AT52" s="93"/>
      <c r="AU52" s="93"/>
      <c r="AV52" s="93"/>
      <c r="AW52" s="93"/>
      <c r="AX52" s="93"/>
      <c r="AY52" s="93"/>
      <c r="AZ52" s="93"/>
      <c r="BA52" s="93"/>
      <c r="BB52" s="93"/>
      <c r="BC52" s="93"/>
      <c r="BD52" s="93"/>
      <c r="BE52" s="93"/>
      <c r="BF52" s="93"/>
      <c r="BG52" s="93"/>
      <c r="BH52" s="93"/>
      <c r="BI52" s="93"/>
      <c r="BJ52" s="93"/>
      <c r="BK52" s="93"/>
      <c r="BL52" s="93"/>
    </row>
    <row r="53" spans="2:64" ht="10.5" customHeight="1">
      <c r="B53" s="90"/>
      <c r="C53" s="90"/>
      <c r="D53" s="90"/>
      <c r="E53" s="90"/>
      <c r="F53" s="90"/>
      <c r="G53" s="90"/>
      <c r="H53" s="90"/>
      <c r="I53" s="90"/>
      <c r="J53" s="90"/>
      <c r="K53" s="90"/>
      <c r="L53" s="90"/>
      <c r="M53" s="90"/>
      <c r="N53" s="90"/>
      <c r="O53" s="90"/>
      <c r="P53" s="90"/>
      <c r="Q53" s="90"/>
      <c r="R53" s="90"/>
      <c r="S53" s="90"/>
      <c r="T53" s="90"/>
      <c r="U53" s="90"/>
      <c r="V53" s="91"/>
      <c r="W53" s="91"/>
      <c r="X53" s="91"/>
      <c r="Y53" s="91"/>
      <c r="Z53" s="91"/>
      <c r="AA53" s="91"/>
      <c r="AB53" s="91"/>
      <c r="AC53" s="91"/>
      <c r="AD53" s="91"/>
      <c r="AE53" s="91"/>
      <c r="AF53" s="91"/>
      <c r="AG53" s="91"/>
      <c r="AH53" s="91"/>
      <c r="AI53" s="91"/>
      <c r="AJ53" s="91"/>
      <c r="AK53" s="91"/>
      <c r="AL53" s="91"/>
      <c r="AM53" s="91"/>
      <c r="AN53" s="91"/>
      <c r="AO53" s="91"/>
      <c r="AP53" s="91"/>
      <c r="AQ53" s="91"/>
      <c r="AR53" s="93"/>
      <c r="AS53" s="93"/>
      <c r="AT53" s="93"/>
      <c r="AU53" s="93"/>
      <c r="AV53" s="93"/>
      <c r="AW53" s="93"/>
      <c r="AX53" s="93"/>
      <c r="AY53" s="93"/>
      <c r="AZ53" s="93"/>
      <c r="BA53" s="93"/>
      <c r="BB53" s="93"/>
      <c r="BC53" s="93"/>
      <c r="BD53" s="93"/>
      <c r="BE53" s="93"/>
      <c r="BF53" s="93"/>
      <c r="BG53" s="93"/>
      <c r="BH53" s="93"/>
      <c r="BI53" s="93"/>
      <c r="BJ53" s="93"/>
      <c r="BK53" s="93"/>
      <c r="BL53" s="93"/>
    </row>
    <row r="54" spans="2:64" ht="15" customHeight="1">
      <c r="B54" s="90"/>
      <c r="C54" s="90"/>
      <c r="D54" s="90"/>
      <c r="E54" s="90"/>
      <c r="F54" s="90"/>
      <c r="G54" s="90"/>
      <c r="H54" s="90"/>
      <c r="I54" s="90"/>
      <c r="J54" s="90"/>
      <c r="K54" s="90"/>
      <c r="L54" s="90"/>
      <c r="M54" s="90"/>
      <c r="N54" s="90"/>
      <c r="O54" s="90"/>
      <c r="P54" s="90"/>
      <c r="Q54" s="90"/>
      <c r="R54" s="90"/>
      <c r="S54" s="90"/>
      <c r="T54" s="90"/>
      <c r="U54" s="90"/>
      <c r="V54" s="91"/>
      <c r="W54" s="91"/>
      <c r="X54" s="91"/>
      <c r="Y54" s="91"/>
      <c r="Z54" s="91"/>
      <c r="AA54" s="91"/>
      <c r="AB54" s="91"/>
      <c r="AC54" s="91"/>
      <c r="AD54" s="91"/>
      <c r="AE54" s="91"/>
      <c r="AF54" s="91"/>
      <c r="AG54" s="91"/>
      <c r="AH54" s="91"/>
      <c r="AI54" s="91"/>
      <c r="AJ54" s="91"/>
      <c r="AK54" s="91"/>
      <c r="AL54" s="91"/>
      <c r="AM54" s="91"/>
      <c r="AN54" s="91"/>
      <c r="AO54" s="91"/>
      <c r="AP54" s="91"/>
      <c r="AQ54" s="91"/>
      <c r="AR54" s="93"/>
      <c r="AS54" s="93"/>
      <c r="AT54" s="93"/>
      <c r="AU54" s="93"/>
      <c r="AV54" s="93"/>
      <c r="AW54" s="93"/>
      <c r="AX54" s="93"/>
      <c r="AY54" s="93"/>
      <c r="AZ54" s="93"/>
      <c r="BA54" s="93"/>
      <c r="BB54" s="93"/>
      <c r="BC54" s="93"/>
      <c r="BD54" s="93"/>
      <c r="BE54" s="93"/>
      <c r="BF54" s="93"/>
      <c r="BG54" s="93"/>
      <c r="BH54" s="93"/>
      <c r="BI54" s="93"/>
      <c r="BJ54" s="93"/>
      <c r="BK54" s="93"/>
      <c r="BL54" s="93"/>
    </row>
    <row r="55" spans="2:64" ht="10.5" customHeight="1">
      <c r="B55" s="90"/>
      <c r="C55" s="90"/>
      <c r="D55" s="90"/>
      <c r="E55" s="90"/>
      <c r="F55" s="90"/>
      <c r="G55" s="90"/>
      <c r="H55" s="90"/>
      <c r="I55" s="90"/>
      <c r="J55" s="90"/>
      <c r="K55" s="90"/>
      <c r="L55" s="90"/>
      <c r="M55" s="90"/>
      <c r="N55" s="90"/>
      <c r="O55" s="90"/>
      <c r="P55" s="90"/>
      <c r="Q55" s="90"/>
      <c r="R55" s="90"/>
      <c r="S55" s="90"/>
      <c r="T55" s="90"/>
      <c r="U55" s="90"/>
      <c r="V55" s="91"/>
      <c r="W55" s="91"/>
      <c r="X55" s="91"/>
      <c r="Y55" s="91"/>
      <c r="Z55" s="91"/>
      <c r="AA55" s="91"/>
      <c r="AB55" s="91"/>
      <c r="AC55" s="91"/>
      <c r="AD55" s="91"/>
      <c r="AE55" s="91"/>
      <c r="AF55" s="91"/>
      <c r="AG55" s="91"/>
      <c r="AH55" s="91"/>
      <c r="AI55" s="91"/>
      <c r="AJ55" s="91"/>
      <c r="AK55" s="91"/>
      <c r="AL55" s="91"/>
      <c r="AM55" s="91"/>
      <c r="AN55" s="91"/>
      <c r="AO55" s="91"/>
      <c r="AP55" s="91"/>
      <c r="AQ55" s="91"/>
      <c r="AR55" s="93"/>
      <c r="AS55" s="93"/>
      <c r="AT55" s="93"/>
      <c r="AU55" s="93"/>
      <c r="AV55" s="93"/>
      <c r="AW55" s="93"/>
      <c r="AX55" s="93"/>
      <c r="AY55" s="93"/>
      <c r="AZ55" s="93"/>
      <c r="BA55" s="93"/>
      <c r="BB55" s="93"/>
      <c r="BC55" s="93"/>
      <c r="BD55" s="93"/>
      <c r="BE55" s="93"/>
      <c r="BF55" s="93"/>
      <c r="BG55" s="93"/>
      <c r="BH55" s="93"/>
      <c r="BI55" s="93"/>
      <c r="BJ55" s="93"/>
      <c r="BK55" s="93"/>
      <c r="BL55" s="93"/>
    </row>
    <row r="56" spans="2:64" ht="15" customHeight="1">
      <c r="B56" s="90"/>
      <c r="C56" s="90"/>
      <c r="D56" s="90"/>
      <c r="E56" s="90"/>
      <c r="F56" s="90"/>
      <c r="G56" s="90"/>
      <c r="H56" s="90"/>
      <c r="I56" s="90"/>
      <c r="J56" s="90"/>
      <c r="K56" s="90"/>
      <c r="L56" s="90"/>
      <c r="M56" s="90"/>
      <c r="N56" s="90"/>
      <c r="O56" s="90"/>
      <c r="P56" s="90"/>
      <c r="Q56" s="90"/>
      <c r="R56" s="90"/>
      <c r="S56" s="90"/>
      <c r="T56" s="90"/>
      <c r="U56" s="90"/>
      <c r="V56" s="91"/>
      <c r="W56" s="91"/>
      <c r="X56" s="91"/>
      <c r="Y56" s="91"/>
      <c r="Z56" s="91"/>
      <c r="AA56" s="91"/>
      <c r="AB56" s="91"/>
      <c r="AC56" s="91"/>
      <c r="AD56" s="91"/>
      <c r="AE56" s="91"/>
      <c r="AF56" s="91"/>
      <c r="AG56" s="91"/>
      <c r="AH56" s="91"/>
      <c r="AI56" s="91"/>
      <c r="AJ56" s="91"/>
      <c r="AK56" s="91"/>
      <c r="AL56" s="91"/>
      <c r="AM56" s="91"/>
      <c r="AN56" s="91"/>
      <c r="AO56" s="91"/>
      <c r="AP56" s="91"/>
      <c r="AQ56" s="91"/>
      <c r="AR56" s="93"/>
      <c r="AS56" s="93"/>
      <c r="AT56" s="93"/>
      <c r="AU56" s="93"/>
      <c r="AV56" s="93"/>
      <c r="AW56" s="93"/>
      <c r="AX56" s="93"/>
      <c r="AY56" s="93"/>
      <c r="AZ56" s="93"/>
      <c r="BA56" s="93"/>
      <c r="BB56" s="93"/>
      <c r="BC56" s="93"/>
      <c r="BD56" s="93"/>
      <c r="BE56" s="93"/>
      <c r="BF56" s="93"/>
      <c r="BG56" s="93"/>
      <c r="BH56" s="93"/>
      <c r="BI56" s="93"/>
      <c r="BJ56" s="93"/>
      <c r="BK56" s="93"/>
      <c r="BL56" s="93"/>
    </row>
    <row r="57" spans="2:64" ht="10.5" customHeight="1">
      <c r="B57" s="90"/>
      <c r="C57" s="90"/>
      <c r="D57" s="90"/>
      <c r="E57" s="90"/>
      <c r="F57" s="90"/>
      <c r="G57" s="90"/>
      <c r="H57" s="90"/>
      <c r="I57" s="90"/>
      <c r="J57" s="90"/>
      <c r="K57" s="90"/>
      <c r="L57" s="90"/>
      <c r="M57" s="90"/>
      <c r="N57" s="90"/>
      <c r="O57" s="90"/>
      <c r="P57" s="90"/>
      <c r="Q57" s="90"/>
      <c r="R57" s="90"/>
      <c r="S57" s="90"/>
      <c r="T57" s="90"/>
      <c r="U57" s="90"/>
      <c r="V57" s="91"/>
      <c r="W57" s="91"/>
      <c r="X57" s="91"/>
      <c r="Y57" s="91"/>
      <c r="Z57" s="91"/>
      <c r="AA57" s="91"/>
      <c r="AB57" s="91"/>
      <c r="AC57" s="91"/>
      <c r="AD57" s="91"/>
      <c r="AE57" s="91"/>
      <c r="AF57" s="91"/>
      <c r="AG57" s="91"/>
      <c r="AH57" s="91"/>
      <c r="AI57" s="91"/>
      <c r="AJ57" s="91"/>
      <c r="AK57" s="91"/>
      <c r="AL57" s="91"/>
      <c r="AM57" s="91"/>
      <c r="AN57" s="91"/>
      <c r="AO57" s="91"/>
      <c r="AP57" s="91"/>
      <c r="AQ57" s="91"/>
      <c r="AR57" s="93"/>
      <c r="AS57" s="93"/>
      <c r="AT57" s="93"/>
      <c r="AU57" s="93"/>
      <c r="AV57" s="93"/>
      <c r="AW57" s="93"/>
      <c r="AX57" s="93"/>
      <c r="AY57" s="93"/>
      <c r="AZ57" s="93"/>
      <c r="BA57" s="93"/>
      <c r="BB57" s="93"/>
      <c r="BC57" s="93"/>
      <c r="BD57" s="93"/>
      <c r="BE57" s="93"/>
      <c r="BF57" s="93"/>
      <c r="BG57" s="93"/>
      <c r="BH57" s="93"/>
      <c r="BI57" s="93"/>
      <c r="BJ57" s="93"/>
      <c r="BK57" s="93"/>
      <c r="BL57" s="93"/>
    </row>
    <row r="58" spans="2:64" ht="15" customHeight="1">
      <c r="B58" s="90"/>
      <c r="C58" s="90"/>
      <c r="D58" s="90"/>
      <c r="E58" s="90"/>
      <c r="F58" s="90"/>
      <c r="G58" s="90"/>
      <c r="H58" s="90"/>
      <c r="I58" s="90"/>
      <c r="J58" s="90"/>
      <c r="K58" s="90"/>
      <c r="L58" s="90"/>
      <c r="M58" s="90"/>
      <c r="N58" s="90"/>
      <c r="O58" s="90"/>
      <c r="P58" s="90"/>
      <c r="Q58" s="90"/>
      <c r="R58" s="90"/>
      <c r="S58" s="90"/>
      <c r="T58" s="90"/>
      <c r="U58" s="90"/>
      <c r="V58" s="91"/>
      <c r="W58" s="91"/>
      <c r="X58" s="91"/>
      <c r="Y58" s="91"/>
      <c r="Z58" s="91"/>
      <c r="AA58" s="91"/>
      <c r="AB58" s="91"/>
      <c r="AC58" s="91"/>
      <c r="AD58" s="91"/>
      <c r="AE58" s="91"/>
      <c r="AF58" s="91"/>
      <c r="AG58" s="91"/>
      <c r="AH58" s="91"/>
      <c r="AI58" s="91"/>
      <c r="AJ58" s="91"/>
      <c r="AK58" s="91"/>
      <c r="AL58" s="91"/>
      <c r="AM58" s="91"/>
      <c r="AN58" s="91"/>
      <c r="AO58" s="91"/>
      <c r="AP58" s="91"/>
      <c r="AQ58" s="91"/>
      <c r="AR58" s="93"/>
      <c r="AS58" s="93"/>
      <c r="AT58" s="93"/>
      <c r="AU58" s="93"/>
      <c r="AV58" s="93"/>
      <c r="AW58" s="93"/>
      <c r="AX58" s="93"/>
      <c r="AY58" s="93"/>
      <c r="AZ58" s="93"/>
      <c r="BA58" s="93"/>
      <c r="BB58" s="93"/>
      <c r="BC58" s="93"/>
      <c r="BD58" s="93"/>
      <c r="BE58" s="93"/>
      <c r="BF58" s="93"/>
      <c r="BG58" s="93"/>
      <c r="BH58" s="93"/>
      <c r="BI58" s="93"/>
      <c r="BJ58" s="93"/>
      <c r="BK58" s="93"/>
      <c r="BL58" s="93"/>
    </row>
    <row r="59" spans="2:64" ht="10.5" customHeight="1">
      <c r="B59" s="90"/>
      <c r="C59" s="90"/>
      <c r="D59" s="90"/>
      <c r="E59" s="90"/>
      <c r="F59" s="90"/>
      <c r="G59" s="90"/>
      <c r="H59" s="90"/>
      <c r="I59" s="90"/>
      <c r="J59" s="90"/>
      <c r="K59" s="90"/>
      <c r="L59" s="90"/>
      <c r="M59" s="90"/>
      <c r="N59" s="90"/>
      <c r="O59" s="90"/>
      <c r="P59" s="90"/>
      <c r="Q59" s="90"/>
      <c r="R59" s="90"/>
      <c r="S59" s="90"/>
      <c r="T59" s="90"/>
      <c r="U59" s="90"/>
      <c r="V59" s="91"/>
      <c r="W59" s="91"/>
      <c r="X59" s="91"/>
      <c r="Y59" s="91"/>
      <c r="Z59" s="91"/>
      <c r="AA59" s="91"/>
      <c r="AB59" s="91"/>
      <c r="AC59" s="91"/>
      <c r="AD59" s="91"/>
      <c r="AE59" s="91"/>
      <c r="AF59" s="91"/>
      <c r="AG59" s="91"/>
      <c r="AH59" s="91"/>
      <c r="AI59" s="91"/>
      <c r="AJ59" s="91"/>
      <c r="AK59" s="91"/>
      <c r="AL59" s="91"/>
      <c r="AM59" s="91"/>
      <c r="AN59" s="91"/>
      <c r="AO59" s="91"/>
      <c r="AP59" s="91"/>
      <c r="AQ59" s="91"/>
      <c r="AR59" s="93"/>
      <c r="AS59" s="93"/>
      <c r="AT59" s="93"/>
      <c r="AU59" s="93"/>
      <c r="AV59" s="93"/>
      <c r="AW59" s="93"/>
      <c r="AX59" s="93"/>
      <c r="AY59" s="93"/>
      <c r="AZ59" s="93"/>
      <c r="BA59" s="93"/>
      <c r="BB59" s="93"/>
      <c r="BC59" s="93"/>
      <c r="BD59" s="93"/>
      <c r="BE59" s="93"/>
      <c r="BF59" s="93"/>
      <c r="BG59" s="93"/>
      <c r="BH59" s="93"/>
      <c r="BI59" s="93"/>
      <c r="BJ59" s="93"/>
      <c r="BK59" s="93"/>
      <c r="BL59" s="93"/>
    </row>
    <row r="60" spans="2:64" ht="15" customHeight="1">
      <c r="B60" s="90"/>
      <c r="C60" s="90"/>
      <c r="D60" s="90"/>
      <c r="E60" s="90"/>
      <c r="F60" s="90"/>
      <c r="G60" s="90"/>
      <c r="H60" s="90"/>
      <c r="I60" s="90"/>
      <c r="J60" s="90"/>
      <c r="K60" s="90"/>
      <c r="L60" s="90"/>
      <c r="M60" s="90"/>
      <c r="N60" s="90"/>
      <c r="O60" s="90"/>
      <c r="P60" s="90"/>
      <c r="Q60" s="90"/>
      <c r="R60" s="90"/>
      <c r="S60" s="90"/>
      <c r="T60" s="90"/>
      <c r="U60" s="90"/>
      <c r="V60" s="91"/>
      <c r="W60" s="91"/>
      <c r="X60" s="91"/>
      <c r="Y60" s="91"/>
      <c r="Z60" s="91"/>
      <c r="AA60" s="91"/>
      <c r="AB60" s="91"/>
      <c r="AC60" s="91"/>
      <c r="AD60" s="91"/>
      <c r="AE60" s="91"/>
      <c r="AF60" s="91"/>
      <c r="AG60" s="91"/>
      <c r="AH60" s="91"/>
      <c r="AI60" s="91"/>
      <c r="AJ60" s="91"/>
      <c r="AK60" s="91"/>
      <c r="AL60" s="91"/>
      <c r="AM60" s="91"/>
      <c r="AN60" s="91"/>
      <c r="AO60" s="91"/>
      <c r="AP60" s="91"/>
      <c r="AQ60" s="91"/>
      <c r="AR60" s="93"/>
      <c r="AS60" s="93"/>
      <c r="AT60" s="93"/>
      <c r="AU60" s="93"/>
      <c r="AV60" s="93"/>
      <c r="AW60" s="93"/>
      <c r="AX60" s="93"/>
      <c r="AY60" s="93"/>
      <c r="AZ60" s="93"/>
      <c r="BA60" s="93"/>
      <c r="BB60" s="93"/>
      <c r="BC60" s="93"/>
      <c r="BD60" s="93"/>
      <c r="BE60" s="93"/>
      <c r="BF60" s="93"/>
      <c r="BG60" s="93"/>
      <c r="BH60" s="93"/>
      <c r="BI60" s="93"/>
      <c r="BJ60" s="93"/>
      <c r="BK60" s="93"/>
      <c r="BL60" s="93"/>
    </row>
    <row r="61" spans="2:64" ht="10.5" customHeight="1">
      <c r="B61" s="90"/>
      <c r="C61" s="90"/>
      <c r="D61" s="90"/>
      <c r="E61" s="90"/>
      <c r="F61" s="90"/>
      <c r="G61" s="90"/>
      <c r="H61" s="90"/>
      <c r="I61" s="90"/>
      <c r="J61" s="90"/>
      <c r="K61" s="90"/>
      <c r="L61" s="90"/>
      <c r="M61" s="90"/>
      <c r="N61" s="90"/>
      <c r="O61" s="90"/>
      <c r="P61" s="90"/>
      <c r="Q61" s="90"/>
      <c r="R61" s="90"/>
      <c r="S61" s="90"/>
      <c r="T61" s="90"/>
      <c r="U61" s="90"/>
      <c r="V61" s="91"/>
      <c r="W61" s="91"/>
      <c r="X61" s="91"/>
      <c r="Y61" s="91"/>
      <c r="Z61" s="91"/>
      <c r="AA61" s="91"/>
      <c r="AB61" s="91"/>
      <c r="AC61" s="91"/>
      <c r="AD61" s="91"/>
      <c r="AE61" s="91"/>
      <c r="AF61" s="91"/>
      <c r="AG61" s="91"/>
      <c r="AH61" s="91"/>
      <c r="AI61" s="91"/>
      <c r="AJ61" s="91"/>
      <c r="AK61" s="91"/>
      <c r="AL61" s="91"/>
      <c r="AM61" s="91"/>
      <c r="AN61" s="91"/>
      <c r="AO61" s="91"/>
      <c r="AP61" s="91"/>
      <c r="AQ61" s="91"/>
      <c r="AR61" s="93"/>
      <c r="AS61" s="93"/>
      <c r="AT61" s="93"/>
      <c r="AU61" s="93"/>
      <c r="AV61" s="93"/>
      <c r="AW61" s="93"/>
      <c r="AX61" s="93"/>
      <c r="AY61" s="93"/>
      <c r="AZ61" s="93"/>
      <c r="BA61" s="93"/>
      <c r="BB61" s="93"/>
      <c r="BC61" s="93"/>
      <c r="BD61" s="93"/>
      <c r="BE61" s="93"/>
      <c r="BF61" s="93"/>
      <c r="BG61" s="93"/>
      <c r="BH61" s="93"/>
      <c r="BI61" s="93"/>
      <c r="BJ61" s="93"/>
      <c r="BK61" s="93"/>
      <c r="BL61" s="93"/>
    </row>
    <row r="62" spans="2:64" ht="15" customHeight="1">
      <c r="B62" s="90"/>
      <c r="C62" s="90"/>
      <c r="D62" s="90"/>
      <c r="E62" s="90"/>
      <c r="F62" s="90"/>
      <c r="G62" s="90"/>
      <c r="H62" s="90"/>
      <c r="I62" s="90"/>
      <c r="J62" s="90"/>
      <c r="K62" s="90"/>
      <c r="L62" s="90"/>
      <c r="M62" s="90"/>
      <c r="N62" s="90"/>
      <c r="O62" s="90"/>
      <c r="P62" s="90"/>
      <c r="Q62" s="90"/>
      <c r="R62" s="90"/>
      <c r="S62" s="90"/>
      <c r="T62" s="90"/>
      <c r="U62" s="90"/>
      <c r="V62" s="91"/>
      <c r="W62" s="91"/>
      <c r="X62" s="91"/>
      <c r="Y62" s="91"/>
      <c r="Z62" s="91"/>
      <c r="AA62" s="91"/>
      <c r="AB62" s="91"/>
      <c r="AC62" s="91"/>
      <c r="AD62" s="91"/>
      <c r="AE62" s="91"/>
      <c r="AF62" s="91"/>
      <c r="AG62" s="91"/>
      <c r="AH62" s="91"/>
      <c r="AI62" s="91"/>
      <c r="AJ62" s="91"/>
      <c r="AK62" s="91"/>
      <c r="AL62" s="91"/>
      <c r="AM62" s="91"/>
      <c r="AN62" s="91"/>
      <c r="AO62" s="91"/>
      <c r="AP62" s="91"/>
      <c r="AQ62" s="91"/>
      <c r="AR62" s="93"/>
      <c r="AS62" s="93"/>
      <c r="AT62" s="93"/>
      <c r="AU62" s="93"/>
      <c r="AV62" s="93"/>
      <c r="AW62" s="93"/>
      <c r="AX62" s="93"/>
      <c r="AY62" s="93"/>
      <c r="AZ62" s="93"/>
      <c r="BA62" s="93"/>
      <c r="BB62" s="93"/>
      <c r="BC62" s="93"/>
      <c r="BD62" s="93"/>
      <c r="BE62" s="93"/>
      <c r="BF62" s="93"/>
      <c r="BG62" s="93"/>
      <c r="BH62" s="93"/>
      <c r="BI62" s="93"/>
      <c r="BJ62" s="93"/>
      <c r="BK62" s="93"/>
      <c r="BL62" s="93"/>
    </row>
    <row r="63" spans="2:64" ht="10.5" customHeight="1">
      <c r="B63" s="90"/>
      <c r="C63" s="90"/>
      <c r="D63" s="90"/>
      <c r="E63" s="90"/>
      <c r="F63" s="90"/>
      <c r="G63" s="90"/>
      <c r="H63" s="90"/>
      <c r="I63" s="90"/>
      <c r="J63" s="90"/>
      <c r="K63" s="90"/>
      <c r="L63" s="90"/>
      <c r="M63" s="90"/>
      <c r="N63" s="90"/>
      <c r="O63" s="90"/>
      <c r="P63" s="90"/>
      <c r="Q63" s="90"/>
      <c r="R63" s="90"/>
      <c r="S63" s="90"/>
      <c r="T63" s="90"/>
      <c r="U63" s="90"/>
      <c r="V63" s="91"/>
      <c r="W63" s="91"/>
      <c r="X63" s="91"/>
      <c r="Y63" s="91"/>
      <c r="Z63" s="91"/>
      <c r="AA63" s="91"/>
      <c r="AB63" s="91"/>
      <c r="AC63" s="91"/>
      <c r="AD63" s="91"/>
      <c r="AE63" s="91"/>
      <c r="AF63" s="91"/>
      <c r="AG63" s="91"/>
      <c r="AH63" s="91"/>
      <c r="AI63" s="91"/>
      <c r="AJ63" s="91"/>
      <c r="AK63" s="91"/>
      <c r="AL63" s="91"/>
      <c r="AM63" s="91"/>
      <c r="AN63" s="91"/>
      <c r="AO63" s="91"/>
      <c r="AP63" s="91"/>
      <c r="AQ63" s="91"/>
      <c r="AR63" s="93"/>
      <c r="AS63" s="93"/>
      <c r="AT63" s="93"/>
      <c r="AU63" s="93"/>
      <c r="AV63" s="93"/>
      <c r="AW63" s="93"/>
      <c r="AX63" s="93"/>
      <c r="AY63" s="93"/>
      <c r="AZ63" s="93"/>
      <c r="BA63" s="93"/>
      <c r="BB63" s="93"/>
      <c r="BC63" s="93"/>
      <c r="BD63" s="93"/>
      <c r="BE63" s="93"/>
      <c r="BF63" s="93"/>
      <c r="BG63" s="93"/>
      <c r="BH63" s="93"/>
      <c r="BI63" s="93"/>
      <c r="BJ63" s="93"/>
      <c r="BK63" s="93"/>
      <c r="BL63" s="93"/>
    </row>
    <row r="64" spans="2:64" ht="15" customHeight="1">
      <c r="B64" s="90"/>
      <c r="C64" s="90"/>
      <c r="D64" s="90"/>
      <c r="E64" s="90"/>
      <c r="F64" s="90"/>
      <c r="G64" s="90"/>
      <c r="H64" s="90"/>
      <c r="I64" s="90"/>
      <c r="J64" s="90"/>
      <c r="K64" s="90"/>
      <c r="L64" s="90"/>
      <c r="M64" s="90"/>
      <c r="N64" s="90"/>
      <c r="O64" s="90"/>
      <c r="P64" s="90"/>
      <c r="Q64" s="90"/>
      <c r="R64" s="90"/>
      <c r="S64" s="90"/>
      <c r="T64" s="90"/>
      <c r="U64" s="90"/>
      <c r="V64" s="91"/>
      <c r="W64" s="91"/>
      <c r="X64" s="91"/>
      <c r="Y64" s="91"/>
      <c r="Z64" s="91"/>
      <c r="AA64" s="91"/>
      <c r="AB64" s="91"/>
      <c r="AC64" s="91"/>
      <c r="AD64" s="91"/>
      <c r="AE64" s="91"/>
      <c r="AF64" s="91"/>
      <c r="AG64" s="91"/>
      <c r="AH64" s="91"/>
      <c r="AI64" s="91"/>
      <c r="AJ64" s="91"/>
      <c r="AK64" s="91"/>
      <c r="AL64" s="91"/>
      <c r="AM64" s="91"/>
      <c r="AN64" s="91"/>
      <c r="AO64" s="91"/>
      <c r="AP64" s="91"/>
      <c r="AQ64" s="91"/>
      <c r="AR64" s="93"/>
      <c r="AS64" s="93"/>
      <c r="AT64" s="93"/>
      <c r="AU64" s="93"/>
      <c r="AV64" s="93"/>
      <c r="AW64" s="93"/>
      <c r="AX64" s="93"/>
      <c r="AY64" s="93"/>
      <c r="AZ64" s="93"/>
      <c r="BA64" s="93"/>
      <c r="BB64" s="93"/>
      <c r="BC64" s="93"/>
      <c r="BD64" s="93"/>
      <c r="BE64" s="93"/>
      <c r="BF64" s="93"/>
      <c r="BG64" s="93"/>
      <c r="BH64" s="93"/>
      <c r="BI64" s="93"/>
      <c r="BJ64" s="93"/>
      <c r="BK64" s="93"/>
      <c r="BL64" s="93"/>
    </row>
    <row r="65" spans="2:64" ht="13.5" customHeight="1">
      <c r="B65" s="90"/>
      <c r="C65" s="90"/>
      <c r="D65" s="90"/>
      <c r="E65" s="90"/>
      <c r="F65" s="90"/>
      <c r="G65" s="90"/>
      <c r="H65" s="90"/>
      <c r="I65" s="90"/>
      <c r="J65" s="90"/>
      <c r="K65" s="90"/>
      <c r="L65" s="90"/>
      <c r="M65" s="90"/>
      <c r="N65" s="90"/>
      <c r="O65" s="90"/>
      <c r="P65" s="90"/>
      <c r="Q65" s="90"/>
      <c r="R65" s="90"/>
      <c r="S65" s="90"/>
      <c r="T65" s="90"/>
      <c r="U65" s="90"/>
      <c r="V65" s="91"/>
      <c r="W65" s="91"/>
      <c r="X65" s="91"/>
      <c r="Y65" s="91"/>
      <c r="Z65" s="91"/>
      <c r="AA65" s="91"/>
      <c r="AB65" s="91"/>
      <c r="AC65" s="91"/>
      <c r="AD65" s="91"/>
      <c r="AE65" s="91"/>
      <c r="AF65" s="91"/>
      <c r="AG65" s="91"/>
      <c r="AH65" s="91"/>
      <c r="AI65" s="91"/>
      <c r="AJ65" s="91"/>
      <c r="AK65" s="91"/>
      <c r="AL65" s="91"/>
      <c r="AM65" s="91"/>
      <c r="AN65" s="91"/>
      <c r="AO65" s="91"/>
      <c r="AP65" s="91"/>
      <c r="AQ65" s="91"/>
      <c r="AR65" s="93"/>
      <c r="AS65" s="93"/>
      <c r="AT65" s="93"/>
      <c r="AU65" s="93"/>
      <c r="AV65" s="93"/>
      <c r="AW65" s="93"/>
      <c r="AX65" s="93"/>
      <c r="AY65" s="93"/>
      <c r="AZ65" s="93"/>
      <c r="BA65" s="93"/>
      <c r="BB65" s="93"/>
      <c r="BC65" s="93"/>
      <c r="BD65" s="93"/>
      <c r="BE65" s="93"/>
      <c r="BF65" s="93"/>
      <c r="BG65" s="93"/>
      <c r="BH65" s="93"/>
      <c r="BI65" s="93"/>
      <c r="BJ65" s="93"/>
      <c r="BK65" s="93"/>
      <c r="BL65" s="93"/>
    </row>
    <row r="66" spans="2:64" ht="13.5" customHeight="1">
      <c r="B66" s="90"/>
      <c r="C66" s="90"/>
      <c r="D66" s="90"/>
      <c r="E66" s="90"/>
      <c r="F66" s="90"/>
      <c r="G66" s="90"/>
      <c r="H66" s="90"/>
      <c r="I66" s="90"/>
      <c r="J66" s="90"/>
      <c r="K66" s="90"/>
      <c r="L66" s="90"/>
      <c r="M66" s="90"/>
      <c r="N66" s="90"/>
      <c r="O66" s="90"/>
      <c r="P66" s="90"/>
      <c r="Q66" s="90"/>
      <c r="R66" s="90"/>
      <c r="S66" s="90"/>
      <c r="T66" s="90"/>
      <c r="U66" s="90"/>
      <c r="V66" s="91"/>
      <c r="W66" s="91"/>
      <c r="X66" s="91"/>
      <c r="Y66" s="91"/>
      <c r="Z66" s="91"/>
      <c r="AA66" s="91"/>
      <c r="AB66" s="91"/>
      <c r="AC66" s="91"/>
      <c r="AD66" s="91"/>
      <c r="AE66" s="91"/>
      <c r="AF66" s="91"/>
      <c r="AG66" s="91"/>
      <c r="AH66" s="91"/>
      <c r="AI66" s="91"/>
      <c r="AJ66" s="91"/>
      <c r="AK66" s="91"/>
      <c r="AL66" s="91"/>
      <c r="AM66" s="91"/>
      <c r="AN66" s="91"/>
      <c r="AO66" s="91"/>
      <c r="AP66" s="91"/>
      <c r="AQ66" s="91"/>
      <c r="AR66" s="93"/>
      <c r="AS66" s="93"/>
      <c r="AT66" s="93"/>
      <c r="AU66" s="93"/>
      <c r="AV66" s="93"/>
      <c r="AW66" s="93"/>
      <c r="AX66" s="93"/>
      <c r="AY66" s="93"/>
      <c r="AZ66" s="93"/>
      <c r="BA66" s="93"/>
      <c r="BB66" s="93"/>
      <c r="BC66" s="93"/>
      <c r="BD66" s="93"/>
      <c r="BE66" s="93"/>
      <c r="BF66" s="93"/>
      <c r="BG66" s="93"/>
      <c r="BH66" s="93"/>
      <c r="BI66" s="93"/>
      <c r="BJ66" s="93"/>
      <c r="BK66" s="93"/>
      <c r="BL66" s="93"/>
    </row>
    <row r="67" spans="2:64" ht="6.75" customHeight="1">
      <c r="B67" s="90"/>
      <c r="C67" s="90"/>
      <c r="D67" s="90"/>
      <c r="E67" s="90"/>
      <c r="F67" s="90"/>
      <c r="G67" s="90"/>
      <c r="H67" s="90"/>
      <c r="I67" s="90"/>
      <c r="J67" s="90"/>
      <c r="K67" s="90"/>
      <c r="L67" s="90"/>
      <c r="M67" s="90"/>
      <c r="N67" s="90"/>
      <c r="O67" s="90"/>
      <c r="P67" s="90"/>
      <c r="Q67" s="90"/>
      <c r="R67" s="90"/>
      <c r="S67" s="90"/>
      <c r="T67" s="90"/>
      <c r="U67" s="90"/>
      <c r="V67" s="91"/>
      <c r="W67" s="91"/>
      <c r="X67" s="91"/>
      <c r="Y67" s="91"/>
      <c r="Z67" s="91"/>
      <c r="AA67" s="91"/>
      <c r="AB67" s="91"/>
      <c r="AC67" s="91"/>
      <c r="AD67" s="91"/>
      <c r="AE67" s="91"/>
      <c r="AF67" s="91"/>
      <c r="AG67" s="91"/>
      <c r="AH67" s="91"/>
      <c r="AI67" s="91"/>
      <c r="AJ67" s="91"/>
      <c r="AK67" s="91"/>
      <c r="AL67" s="91"/>
      <c r="AM67" s="91"/>
      <c r="AN67" s="91"/>
      <c r="AO67" s="91"/>
      <c r="AP67" s="91"/>
      <c r="AQ67" s="91"/>
      <c r="AR67" s="93"/>
      <c r="AS67" s="93"/>
      <c r="AT67" s="93"/>
      <c r="AU67" s="93"/>
      <c r="AV67" s="93"/>
      <c r="AW67" s="93"/>
      <c r="AX67" s="93"/>
      <c r="AY67" s="93"/>
      <c r="AZ67" s="93"/>
      <c r="BA67" s="93"/>
      <c r="BB67" s="93"/>
      <c r="BC67" s="93"/>
      <c r="BD67" s="93"/>
      <c r="BE67" s="93"/>
      <c r="BF67" s="93"/>
      <c r="BG67" s="93"/>
      <c r="BH67" s="93"/>
      <c r="BI67" s="93"/>
      <c r="BJ67" s="93"/>
      <c r="BK67" s="93"/>
      <c r="BL67" s="93"/>
    </row>
    <row r="68" spans="2:64" ht="6.75" customHeight="1">
      <c r="B68" s="90"/>
      <c r="C68" s="90"/>
      <c r="D68" s="90"/>
      <c r="E68" s="90"/>
      <c r="F68" s="90"/>
      <c r="G68" s="90"/>
      <c r="H68" s="90"/>
      <c r="I68" s="90"/>
      <c r="J68" s="90"/>
      <c r="K68" s="90"/>
      <c r="L68" s="90"/>
      <c r="M68" s="90"/>
      <c r="N68" s="90"/>
      <c r="O68" s="90"/>
      <c r="P68" s="90"/>
      <c r="Q68" s="90"/>
      <c r="R68" s="90"/>
      <c r="S68" s="90"/>
      <c r="T68" s="90"/>
      <c r="U68" s="90"/>
      <c r="V68" s="91"/>
      <c r="W68" s="91"/>
      <c r="X68" s="91"/>
      <c r="Y68" s="91"/>
      <c r="Z68" s="91"/>
      <c r="AA68" s="91"/>
      <c r="AB68" s="91"/>
      <c r="AC68" s="91"/>
      <c r="AD68" s="91"/>
      <c r="AE68" s="91"/>
      <c r="AF68" s="91"/>
      <c r="AG68" s="91"/>
      <c r="AH68" s="91"/>
      <c r="AI68" s="91"/>
      <c r="AJ68" s="91"/>
      <c r="AK68" s="91"/>
      <c r="AL68" s="91"/>
      <c r="AM68" s="91"/>
      <c r="AN68" s="91"/>
      <c r="AO68" s="91"/>
      <c r="AP68" s="91"/>
      <c r="AQ68" s="91"/>
      <c r="AR68" s="93"/>
      <c r="AS68" s="93"/>
      <c r="AT68" s="93"/>
      <c r="AU68" s="93"/>
      <c r="AV68" s="93"/>
      <c r="AW68" s="93"/>
      <c r="AX68" s="93"/>
      <c r="AY68" s="93"/>
      <c r="AZ68" s="93"/>
      <c r="BA68" s="93"/>
      <c r="BB68" s="93"/>
      <c r="BC68" s="93"/>
      <c r="BD68" s="93"/>
      <c r="BE68" s="93"/>
      <c r="BF68" s="93"/>
      <c r="BG68" s="93"/>
      <c r="BH68" s="93"/>
      <c r="BI68" s="93"/>
      <c r="BJ68" s="93"/>
      <c r="BK68" s="93"/>
      <c r="BL68" s="93"/>
    </row>
    <row r="69" spans="2:64" ht="39.75" customHeight="1">
      <c r="B69" s="90"/>
      <c r="C69" s="90"/>
      <c r="D69" s="90"/>
      <c r="E69" s="90"/>
      <c r="F69" s="90"/>
      <c r="G69" s="90"/>
      <c r="H69" s="90"/>
      <c r="I69" s="90"/>
      <c r="J69" s="90"/>
      <c r="K69" s="90"/>
      <c r="L69" s="90"/>
      <c r="M69" s="90"/>
      <c r="N69" s="90"/>
      <c r="O69" s="90"/>
      <c r="P69" s="90"/>
      <c r="Q69" s="90"/>
      <c r="R69" s="90"/>
      <c r="S69" s="90"/>
      <c r="T69" s="90"/>
      <c r="U69" s="90"/>
      <c r="V69" s="91"/>
      <c r="W69" s="91"/>
      <c r="X69" s="91"/>
      <c r="Y69" s="91"/>
      <c r="Z69" s="91"/>
      <c r="AA69" s="91"/>
      <c r="AB69" s="91"/>
      <c r="AC69" s="91"/>
      <c r="AD69" s="91"/>
      <c r="AE69" s="91"/>
      <c r="AF69" s="91"/>
      <c r="AG69" s="91"/>
      <c r="AH69" s="91"/>
      <c r="AI69" s="91"/>
      <c r="AJ69" s="91"/>
      <c r="AK69" s="91"/>
      <c r="AL69" s="91"/>
      <c r="AM69" s="91"/>
      <c r="AN69" s="91"/>
      <c r="AO69" s="91"/>
      <c r="AP69" s="91"/>
      <c r="AQ69" s="91"/>
      <c r="AR69" s="93"/>
      <c r="AS69" s="93"/>
      <c r="AT69" s="93"/>
      <c r="AU69" s="93"/>
      <c r="AV69" s="93"/>
      <c r="AW69" s="93"/>
      <c r="AX69" s="93"/>
      <c r="AY69" s="93"/>
      <c r="AZ69" s="93"/>
      <c r="BA69" s="93"/>
      <c r="BB69" s="93"/>
      <c r="BC69" s="93"/>
      <c r="BD69" s="93"/>
      <c r="BE69" s="93"/>
      <c r="BF69" s="93"/>
      <c r="BG69" s="93"/>
      <c r="BH69" s="93"/>
      <c r="BI69" s="93"/>
      <c r="BJ69" s="93"/>
      <c r="BK69" s="93"/>
      <c r="BL69" s="93"/>
    </row>
    <row r="70" spans="2:64" ht="39.75" customHeight="1">
      <c r="B70" s="90"/>
      <c r="C70" s="90"/>
      <c r="D70" s="90"/>
      <c r="E70" s="90"/>
      <c r="F70" s="90"/>
      <c r="G70" s="90"/>
      <c r="H70" s="90"/>
      <c r="I70" s="90"/>
      <c r="J70" s="90"/>
      <c r="K70" s="90"/>
      <c r="L70" s="90"/>
      <c r="M70" s="90"/>
      <c r="N70" s="90"/>
      <c r="O70" s="90"/>
      <c r="P70" s="90"/>
      <c r="Q70" s="90"/>
      <c r="R70" s="90"/>
      <c r="S70" s="90"/>
      <c r="T70" s="90"/>
      <c r="U70" s="90"/>
      <c r="V70" s="91"/>
      <c r="W70" s="91"/>
      <c r="X70" s="91"/>
      <c r="Y70" s="91"/>
      <c r="Z70" s="91"/>
      <c r="AA70" s="91"/>
      <c r="AB70" s="91"/>
      <c r="AC70" s="91"/>
      <c r="AD70" s="91"/>
      <c r="AE70" s="91"/>
      <c r="AF70" s="91"/>
      <c r="AG70" s="91"/>
      <c r="AH70" s="91"/>
      <c r="AI70" s="91"/>
      <c r="AJ70" s="91"/>
      <c r="AK70" s="91"/>
      <c r="AL70" s="91"/>
      <c r="AM70" s="91"/>
      <c r="AN70" s="91"/>
      <c r="AO70" s="91"/>
      <c r="AP70" s="91"/>
      <c r="AQ70" s="91"/>
      <c r="AR70" s="93"/>
      <c r="AS70" s="93"/>
      <c r="AT70" s="93"/>
      <c r="AU70" s="93"/>
      <c r="AV70" s="93"/>
      <c r="AW70" s="93"/>
      <c r="AX70" s="93"/>
      <c r="AY70" s="93"/>
      <c r="AZ70" s="93"/>
      <c r="BA70" s="93"/>
      <c r="BB70" s="93"/>
      <c r="BC70" s="93"/>
      <c r="BD70" s="93"/>
      <c r="BE70" s="93"/>
      <c r="BF70" s="93"/>
      <c r="BG70" s="93"/>
      <c r="BH70" s="93"/>
      <c r="BI70" s="93"/>
      <c r="BJ70" s="93"/>
      <c r="BK70" s="93"/>
      <c r="BL70" s="93"/>
    </row>
    <row r="71" spans="2:64" ht="6.75" customHeight="1">
      <c r="B71" s="90"/>
      <c r="C71" s="90"/>
      <c r="D71" s="90"/>
      <c r="E71" s="90"/>
      <c r="F71" s="90"/>
      <c r="G71" s="90"/>
      <c r="H71" s="90"/>
      <c r="I71" s="90"/>
      <c r="J71" s="90"/>
      <c r="K71" s="90"/>
      <c r="L71" s="90"/>
      <c r="M71" s="90"/>
      <c r="N71" s="90"/>
      <c r="O71" s="90"/>
      <c r="P71" s="90"/>
      <c r="Q71" s="90"/>
      <c r="R71" s="90"/>
      <c r="S71" s="90"/>
      <c r="T71" s="90"/>
      <c r="U71" s="90"/>
      <c r="V71" s="91"/>
      <c r="W71" s="91"/>
      <c r="X71" s="91"/>
      <c r="Y71" s="91"/>
      <c r="Z71" s="91"/>
      <c r="AA71" s="91"/>
      <c r="AB71" s="91"/>
      <c r="AC71" s="91"/>
      <c r="AD71" s="91"/>
      <c r="AE71" s="91"/>
      <c r="AF71" s="91"/>
      <c r="AG71" s="91"/>
      <c r="AH71" s="91"/>
      <c r="AI71" s="91"/>
      <c r="AJ71" s="91"/>
      <c r="AK71" s="91"/>
      <c r="AL71" s="91"/>
      <c r="AM71" s="91"/>
      <c r="AN71" s="91"/>
      <c r="AO71" s="91"/>
      <c r="AP71" s="91"/>
      <c r="AQ71" s="91"/>
      <c r="AR71" s="93"/>
      <c r="AS71" s="93"/>
      <c r="AT71" s="93"/>
      <c r="AU71" s="93"/>
      <c r="AV71" s="93"/>
      <c r="AW71" s="93"/>
      <c r="AX71" s="93"/>
      <c r="AY71" s="93"/>
      <c r="AZ71" s="93"/>
      <c r="BA71" s="93"/>
      <c r="BB71" s="93"/>
      <c r="BC71" s="93"/>
      <c r="BD71" s="93"/>
      <c r="BE71" s="93"/>
      <c r="BF71" s="93"/>
      <c r="BG71" s="93"/>
      <c r="BH71" s="93"/>
      <c r="BI71" s="93"/>
      <c r="BJ71" s="93"/>
      <c r="BK71" s="93"/>
      <c r="BL71" s="93"/>
    </row>
    <row r="72" spans="2:64">
      <c r="B72" s="90"/>
      <c r="C72" s="90"/>
      <c r="D72" s="90"/>
      <c r="E72" s="90"/>
      <c r="F72" s="90"/>
      <c r="G72" s="90"/>
      <c r="H72" s="90"/>
      <c r="I72" s="90"/>
      <c r="J72" s="90"/>
      <c r="K72" s="90"/>
      <c r="L72" s="90"/>
      <c r="M72" s="90"/>
      <c r="N72" s="90"/>
      <c r="O72" s="90"/>
      <c r="P72" s="90"/>
      <c r="Q72" s="90"/>
      <c r="R72" s="90"/>
      <c r="S72" s="90"/>
      <c r="T72" s="90"/>
      <c r="U72" s="90"/>
      <c r="V72" s="91"/>
      <c r="W72" s="91"/>
      <c r="X72" s="91"/>
      <c r="Y72" s="91"/>
      <c r="Z72" s="91"/>
      <c r="AA72" s="91"/>
      <c r="AB72" s="91"/>
      <c r="AC72" s="91"/>
      <c r="AD72" s="91"/>
      <c r="AE72" s="91"/>
      <c r="AF72" s="91"/>
      <c r="AG72" s="91"/>
      <c r="AH72" s="91"/>
      <c r="AI72" s="91"/>
      <c r="AJ72" s="91"/>
      <c r="AK72" s="91"/>
      <c r="AL72" s="91"/>
      <c r="AM72" s="91"/>
      <c r="AN72" s="91"/>
      <c r="AO72" s="91"/>
      <c r="AP72" s="91"/>
      <c r="AQ72" s="91"/>
      <c r="AR72" s="93"/>
      <c r="AS72" s="93"/>
      <c r="AT72" s="93"/>
      <c r="AU72" s="93"/>
      <c r="AV72" s="93"/>
      <c r="AW72" s="93"/>
      <c r="AX72" s="93"/>
      <c r="AY72" s="93"/>
      <c r="AZ72" s="93"/>
      <c r="BA72" s="93"/>
      <c r="BB72" s="93"/>
      <c r="BC72" s="93"/>
      <c r="BD72" s="93"/>
      <c r="BE72" s="93"/>
      <c r="BF72" s="93"/>
      <c r="BG72" s="93"/>
      <c r="BH72" s="93"/>
      <c r="BI72" s="93"/>
      <c r="BJ72" s="93"/>
      <c r="BK72" s="93"/>
      <c r="BL72" s="93"/>
    </row>
    <row r="73" spans="2:64" ht="13.5" customHeight="1">
      <c r="B73" s="90"/>
      <c r="C73" s="90"/>
      <c r="D73" s="90"/>
      <c r="E73" s="90"/>
      <c r="F73" s="90"/>
      <c r="G73" s="90"/>
      <c r="H73" s="90"/>
      <c r="I73" s="90"/>
      <c r="J73" s="90"/>
      <c r="K73" s="90"/>
      <c r="L73" s="90"/>
      <c r="M73" s="90"/>
      <c r="N73" s="90"/>
      <c r="O73" s="90"/>
      <c r="P73" s="90"/>
      <c r="Q73" s="90"/>
      <c r="R73" s="90"/>
      <c r="S73" s="90"/>
      <c r="T73" s="90"/>
      <c r="U73" s="90"/>
      <c r="V73" s="91"/>
      <c r="W73" s="91"/>
      <c r="X73" s="91"/>
      <c r="Y73" s="91"/>
      <c r="Z73" s="91"/>
      <c r="AA73" s="91"/>
      <c r="AB73" s="91"/>
      <c r="AC73" s="91"/>
      <c r="AD73" s="91"/>
      <c r="AE73" s="91"/>
      <c r="AF73" s="91"/>
      <c r="AG73" s="91"/>
      <c r="AH73" s="91"/>
      <c r="AI73" s="91"/>
      <c r="AJ73" s="91"/>
      <c r="AK73" s="91"/>
      <c r="AL73" s="91"/>
      <c r="AM73" s="91"/>
      <c r="AN73" s="91"/>
      <c r="AO73" s="91"/>
      <c r="AP73" s="91"/>
      <c r="AQ73" s="91"/>
      <c r="AR73" s="93"/>
      <c r="AS73" s="93"/>
      <c r="AT73" s="93"/>
      <c r="AU73" s="93"/>
      <c r="AV73" s="93"/>
      <c r="AW73" s="93"/>
      <c r="AX73" s="93"/>
      <c r="AY73" s="93"/>
      <c r="AZ73" s="93"/>
      <c r="BA73" s="93"/>
      <c r="BB73" s="93"/>
      <c r="BC73" s="93"/>
      <c r="BD73" s="93"/>
      <c r="BE73" s="93"/>
      <c r="BF73" s="93"/>
      <c r="BG73" s="93"/>
      <c r="BH73" s="93"/>
      <c r="BI73" s="93"/>
      <c r="BJ73" s="93"/>
      <c r="BK73" s="93"/>
      <c r="BL73" s="93"/>
    </row>
    <row r="74" spans="2:64">
      <c r="B74" s="90"/>
      <c r="C74" s="90"/>
      <c r="D74" s="90"/>
      <c r="E74" s="90"/>
      <c r="F74" s="90"/>
      <c r="G74" s="90"/>
      <c r="H74" s="90"/>
      <c r="I74" s="90"/>
      <c r="J74" s="90"/>
      <c r="K74" s="90"/>
      <c r="L74" s="90"/>
      <c r="M74" s="90"/>
      <c r="N74" s="90"/>
      <c r="O74" s="90"/>
      <c r="P74" s="90"/>
      <c r="Q74" s="90"/>
      <c r="R74" s="90"/>
      <c r="S74" s="90"/>
      <c r="T74" s="90"/>
      <c r="U74" s="90"/>
      <c r="V74" s="91"/>
      <c r="W74" s="91"/>
      <c r="X74" s="91"/>
      <c r="Y74" s="91"/>
      <c r="Z74" s="91"/>
      <c r="AA74" s="91"/>
      <c r="AB74" s="91"/>
      <c r="AC74" s="91"/>
      <c r="AD74" s="91"/>
      <c r="AE74" s="91"/>
      <c r="AF74" s="91"/>
      <c r="AG74" s="91"/>
      <c r="AH74" s="91"/>
      <c r="AI74" s="91"/>
      <c r="AJ74" s="91"/>
      <c r="AK74" s="91"/>
      <c r="AL74" s="91"/>
      <c r="AM74" s="91"/>
      <c r="AN74" s="91"/>
      <c r="AO74" s="91"/>
      <c r="AP74" s="91"/>
      <c r="AQ74" s="91"/>
      <c r="AR74" s="93"/>
      <c r="AS74" s="93"/>
      <c r="AT74" s="93"/>
      <c r="AU74" s="93"/>
      <c r="AV74" s="93"/>
      <c r="AW74" s="93"/>
      <c r="AX74" s="93"/>
      <c r="AY74" s="93"/>
      <c r="AZ74" s="93"/>
      <c r="BA74" s="93"/>
      <c r="BB74" s="93"/>
      <c r="BC74" s="93"/>
      <c r="BD74" s="93"/>
      <c r="BE74" s="93"/>
      <c r="BF74" s="93"/>
      <c r="BG74" s="93"/>
      <c r="BH74" s="93"/>
      <c r="BI74" s="93"/>
      <c r="BJ74" s="93"/>
      <c r="BK74" s="93"/>
      <c r="BL74" s="93"/>
    </row>
  </sheetData>
  <sheetProtection algorithmName="SHA-512" hashValue="2YtfhE+7Sl0wre00VRAufU5bM0bF4I2X6WMgbgFu20vXy5QTQHOFPNA/H/vWaCNHz5A/6J9M58nOWM1ICERlpQ==" saltValue="gd5aAO0DxYEEqtqKfk6cPQ==" spinCount="100000" sheet="1" objects="1" scenarios="1"/>
  <mergeCells count="314">
    <mergeCell ref="B2:E3"/>
    <mergeCell ref="J2:T5"/>
    <mergeCell ref="W2:Z3"/>
    <mergeCell ref="AE2:AP5"/>
    <mergeCell ref="AS2:AV3"/>
    <mergeCell ref="BA2:BL5"/>
    <mergeCell ref="G3:I4"/>
    <mergeCell ref="AB3:AD4"/>
    <mergeCell ref="AX3:AZ4"/>
    <mergeCell ref="B4:E5"/>
    <mergeCell ref="BE6:BL6"/>
    <mergeCell ref="B7:L7"/>
    <mergeCell ref="M7:T7"/>
    <mergeCell ref="W7:AH7"/>
    <mergeCell ref="AI7:AP7"/>
    <mergeCell ref="AS7:BD7"/>
    <mergeCell ref="BE7:BL7"/>
    <mergeCell ref="W4:Z5"/>
    <mergeCell ref="AS4:AV5"/>
    <mergeCell ref="B6:L6"/>
    <mergeCell ref="M6:T6"/>
    <mergeCell ref="W6:AH6"/>
    <mergeCell ref="AI6:AP6"/>
    <mergeCell ref="AS6:BD6"/>
    <mergeCell ref="C10:S10"/>
    <mergeCell ref="X10:AO10"/>
    <mergeCell ref="AT10:BK10"/>
    <mergeCell ref="B11:T11"/>
    <mergeCell ref="W11:AP11"/>
    <mergeCell ref="AS11:BL11"/>
    <mergeCell ref="B8:T8"/>
    <mergeCell ref="W8:AP8"/>
    <mergeCell ref="AS8:BL8"/>
    <mergeCell ref="C9:S9"/>
    <mergeCell ref="X9:AO9"/>
    <mergeCell ref="AT9:BK9"/>
    <mergeCell ref="B12:T12"/>
    <mergeCell ref="W12:AP12"/>
    <mergeCell ref="AS12:BL12"/>
    <mergeCell ref="C13:R13"/>
    <mergeCell ref="S13:T13"/>
    <mergeCell ref="X13:AN13"/>
    <mergeCell ref="AO13:AP13"/>
    <mergeCell ref="AT13:BJ13"/>
    <mergeCell ref="BK13:BL13"/>
    <mergeCell ref="AS15:AU15"/>
    <mergeCell ref="AV15:AX15"/>
    <mergeCell ref="AY15:AZ15"/>
    <mergeCell ref="BA15:BE15"/>
    <mergeCell ref="BF15:BG15"/>
    <mergeCell ref="BH15:BL15"/>
    <mergeCell ref="B15:H15"/>
    <mergeCell ref="I15:N15"/>
    <mergeCell ref="O15:T15"/>
    <mergeCell ref="W15:AC15"/>
    <mergeCell ref="AD15:AJ15"/>
    <mergeCell ref="AK15:AP15"/>
    <mergeCell ref="AS16:AU16"/>
    <mergeCell ref="AV16:AX16"/>
    <mergeCell ref="AY16:AZ16"/>
    <mergeCell ref="BA16:BE16"/>
    <mergeCell ref="BF16:BG16"/>
    <mergeCell ref="BH16:BL16"/>
    <mergeCell ref="B16:H16"/>
    <mergeCell ref="I16:N16"/>
    <mergeCell ref="O16:T16"/>
    <mergeCell ref="W16:AC16"/>
    <mergeCell ref="AD16:AJ16"/>
    <mergeCell ref="AK16:AP16"/>
    <mergeCell ref="R17:R18"/>
    <mergeCell ref="S17:S18"/>
    <mergeCell ref="T17:T18"/>
    <mergeCell ref="B17:B18"/>
    <mergeCell ref="C17:J18"/>
    <mergeCell ref="K17:K18"/>
    <mergeCell ref="L17:L18"/>
    <mergeCell ref="M17:M18"/>
    <mergeCell ref="N17:N18"/>
    <mergeCell ref="BJ17:BJ18"/>
    <mergeCell ref="BK17:BK18"/>
    <mergeCell ref="BL17:BL18"/>
    <mergeCell ref="AS17:AS18"/>
    <mergeCell ref="AT17:BA18"/>
    <mergeCell ref="BC17:BC18"/>
    <mergeCell ref="BD17:BD18"/>
    <mergeCell ref="BE17:BE18"/>
    <mergeCell ref="BF17:BF18"/>
    <mergeCell ref="B19:H19"/>
    <mergeCell ref="I19:K20"/>
    <mergeCell ref="L19:L20"/>
    <mergeCell ref="M19:M20"/>
    <mergeCell ref="N19:N20"/>
    <mergeCell ref="O19:O20"/>
    <mergeCell ref="BG17:BG18"/>
    <mergeCell ref="BH17:BH18"/>
    <mergeCell ref="BI17:BI18"/>
    <mergeCell ref="AK17:AK18"/>
    <mergeCell ref="AL17:AL18"/>
    <mergeCell ref="AM17:AM18"/>
    <mergeCell ref="AN17:AN18"/>
    <mergeCell ref="AO17:AO18"/>
    <mergeCell ref="AP17:AP18"/>
    <mergeCell ref="W17:W18"/>
    <mergeCell ref="X17:AE18"/>
    <mergeCell ref="AG17:AG18"/>
    <mergeCell ref="AH17:AH18"/>
    <mergeCell ref="AI17:AI18"/>
    <mergeCell ref="AJ17:AJ18"/>
    <mergeCell ref="O17:O18"/>
    <mergeCell ref="P17:P18"/>
    <mergeCell ref="Q17:Q18"/>
    <mergeCell ref="AS19:AY19"/>
    <mergeCell ref="AD19:AF20"/>
    <mergeCell ref="AG19:AG20"/>
    <mergeCell ref="AH19:AH20"/>
    <mergeCell ref="AI19:AI20"/>
    <mergeCell ref="AJ19:AJ20"/>
    <mergeCell ref="AK19:AK20"/>
    <mergeCell ref="P19:P20"/>
    <mergeCell ref="Q19:Q20"/>
    <mergeCell ref="R19:R20"/>
    <mergeCell ref="S19:S20"/>
    <mergeCell ref="T19:T20"/>
    <mergeCell ref="W19:AC19"/>
    <mergeCell ref="P21:P22"/>
    <mergeCell ref="Q21:Q22"/>
    <mergeCell ref="R21:R22"/>
    <mergeCell ref="BH19:BH20"/>
    <mergeCell ref="BI19:BI20"/>
    <mergeCell ref="BJ19:BJ20"/>
    <mergeCell ref="BK19:BK20"/>
    <mergeCell ref="BL19:BL20"/>
    <mergeCell ref="B20:H21"/>
    <mergeCell ref="W20:AC21"/>
    <mergeCell ref="AS20:AY21"/>
    <mergeCell ref="I21:K22"/>
    <mergeCell ref="L21:L22"/>
    <mergeCell ref="AZ19:BB20"/>
    <mergeCell ref="BC19:BC20"/>
    <mergeCell ref="BD19:BD20"/>
    <mergeCell ref="BE19:BE20"/>
    <mergeCell ref="BF19:BF20"/>
    <mergeCell ref="BG19:BG20"/>
    <mergeCell ref="AL19:AL20"/>
    <mergeCell ref="AM19:AM20"/>
    <mergeCell ref="AN19:AN20"/>
    <mergeCell ref="AO19:AO20"/>
    <mergeCell ref="AP19:AP20"/>
    <mergeCell ref="BJ21:BJ22"/>
    <mergeCell ref="BK21:BK22"/>
    <mergeCell ref="BL21:BL22"/>
    <mergeCell ref="AP21:AP22"/>
    <mergeCell ref="AZ21:BB22"/>
    <mergeCell ref="BC21:BC22"/>
    <mergeCell ref="BD21:BD22"/>
    <mergeCell ref="BE21:BE22"/>
    <mergeCell ref="BF21:BF22"/>
    <mergeCell ref="B23:H23"/>
    <mergeCell ref="I23:K24"/>
    <mergeCell ref="L23:L24"/>
    <mergeCell ref="M23:M24"/>
    <mergeCell ref="N23:N24"/>
    <mergeCell ref="O23:O24"/>
    <mergeCell ref="BG21:BG22"/>
    <mergeCell ref="BH21:BH22"/>
    <mergeCell ref="BI21:BI22"/>
    <mergeCell ref="AJ21:AJ22"/>
    <mergeCell ref="AK21:AK22"/>
    <mergeCell ref="AL21:AL22"/>
    <mergeCell ref="AM21:AM22"/>
    <mergeCell ref="AN21:AN22"/>
    <mergeCell ref="AO21:AO22"/>
    <mergeCell ref="S21:S22"/>
    <mergeCell ref="T21:T22"/>
    <mergeCell ref="AD21:AF22"/>
    <mergeCell ref="AG21:AG22"/>
    <mergeCell ref="AH21:AH22"/>
    <mergeCell ref="AI21:AI22"/>
    <mergeCell ref="M21:M22"/>
    <mergeCell ref="N21:N22"/>
    <mergeCell ref="O21:O22"/>
    <mergeCell ref="AD23:AF24"/>
    <mergeCell ref="AG23:AG24"/>
    <mergeCell ref="AH23:AH24"/>
    <mergeCell ref="AI23:AI24"/>
    <mergeCell ref="AJ23:AJ24"/>
    <mergeCell ref="AK23:AK24"/>
    <mergeCell ref="P23:P24"/>
    <mergeCell ref="Q23:Q24"/>
    <mergeCell ref="R23:R24"/>
    <mergeCell ref="S23:S24"/>
    <mergeCell ref="T23:T24"/>
    <mergeCell ref="W23:AC23"/>
    <mergeCell ref="BH23:BH24"/>
    <mergeCell ref="BI23:BI24"/>
    <mergeCell ref="BJ23:BJ24"/>
    <mergeCell ref="BK23:BK24"/>
    <mergeCell ref="BL23:BL24"/>
    <mergeCell ref="B24:B25"/>
    <mergeCell ref="C24:H25"/>
    <mergeCell ref="W24:W25"/>
    <mergeCell ref="X24:AC25"/>
    <mergeCell ref="AS24:AS25"/>
    <mergeCell ref="AZ23:BB24"/>
    <mergeCell ref="BC23:BC24"/>
    <mergeCell ref="BD23:BD24"/>
    <mergeCell ref="BE23:BE24"/>
    <mergeCell ref="BF23:BF24"/>
    <mergeCell ref="BG23:BG24"/>
    <mergeCell ref="AL23:AL24"/>
    <mergeCell ref="AM23:AM24"/>
    <mergeCell ref="AN23:AN24"/>
    <mergeCell ref="AO23:AO24"/>
    <mergeCell ref="AP23:AP24"/>
    <mergeCell ref="AS23:AY23"/>
    <mergeCell ref="AT24:AY25"/>
    <mergeCell ref="AN25:AN26"/>
    <mergeCell ref="I25:K26"/>
    <mergeCell ref="L25:L26"/>
    <mergeCell ref="M25:M26"/>
    <mergeCell ref="N25:N26"/>
    <mergeCell ref="O25:O26"/>
    <mergeCell ref="P25:P26"/>
    <mergeCell ref="BH25:BH26"/>
    <mergeCell ref="BI25:BI26"/>
    <mergeCell ref="BJ25:BJ26"/>
    <mergeCell ref="AO25:AO26"/>
    <mergeCell ref="AP25:AP26"/>
    <mergeCell ref="S25:S26"/>
    <mergeCell ref="T25:T26"/>
    <mergeCell ref="AD25:AF26"/>
    <mergeCell ref="AG25:AG26"/>
    <mergeCell ref="BK27:BK28"/>
    <mergeCell ref="BL27:BL28"/>
    <mergeCell ref="B29:N30"/>
    <mergeCell ref="BK25:BK26"/>
    <mergeCell ref="BL25:BL26"/>
    <mergeCell ref="B26:H28"/>
    <mergeCell ref="I27:K28"/>
    <mergeCell ref="L27:L28"/>
    <mergeCell ref="M27:M28"/>
    <mergeCell ref="N27:N28"/>
    <mergeCell ref="AZ25:BB26"/>
    <mergeCell ref="BC25:BC26"/>
    <mergeCell ref="BD25:BD26"/>
    <mergeCell ref="BE25:BE26"/>
    <mergeCell ref="BF25:BF26"/>
    <mergeCell ref="BG25:BG26"/>
    <mergeCell ref="AH25:AH26"/>
    <mergeCell ref="AI25:AI26"/>
    <mergeCell ref="AJ25:AJ26"/>
    <mergeCell ref="AK25:AK26"/>
    <mergeCell ref="AL25:AL26"/>
    <mergeCell ref="AM25:AM26"/>
    <mergeCell ref="Q25:Q26"/>
    <mergeCell ref="R25:R26"/>
    <mergeCell ref="R27:R28"/>
    <mergeCell ref="S27:S28"/>
    <mergeCell ref="T27:T28"/>
    <mergeCell ref="BI27:BI28"/>
    <mergeCell ref="BJ27:BJ28"/>
    <mergeCell ref="O30:T31"/>
    <mergeCell ref="Z30:AC32"/>
    <mergeCell ref="AD30:AJ32"/>
    <mergeCell ref="AK30:AP31"/>
    <mergeCell ref="AV30:AY32"/>
    <mergeCell ref="AZ30:BF32"/>
    <mergeCell ref="AH27:AH28"/>
    <mergeCell ref="AI27:AI28"/>
    <mergeCell ref="AJ27:AJ28"/>
    <mergeCell ref="O29:T29"/>
    <mergeCell ref="W29:Y32"/>
    <mergeCell ref="AK29:AP29"/>
    <mergeCell ref="AS29:AU32"/>
    <mergeCell ref="BG29:BL29"/>
    <mergeCell ref="BC27:BC28"/>
    <mergeCell ref="BD27:BD28"/>
    <mergeCell ref="BE27:BE28"/>
    <mergeCell ref="BF27:BF28"/>
    <mergeCell ref="BG27:BG28"/>
    <mergeCell ref="AZ33:BF33"/>
    <mergeCell ref="BH27:BH28"/>
    <mergeCell ref="AL27:AL28"/>
    <mergeCell ref="AM27:AM28"/>
    <mergeCell ref="AN27:AN28"/>
    <mergeCell ref="AO27:AO28"/>
    <mergeCell ref="AP27:AP28"/>
    <mergeCell ref="AZ27:BB28"/>
    <mergeCell ref="AD27:AF28"/>
    <mergeCell ref="AG27:AG28"/>
    <mergeCell ref="B31:C35"/>
    <mergeCell ref="BG30:BL31"/>
    <mergeCell ref="AK27:AK28"/>
    <mergeCell ref="O27:O28"/>
    <mergeCell ref="P27:P28"/>
    <mergeCell ref="Q27:Q28"/>
    <mergeCell ref="BH37:BL37"/>
    <mergeCell ref="B39:U74"/>
    <mergeCell ref="V39:AQ74"/>
    <mergeCell ref="AR39:BL74"/>
    <mergeCell ref="AD34:AI35"/>
    <mergeCell ref="AJ34:AJ35"/>
    <mergeCell ref="AS34:AY35"/>
    <mergeCell ref="AZ34:BF35"/>
    <mergeCell ref="P37:T37"/>
    <mergeCell ref="AG37:AP37"/>
    <mergeCell ref="AT37:BD38"/>
    <mergeCell ref="D32:N34"/>
    <mergeCell ref="O32:T35"/>
    <mergeCell ref="AK32:AP35"/>
    <mergeCell ref="BG32:BL35"/>
    <mergeCell ref="W33:AC35"/>
    <mergeCell ref="AD33:AI33"/>
    <mergeCell ref="AS33:AY33"/>
  </mergeCells>
  <phoneticPr fontId="2"/>
  <printOptions horizontalCentered="1" verticalCentered="1"/>
  <pageMargins left="0.31496062992125984" right="0.31496062992125984" top="0.59055118110236227" bottom="0.19685039370078741" header="0.31496062992125984" footer="0.31496062992125984"/>
  <pageSetup paperSize="9" scale="88" orientation="landscape" r:id="rId1"/>
  <rowBreaks count="1" manualBreakCount="1">
    <brk id="38" min="1" max="6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9"/>
  <sheetViews>
    <sheetView workbookViewId="0"/>
  </sheetViews>
  <sheetFormatPr defaultRowHeight="18.75"/>
  <cols>
    <col min="5" max="5" width="18.375" customWidth="1"/>
    <col min="6" max="6" width="15.875" bestFit="1" customWidth="1"/>
  </cols>
  <sheetData>
    <row r="1" spans="1:25">
      <c r="A1" t="s">
        <v>74</v>
      </c>
      <c r="B1">
        <v>1</v>
      </c>
      <c r="D1">
        <v>1</v>
      </c>
      <c r="E1" t="s">
        <v>78</v>
      </c>
      <c r="F1" t="s">
        <v>81</v>
      </c>
      <c r="G1">
        <v>16</v>
      </c>
      <c r="H1" t="s">
        <v>75</v>
      </c>
      <c r="I1" t="s">
        <v>7</v>
      </c>
      <c r="J1" t="s">
        <v>9</v>
      </c>
      <c r="K1" t="s">
        <v>76</v>
      </c>
      <c r="N1" t="s">
        <v>77</v>
      </c>
      <c r="O1" t="s">
        <v>78</v>
      </c>
      <c r="P1" t="s">
        <v>79</v>
      </c>
    </row>
    <row r="2" spans="1:25">
      <c r="A2" t="s">
        <v>80</v>
      </c>
      <c r="B2">
        <v>3</v>
      </c>
      <c r="D2">
        <v>2</v>
      </c>
      <c r="E2" t="s">
        <v>86</v>
      </c>
      <c r="F2" t="s">
        <v>87</v>
      </c>
      <c r="G2">
        <v>2</v>
      </c>
      <c r="H2">
        <v>1</v>
      </c>
      <c r="N2" t="s">
        <v>82</v>
      </c>
      <c r="O2" t="s">
        <v>78</v>
      </c>
      <c r="P2" t="s">
        <v>83</v>
      </c>
      <c r="U2" t="s">
        <v>84</v>
      </c>
      <c r="V2">
        <v>21</v>
      </c>
    </row>
    <row r="3" spans="1:25">
      <c r="A3" t="s">
        <v>85</v>
      </c>
      <c r="B3">
        <v>7</v>
      </c>
      <c r="D3">
        <v>3</v>
      </c>
      <c r="E3" t="s">
        <v>92</v>
      </c>
      <c r="F3" t="s">
        <v>93</v>
      </c>
      <c r="G3">
        <v>4</v>
      </c>
      <c r="H3">
        <v>2</v>
      </c>
      <c r="I3">
        <v>10</v>
      </c>
      <c r="J3">
        <v>1</v>
      </c>
      <c r="K3">
        <v>1</v>
      </c>
      <c r="N3" t="s">
        <v>88</v>
      </c>
      <c r="O3" t="s">
        <v>78</v>
      </c>
      <c r="P3" t="s">
        <v>89</v>
      </c>
      <c r="U3" t="s">
        <v>90</v>
      </c>
      <c r="V3">
        <v>31</v>
      </c>
    </row>
    <row r="4" spans="1:25">
      <c r="A4" t="s">
        <v>91</v>
      </c>
      <c r="B4">
        <v>2</v>
      </c>
      <c r="D4">
        <v>4</v>
      </c>
      <c r="E4" t="s">
        <v>98</v>
      </c>
      <c r="F4" t="s">
        <v>99</v>
      </c>
      <c r="G4">
        <v>5</v>
      </c>
      <c r="H4">
        <v>3</v>
      </c>
      <c r="I4">
        <v>9</v>
      </c>
      <c r="J4">
        <v>2</v>
      </c>
      <c r="K4">
        <v>2</v>
      </c>
      <c r="N4" t="s">
        <v>94</v>
      </c>
      <c r="O4" t="s">
        <v>78</v>
      </c>
      <c r="P4" t="s">
        <v>95</v>
      </c>
      <c r="U4" t="s">
        <v>96</v>
      </c>
    </row>
    <row r="5" spans="1:25">
      <c r="A5" t="s">
        <v>97</v>
      </c>
      <c r="B5">
        <v>3</v>
      </c>
      <c r="D5">
        <v>5</v>
      </c>
      <c r="E5" t="s">
        <v>104</v>
      </c>
      <c r="F5" t="s">
        <v>105</v>
      </c>
      <c r="G5">
        <v>9</v>
      </c>
      <c r="H5">
        <v>4</v>
      </c>
      <c r="I5">
        <v>8</v>
      </c>
      <c r="J5">
        <v>3</v>
      </c>
      <c r="K5">
        <v>3</v>
      </c>
      <c r="N5" t="s">
        <v>100</v>
      </c>
      <c r="O5" t="s">
        <v>78</v>
      </c>
      <c r="P5" t="s">
        <v>101</v>
      </c>
      <c r="X5" t="s">
        <v>102</v>
      </c>
      <c r="Y5">
        <v>21</v>
      </c>
    </row>
    <row r="6" spans="1:25">
      <c r="A6" t="s">
        <v>103</v>
      </c>
      <c r="B6">
        <v>7</v>
      </c>
      <c r="D6">
        <v>6</v>
      </c>
      <c r="E6" t="s">
        <v>110</v>
      </c>
      <c r="F6" t="s">
        <v>111</v>
      </c>
      <c r="G6">
        <v>12</v>
      </c>
      <c r="H6">
        <v>5</v>
      </c>
      <c r="I6">
        <v>7</v>
      </c>
      <c r="J6">
        <v>4</v>
      </c>
      <c r="K6">
        <v>4</v>
      </c>
      <c r="N6" t="s">
        <v>106</v>
      </c>
      <c r="O6" t="s">
        <v>78</v>
      </c>
      <c r="P6" t="s">
        <v>107</v>
      </c>
      <c r="X6" t="s">
        <v>108</v>
      </c>
      <c r="Y6">
        <v>23</v>
      </c>
    </row>
    <row r="7" spans="1:25">
      <c r="A7" t="s">
        <v>109</v>
      </c>
      <c r="D7">
        <v>7</v>
      </c>
      <c r="H7">
        <v>6</v>
      </c>
      <c r="I7">
        <v>6</v>
      </c>
      <c r="J7">
        <v>5</v>
      </c>
      <c r="K7">
        <v>5</v>
      </c>
      <c r="N7" t="s">
        <v>112</v>
      </c>
      <c r="O7" t="s">
        <v>98</v>
      </c>
      <c r="P7" t="s">
        <v>113</v>
      </c>
      <c r="X7" t="s">
        <v>114</v>
      </c>
      <c r="Y7">
        <v>24</v>
      </c>
    </row>
    <row r="8" spans="1:25">
      <c r="H8">
        <v>7</v>
      </c>
      <c r="I8">
        <v>5</v>
      </c>
      <c r="J8">
        <v>6</v>
      </c>
      <c r="K8">
        <v>6</v>
      </c>
      <c r="N8" t="s">
        <v>115</v>
      </c>
      <c r="O8" t="s">
        <v>78</v>
      </c>
      <c r="P8" t="s">
        <v>116</v>
      </c>
      <c r="X8" t="s">
        <v>117</v>
      </c>
      <c r="Y8">
        <v>27</v>
      </c>
    </row>
    <row r="9" spans="1:25">
      <c r="D9" s="27" t="s">
        <v>231</v>
      </c>
      <c r="E9" s="28">
        <f>入力シート!C4</f>
        <v>0</v>
      </c>
      <c r="F9" s="28" t="str">
        <f>IFERROR(VLOOKUP(E9,E1:F6,2,FALSE),"")</f>
        <v/>
      </c>
      <c r="G9" s="28" t="str">
        <f>IFERROR(VLOOKUP(F9,F1:G6,2,FALSE),"")</f>
        <v/>
      </c>
      <c r="H9">
        <v>8</v>
      </c>
      <c r="I9">
        <v>4</v>
      </c>
      <c r="J9">
        <v>7</v>
      </c>
      <c r="K9">
        <v>7</v>
      </c>
      <c r="N9" t="s">
        <v>118</v>
      </c>
      <c r="O9" t="s">
        <v>78</v>
      </c>
      <c r="P9" t="s">
        <v>119</v>
      </c>
      <c r="X9" t="s">
        <v>120</v>
      </c>
      <c r="Y9">
        <v>31</v>
      </c>
    </row>
    <row r="10" spans="1:25">
      <c r="D10" s="27"/>
      <c r="E10" s="27"/>
      <c r="F10" s="27"/>
      <c r="G10" s="27"/>
      <c r="H10">
        <v>9</v>
      </c>
      <c r="I10">
        <v>3</v>
      </c>
      <c r="J10">
        <v>8</v>
      </c>
      <c r="K10">
        <v>8</v>
      </c>
      <c r="N10" t="s">
        <v>121</v>
      </c>
      <c r="O10" t="s">
        <v>110</v>
      </c>
      <c r="P10" t="s">
        <v>122</v>
      </c>
      <c r="X10" t="s">
        <v>123</v>
      </c>
      <c r="Y10">
        <v>33</v>
      </c>
    </row>
    <row r="11" spans="1:25">
      <c r="D11" s="27" t="s">
        <v>226</v>
      </c>
      <c r="E11" s="27" t="s">
        <v>227</v>
      </c>
      <c r="F11" s="28">
        <f>入力シート!C14</f>
        <v>0</v>
      </c>
      <c r="G11" s="29" t="str">
        <f>IF(F11&lt;10,"0"&amp;F11,F11)</f>
        <v>00</v>
      </c>
      <c r="I11">
        <v>33</v>
      </c>
      <c r="J11">
        <v>9</v>
      </c>
      <c r="K11">
        <v>9</v>
      </c>
      <c r="N11" t="s">
        <v>124</v>
      </c>
      <c r="O11" t="s">
        <v>110</v>
      </c>
      <c r="P11" t="s">
        <v>125</v>
      </c>
      <c r="X11" t="s">
        <v>126</v>
      </c>
      <c r="Y11">
        <v>34</v>
      </c>
    </row>
    <row r="12" spans="1:25">
      <c r="D12" s="27"/>
      <c r="E12" s="27" t="s">
        <v>228</v>
      </c>
      <c r="F12" s="28">
        <f>入力シート!E14</f>
        <v>0</v>
      </c>
      <c r="G12" s="29" t="str">
        <f>IF(F12&lt;10,"0"&amp;F12,F12)</f>
        <v>00</v>
      </c>
      <c r="I12">
        <v>32</v>
      </c>
      <c r="J12">
        <v>10</v>
      </c>
      <c r="K12">
        <v>10</v>
      </c>
      <c r="N12" t="s">
        <v>127</v>
      </c>
      <c r="O12" t="s">
        <v>86</v>
      </c>
      <c r="P12" t="s">
        <v>128</v>
      </c>
      <c r="X12" t="s">
        <v>129</v>
      </c>
      <c r="Y12">
        <v>37</v>
      </c>
    </row>
    <row r="13" spans="1:25">
      <c r="D13" s="27" t="s">
        <v>229</v>
      </c>
      <c r="E13" s="27" t="s">
        <v>227</v>
      </c>
      <c r="F13" s="28">
        <f>入力シート!C16</f>
        <v>0</v>
      </c>
      <c r="G13" s="27"/>
      <c r="I13">
        <v>31</v>
      </c>
      <c r="J13">
        <v>11</v>
      </c>
      <c r="K13">
        <v>11</v>
      </c>
      <c r="N13" t="s">
        <v>130</v>
      </c>
      <c r="O13" t="s">
        <v>86</v>
      </c>
      <c r="P13" t="s">
        <v>131</v>
      </c>
      <c r="X13" t="s">
        <v>132</v>
      </c>
      <c r="Y13">
        <v>41</v>
      </c>
    </row>
    <row r="14" spans="1:25">
      <c r="D14" s="27"/>
      <c r="E14" s="27" t="s">
        <v>228</v>
      </c>
      <c r="F14" s="28">
        <f>入力シート!E16</f>
        <v>0</v>
      </c>
      <c r="G14" s="27"/>
      <c r="I14">
        <v>30</v>
      </c>
      <c r="J14">
        <v>12</v>
      </c>
      <c r="K14">
        <v>12</v>
      </c>
      <c r="N14" t="s">
        <v>133</v>
      </c>
      <c r="O14" t="s">
        <v>104</v>
      </c>
      <c r="P14" t="s">
        <v>134</v>
      </c>
      <c r="X14" t="s">
        <v>135</v>
      </c>
      <c r="Y14">
        <v>43</v>
      </c>
    </row>
    <row r="15" spans="1:25">
      <c r="D15" s="27"/>
      <c r="E15" s="27" t="s">
        <v>230</v>
      </c>
      <c r="F15" s="28">
        <f>入力シート!G16</f>
        <v>0</v>
      </c>
      <c r="G15" s="27"/>
      <c r="I15">
        <v>29</v>
      </c>
      <c r="K15">
        <v>13</v>
      </c>
      <c r="N15" t="s">
        <v>136</v>
      </c>
      <c r="O15" t="s">
        <v>92</v>
      </c>
      <c r="P15" t="s">
        <v>137</v>
      </c>
    </row>
    <row r="16" spans="1:25">
      <c r="D16" s="27"/>
      <c r="E16" s="27"/>
      <c r="F16" s="27"/>
      <c r="G16" s="27"/>
      <c r="I16">
        <v>28</v>
      </c>
      <c r="K16">
        <v>14</v>
      </c>
      <c r="N16" t="s">
        <v>138</v>
      </c>
      <c r="O16" t="s">
        <v>92</v>
      </c>
      <c r="P16" t="s">
        <v>139</v>
      </c>
    </row>
    <row r="17" spans="4:16">
      <c r="D17" s="27"/>
      <c r="E17" s="27" t="s">
        <v>84</v>
      </c>
      <c r="F17" s="27">
        <v>21</v>
      </c>
      <c r="G17" s="27" t="s">
        <v>232</v>
      </c>
      <c r="K17">
        <v>15</v>
      </c>
      <c r="N17" t="s">
        <v>140</v>
      </c>
      <c r="O17" t="s">
        <v>92</v>
      </c>
      <c r="P17" t="s">
        <v>141</v>
      </c>
    </row>
    <row r="18" spans="4:16">
      <c r="D18" s="27"/>
      <c r="E18" s="27" t="s">
        <v>90</v>
      </c>
      <c r="F18" s="27">
        <v>31</v>
      </c>
      <c r="G18" s="27" t="s">
        <v>233</v>
      </c>
      <c r="K18">
        <v>16</v>
      </c>
      <c r="N18" t="s">
        <v>142</v>
      </c>
      <c r="O18" t="s">
        <v>98</v>
      </c>
      <c r="P18" t="s">
        <v>143</v>
      </c>
    </row>
    <row r="19" spans="4:16">
      <c r="D19" s="27"/>
      <c r="E19" s="27" t="s">
        <v>96</v>
      </c>
      <c r="F19" s="27"/>
      <c r="G19" s="27"/>
      <c r="K19">
        <v>17</v>
      </c>
      <c r="N19" t="s">
        <v>144</v>
      </c>
      <c r="O19" t="s">
        <v>78</v>
      </c>
      <c r="P19" t="s">
        <v>145</v>
      </c>
    </row>
    <row r="20" spans="4:16">
      <c r="D20" s="27"/>
      <c r="E20" s="27"/>
      <c r="F20" s="27"/>
      <c r="G20" s="27"/>
      <c r="K20">
        <v>18</v>
      </c>
      <c r="N20" t="s">
        <v>146</v>
      </c>
      <c r="O20" t="s">
        <v>86</v>
      </c>
      <c r="P20" t="s">
        <v>147</v>
      </c>
    </row>
    <row r="21" spans="4:16">
      <c r="D21" s="27"/>
      <c r="E21" s="28">
        <f>入力シート!C18</f>
        <v>0</v>
      </c>
      <c r="F21" s="28" t="str">
        <f>IFERROR(VLOOKUP(E21,E17:F19,2,FALSE),"")</f>
        <v/>
      </c>
      <c r="G21" s="28" t="str">
        <f>IFERROR(VLOOKUP(E21,E17:G19,3,FALSE),"")</f>
        <v/>
      </c>
      <c r="K21">
        <v>19</v>
      </c>
      <c r="N21" t="s">
        <v>148</v>
      </c>
      <c r="O21" t="s">
        <v>104</v>
      </c>
      <c r="P21" t="s">
        <v>149</v>
      </c>
    </row>
    <row r="22" spans="4:16">
      <c r="K22">
        <v>20</v>
      </c>
      <c r="N22" t="s">
        <v>150</v>
      </c>
      <c r="O22" t="s">
        <v>104</v>
      </c>
      <c r="P22" t="s">
        <v>151</v>
      </c>
    </row>
    <row r="23" spans="4:16">
      <c r="D23" t="s">
        <v>234</v>
      </c>
      <c r="E23" s="26">
        <f>IF(F12&lt;3,F11-1,F11)</f>
        <v>-1</v>
      </c>
      <c r="F23" s="30" t="str">
        <f>IF(E23&lt;0,"","令和"&amp;E23&amp;"年度")</f>
        <v/>
      </c>
      <c r="K23">
        <v>21</v>
      </c>
      <c r="N23" t="s">
        <v>152</v>
      </c>
      <c r="O23" t="s">
        <v>86</v>
      </c>
      <c r="P23" t="s">
        <v>153</v>
      </c>
    </row>
    <row r="24" spans="4:16">
      <c r="F24" s="29" t="str">
        <f>IF(E23&lt;10,"0"&amp;E23,E23)</f>
        <v>0-1</v>
      </c>
      <c r="K24">
        <v>22</v>
      </c>
      <c r="N24" t="s">
        <v>154</v>
      </c>
      <c r="O24" t="s">
        <v>78</v>
      </c>
      <c r="P24" t="s">
        <v>155</v>
      </c>
    </row>
    <row r="25" spans="4:16">
      <c r="K25">
        <v>23</v>
      </c>
      <c r="N25" t="s">
        <v>156</v>
      </c>
      <c r="O25" t="s">
        <v>86</v>
      </c>
      <c r="P25" t="s">
        <v>157</v>
      </c>
    </row>
    <row r="26" spans="4:16">
      <c r="K26">
        <v>24</v>
      </c>
      <c r="N26" t="s">
        <v>158</v>
      </c>
      <c r="O26" t="s">
        <v>110</v>
      </c>
      <c r="P26" t="s">
        <v>159</v>
      </c>
    </row>
    <row r="27" spans="4:16">
      <c r="K27">
        <v>25</v>
      </c>
      <c r="N27" t="s">
        <v>160</v>
      </c>
      <c r="O27" t="s">
        <v>86</v>
      </c>
      <c r="P27" t="s">
        <v>161</v>
      </c>
    </row>
    <row r="28" spans="4:16">
      <c r="K28">
        <v>26</v>
      </c>
      <c r="N28" t="s">
        <v>162</v>
      </c>
      <c r="O28" t="s">
        <v>110</v>
      </c>
      <c r="P28" t="s">
        <v>163</v>
      </c>
    </row>
    <row r="29" spans="4:16">
      <c r="K29">
        <v>27</v>
      </c>
      <c r="N29" t="s">
        <v>164</v>
      </c>
      <c r="O29" t="s">
        <v>110</v>
      </c>
      <c r="P29" t="s">
        <v>165</v>
      </c>
    </row>
    <row r="30" spans="4:16">
      <c r="K30">
        <v>28</v>
      </c>
      <c r="N30" t="s">
        <v>166</v>
      </c>
      <c r="O30" t="s">
        <v>78</v>
      </c>
      <c r="P30" t="s">
        <v>167</v>
      </c>
    </row>
    <row r="31" spans="4:16">
      <c r="K31">
        <v>29</v>
      </c>
      <c r="N31" t="s">
        <v>168</v>
      </c>
      <c r="O31" t="s">
        <v>92</v>
      </c>
      <c r="P31" t="s">
        <v>169</v>
      </c>
    </row>
    <row r="32" spans="4:16">
      <c r="K32">
        <v>30</v>
      </c>
      <c r="N32" t="s">
        <v>170</v>
      </c>
      <c r="O32" t="s">
        <v>110</v>
      </c>
      <c r="P32" t="s">
        <v>171</v>
      </c>
    </row>
    <row r="33" spans="11:16">
      <c r="K33">
        <v>31</v>
      </c>
      <c r="N33" t="s">
        <v>172</v>
      </c>
      <c r="O33" t="s">
        <v>92</v>
      </c>
      <c r="P33" t="s">
        <v>173</v>
      </c>
    </row>
    <row r="34" spans="11:16">
      <c r="N34" t="s">
        <v>174</v>
      </c>
      <c r="O34" t="s">
        <v>92</v>
      </c>
      <c r="P34" t="s">
        <v>175</v>
      </c>
    </row>
    <row r="35" spans="11:16">
      <c r="N35" t="s">
        <v>176</v>
      </c>
      <c r="O35" t="s">
        <v>92</v>
      </c>
      <c r="P35" t="s">
        <v>177</v>
      </c>
    </row>
    <row r="36" spans="11:16">
      <c r="N36" t="s">
        <v>178</v>
      </c>
      <c r="O36" t="s">
        <v>92</v>
      </c>
      <c r="P36" t="s">
        <v>179</v>
      </c>
    </row>
    <row r="37" spans="11:16">
      <c r="N37" t="s">
        <v>180</v>
      </c>
      <c r="O37" t="s">
        <v>110</v>
      </c>
      <c r="P37" t="s">
        <v>181</v>
      </c>
    </row>
    <row r="38" spans="11:16">
      <c r="N38" t="s">
        <v>182</v>
      </c>
      <c r="O38" t="s">
        <v>98</v>
      </c>
      <c r="P38" t="s">
        <v>183</v>
      </c>
    </row>
    <row r="39" spans="11:16">
      <c r="N39" t="s">
        <v>184</v>
      </c>
      <c r="O39" t="s">
        <v>98</v>
      </c>
      <c r="P39" t="s">
        <v>185</v>
      </c>
    </row>
    <row r="40" spans="11:16">
      <c r="N40" t="s">
        <v>186</v>
      </c>
      <c r="O40" t="s">
        <v>92</v>
      </c>
      <c r="P40" t="s">
        <v>187</v>
      </c>
    </row>
    <row r="41" spans="11:16">
      <c r="N41" t="s">
        <v>188</v>
      </c>
      <c r="O41" t="s">
        <v>104</v>
      </c>
      <c r="P41" t="s">
        <v>189</v>
      </c>
    </row>
    <row r="42" spans="11:16">
      <c r="N42" t="s">
        <v>190</v>
      </c>
      <c r="O42" t="s">
        <v>92</v>
      </c>
      <c r="P42" t="s">
        <v>191</v>
      </c>
    </row>
    <row r="43" spans="11:16">
      <c r="N43" t="s">
        <v>192</v>
      </c>
      <c r="O43" t="s">
        <v>92</v>
      </c>
      <c r="P43" t="s">
        <v>193</v>
      </c>
    </row>
    <row r="44" spans="11:16">
      <c r="N44" t="s">
        <v>194</v>
      </c>
      <c r="O44" t="s">
        <v>92</v>
      </c>
      <c r="P44" t="s">
        <v>195</v>
      </c>
    </row>
    <row r="45" spans="11:16">
      <c r="N45" t="s">
        <v>196</v>
      </c>
      <c r="O45" t="s">
        <v>98</v>
      </c>
      <c r="P45" t="s">
        <v>197</v>
      </c>
    </row>
    <row r="46" spans="11:16">
      <c r="N46" t="s">
        <v>198</v>
      </c>
      <c r="O46" t="s">
        <v>98</v>
      </c>
      <c r="P46" t="s">
        <v>199</v>
      </c>
    </row>
    <row r="47" spans="11:16">
      <c r="N47" t="s">
        <v>200</v>
      </c>
      <c r="O47" t="s">
        <v>98</v>
      </c>
      <c r="P47" t="s">
        <v>201</v>
      </c>
    </row>
    <row r="48" spans="11:16">
      <c r="N48" t="s">
        <v>202</v>
      </c>
      <c r="O48" t="s">
        <v>92</v>
      </c>
      <c r="P48" t="s">
        <v>203</v>
      </c>
    </row>
    <row r="49" spans="14:16">
      <c r="N49" t="s">
        <v>204</v>
      </c>
      <c r="O49" t="s">
        <v>92</v>
      </c>
      <c r="P49" t="s">
        <v>205</v>
      </c>
    </row>
    <row r="50" spans="14:16">
      <c r="N50" t="s">
        <v>206</v>
      </c>
      <c r="O50" t="s">
        <v>92</v>
      </c>
      <c r="P50" t="s">
        <v>207</v>
      </c>
    </row>
    <row r="51" spans="14:16">
      <c r="N51" t="s">
        <v>208</v>
      </c>
      <c r="O51" t="s">
        <v>104</v>
      </c>
      <c r="P51" t="s">
        <v>209</v>
      </c>
    </row>
    <row r="52" spans="14:16">
      <c r="N52" t="s">
        <v>210</v>
      </c>
      <c r="O52" t="s">
        <v>104</v>
      </c>
      <c r="P52" t="s">
        <v>211</v>
      </c>
    </row>
    <row r="53" spans="14:16">
      <c r="N53" t="s">
        <v>212</v>
      </c>
      <c r="O53" t="s">
        <v>104</v>
      </c>
      <c r="P53" t="s">
        <v>213</v>
      </c>
    </row>
    <row r="54" spans="14:16">
      <c r="N54" t="s">
        <v>214</v>
      </c>
      <c r="O54" t="s">
        <v>104</v>
      </c>
      <c r="P54" t="s">
        <v>215</v>
      </c>
    </row>
    <row r="55" spans="14:16">
      <c r="N55" t="s">
        <v>216</v>
      </c>
      <c r="O55" t="s">
        <v>104</v>
      </c>
      <c r="P55" t="s">
        <v>217</v>
      </c>
    </row>
    <row r="56" spans="14:16">
      <c r="N56" t="s">
        <v>218</v>
      </c>
      <c r="O56" t="s">
        <v>104</v>
      </c>
      <c r="P56" t="s">
        <v>219</v>
      </c>
    </row>
    <row r="57" spans="14:16">
      <c r="N57" t="s">
        <v>220</v>
      </c>
      <c r="O57" t="s">
        <v>104</v>
      </c>
      <c r="P57" t="s">
        <v>221</v>
      </c>
    </row>
    <row r="58" spans="14:16">
      <c r="N58" t="s">
        <v>222</v>
      </c>
      <c r="O58" t="s">
        <v>104</v>
      </c>
      <c r="P58" t="s">
        <v>223</v>
      </c>
    </row>
    <row r="59" spans="14:16">
      <c r="N59" t="s">
        <v>224</v>
      </c>
      <c r="O59" t="s">
        <v>110</v>
      </c>
      <c r="P59" t="s">
        <v>225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入力シート</vt:lpstr>
      <vt:lpstr>納付書</vt:lpstr>
      <vt:lpstr>コード</vt:lpstr>
      <vt:lpstr>納付書!Print_Area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2022-01-20T10:07:18Z</cp:lastPrinted>
  <dcterms:created xsi:type="dcterms:W3CDTF">2022-01-20T07:10:33Z</dcterms:created>
  <dcterms:modified xsi:type="dcterms:W3CDTF">2023-10-13T05:40:22Z</dcterms:modified>
</cp:coreProperties>
</file>