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PCV002FST03.dpc.pref.chiba.lg.jp\17050_統計課$\02_室班フォルダ\統計分析班\90_その他\在宅勤務作業用フォルダ\20210305現在_IO研修テキスト等（修正中）\01_テキスト\演習ファイル\掲載用（ファイル名等変更）\"/>
    </mc:Choice>
  </mc:AlternateContent>
  <bookViews>
    <workbookView xWindow="0" yWindow="105" windowWidth="12525" windowHeight="7305"/>
  </bookViews>
  <sheets>
    <sheet name="マージン計算（演習）" sheetId="2" r:id="rId1"/>
    <sheet name="マージン計算 (解答)" sheetId="3" r:id="rId2"/>
  </sheets>
  <calcPr calcId="162913"/>
</workbook>
</file>

<file path=xl/calcChain.xml><?xml version="1.0" encoding="utf-8"?>
<calcChain xmlns="http://schemas.openxmlformats.org/spreadsheetml/2006/main">
  <c r="G7" i="2" l="1"/>
  <c r="F7" i="2"/>
  <c r="G6" i="2"/>
  <c r="F6" i="2"/>
  <c r="G5" i="2"/>
  <c r="J9" i="2" s="1"/>
  <c r="F5" i="2"/>
  <c r="J8" i="2" s="1"/>
  <c r="J42" i="2" l="1"/>
  <c r="G38" i="2"/>
  <c r="F38" i="2"/>
  <c r="G23" i="2"/>
  <c r="C38" i="2"/>
  <c r="C23" i="2"/>
  <c r="J7" i="2"/>
  <c r="J6" i="2"/>
  <c r="J5" i="2"/>
  <c r="G38" i="3"/>
  <c r="J9" i="3"/>
  <c r="J8" i="3"/>
  <c r="J7" i="3"/>
  <c r="J6" i="3"/>
  <c r="J5" i="3"/>
  <c r="G22" i="3"/>
  <c r="F22" i="3"/>
  <c r="J22" i="3" s="1"/>
  <c r="G21" i="3"/>
  <c r="F21" i="3"/>
  <c r="G20" i="3"/>
  <c r="G23" i="3" s="1"/>
  <c r="F20" i="3"/>
  <c r="J20" i="3" s="1"/>
  <c r="C38" i="3"/>
  <c r="G37" i="3"/>
  <c r="F37" i="3"/>
  <c r="J37" i="3" s="1"/>
  <c r="G36" i="3"/>
  <c r="J36" i="3" s="1"/>
  <c r="F36" i="3"/>
  <c r="G35" i="3"/>
  <c r="F35" i="3"/>
  <c r="F38" i="3" s="1"/>
  <c r="C23" i="3"/>
  <c r="J39" i="3"/>
  <c r="J10" i="3"/>
  <c r="J21" i="3"/>
  <c r="J24" i="3" l="1"/>
  <c r="J23" i="3"/>
  <c r="J25" i="3" s="1"/>
  <c r="F23" i="3"/>
  <c r="J35" i="3"/>
  <c r="J40" i="3" s="1"/>
  <c r="J38" i="3"/>
  <c r="J10" i="2"/>
  <c r="F23" i="2"/>
  <c r="J27" i="2" s="1"/>
</calcChain>
</file>

<file path=xl/sharedStrings.xml><?xml version="1.0" encoding="utf-8"?>
<sst xmlns="http://schemas.openxmlformats.org/spreadsheetml/2006/main" count="174" uniqueCount="22">
  <si>
    <t>購入者価格</t>
    <rPh sb="0" eb="3">
      <t>コウニュウシャ</t>
    </rPh>
    <rPh sb="3" eb="5">
      <t>カカク</t>
    </rPh>
    <phoneticPr fontId="1"/>
  </si>
  <si>
    <t>部門Ａ</t>
    <rPh sb="0" eb="2">
      <t>ブモン</t>
    </rPh>
    <phoneticPr fontId="1"/>
  </si>
  <si>
    <t>部門Ｂ</t>
    <rPh sb="0" eb="2">
      <t>ブモン</t>
    </rPh>
    <phoneticPr fontId="1"/>
  </si>
  <si>
    <t>部門Ｃ</t>
    <rPh sb="0" eb="2">
      <t>ブモン</t>
    </rPh>
    <phoneticPr fontId="1"/>
  </si>
  <si>
    <t>計</t>
    <rPh sb="0" eb="1">
      <t>ケイ</t>
    </rPh>
    <phoneticPr fontId="1"/>
  </si>
  <si>
    <t>部門わりふり</t>
    <rPh sb="0" eb="2">
      <t>ブモン</t>
    </rPh>
    <phoneticPr fontId="1"/>
  </si>
  <si>
    <t>皮はぎ後</t>
    <rPh sb="0" eb="1">
      <t>カワ</t>
    </rPh>
    <rPh sb="3" eb="4">
      <t>ゴ</t>
    </rPh>
    <phoneticPr fontId="1"/>
  </si>
  <si>
    <t>皮はぎ前</t>
    <rPh sb="0" eb="1">
      <t>カワ</t>
    </rPh>
    <rPh sb="3" eb="4">
      <t>マエ</t>
    </rPh>
    <phoneticPr fontId="1"/>
  </si>
  <si>
    <t>商業マージン</t>
    <rPh sb="0" eb="2">
      <t>ショウギョウ</t>
    </rPh>
    <phoneticPr fontId="1"/>
  </si>
  <si>
    <t>生産者価格</t>
    <rPh sb="0" eb="2">
      <t>セイサン</t>
    </rPh>
    <rPh sb="2" eb="3">
      <t>シャ</t>
    </rPh>
    <rPh sb="3" eb="5">
      <t>カカク</t>
    </rPh>
    <phoneticPr fontId="1"/>
  </si>
  <si>
    <t>商業</t>
    <rPh sb="0" eb="2">
      <t>ショウギョウ</t>
    </rPh>
    <phoneticPr fontId="1"/>
  </si>
  <si>
    <t>運輸</t>
    <rPh sb="0" eb="2">
      <t>ウンユ</t>
    </rPh>
    <phoneticPr fontId="1"/>
  </si>
  <si>
    <t>→</t>
    <phoneticPr fontId="1"/>
  </si>
  <si>
    <t>【テキスト】</t>
    <phoneticPr fontId="1"/>
  </si>
  <si>
    <t>（解答）</t>
    <rPh sb="1" eb="3">
      <t>カイトウ</t>
    </rPh>
    <phoneticPr fontId="1"/>
  </si>
  <si>
    <t>商業マージン率</t>
    <rPh sb="0" eb="2">
      <t>ショウギョウ</t>
    </rPh>
    <rPh sb="6" eb="7">
      <t>リツ</t>
    </rPh>
    <phoneticPr fontId="1"/>
  </si>
  <si>
    <t>【練習問題８】</t>
    <rPh sb="1" eb="3">
      <t>レンシュウ</t>
    </rPh>
    <rPh sb="3" eb="5">
      <t>モンダイ</t>
    </rPh>
    <phoneticPr fontId="1"/>
  </si>
  <si>
    <t>【練習問題９】</t>
    <rPh sb="1" eb="3">
      <t>レンシュウ</t>
    </rPh>
    <rPh sb="3" eb="5">
      <t>モンダイ</t>
    </rPh>
    <phoneticPr fontId="1"/>
  </si>
  <si>
    <t>国内貨物運賃</t>
    <phoneticPr fontId="1"/>
  </si>
  <si>
    <t>国内貨物運賃率</t>
    <rPh sb="6" eb="7">
      <t>リツ</t>
    </rPh>
    <phoneticPr fontId="1"/>
  </si>
  <si>
    <t>国内貨物運賃</t>
    <phoneticPr fontId="1"/>
  </si>
  <si>
    <t>国内貨物運賃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</si>
</sst>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00;[Red]\-#,##0.0000"/>
    <numFmt numFmtId="177" formatCode="#,##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HGP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lightUp">
        <fgColor indexed="2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38" fontId="2" fillId="0" borderId="0" xfId="1" applyFont="1" applyAlignment="1">
      <alignment horizontal="center" vertical="center"/>
    </xf>
    <xf numFmtId="38" fontId="2" fillId="0" borderId="1" xfId="1" applyFont="1" applyBorder="1">
      <alignment vertical="center"/>
    </xf>
    <xf numFmtId="38" fontId="2" fillId="0" borderId="0" xfId="1" applyFont="1">
      <alignment vertical="center"/>
    </xf>
    <xf numFmtId="38" fontId="2" fillId="0" borderId="1" xfId="1" applyFont="1" applyBorder="1" applyAlignment="1">
      <alignment horizontal="distributed" vertical="center"/>
    </xf>
    <xf numFmtId="40" fontId="2" fillId="0" borderId="1" xfId="1" applyNumberFormat="1" applyFont="1" applyBorder="1">
      <alignment vertical="center"/>
    </xf>
    <xf numFmtId="38" fontId="0" fillId="0" borderId="0" xfId="0" applyNumberFormat="1">
      <alignment vertical="center"/>
    </xf>
    <xf numFmtId="0" fontId="0" fillId="0" borderId="0" xfId="0" quotePrefix="1" applyAlignment="1">
      <alignment horizontal="left" vertical="center"/>
    </xf>
    <xf numFmtId="38" fontId="2" fillId="0" borderId="0" xfId="1" applyFont="1" applyBorder="1" applyAlignment="1">
      <alignment horizontal="distributed" vertical="center"/>
    </xf>
    <xf numFmtId="38" fontId="2" fillId="0" borderId="0" xfId="1" applyFont="1" applyBorder="1">
      <alignment vertical="center"/>
    </xf>
    <xf numFmtId="176" fontId="2" fillId="0" borderId="1" xfId="1" applyNumberFormat="1" applyFont="1" applyBorder="1">
      <alignment vertical="center"/>
    </xf>
    <xf numFmtId="38" fontId="2" fillId="0" borderId="2" xfId="1" applyFont="1" applyBorder="1" applyAlignment="1">
      <alignment horizontal="distributed" vertical="center"/>
    </xf>
    <xf numFmtId="38" fontId="0" fillId="0" borderId="1" xfId="1" applyFont="1" applyBorder="1" applyAlignment="1">
      <alignment vertical="center" shrinkToFit="1"/>
    </xf>
    <xf numFmtId="0" fontId="3" fillId="0" borderId="0" xfId="0" applyFont="1">
      <alignment vertical="center"/>
    </xf>
    <xf numFmtId="38" fontId="2" fillId="0" borderId="3" xfId="1" applyFont="1" applyBorder="1" applyAlignment="1">
      <alignment horizontal="distributed" vertical="center"/>
    </xf>
    <xf numFmtId="38" fontId="2" fillId="0" borderId="6" xfId="1" applyFont="1" applyBorder="1">
      <alignment vertical="center"/>
    </xf>
    <xf numFmtId="177" fontId="4" fillId="2" borderId="1" xfId="0" applyNumberFormat="1" applyFont="1" applyFill="1" applyBorder="1" applyAlignment="1">
      <alignment horizontal="right" vertical="center"/>
    </xf>
    <xf numFmtId="38" fontId="2" fillId="0" borderId="3" xfId="1" applyFont="1" applyBorder="1" applyAlignment="1">
      <alignment horizontal="center" vertical="center"/>
    </xf>
    <xf numFmtId="38" fontId="2" fillId="0" borderId="4" xfId="1" applyFont="1" applyBorder="1" applyAlignment="1">
      <alignment horizontal="center" vertical="center"/>
    </xf>
    <xf numFmtId="38" fontId="2" fillId="0" borderId="5" xfId="1" applyFont="1" applyBorder="1" applyAlignment="1">
      <alignment horizontal="center" vertical="center"/>
    </xf>
    <xf numFmtId="177" fontId="4" fillId="2" borderId="1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708660</xdr:colOff>
      <xdr:row>6</xdr:row>
      <xdr:rowOff>228600</xdr:rowOff>
    </xdr:from>
    <xdr:to>
      <xdr:col>7</xdr:col>
      <xdr:colOff>342900</xdr:colOff>
      <xdr:row>7</xdr:row>
      <xdr:rowOff>144780</xdr:rowOff>
    </xdr:to>
    <xdr:cxnSp macro="">
      <xdr:nvCxnSpPr>
        <xdr:cNvPr id="3" name="カギ線コネクタ 2"/>
        <xdr:cNvCxnSpPr/>
      </xdr:nvCxnSpPr>
      <xdr:spPr>
        <a:xfrm>
          <a:off x="4046220" y="1508760"/>
          <a:ext cx="1280160" cy="152400"/>
        </a:xfrm>
        <a:prstGeom prst="bentConnector3">
          <a:avLst>
            <a:gd name="adj1" fmla="val -595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693420</xdr:colOff>
      <xdr:row>7</xdr:row>
      <xdr:rowOff>15240</xdr:rowOff>
    </xdr:from>
    <xdr:to>
      <xdr:col>7</xdr:col>
      <xdr:colOff>335280</xdr:colOff>
      <xdr:row>8</xdr:row>
      <xdr:rowOff>114300</xdr:rowOff>
    </xdr:to>
    <xdr:cxnSp macro="">
      <xdr:nvCxnSpPr>
        <xdr:cNvPr id="6" name="カギ線コネクタ 5"/>
        <xdr:cNvCxnSpPr/>
      </xdr:nvCxnSpPr>
      <xdr:spPr>
        <a:xfrm>
          <a:off x="4853940" y="1531620"/>
          <a:ext cx="464820" cy="335280"/>
        </a:xfrm>
        <a:prstGeom prst="bentConnector3">
          <a:avLst>
            <a:gd name="adj1" fmla="val 2459"/>
          </a:avLst>
        </a:prstGeom>
        <a:ln>
          <a:prstDash val="sys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708660</xdr:colOff>
      <xdr:row>6</xdr:row>
      <xdr:rowOff>228600</xdr:rowOff>
    </xdr:from>
    <xdr:to>
      <xdr:col>7</xdr:col>
      <xdr:colOff>342900</xdr:colOff>
      <xdr:row>7</xdr:row>
      <xdr:rowOff>144780</xdr:rowOff>
    </xdr:to>
    <xdr:cxnSp macro="">
      <xdr:nvCxnSpPr>
        <xdr:cNvPr id="4" name="カギ線コネクタ 3"/>
        <xdr:cNvCxnSpPr/>
      </xdr:nvCxnSpPr>
      <xdr:spPr>
        <a:xfrm>
          <a:off x="3893820" y="1508760"/>
          <a:ext cx="1280160" cy="152400"/>
        </a:xfrm>
        <a:prstGeom prst="bentConnector3">
          <a:avLst>
            <a:gd name="adj1" fmla="val -595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693420</xdr:colOff>
      <xdr:row>7</xdr:row>
      <xdr:rowOff>15240</xdr:rowOff>
    </xdr:from>
    <xdr:to>
      <xdr:col>7</xdr:col>
      <xdr:colOff>335280</xdr:colOff>
      <xdr:row>8</xdr:row>
      <xdr:rowOff>114300</xdr:rowOff>
    </xdr:to>
    <xdr:cxnSp macro="">
      <xdr:nvCxnSpPr>
        <xdr:cNvPr id="5" name="カギ線コネクタ 4"/>
        <xdr:cNvCxnSpPr/>
      </xdr:nvCxnSpPr>
      <xdr:spPr>
        <a:xfrm>
          <a:off x="4701540" y="1531620"/>
          <a:ext cx="464820" cy="335280"/>
        </a:xfrm>
        <a:prstGeom prst="bentConnector3">
          <a:avLst>
            <a:gd name="adj1" fmla="val 2459"/>
          </a:avLst>
        </a:prstGeom>
        <a:ln>
          <a:prstDash val="sys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708660</xdr:colOff>
      <xdr:row>6</xdr:row>
      <xdr:rowOff>228600</xdr:rowOff>
    </xdr:from>
    <xdr:to>
      <xdr:col>7</xdr:col>
      <xdr:colOff>342900</xdr:colOff>
      <xdr:row>7</xdr:row>
      <xdr:rowOff>144780</xdr:rowOff>
    </xdr:to>
    <xdr:cxnSp macro="">
      <xdr:nvCxnSpPr>
        <xdr:cNvPr id="7" name="カギ線コネクタ 6"/>
        <xdr:cNvCxnSpPr/>
      </xdr:nvCxnSpPr>
      <xdr:spPr>
        <a:xfrm>
          <a:off x="3893820" y="1485900"/>
          <a:ext cx="1280160" cy="152400"/>
        </a:xfrm>
        <a:prstGeom prst="bentConnector3">
          <a:avLst>
            <a:gd name="adj1" fmla="val -595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693420</xdr:colOff>
      <xdr:row>7</xdr:row>
      <xdr:rowOff>15240</xdr:rowOff>
    </xdr:from>
    <xdr:to>
      <xdr:col>7</xdr:col>
      <xdr:colOff>335280</xdr:colOff>
      <xdr:row>8</xdr:row>
      <xdr:rowOff>114300</xdr:rowOff>
    </xdr:to>
    <xdr:cxnSp macro="">
      <xdr:nvCxnSpPr>
        <xdr:cNvPr id="8" name="カギ線コネクタ 7"/>
        <xdr:cNvCxnSpPr/>
      </xdr:nvCxnSpPr>
      <xdr:spPr>
        <a:xfrm>
          <a:off x="4701540" y="1508760"/>
          <a:ext cx="464820" cy="335280"/>
        </a:xfrm>
        <a:prstGeom prst="bentConnector3">
          <a:avLst>
            <a:gd name="adj1" fmla="val 2459"/>
          </a:avLst>
        </a:prstGeom>
        <a:ln>
          <a:prstDash val="sys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708660</xdr:colOff>
      <xdr:row>6</xdr:row>
      <xdr:rowOff>228600</xdr:rowOff>
    </xdr:from>
    <xdr:to>
      <xdr:col>7</xdr:col>
      <xdr:colOff>342900</xdr:colOff>
      <xdr:row>7</xdr:row>
      <xdr:rowOff>144780</xdr:rowOff>
    </xdr:to>
    <xdr:cxnSp macro="">
      <xdr:nvCxnSpPr>
        <xdr:cNvPr id="2" name="カギ線コネクタ 1"/>
        <xdr:cNvCxnSpPr/>
      </xdr:nvCxnSpPr>
      <xdr:spPr>
        <a:xfrm>
          <a:off x="3893820" y="1508760"/>
          <a:ext cx="1280160" cy="152400"/>
        </a:xfrm>
        <a:prstGeom prst="bentConnector3">
          <a:avLst>
            <a:gd name="adj1" fmla="val -595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693420</xdr:colOff>
      <xdr:row>7</xdr:row>
      <xdr:rowOff>15240</xdr:rowOff>
    </xdr:from>
    <xdr:to>
      <xdr:col>7</xdr:col>
      <xdr:colOff>335280</xdr:colOff>
      <xdr:row>8</xdr:row>
      <xdr:rowOff>114300</xdr:rowOff>
    </xdr:to>
    <xdr:cxnSp macro="">
      <xdr:nvCxnSpPr>
        <xdr:cNvPr id="3" name="カギ線コネクタ 2"/>
        <xdr:cNvCxnSpPr/>
      </xdr:nvCxnSpPr>
      <xdr:spPr>
        <a:xfrm>
          <a:off x="4701540" y="1531620"/>
          <a:ext cx="464820" cy="335280"/>
        </a:xfrm>
        <a:prstGeom prst="bentConnector3">
          <a:avLst>
            <a:gd name="adj1" fmla="val 2459"/>
          </a:avLst>
        </a:prstGeom>
        <a:ln>
          <a:prstDash val="sys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showGridLines="0" tabSelected="1" zoomScale="90" zoomScaleNormal="90" workbookViewId="0">
      <selection activeCell="F35" sqref="F35"/>
    </sheetView>
  </sheetViews>
  <sheetFormatPr defaultRowHeight="13.5" x14ac:dyDescent="0.15"/>
  <cols>
    <col min="1" max="1" width="10.125" customWidth="1"/>
    <col min="3" max="3" width="10.875" customWidth="1"/>
    <col min="4" max="4" width="5.875" customWidth="1"/>
    <col min="5" max="5" width="12" customWidth="1"/>
    <col min="6" max="7" width="13" customWidth="1"/>
    <col min="8" max="8" width="5.125" customWidth="1"/>
    <col min="10" max="10" width="10.875" customWidth="1"/>
  </cols>
  <sheetData>
    <row r="1" spans="1:10" ht="11.45" customHeight="1" x14ac:dyDescent="0.15"/>
    <row r="2" spans="1:10" x14ac:dyDescent="0.15">
      <c r="A2" s="7" t="s">
        <v>13</v>
      </c>
    </row>
    <row r="3" spans="1:10" ht="18.600000000000001" customHeight="1" x14ac:dyDescent="0.15">
      <c r="B3" s="17" t="s">
        <v>7</v>
      </c>
      <c r="C3" s="19"/>
      <c r="D3" s="1"/>
      <c r="E3" s="17" t="s">
        <v>5</v>
      </c>
      <c r="F3" s="18"/>
      <c r="G3" s="19"/>
      <c r="H3" s="1"/>
      <c r="I3" s="17" t="s">
        <v>6</v>
      </c>
      <c r="J3" s="19"/>
    </row>
    <row r="4" spans="1:10" ht="18.600000000000001" customHeight="1" x14ac:dyDescent="0.15">
      <c r="B4" s="2"/>
      <c r="C4" s="2" t="s">
        <v>0</v>
      </c>
      <c r="D4" s="3"/>
      <c r="E4" s="2"/>
      <c r="F4" s="2" t="s">
        <v>8</v>
      </c>
      <c r="G4" s="2" t="s">
        <v>18</v>
      </c>
      <c r="H4" s="3"/>
      <c r="I4" s="2"/>
      <c r="J4" s="2" t="s">
        <v>9</v>
      </c>
    </row>
    <row r="5" spans="1:10" ht="18.600000000000001" customHeight="1" x14ac:dyDescent="0.15">
      <c r="B5" s="4" t="s">
        <v>1</v>
      </c>
      <c r="C5" s="2">
        <v>1000</v>
      </c>
      <c r="D5" s="1" t="s">
        <v>12</v>
      </c>
      <c r="E5" s="4" t="s">
        <v>1</v>
      </c>
      <c r="F5" s="2">
        <f>C5*F11</f>
        <v>200</v>
      </c>
      <c r="G5" s="2">
        <f>C5*G11</f>
        <v>100</v>
      </c>
      <c r="H5" s="1" t="s">
        <v>12</v>
      </c>
      <c r="I5" s="4" t="s">
        <v>1</v>
      </c>
      <c r="J5" s="2">
        <f>C5-F5-G5</f>
        <v>700</v>
      </c>
    </row>
    <row r="6" spans="1:10" ht="18.600000000000001" customHeight="1" x14ac:dyDescent="0.15">
      <c r="B6" s="4" t="s">
        <v>2</v>
      </c>
      <c r="C6" s="2">
        <v>2000</v>
      </c>
      <c r="D6" s="1" t="s">
        <v>12</v>
      </c>
      <c r="E6" s="4" t="s">
        <v>2</v>
      </c>
      <c r="F6" s="2">
        <f>C6*F12</f>
        <v>250</v>
      </c>
      <c r="G6" s="2">
        <f>C6*G12</f>
        <v>150</v>
      </c>
      <c r="H6" s="1" t="s">
        <v>12</v>
      </c>
      <c r="I6" s="4" t="s">
        <v>2</v>
      </c>
      <c r="J6" s="2">
        <f>C6-F6-G6</f>
        <v>1600</v>
      </c>
    </row>
    <row r="7" spans="1:10" ht="18.600000000000001" customHeight="1" x14ac:dyDescent="0.15">
      <c r="B7" s="4" t="s">
        <v>3</v>
      </c>
      <c r="C7" s="2">
        <v>3000</v>
      </c>
      <c r="D7" s="1" t="s">
        <v>12</v>
      </c>
      <c r="E7" s="4" t="s">
        <v>3</v>
      </c>
      <c r="F7" s="2">
        <f>C7*F13</f>
        <v>230.10000000000002</v>
      </c>
      <c r="G7" s="2">
        <f>C7*G13</f>
        <v>180</v>
      </c>
      <c r="H7" s="1" t="s">
        <v>12</v>
      </c>
      <c r="I7" s="4" t="s">
        <v>3</v>
      </c>
      <c r="J7" s="2">
        <f>C7-F7-G7</f>
        <v>2589.9</v>
      </c>
    </row>
    <row r="8" spans="1:10" ht="18.600000000000001" customHeight="1" x14ac:dyDescent="0.15">
      <c r="B8" s="4" t="s">
        <v>4</v>
      </c>
      <c r="C8" s="2">
        <v>6000</v>
      </c>
      <c r="D8" s="3"/>
      <c r="E8" s="3"/>
      <c r="F8" s="3"/>
      <c r="G8" s="3"/>
      <c r="H8" s="3"/>
      <c r="I8" s="4" t="s">
        <v>10</v>
      </c>
      <c r="J8" s="2">
        <f>F5+F6+F7</f>
        <v>680.1</v>
      </c>
    </row>
    <row r="9" spans="1:10" ht="18.600000000000001" customHeight="1" x14ac:dyDescent="0.15">
      <c r="B9" s="3"/>
      <c r="C9" s="3"/>
      <c r="D9" s="3"/>
      <c r="E9" s="3"/>
      <c r="F9" s="3"/>
      <c r="G9" s="3"/>
      <c r="H9" s="3"/>
      <c r="I9" s="4" t="s">
        <v>11</v>
      </c>
      <c r="J9" s="2">
        <f>G5+G6+G7</f>
        <v>430</v>
      </c>
    </row>
    <row r="10" spans="1:10" ht="18.600000000000001" customHeight="1" x14ac:dyDescent="0.15">
      <c r="B10" s="3"/>
      <c r="C10" s="3"/>
      <c r="D10" s="3"/>
      <c r="E10" s="3"/>
      <c r="F10" s="12" t="s">
        <v>15</v>
      </c>
      <c r="G10" s="12" t="s">
        <v>19</v>
      </c>
      <c r="H10" s="3"/>
      <c r="I10" s="4" t="s">
        <v>4</v>
      </c>
      <c r="J10" s="2">
        <f>SUM(J5:J9)</f>
        <v>6000</v>
      </c>
    </row>
    <row r="11" spans="1:10" ht="18.600000000000001" customHeight="1" x14ac:dyDescent="0.15">
      <c r="B11" s="3"/>
      <c r="C11" s="3"/>
      <c r="D11" s="3"/>
      <c r="E11" s="4" t="s">
        <v>1</v>
      </c>
      <c r="F11" s="10">
        <v>0.2</v>
      </c>
      <c r="G11" s="10">
        <v>0.1</v>
      </c>
      <c r="H11" s="3"/>
      <c r="I11" s="8"/>
      <c r="J11" s="9"/>
    </row>
    <row r="12" spans="1:10" ht="18.600000000000001" customHeight="1" x14ac:dyDescent="0.15">
      <c r="B12" s="3"/>
      <c r="C12" s="3"/>
      <c r="D12" s="3"/>
      <c r="E12" s="4" t="s">
        <v>2</v>
      </c>
      <c r="F12" s="10">
        <v>0.125</v>
      </c>
      <c r="G12" s="10">
        <v>7.4999999999999997E-2</v>
      </c>
      <c r="H12" s="3"/>
      <c r="I12" s="8"/>
      <c r="J12" s="9"/>
    </row>
    <row r="13" spans="1:10" ht="18.600000000000001" customHeight="1" x14ac:dyDescent="0.15">
      <c r="B13" s="3"/>
      <c r="C13" s="3"/>
      <c r="D13" s="3"/>
      <c r="E13" s="4" t="s">
        <v>3</v>
      </c>
      <c r="F13" s="10">
        <v>7.6700000000000004E-2</v>
      </c>
      <c r="G13" s="10">
        <v>0.06</v>
      </c>
      <c r="H13" s="3"/>
      <c r="I13" s="8"/>
      <c r="J13" s="9"/>
    </row>
    <row r="14" spans="1:10" ht="13.35" customHeight="1" x14ac:dyDescent="0.15">
      <c r="B14" s="3"/>
      <c r="C14" s="3"/>
      <c r="D14" s="3"/>
      <c r="E14" s="3"/>
      <c r="F14" s="3"/>
      <c r="G14" s="3"/>
      <c r="H14" s="3"/>
      <c r="I14" s="8"/>
      <c r="J14" s="9"/>
    </row>
    <row r="15" spans="1:10" ht="13.35" customHeight="1" x14ac:dyDescent="0.15"/>
    <row r="16" spans="1:10" ht="15.6" customHeight="1" x14ac:dyDescent="0.15">
      <c r="A16" s="7" t="s">
        <v>16</v>
      </c>
    </row>
    <row r="17" spans="1:11" x14ac:dyDescent="0.15">
      <c r="B17" s="7"/>
    </row>
    <row r="18" spans="1:11" ht="18.600000000000001" customHeight="1" x14ac:dyDescent="0.15">
      <c r="B18" s="17" t="s">
        <v>7</v>
      </c>
      <c r="C18" s="19"/>
      <c r="D18" s="1"/>
      <c r="E18" s="17" t="s">
        <v>5</v>
      </c>
      <c r="F18" s="18"/>
      <c r="G18" s="19"/>
      <c r="H18" s="1"/>
      <c r="I18" s="17" t="s">
        <v>6</v>
      </c>
      <c r="J18" s="19"/>
    </row>
    <row r="19" spans="1:11" ht="18.600000000000001" customHeight="1" x14ac:dyDescent="0.15">
      <c r="B19" s="2"/>
      <c r="C19" s="2" t="s">
        <v>0</v>
      </c>
      <c r="D19" s="3"/>
      <c r="E19" s="2"/>
      <c r="F19" s="15" t="s">
        <v>8</v>
      </c>
      <c r="G19" s="2" t="s">
        <v>20</v>
      </c>
      <c r="H19" s="3"/>
      <c r="I19" s="2"/>
      <c r="J19" s="2" t="s">
        <v>9</v>
      </c>
    </row>
    <row r="20" spans="1:11" ht="18.600000000000001" customHeight="1" x14ac:dyDescent="0.15">
      <c r="B20" s="4" t="s">
        <v>1</v>
      </c>
      <c r="C20" s="2">
        <v>8000</v>
      </c>
      <c r="D20" s="1"/>
      <c r="E20" s="14" t="s">
        <v>1</v>
      </c>
      <c r="F20" s="20"/>
      <c r="G20" s="20"/>
      <c r="H20" s="1"/>
      <c r="I20" s="4" t="s">
        <v>1</v>
      </c>
      <c r="J20" s="16"/>
    </row>
    <row r="21" spans="1:11" ht="18.600000000000001" customHeight="1" x14ac:dyDescent="0.15">
      <c r="B21" s="4" t="s">
        <v>2</v>
      </c>
      <c r="C21" s="2">
        <v>2000</v>
      </c>
      <c r="D21" s="1"/>
      <c r="E21" s="4" t="s">
        <v>2</v>
      </c>
      <c r="F21" s="20"/>
      <c r="G21" s="20"/>
      <c r="H21" s="1"/>
      <c r="I21" s="4" t="s">
        <v>2</v>
      </c>
      <c r="J21" s="16"/>
    </row>
    <row r="22" spans="1:11" ht="18.600000000000001" customHeight="1" x14ac:dyDescent="0.15">
      <c r="B22" s="4" t="s">
        <v>3</v>
      </c>
      <c r="C22" s="2">
        <v>5000</v>
      </c>
      <c r="D22" s="1"/>
      <c r="E22" s="4" t="s">
        <v>3</v>
      </c>
      <c r="F22" s="20"/>
      <c r="G22" s="20"/>
      <c r="H22" s="1"/>
      <c r="I22" s="4" t="s">
        <v>3</v>
      </c>
      <c r="J22" s="16"/>
    </row>
    <row r="23" spans="1:11" ht="18.600000000000001" customHeight="1" x14ac:dyDescent="0.15">
      <c r="B23" s="4" t="s">
        <v>4</v>
      </c>
      <c r="C23" s="2">
        <f>SUM(C20:C22)</f>
        <v>15000</v>
      </c>
      <c r="D23" s="3"/>
      <c r="E23" s="4" t="s">
        <v>4</v>
      </c>
      <c r="F23" s="2">
        <f>SUM(F20:F22)</f>
        <v>0</v>
      </c>
      <c r="G23" s="2">
        <f>SUM(G20:G22)</f>
        <v>0</v>
      </c>
      <c r="H23" s="3"/>
      <c r="I23" s="4" t="s">
        <v>10</v>
      </c>
      <c r="J23" s="16"/>
    </row>
    <row r="24" spans="1:11" ht="18.600000000000001" customHeight="1" x14ac:dyDescent="0.15">
      <c r="B24" s="3"/>
      <c r="C24" s="3"/>
      <c r="D24" s="3"/>
      <c r="H24" s="3"/>
      <c r="I24" s="4" t="s">
        <v>11</v>
      </c>
      <c r="J24" s="16"/>
    </row>
    <row r="25" spans="1:11" ht="19.350000000000001" customHeight="1" x14ac:dyDescent="0.15">
      <c r="B25" s="3"/>
      <c r="C25" s="3"/>
      <c r="D25" s="3"/>
      <c r="E25" s="3"/>
      <c r="F25" s="12" t="s">
        <v>15</v>
      </c>
      <c r="G25" s="12" t="s">
        <v>19</v>
      </c>
      <c r="H25" s="3"/>
      <c r="I25" s="4" t="s">
        <v>4</v>
      </c>
      <c r="J25" s="2">
        <v>15000</v>
      </c>
      <c r="K25" s="6"/>
    </row>
    <row r="26" spans="1:11" ht="19.350000000000001" customHeight="1" x14ac:dyDescent="0.15">
      <c r="E26" s="4" t="s">
        <v>1</v>
      </c>
      <c r="F26" s="5">
        <v>0.2</v>
      </c>
      <c r="G26" s="5">
        <v>0.03</v>
      </c>
    </row>
    <row r="27" spans="1:11" ht="19.350000000000001" customHeight="1" x14ac:dyDescent="0.15">
      <c r="E27" s="4" t="s">
        <v>2</v>
      </c>
      <c r="F27" s="5">
        <v>0.15</v>
      </c>
      <c r="G27" s="5">
        <v>0.05</v>
      </c>
      <c r="J27" s="13" t="str">
        <f>IF(AND(J20=6160,J21=1600,J22=3100,J23=3400,J24=740,J25=15000),"正解!","")</f>
        <v/>
      </c>
    </row>
    <row r="28" spans="1:11" ht="19.350000000000001" customHeight="1" x14ac:dyDescent="0.15">
      <c r="E28" s="4" t="s">
        <v>3</v>
      </c>
      <c r="F28" s="5">
        <v>0.3</v>
      </c>
      <c r="G28" s="5">
        <v>0.08</v>
      </c>
    </row>
    <row r="31" spans="1:11" x14ac:dyDescent="0.15">
      <c r="A31" s="7" t="s">
        <v>17</v>
      </c>
    </row>
    <row r="32" spans="1:11" x14ac:dyDescent="0.15">
      <c r="B32" s="7"/>
    </row>
    <row r="33" spans="2:11" ht="18.600000000000001" customHeight="1" x14ac:dyDescent="0.15">
      <c r="B33" s="17" t="s">
        <v>7</v>
      </c>
      <c r="C33" s="19"/>
      <c r="D33" s="1"/>
      <c r="E33" s="17" t="s">
        <v>5</v>
      </c>
      <c r="F33" s="18"/>
      <c r="G33" s="19"/>
      <c r="H33" s="1"/>
      <c r="I33" s="17" t="s">
        <v>6</v>
      </c>
      <c r="J33" s="19"/>
    </row>
    <row r="34" spans="2:11" ht="18.600000000000001" customHeight="1" x14ac:dyDescent="0.15">
      <c r="B34" s="2"/>
      <c r="C34" s="2" t="s">
        <v>0</v>
      </c>
      <c r="D34" s="3"/>
      <c r="E34" s="2"/>
      <c r="F34" s="2" t="s">
        <v>8</v>
      </c>
      <c r="G34" s="2" t="s">
        <v>21</v>
      </c>
      <c r="H34" s="3"/>
      <c r="I34" s="2"/>
      <c r="J34" s="2" t="s">
        <v>9</v>
      </c>
    </row>
    <row r="35" spans="2:11" ht="18.600000000000001" customHeight="1" x14ac:dyDescent="0.15">
      <c r="B35" s="4" t="s">
        <v>1</v>
      </c>
      <c r="C35" s="2">
        <v>1000</v>
      </c>
      <c r="D35" s="1"/>
      <c r="E35" s="4" t="s">
        <v>1</v>
      </c>
      <c r="F35" s="16"/>
      <c r="G35" s="16"/>
      <c r="H35" s="1"/>
      <c r="I35" s="4" t="s">
        <v>1</v>
      </c>
      <c r="J35" s="16"/>
    </row>
    <row r="36" spans="2:11" ht="18.600000000000001" customHeight="1" x14ac:dyDescent="0.15">
      <c r="B36" s="4" t="s">
        <v>2</v>
      </c>
      <c r="C36" s="2">
        <v>2000</v>
      </c>
      <c r="D36" s="1"/>
      <c r="E36" s="4" t="s">
        <v>2</v>
      </c>
      <c r="F36" s="16"/>
      <c r="G36" s="16"/>
      <c r="H36" s="1"/>
      <c r="I36" s="4" t="s">
        <v>2</v>
      </c>
      <c r="J36" s="16"/>
    </row>
    <row r="37" spans="2:11" ht="18.600000000000001" customHeight="1" x14ac:dyDescent="0.15">
      <c r="B37" s="4" t="s">
        <v>3</v>
      </c>
      <c r="C37" s="2">
        <v>4000</v>
      </c>
      <c r="D37" s="1"/>
      <c r="E37" s="4" t="s">
        <v>3</v>
      </c>
      <c r="F37" s="16"/>
      <c r="G37" s="16"/>
      <c r="H37" s="1"/>
      <c r="I37" s="4" t="s">
        <v>3</v>
      </c>
      <c r="J37" s="16"/>
    </row>
    <row r="38" spans="2:11" ht="18.600000000000001" customHeight="1" x14ac:dyDescent="0.15">
      <c r="B38" s="4" t="s">
        <v>4</v>
      </c>
      <c r="C38" s="2">
        <f>SUM(C35:C37)</f>
        <v>7000</v>
      </c>
      <c r="D38" s="3"/>
      <c r="E38" s="4" t="s">
        <v>4</v>
      </c>
      <c r="F38" s="2">
        <f>SUM(F35:F37)</f>
        <v>0</v>
      </c>
      <c r="G38" s="2">
        <f>SUM(G35:G37)</f>
        <v>0</v>
      </c>
      <c r="H38" s="3"/>
      <c r="I38" s="4" t="s">
        <v>10</v>
      </c>
      <c r="J38" s="16"/>
    </row>
    <row r="39" spans="2:11" ht="18.600000000000001" customHeight="1" x14ac:dyDescent="0.15">
      <c r="B39" s="3"/>
      <c r="C39" s="3"/>
      <c r="D39" s="3"/>
      <c r="H39" s="3"/>
      <c r="I39" s="4" t="s">
        <v>11</v>
      </c>
      <c r="J39" s="16"/>
    </row>
    <row r="40" spans="2:11" ht="18.600000000000001" customHeight="1" x14ac:dyDescent="0.15">
      <c r="B40" s="3"/>
      <c r="C40" s="3"/>
      <c r="D40" s="3"/>
      <c r="E40" s="3"/>
      <c r="F40" s="12" t="s">
        <v>15</v>
      </c>
      <c r="G40" s="12" t="s">
        <v>19</v>
      </c>
      <c r="H40" s="3"/>
      <c r="I40" s="4" t="s">
        <v>4</v>
      </c>
      <c r="J40" s="2">
        <v>7000</v>
      </c>
      <c r="K40" s="6"/>
    </row>
    <row r="41" spans="2:11" ht="18.600000000000001" customHeight="1" x14ac:dyDescent="0.15">
      <c r="E41" s="4" t="s">
        <v>1</v>
      </c>
      <c r="F41" s="5">
        <v>0.15</v>
      </c>
      <c r="G41" s="5">
        <v>0.03</v>
      </c>
    </row>
    <row r="42" spans="2:11" ht="18.600000000000001" customHeight="1" x14ac:dyDescent="0.15">
      <c r="E42" s="4" t="s">
        <v>2</v>
      </c>
      <c r="F42" s="5">
        <v>0.2</v>
      </c>
      <c r="G42" s="5">
        <v>0.05</v>
      </c>
      <c r="J42" s="13" t="str">
        <f>IF(AND(J35=820,J36=1500,J37=3080,J38=1270,J39=330,J40=7000),"正解!","")</f>
        <v/>
      </c>
    </row>
    <row r="43" spans="2:11" x14ac:dyDescent="0.15">
      <c r="E43" s="4" t="s">
        <v>3</v>
      </c>
      <c r="F43" s="5">
        <v>0.18</v>
      </c>
      <c r="G43" s="5">
        <v>0.05</v>
      </c>
    </row>
  </sheetData>
  <mergeCells count="9">
    <mergeCell ref="E18:G18"/>
    <mergeCell ref="B33:C33"/>
    <mergeCell ref="E33:G33"/>
    <mergeCell ref="I33:J33"/>
    <mergeCell ref="B3:C3"/>
    <mergeCell ref="I3:J3"/>
    <mergeCell ref="B18:C18"/>
    <mergeCell ref="I18:J18"/>
    <mergeCell ref="E3:G3"/>
  </mergeCells>
  <phoneticPr fontId="1"/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showGridLines="0" zoomScale="90" zoomScaleNormal="90" workbookViewId="0"/>
  </sheetViews>
  <sheetFormatPr defaultRowHeight="13.5" x14ac:dyDescent="0.15"/>
  <cols>
    <col min="3" max="3" width="10.875" customWidth="1"/>
    <col min="4" max="4" width="5.875" customWidth="1"/>
    <col min="5" max="7" width="12" customWidth="1"/>
    <col min="8" max="8" width="5.125" customWidth="1"/>
    <col min="10" max="10" width="10.875" customWidth="1"/>
  </cols>
  <sheetData>
    <row r="1" spans="1:10" ht="11.45" customHeight="1" x14ac:dyDescent="0.15"/>
    <row r="2" spans="1:10" x14ac:dyDescent="0.15">
      <c r="A2" s="7" t="s">
        <v>13</v>
      </c>
    </row>
    <row r="3" spans="1:10" ht="18.600000000000001" customHeight="1" x14ac:dyDescent="0.15">
      <c r="B3" s="17" t="s">
        <v>7</v>
      </c>
      <c r="C3" s="19"/>
      <c r="D3" s="1"/>
      <c r="E3" s="17" t="s">
        <v>5</v>
      </c>
      <c r="F3" s="18"/>
      <c r="G3" s="19"/>
      <c r="H3" s="1"/>
      <c r="I3" s="17" t="s">
        <v>6</v>
      </c>
      <c r="J3" s="19"/>
    </row>
    <row r="4" spans="1:10" ht="18.600000000000001" customHeight="1" x14ac:dyDescent="0.15">
      <c r="B4" s="2"/>
      <c r="C4" s="2" t="s">
        <v>0</v>
      </c>
      <c r="D4" s="3"/>
      <c r="E4" s="2"/>
      <c r="F4" s="2" t="s">
        <v>8</v>
      </c>
      <c r="G4" s="2" t="s">
        <v>21</v>
      </c>
      <c r="H4" s="3"/>
      <c r="I4" s="2"/>
      <c r="J4" s="2" t="s">
        <v>9</v>
      </c>
    </row>
    <row r="5" spans="1:10" ht="18.600000000000001" customHeight="1" x14ac:dyDescent="0.15">
      <c r="B5" s="4" t="s">
        <v>1</v>
      </c>
      <c r="C5" s="2">
        <v>1000</v>
      </c>
      <c r="D5" s="1" t="s">
        <v>12</v>
      </c>
      <c r="E5" s="4" t="s">
        <v>1</v>
      </c>
      <c r="F5" s="2">
        <v>200</v>
      </c>
      <c r="G5" s="2">
        <v>100</v>
      </c>
      <c r="H5" s="1" t="s">
        <v>12</v>
      </c>
      <c r="I5" s="4" t="s">
        <v>1</v>
      </c>
      <c r="J5" s="2">
        <f>C5-F5-G5</f>
        <v>700</v>
      </c>
    </row>
    <row r="6" spans="1:10" ht="18.600000000000001" customHeight="1" x14ac:dyDescent="0.15">
      <c r="B6" s="4" t="s">
        <v>2</v>
      </c>
      <c r="C6" s="2">
        <v>2000</v>
      </c>
      <c r="D6" s="1" t="s">
        <v>12</v>
      </c>
      <c r="E6" s="4" t="s">
        <v>2</v>
      </c>
      <c r="F6" s="2">
        <v>250</v>
      </c>
      <c r="G6" s="2">
        <v>150</v>
      </c>
      <c r="H6" s="1" t="s">
        <v>12</v>
      </c>
      <c r="I6" s="4" t="s">
        <v>2</v>
      </c>
      <c r="J6" s="2">
        <f>C6-F6-G6</f>
        <v>1600</v>
      </c>
    </row>
    <row r="7" spans="1:10" ht="18.600000000000001" customHeight="1" x14ac:dyDescent="0.15">
      <c r="B7" s="4" t="s">
        <v>3</v>
      </c>
      <c r="C7" s="2">
        <v>3000</v>
      </c>
      <c r="D7" s="1" t="s">
        <v>12</v>
      </c>
      <c r="E7" s="4" t="s">
        <v>3</v>
      </c>
      <c r="F7" s="2">
        <v>230</v>
      </c>
      <c r="G7" s="2">
        <v>180</v>
      </c>
      <c r="H7" s="1" t="s">
        <v>12</v>
      </c>
      <c r="I7" s="4" t="s">
        <v>3</v>
      </c>
      <c r="J7" s="2">
        <f>C7-F7-G7</f>
        <v>2590</v>
      </c>
    </row>
    <row r="8" spans="1:10" ht="18.600000000000001" customHeight="1" x14ac:dyDescent="0.15">
      <c r="B8" s="4" t="s">
        <v>4</v>
      </c>
      <c r="C8" s="2">
        <v>6000</v>
      </c>
      <c r="D8" s="3"/>
      <c r="E8" s="11"/>
      <c r="F8" s="3"/>
      <c r="G8" s="3"/>
      <c r="H8" s="3"/>
      <c r="I8" s="4" t="s">
        <v>10</v>
      </c>
      <c r="J8" s="2">
        <f>F5+F6+F7</f>
        <v>680</v>
      </c>
    </row>
    <row r="9" spans="1:10" ht="18.600000000000001" customHeight="1" x14ac:dyDescent="0.15">
      <c r="B9" s="3"/>
      <c r="C9" s="3"/>
      <c r="D9" s="3"/>
      <c r="E9" s="3"/>
      <c r="F9" s="3"/>
      <c r="G9" s="3"/>
      <c r="H9" s="3"/>
      <c r="I9" s="4" t="s">
        <v>11</v>
      </c>
      <c r="J9" s="2">
        <f>G5+G6+G7</f>
        <v>430</v>
      </c>
    </row>
    <row r="10" spans="1:10" ht="18.600000000000001" customHeight="1" x14ac:dyDescent="0.15">
      <c r="B10" s="3"/>
      <c r="C10" s="3"/>
      <c r="D10" s="3"/>
      <c r="E10" s="3"/>
      <c r="F10" s="12" t="s">
        <v>15</v>
      </c>
      <c r="G10" s="12" t="s">
        <v>19</v>
      </c>
      <c r="H10" s="3"/>
      <c r="I10" s="4" t="s">
        <v>4</v>
      </c>
      <c r="J10" s="2">
        <f>SUM(J5:J9)</f>
        <v>6000</v>
      </c>
    </row>
    <row r="11" spans="1:10" ht="18.600000000000001" customHeight="1" x14ac:dyDescent="0.15">
      <c r="B11" s="3"/>
      <c r="C11" s="3"/>
      <c r="D11" s="3"/>
      <c r="E11" s="4" t="s">
        <v>1</v>
      </c>
      <c r="F11" s="10">
        <v>0.2</v>
      </c>
      <c r="G11" s="10">
        <v>0.1</v>
      </c>
      <c r="H11" s="3"/>
      <c r="I11" s="8"/>
      <c r="J11" s="9"/>
    </row>
    <row r="12" spans="1:10" ht="18.600000000000001" customHeight="1" x14ac:dyDescent="0.15">
      <c r="B12" s="3"/>
      <c r="C12" s="3"/>
      <c r="D12" s="3"/>
      <c r="E12" s="4" t="s">
        <v>2</v>
      </c>
      <c r="F12" s="10">
        <v>0.125</v>
      </c>
      <c r="G12" s="10">
        <v>7.4999999999999997E-2</v>
      </c>
      <c r="H12" s="3"/>
      <c r="I12" s="8"/>
      <c r="J12" s="9"/>
    </row>
    <row r="13" spans="1:10" ht="18.600000000000001" customHeight="1" x14ac:dyDescent="0.15">
      <c r="B13" s="3"/>
      <c r="C13" s="3"/>
      <c r="D13" s="3"/>
      <c r="E13" s="4" t="s">
        <v>3</v>
      </c>
      <c r="F13" s="10">
        <v>7.6700000000000004E-2</v>
      </c>
      <c r="G13" s="10">
        <v>0.06</v>
      </c>
      <c r="H13" s="3"/>
      <c r="I13" s="8"/>
      <c r="J13" s="9"/>
    </row>
    <row r="14" spans="1:10" ht="13.35" customHeight="1" x14ac:dyDescent="0.15">
      <c r="B14" s="3"/>
      <c r="C14" s="3"/>
      <c r="D14" s="3"/>
      <c r="E14" s="3"/>
      <c r="F14" s="3"/>
      <c r="G14" s="3"/>
      <c r="H14" s="3"/>
      <c r="I14" s="8"/>
      <c r="J14" s="9"/>
    </row>
    <row r="15" spans="1:10" ht="13.35" customHeight="1" x14ac:dyDescent="0.15"/>
    <row r="16" spans="1:10" ht="15.6" customHeight="1" x14ac:dyDescent="0.15">
      <c r="A16" s="7" t="s">
        <v>16</v>
      </c>
    </row>
    <row r="17" spans="1:11" x14ac:dyDescent="0.15">
      <c r="B17" s="7" t="s">
        <v>14</v>
      </c>
    </row>
    <row r="18" spans="1:11" ht="18.600000000000001" customHeight="1" x14ac:dyDescent="0.15">
      <c r="B18" s="17" t="s">
        <v>7</v>
      </c>
      <c r="C18" s="19"/>
      <c r="D18" s="1"/>
      <c r="E18" s="17" t="s">
        <v>5</v>
      </c>
      <c r="F18" s="18"/>
      <c r="G18" s="19"/>
      <c r="H18" s="1"/>
      <c r="I18" s="17" t="s">
        <v>6</v>
      </c>
      <c r="J18" s="19"/>
    </row>
    <row r="19" spans="1:11" ht="18.600000000000001" customHeight="1" x14ac:dyDescent="0.15">
      <c r="B19" s="2"/>
      <c r="C19" s="2" t="s">
        <v>0</v>
      </c>
      <c r="D19" s="3"/>
      <c r="E19" s="2"/>
      <c r="F19" s="2" t="s">
        <v>8</v>
      </c>
      <c r="G19" s="2" t="s">
        <v>21</v>
      </c>
      <c r="H19" s="3"/>
      <c r="I19" s="2"/>
      <c r="J19" s="2" t="s">
        <v>9</v>
      </c>
    </row>
    <row r="20" spans="1:11" ht="18.600000000000001" customHeight="1" x14ac:dyDescent="0.15">
      <c r="B20" s="4" t="s">
        <v>1</v>
      </c>
      <c r="C20" s="2">
        <v>8000</v>
      </c>
      <c r="D20" s="1"/>
      <c r="E20" s="4" t="s">
        <v>1</v>
      </c>
      <c r="F20" s="16">
        <f>C20*F26</f>
        <v>1600</v>
      </c>
      <c r="G20" s="16">
        <f>C20*G26</f>
        <v>240</v>
      </c>
      <c r="H20" s="1"/>
      <c r="I20" s="4" t="s">
        <v>1</v>
      </c>
      <c r="J20" s="16">
        <f>C20-F20-G20</f>
        <v>6160</v>
      </c>
    </row>
    <row r="21" spans="1:11" ht="18.600000000000001" customHeight="1" x14ac:dyDescent="0.15">
      <c r="B21" s="4" t="s">
        <v>2</v>
      </c>
      <c r="C21" s="2">
        <v>2000</v>
      </c>
      <c r="D21" s="1"/>
      <c r="E21" s="4" t="s">
        <v>2</v>
      </c>
      <c r="F21" s="16">
        <f>C21*F27</f>
        <v>300</v>
      </c>
      <c r="G21" s="16">
        <f>C21*G27</f>
        <v>100</v>
      </c>
      <c r="H21" s="1"/>
      <c r="I21" s="4" t="s">
        <v>2</v>
      </c>
      <c r="J21" s="16">
        <f>C21-F21-G21</f>
        <v>1600</v>
      </c>
    </row>
    <row r="22" spans="1:11" ht="18.600000000000001" customHeight="1" x14ac:dyDescent="0.15">
      <c r="B22" s="4" t="s">
        <v>3</v>
      </c>
      <c r="C22" s="2">
        <v>5000</v>
      </c>
      <c r="D22" s="1"/>
      <c r="E22" s="4" t="s">
        <v>3</v>
      </c>
      <c r="F22" s="16">
        <f>C22*F28</f>
        <v>1500</v>
      </c>
      <c r="G22" s="16">
        <f>C22*G28</f>
        <v>400</v>
      </c>
      <c r="H22" s="1"/>
      <c r="I22" s="4" t="s">
        <v>3</v>
      </c>
      <c r="J22" s="16">
        <f>C22-F22-G22</f>
        <v>3100</v>
      </c>
    </row>
    <row r="23" spans="1:11" ht="18.600000000000001" customHeight="1" x14ac:dyDescent="0.15">
      <c r="B23" s="4" t="s">
        <v>4</v>
      </c>
      <c r="C23" s="2">
        <f>SUM(C20:C22)</f>
        <v>15000</v>
      </c>
      <c r="D23" s="3"/>
      <c r="E23" s="4" t="s">
        <v>4</v>
      </c>
      <c r="F23" s="2">
        <f>SUM(F20:F22)</f>
        <v>3400</v>
      </c>
      <c r="G23" s="2">
        <f>SUM(G20:G22)</f>
        <v>740</v>
      </c>
      <c r="H23" s="3"/>
      <c r="I23" s="4" t="s">
        <v>10</v>
      </c>
      <c r="J23" s="16">
        <f>F20+F21+F22</f>
        <v>3400</v>
      </c>
    </row>
    <row r="24" spans="1:11" ht="18.600000000000001" customHeight="1" x14ac:dyDescent="0.15">
      <c r="B24" s="3"/>
      <c r="C24" s="3"/>
      <c r="D24" s="3"/>
      <c r="H24" s="3"/>
      <c r="I24" s="4" t="s">
        <v>11</v>
      </c>
      <c r="J24" s="16">
        <f>G20+G21+G22</f>
        <v>740</v>
      </c>
    </row>
    <row r="25" spans="1:11" ht="19.350000000000001" customHeight="1" x14ac:dyDescent="0.15">
      <c r="B25" s="3"/>
      <c r="C25" s="3"/>
      <c r="D25" s="3"/>
      <c r="E25" s="3"/>
      <c r="F25" s="12" t="s">
        <v>15</v>
      </c>
      <c r="G25" s="12" t="s">
        <v>19</v>
      </c>
      <c r="H25" s="3"/>
      <c r="I25" s="4" t="s">
        <v>4</v>
      </c>
      <c r="J25" s="2">
        <f>SUM(J20:J24)</f>
        <v>15000</v>
      </c>
      <c r="K25" s="6"/>
    </row>
    <row r="26" spans="1:11" ht="19.350000000000001" customHeight="1" x14ac:dyDescent="0.15">
      <c r="E26" s="4" t="s">
        <v>1</v>
      </c>
      <c r="F26" s="5">
        <v>0.2</v>
      </c>
      <c r="G26" s="5">
        <v>0.03</v>
      </c>
    </row>
    <row r="27" spans="1:11" ht="19.350000000000001" customHeight="1" x14ac:dyDescent="0.15">
      <c r="E27" s="4" t="s">
        <v>2</v>
      </c>
      <c r="F27" s="5">
        <v>0.15</v>
      </c>
      <c r="G27" s="5">
        <v>0.05</v>
      </c>
    </row>
    <row r="28" spans="1:11" ht="19.350000000000001" customHeight="1" x14ac:dyDescent="0.15">
      <c r="E28" s="4" t="s">
        <v>3</v>
      </c>
      <c r="F28" s="5">
        <v>0.3</v>
      </c>
      <c r="G28" s="5">
        <v>0.08</v>
      </c>
    </row>
    <row r="31" spans="1:11" x14ac:dyDescent="0.15">
      <c r="A31" s="7" t="s">
        <v>17</v>
      </c>
    </row>
    <row r="32" spans="1:11" x14ac:dyDescent="0.15">
      <c r="B32" s="7" t="s">
        <v>14</v>
      </c>
    </row>
    <row r="33" spans="2:11" ht="18.600000000000001" customHeight="1" x14ac:dyDescent="0.15">
      <c r="B33" s="17" t="s">
        <v>7</v>
      </c>
      <c r="C33" s="19"/>
      <c r="D33" s="1"/>
      <c r="E33" s="17" t="s">
        <v>5</v>
      </c>
      <c r="F33" s="18"/>
      <c r="G33" s="19"/>
      <c r="H33" s="1"/>
      <c r="I33" s="17" t="s">
        <v>6</v>
      </c>
      <c r="J33" s="19"/>
    </row>
    <row r="34" spans="2:11" ht="18.600000000000001" customHeight="1" x14ac:dyDescent="0.15">
      <c r="B34" s="2"/>
      <c r="C34" s="2" t="s">
        <v>0</v>
      </c>
      <c r="D34" s="3"/>
      <c r="E34" s="2"/>
      <c r="F34" s="2" t="s">
        <v>8</v>
      </c>
      <c r="G34" s="2" t="s">
        <v>20</v>
      </c>
      <c r="H34" s="3"/>
      <c r="I34" s="2"/>
      <c r="J34" s="2" t="s">
        <v>9</v>
      </c>
    </row>
    <row r="35" spans="2:11" ht="18.600000000000001" customHeight="1" x14ac:dyDescent="0.15">
      <c r="B35" s="4" t="s">
        <v>1</v>
      </c>
      <c r="C35" s="2">
        <v>1000</v>
      </c>
      <c r="D35" s="1"/>
      <c r="E35" s="4" t="s">
        <v>1</v>
      </c>
      <c r="F35" s="16">
        <f>C35*F41</f>
        <v>150</v>
      </c>
      <c r="G35" s="16">
        <f>C35*G41</f>
        <v>30</v>
      </c>
      <c r="H35" s="1"/>
      <c r="I35" s="4" t="s">
        <v>1</v>
      </c>
      <c r="J35" s="16">
        <f>C35-F35-G35</f>
        <v>820</v>
      </c>
    </row>
    <row r="36" spans="2:11" ht="18.600000000000001" customHeight="1" x14ac:dyDescent="0.15">
      <c r="B36" s="4" t="s">
        <v>2</v>
      </c>
      <c r="C36" s="2">
        <v>2000</v>
      </c>
      <c r="D36" s="1"/>
      <c r="E36" s="4" t="s">
        <v>2</v>
      </c>
      <c r="F36" s="16">
        <f>C36*F42</f>
        <v>400</v>
      </c>
      <c r="G36" s="16">
        <f>C36*G42</f>
        <v>100</v>
      </c>
      <c r="H36" s="1"/>
      <c r="I36" s="4" t="s">
        <v>2</v>
      </c>
      <c r="J36" s="16">
        <f>C36-F36-G36</f>
        <v>1500</v>
      </c>
    </row>
    <row r="37" spans="2:11" ht="18.600000000000001" customHeight="1" x14ac:dyDescent="0.15">
      <c r="B37" s="4" t="s">
        <v>3</v>
      </c>
      <c r="C37" s="2">
        <v>4000</v>
      </c>
      <c r="D37" s="1"/>
      <c r="E37" s="4" t="s">
        <v>3</v>
      </c>
      <c r="F37" s="16">
        <f>C37*F43</f>
        <v>720</v>
      </c>
      <c r="G37" s="16">
        <f>C37*G43</f>
        <v>200</v>
      </c>
      <c r="H37" s="1"/>
      <c r="I37" s="4" t="s">
        <v>3</v>
      </c>
      <c r="J37" s="16">
        <f>C37-F37-G37</f>
        <v>3080</v>
      </c>
    </row>
    <row r="38" spans="2:11" ht="18.600000000000001" customHeight="1" x14ac:dyDescent="0.15">
      <c r="B38" s="4" t="s">
        <v>4</v>
      </c>
      <c r="C38" s="2">
        <f>SUM(C35:C37)</f>
        <v>7000</v>
      </c>
      <c r="D38" s="3"/>
      <c r="E38" s="4" t="s">
        <v>4</v>
      </c>
      <c r="F38" s="2">
        <f>SUM(F35:F37)</f>
        <v>1270</v>
      </c>
      <c r="G38" s="2">
        <f>SUM(G35:G37)</f>
        <v>330</v>
      </c>
      <c r="H38" s="3"/>
      <c r="I38" s="4" t="s">
        <v>10</v>
      </c>
      <c r="J38" s="16">
        <f>F35+F36+F37</f>
        <v>1270</v>
      </c>
    </row>
    <row r="39" spans="2:11" ht="18.600000000000001" customHeight="1" x14ac:dyDescent="0.15">
      <c r="B39" s="3"/>
      <c r="C39" s="3"/>
      <c r="D39" s="3"/>
      <c r="H39" s="3"/>
      <c r="I39" s="4" t="s">
        <v>11</v>
      </c>
      <c r="J39" s="16">
        <f>G35+G36+G37</f>
        <v>330</v>
      </c>
    </row>
    <row r="40" spans="2:11" ht="18.600000000000001" customHeight="1" x14ac:dyDescent="0.15">
      <c r="B40" s="3"/>
      <c r="C40" s="3"/>
      <c r="D40" s="3"/>
      <c r="E40" s="3"/>
      <c r="F40" s="12" t="s">
        <v>15</v>
      </c>
      <c r="G40" s="12" t="s">
        <v>19</v>
      </c>
      <c r="H40" s="3"/>
      <c r="I40" s="4" t="s">
        <v>4</v>
      </c>
      <c r="J40" s="2">
        <f>SUM(J35:J39)</f>
        <v>7000</v>
      </c>
      <c r="K40" s="6"/>
    </row>
    <row r="41" spans="2:11" ht="18.600000000000001" customHeight="1" x14ac:dyDescent="0.15">
      <c r="E41" s="4" t="s">
        <v>1</v>
      </c>
      <c r="F41" s="5">
        <v>0.15</v>
      </c>
      <c r="G41" s="5">
        <v>0.03</v>
      </c>
    </row>
    <row r="42" spans="2:11" ht="18.600000000000001" customHeight="1" x14ac:dyDescent="0.15">
      <c r="E42" s="4" t="s">
        <v>2</v>
      </c>
      <c r="F42" s="5">
        <v>0.2</v>
      </c>
      <c r="G42" s="5">
        <v>0.05</v>
      </c>
    </row>
    <row r="43" spans="2:11" ht="22.35" customHeight="1" x14ac:dyDescent="0.15">
      <c r="E43" s="4" t="s">
        <v>3</v>
      </c>
      <c r="F43" s="5">
        <v>0.18</v>
      </c>
      <c r="G43" s="5">
        <v>0.05</v>
      </c>
    </row>
  </sheetData>
  <mergeCells count="9">
    <mergeCell ref="I33:J33"/>
    <mergeCell ref="B3:C3"/>
    <mergeCell ref="E3:G3"/>
    <mergeCell ref="I3:J3"/>
    <mergeCell ref="B18:C18"/>
    <mergeCell ref="E18:G18"/>
    <mergeCell ref="I18:J18"/>
    <mergeCell ref="B33:C33"/>
    <mergeCell ref="E33:G33"/>
  </mergeCells>
  <phoneticPr fontId="1"/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マージン計算（演習）</vt:lpstr>
      <vt:lpstr>マージン計算 (解答)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2014-12-09T05:41:09Z</cp:lastPrinted>
  <dcterms:created xsi:type="dcterms:W3CDTF">2011-10-11T02:47:29Z</dcterms:created>
  <dcterms:modified xsi:type="dcterms:W3CDTF">2021-05-20T08:06:10Z</dcterms:modified>
</cp:coreProperties>
</file>