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heckCompatibility="1" defaultThemeVersion="124226"/>
  <bookViews>
    <workbookView xWindow="240" yWindow="45" windowWidth="11700" windowHeight="8550" tabRatio="601"/>
  </bookViews>
  <sheets>
    <sheet name="目次" sheetId="34" r:id="rId1"/>
    <sheet name="1～2(1)" sheetId="1" r:id="rId2"/>
    <sheet name="2(2)～(4)" sheetId="11" r:id="rId3"/>
    <sheet name="2(5)(6)" sheetId="26" r:id="rId4"/>
    <sheet name="2(7)(8)" sheetId="19" r:id="rId5"/>
    <sheet name="2(9)～(11)" sheetId="27" r:id="rId6"/>
    <sheet name="2(12）(13)" sheetId="28" r:id="rId7"/>
    <sheet name="2(14）～ 16)" sheetId="29" r:id="rId8"/>
    <sheet name="2(17）～(19)" sheetId="30" r:id="rId9"/>
    <sheet name="2(20）～(22)" sheetId="32" r:id="rId10"/>
    <sheet name="3(1)(2)" sheetId="22" r:id="rId11"/>
    <sheet name="3(3)" sheetId="23" r:id="rId12"/>
    <sheet name="3(4)(5)" sheetId="24" r:id="rId13"/>
    <sheet name="4(1)" sheetId="25" r:id="rId14"/>
    <sheet name="4(2)" sheetId="15" r:id="rId15"/>
    <sheet name="4(3)" sheetId="21" r:id="rId16"/>
    <sheet name="4(4)～(6)" sheetId="33" r:id="rId17"/>
    <sheet name="5(1)(2)" sheetId="13" r:id="rId18"/>
    <sheet name="6(1)(2)" sheetId="18" r:id="rId19"/>
  </sheets>
  <definedNames>
    <definedName name="_xlnm._FilterDatabase" localSheetId="0" hidden="1">目次!$B$6:$M$53</definedName>
    <definedName name="_xlnm.Print_Area" localSheetId="0">目次!$B$1:$M$52</definedName>
  </definedNames>
  <calcPr calcId="125725"/>
</workbook>
</file>

<file path=xl/calcChain.xml><?xml version="1.0" encoding="utf-8"?>
<calcChain xmlns="http://schemas.openxmlformats.org/spreadsheetml/2006/main">
  <c r="O32" i="33"/>
  <c r="N32"/>
  <c r="M32"/>
  <c r="L32"/>
  <c r="F32"/>
  <c r="E32"/>
  <c r="D32"/>
  <c r="C32"/>
  <c r="B32"/>
  <c r="O30"/>
  <c r="N30"/>
  <c r="M30"/>
  <c r="L30"/>
  <c r="F30"/>
  <c r="E30"/>
  <c r="D30"/>
  <c r="C30"/>
  <c r="B30"/>
  <c r="C16"/>
  <c r="D16"/>
  <c r="E16"/>
  <c r="F16"/>
  <c r="G16"/>
  <c r="H16"/>
  <c r="I16"/>
  <c r="J16"/>
  <c r="K16"/>
  <c r="L16"/>
  <c r="M16"/>
  <c r="N16"/>
  <c r="O16"/>
  <c r="P16"/>
  <c r="Q16"/>
  <c r="R16"/>
  <c r="C18"/>
  <c r="D18"/>
  <c r="E18"/>
  <c r="F18"/>
  <c r="G18"/>
  <c r="H18"/>
  <c r="I18"/>
  <c r="J18"/>
  <c r="K18"/>
  <c r="L18"/>
  <c r="M18"/>
  <c r="N18"/>
  <c r="O18"/>
  <c r="P18"/>
  <c r="Q18"/>
  <c r="R18"/>
  <c r="C20"/>
  <c r="D20"/>
  <c r="E20"/>
  <c r="F20"/>
  <c r="G20"/>
  <c r="H20"/>
  <c r="I20"/>
  <c r="J20"/>
  <c r="K20"/>
  <c r="L20"/>
  <c r="M20"/>
  <c r="N20"/>
  <c r="O20"/>
  <c r="P20"/>
  <c r="Q20"/>
  <c r="R20"/>
  <c r="C21"/>
  <c r="D21"/>
  <c r="E21"/>
  <c r="F21"/>
  <c r="G21"/>
  <c r="H21"/>
  <c r="I21"/>
  <c r="J21"/>
  <c r="K21"/>
  <c r="L21"/>
  <c r="M21"/>
  <c r="N21"/>
  <c r="O21"/>
  <c r="P21"/>
  <c r="Q21"/>
  <c r="R21"/>
  <c r="B21"/>
  <c r="B20"/>
  <c r="B18"/>
  <c r="B16"/>
  <c r="G32" i="32"/>
  <c r="F32"/>
  <c r="E32"/>
  <c r="D32"/>
  <c r="C32"/>
  <c r="B32"/>
  <c r="G30"/>
  <c r="F30"/>
  <c r="E30"/>
  <c r="D30"/>
  <c r="C30"/>
  <c r="B30"/>
  <c r="J33" i="30"/>
  <c r="I33"/>
  <c r="H33"/>
  <c r="G33"/>
  <c r="F33"/>
  <c r="E33"/>
  <c r="D33"/>
  <c r="C33"/>
  <c r="B33"/>
  <c r="J31"/>
  <c r="I31"/>
  <c r="H31"/>
  <c r="G31"/>
  <c r="F31"/>
  <c r="E31"/>
  <c r="D31"/>
  <c r="C31"/>
  <c r="B31"/>
  <c r="E9" i="1"/>
  <c r="E7"/>
  <c r="C9" i="33"/>
  <c r="D9"/>
  <c r="E9"/>
  <c r="F9"/>
  <c r="G9"/>
  <c r="H9"/>
  <c r="I9"/>
  <c r="J9"/>
  <c r="K9"/>
  <c r="L9"/>
  <c r="M9"/>
  <c r="N9"/>
  <c r="O9"/>
  <c r="P9"/>
  <c r="Q9"/>
  <c r="R9"/>
  <c r="S9"/>
  <c r="B9" l="1"/>
  <c r="Q12" i="18"/>
  <c r="P12"/>
  <c r="O12"/>
  <c r="M12"/>
  <c r="L12"/>
  <c r="J12"/>
  <c r="G12"/>
  <c r="F12"/>
  <c r="E12"/>
  <c r="C12"/>
  <c r="B12"/>
  <c r="Q11"/>
  <c r="P11"/>
  <c r="M11"/>
  <c r="L11"/>
  <c r="J11"/>
  <c r="G11"/>
  <c r="F11"/>
  <c r="E11"/>
  <c r="C11"/>
  <c r="B11"/>
  <c r="Q9"/>
  <c r="P9"/>
  <c r="M9"/>
  <c r="L9"/>
  <c r="J9"/>
  <c r="G9"/>
  <c r="F9"/>
  <c r="E9"/>
  <c r="C9"/>
  <c r="B9"/>
  <c r="Q7"/>
  <c r="P7"/>
  <c r="M7"/>
  <c r="L7"/>
  <c r="J7"/>
  <c r="G7"/>
  <c r="F7"/>
  <c r="E7"/>
  <c r="C7"/>
  <c r="B7"/>
  <c r="I21" i="32" l="1"/>
  <c r="H21"/>
  <c r="G21"/>
  <c r="F21"/>
  <c r="E21"/>
  <c r="D21"/>
  <c r="C21"/>
  <c r="B21"/>
  <c r="I20"/>
  <c r="H20"/>
  <c r="G20"/>
  <c r="F20"/>
  <c r="E20"/>
  <c r="D20"/>
  <c r="C20"/>
  <c r="B20"/>
  <c r="I18"/>
  <c r="H18"/>
  <c r="G18"/>
  <c r="F18"/>
  <c r="E18"/>
  <c r="D18"/>
  <c r="C18"/>
  <c r="B18"/>
  <c r="I16"/>
  <c r="H16"/>
  <c r="G16"/>
  <c r="F16"/>
  <c r="E16"/>
  <c r="D16"/>
  <c r="C16"/>
  <c r="B16"/>
  <c r="E23" i="30" l="1"/>
  <c r="D23"/>
  <c r="C23"/>
  <c r="B23"/>
  <c r="E21"/>
  <c r="D21"/>
  <c r="C21"/>
  <c r="B21"/>
  <c r="R12"/>
  <c r="Q12"/>
  <c r="P12"/>
  <c r="O12"/>
  <c r="N12"/>
  <c r="M12"/>
  <c r="L12"/>
  <c r="K12"/>
  <c r="J12"/>
  <c r="I12"/>
  <c r="H12"/>
  <c r="G12"/>
  <c r="F12"/>
  <c r="E12"/>
  <c r="D12"/>
  <c r="C12"/>
  <c r="R10"/>
  <c r="Q10"/>
  <c r="P10"/>
  <c r="O10"/>
  <c r="N10"/>
  <c r="M10"/>
  <c r="L10"/>
  <c r="K10"/>
  <c r="J10"/>
  <c r="I10"/>
  <c r="H10"/>
  <c r="G10"/>
  <c r="F10"/>
  <c r="E10"/>
  <c r="D10"/>
  <c r="C10"/>
  <c r="B12"/>
  <c r="B10"/>
  <c r="K21" i="29"/>
  <c r="J21"/>
  <c r="I21"/>
  <c r="H21"/>
  <c r="G21"/>
  <c r="F21"/>
  <c r="E21"/>
  <c r="D21"/>
  <c r="C21"/>
  <c r="B21"/>
  <c r="K19"/>
  <c r="J19"/>
  <c r="I19"/>
  <c r="H19"/>
  <c r="G19"/>
  <c r="F19"/>
  <c r="E19"/>
  <c r="D19"/>
  <c r="C19"/>
  <c r="B19"/>
  <c r="G10"/>
  <c r="F10"/>
  <c r="E10"/>
  <c r="D10"/>
  <c r="C10"/>
  <c r="B10"/>
  <c r="G8"/>
  <c r="F8"/>
  <c r="E8"/>
  <c r="D8"/>
  <c r="C8"/>
  <c r="B8"/>
  <c r="K21" i="27"/>
  <c r="J21"/>
  <c r="I21"/>
  <c r="H21"/>
  <c r="G21"/>
  <c r="F21"/>
  <c r="E21"/>
  <c r="D21"/>
  <c r="C21"/>
  <c r="B21"/>
  <c r="K19"/>
  <c r="J19"/>
  <c r="I19"/>
  <c r="H19"/>
  <c r="G19"/>
  <c r="F19"/>
  <c r="E19"/>
  <c r="D19"/>
  <c r="C19"/>
  <c r="B19"/>
  <c r="M10"/>
  <c r="L10"/>
  <c r="K10"/>
  <c r="J10"/>
  <c r="I10"/>
  <c r="H10"/>
  <c r="G10"/>
  <c r="F10"/>
  <c r="E10"/>
  <c r="D10"/>
  <c r="C10"/>
  <c r="M8"/>
  <c r="L8"/>
  <c r="K8"/>
  <c r="J8"/>
  <c r="I8"/>
  <c r="H8"/>
  <c r="G8"/>
  <c r="F8"/>
  <c r="E8"/>
  <c r="D8"/>
  <c r="C8"/>
  <c r="B10"/>
  <c r="B8"/>
  <c r="I40" i="19" l="1"/>
  <c r="H40"/>
  <c r="G40"/>
  <c r="F40"/>
  <c r="E40"/>
  <c r="D40"/>
  <c r="C40"/>
  <c r="B40"/>
  <c r="I38"/>
  <c r="H38"/>
  <c r="G38"/>
  <c r="F38"/>
  <c r="E38"/>
  <c r="D38"/>
  <c r="C38"/>
  <c r="B38"/>
  <c r="S24" i="26"/>
  <c r="R24"/>
  <c r="Q24"/>
  <c r="P24"/>
  <c r="O24"/>
  <c r="N24"/>
  <c r="M24"/>
  <c r="L24"/>
  <c r="K24"/>
  <c r="J24"/>
  <c r="I24"/>
  <c r="H24"/>
  <c r="G24"/>
  <c r="F24"/>
  <c r="E24"/>
  <c r="D24"/>
  <c r="C24"/>
  <c r="B24"/>
  <c r="S23"/>
  <c r="R23"/>
  <c r="Q23"/>
  <c r="P23"/>
  <c r="O23"/>
  <c r="N23"/>
  <c r="M23"/>
  <c r="L23"/>
  <c r="K23"/>
  <c r="J23"/>
  <c r="I23"/>
  <c r="H23"/>
  <c r="G23"/>
  <c r="F23"/>
  <c r="E23"/>
  <c r="D23"/>
  <c r="C23"/>
  <c r="B23"/>
  <c r="S21"/>
  <c r="R21"/>
  <c r="Q21"/>
  <c r="P21"/>
  <c r="O21"/>
  <c r="N21"/>
  <c r="M21"/>
  <c r="L21"/>
  <c r="K21"/>
  <c r="J21"/>
  <c r="I21"/>
  <c r="H21"/>
  <c r="G21"/>
  <c r="F21"/>
  <c r="E21"/>
  <c r="D21"/>
  <c r="C21"/>
  <c r="B21"/>
  <c r="S19"/>
  <c r="R19"/>
  <c r="Q19"/>
  <c r="P19"/>
  <c r="O19"/>
  <c r="N19"/>
  <c r="M19"/>
  <c r="L19"/>
  <c r="K19"/>
  <c r="J19"/>
  <c r="I19"/>
  <c r="H19"/>
  <c r="G19"/>
  <c r="F19"/>
  <c r="E19"/>
  <c r="D19"/>
  <c r="C19"/>
  <c r="B19"/>
  <c r="R11"/>
  <c r="Q11"/>
  <c r="P11"/>
  <c r="O11"/>
  <c r="N11"/>
  <c r="M11"/>
  <c r="L11"/>
  <c r="K11"/>
  <c r="J11"/>
  <c r="I11"/>
  <c r="H11"/>
  <c r="G11"/>
  <c r="F11"/>
  <c r="E11"/>
  <c r="D11"/>
  <c r="C11"/>
  <c r="B11"/>
  <c r="R10"/>
  <c r="Q10"/>
  <c r="P10"/>
  <c r="O10"/>
  <c r="N10"/>
  <c r="M10"/>
  <c r="L10"/>
  <c r="K10"/>
  <c r="J10"/>
  <c r="I10"/>
  <c r="H10"/>
  <c r="G10"/>
  <c r="F10"/>
  <c r="E10"/>
  <c r="D10"/>
  <c r="C10"/>
  <c r="B10"/>
  <c r="R8"/>
  <c r="Q8"/>
  <c r="P8"/>
  <c r="O8"/>
  <c r="N8"/>
  <c r="M8"/>
  <c r="L8"/>
  <c r="K8"/>
  <c r="J8"/>
  <c r="I8"/>
  <c r="H8"/>
  <c r="G8"/>
  <c r="F8"/>
  <c r="E8"/>
  <c r="D8"/>
  <c r="C8"/>
  <c r="B8"/>
  <c r="R6"/>
  <c r="Q6"/>
  <c r="P6"/>
  <c r="O6"/>
  <c r="N6"/>
  <c r="M6"/>
  <c r="L6"/>
  <c r="K6"/>
  <c r="J6"/>
  <c r="I6"/>
  <c r="H6"/>
  <c r="G6"/>
  <c r="F6"/>
  <c r="E6"/>
  <c r="D6"/>
  <c r="C6"/>
  <c r="B6"/>
  <c r="N24" i="19"/>
  <c r="N23"/>
  <c r="D25"/>
  <c r="E25"/>
  <c r="F25"/>
  <c r="G25"/>
  <c r="H25"/>
  <c r="I25"/>
  <c r="J25"/>
  <c r="K25"/>
  <c r="L25"/>
  <c r="M25"/>
  <c r="D27"/>
  <c r="E27"/>
  <c r="F27"/>
  <c r="G27"/>
  <c r="H27"/>
  <c r="I27"/>
  <c r="J27"/>
  <c r="K27"/>
  <c r="L27"/>
  <c r="M27"/>
  <c r="M10"/>
  <c r="N10"/>
  <c r="O10"/>
  <c r="P10"/>
  <c r="Q10"/>
  <c r="M12"/>
  <c r="N12"/>
  <c r="O12"/>
  <c r="P12"/>
  <c r="Q12"/>
  <c r="C27"/>
  <c r="B27"/>
  <c r="C25"/>
  <c r="B25"/>
  <c r="G12"/>
  <c r="F12"/>
  <c r="E12"/>
  <c r="D12"/>
  <c r="C12"/>
  <c r="B12"/>
  <c r="G10"/>
  <c r="F10"/>
  <c r="E10"/>
  <c r="D10"/>
  <c r="C10"/>
  <c r="B10"/>
  <c r="L10"/>
  <c r="N25" l="1"/>
  <c r="N27"/>
  <c r="L12"/>
  <c r="M12" i="11" l="1"/>
  <c r="K12"/>
  <c r="M11"/>
  <c r="K11"/>
  <c r="M9"/>
  <c r="K9"/>
  <c r="M7"/>
  <c r="K7"/>
  <c r="G12"/>
  <c r="F12"/>
  <c r="H11"/>
  <c r="G11"/>
  <c r="F11"/>
  <c r="G9"/>
  <c r="F9"/>
  <c r="G7"/>
  <c r="F7"/>
  <c r="G35" i="1"/>
  <c r="L22"/>
  <c r="K22"/>
  <c r="J22"/>
  <c r="G22"/>
  <c r="F22"/>
  <c r="L21"/>
  <c r="K21"/>
  <c r="J21"/>
  <c r="H21"/>
  <c r="G21"/>
  <c r="F21"/>
  <c r="L19"/>
  <c r="K19"/>
  <c r="J19"/>
  <c r="G19"/>
  <c r="F19"/>
  <c r="L17"/>
  <c r="K17"/>
  <c r="J17"/>
  <c r="G17"/>
  <c r="F17"/>
  <c r="M23" i="15" l="1"/>
  <c r="C25" i="18"/>
  <c r="D25"/>
  <c r="E25"/>
  <c r="F25"/>
  <c r="G25"/>
  <c r="H25"/>
  <c r="I25"/>
  <c r="J25"/>
  <c r="K25"/>
  <c r="B25"/>
  <c r="B24"/>
  <c r="C23" i="21"/>
  <c r="D23"/>
  <c r="E23"/>
  <c r="F23"/>
  <c r="G23"/>
  <c r="H23"/>
  <c r="I23"/>
  <c r="J23"/>
  <c r="K23"/>
  <c r="L23"/>
  <c r="M23"/>
  <c r="N23"/>
  <c r="O23"/>
  <c r="B23"/>
  <c r="C22"/>
  <c r="D22"/>
  <c r="E22"/>
  <c r="F22"/>
  <c r="G22"/>
  <c r="H22"/>
  <c r="I22"/>
  <c r="J22"/>
  <c r="K22"/>
  <c r="L22"/>
  <c r="M22"/>
  <c r="N22"/>
  <c r="O22"/>
  <c r="B22"/>
  <c r="C11"/>
  <c r="D11"/>
  <c r="E11"/>
  <c r="F11"/>
  <c r="G11"/>
  <c r="H11"/>
  <c r="I11"/>
  <c r="J11"/>
  <c r="K11"/>
  <c r="L11"/>
  <c r="M11"/>
  <c r="N11"/>
  <c r="O11"/>
  <c r="P11"/>
  <c r="B11"/>
  <c r="C10"/>
  <c r="D10"/>
  <c r="E10"/>
  <c r="F10"/>
  <c r="G10"/>
  <c r="H10"/>
  <c r="I10"/>
  <c r="J10"/>
  <c r="K10"/>
  <c r="L10"/>
  <c r="M10"/>
  <c r="N10"/>
  <c r="O10"/>
  <c r="P10"/>
  <c r="B10"/>
  <c r="C23" i="15"/>
  <c r="D23"/>
  <c r="E23"/>
  <c r="F23"/>
  <c r="G23"/>
  <c r="H23"/>
  <c r="I23"/>
  <c r="J23"/>
  <c r="K23"/>
  <c r="L23"/>
  <c r="N23"/>
  <c r="O23"/>
  <c r="B23"/>
  <c r="C22"/>
  <c r="D22"/>
  <c r="E22"/>
  <c r="F22"/>
  <c r="G22"/>
  <c r="H22"/>
  <c r="I22"/>
  <c r="J22"/>
  <c r="K22"/>
  <c r="L22"/>
  <c r="M22"/>
  <c r="N22"/>
  <c r="O22"/>
  <c r="B22"/>
  <c r="C11"/>
  <c r="D11"/>
  <c r="E11"/>
  <c r="F11"/>
  <c r="G11"/>
  <c r="H11"/>
  <c r="I11"/>
  <c r="J11"/>
  <c r="K11"/>
  <c r="L11"/>
  <c r="M11"/>
  <c r="N11"/>
  <c r="O11"/>
  <c r="P11"/>
  <c r="B11"/>
  <c r="C10"/>
  <c r="D10"/>
  <c r="E10"/>
  <c r="F10"/>
  <c r="G10"/>
  <c r="H10"/>
  <c r="I10"/>
  <c r="J10"/>
  <c r="K10"/>
  <c r="L10"/>
  <c r="M10"/>
  <c r="N10"/>
  <c r="O10"/>
  <c r="P10"/>
  <c r="B10"/>
  <c r="C23" i="25"/>
  <c r="D23"/>
  <c r="E23"/>
  <c r="F23"/>
  <c r="G23"/>
  <c r="H23"/>
  <c r="I23"/>
  <c r="B23"/>
  <c r="C22"/>
  <c r="D22"/>
  <c r="E22"/>
  <c r="F22"/>
  <c r="G22"/>
  <c r="H22"/>
  <c r="I22"/>
  <c r="B22"/>
  <c r="C11"/>
  <c r="D11"/>
  <c r="E11"/>
  <c r="F11"/>
  <c r="G11"/>
  <c r="H11"/>
  <c r="I11"/>
  <c r="J11"/>
  <c r="B11"/>
  <c r="C10"/>
  <c r="D10"/>
  <c r="E10"/>
  <c r="F10"/>
  <c r="G10"/>
  <c r="H10"/>
  <c r="I10"/>
  <c r="J10"/>
  <c r="B10"/>
  <c r="C11" i="24"/>
  <c r="D11"/>
  <c r="E11"/>
  <c r="F11"/>
  <c r="G11"/>
  <c r="H11"/>
  <c r="B11"/>
  <c r="C10"/>
  <c r="D10"/>
  <c r="E10"/>
  <c r="F10"/>
  <c r="G10"/>
  <c r="H10"/>
  <c r="B10"/>
  <c r="C23" i="23"/>
  <c r="D23"/>
  <c r="E23"/>
  <c r="F23"/>
  <c r="G23"/>
  <c r="H23"/>
  <c r="I23"/>
  <c r="J23"/>
  <c r="K23"/>
  <c r="L23"/>
  <c r="M23"/>
  <c r="N23"/>
  <c r="O23"/>
  <c r="B23"/>
  <c r="C22"/>
  <c r="D22"/>
  <c r="E22"/>
  <c r="F22"/>
  <c r="G22"/>
  <c r="H22"/>
  <c r="I22"/>
  <c r="J22"/>
  <c r="K22"/>
  <c r="L22"/>
  <c r="M22"/>
  <c r="N22"/>
  <c r="O22"/>
  <c r="B22"/>
  <c r="C11"/>
  <c r="D11"/>
  <c r="E11"/>
  <c r="F11"/>
  <c r="G11"/>
  <c r="H11"/>
  <c r="I11"/>
  <c r="J11"/>
  <c r="K11"/>
  <c r="L11"/>
  <c r="M11"/>
  <c r="N11"/>
  <c r="O11"/>
  <c r="P11"/>
  <c r="B11"/>
  <c r="C10"/>
  <c r="D10"/>
  <c r="E10"/>
  <c r="F10"/>
  <c r="G10"/>
  <c r="H10"/>
  <c r="I10"/>
  <c r="J10"/>
  <c r="K10"/>
  <c r="L10"/>
  <c r="M10"/>
  <c r="N10"/>
  <c r="O10"/>
  <c r="P10"/>
  <c r="B10"/>
  <c r="C25" i="22"/>
  <c r="D25"/>
  <c r="E25"/>
  <c r="F25"/>
  <c r="G25"/>
  <c r="H25"/>
  <c r="B25"/>
  <c r="C24"/>
  <c r="D24"/>
  <c r="E24"/>
  <c r="F24"/>
  <c r="G24"/>
  <c r="H24"/>
  <c r="C12"/>
  <c r="D12"/>
  <c r="E12"/>
  <c r="F12"/>
  <c r="G12"/>
  <c r="B12"/>
  <c r="C11"/>
  <c r="D11"/>
  <c r="E11"/>
  <c r="F11"/>
  <c r="G11"/>
  <c r="B11"/>
  <c r="B24"/>
  <c r="C25" i="13"/>
  <c r="D25"/>
  <c r="E25"/>
  <c r="B25"/>
  <c r="C24"/>
  <c r="D24"/>
  <c r="E24"/>
  <c r="B24"/>
  <c r="C12"/>
  <c r="D12"/>
  <c r="B12"/>
  <c r="C11"/>
  <c r="D11"/>
  <c r="B11"/>
  <c r="C36" i="11" l="1"/>
  <c r="D36"/>
  <c r="E36"/>
  <c r="F36"/>
  <c r="G36"/>
  <c r="H36"/>
  <c r="I36"/>
  <c r="J36"/>
  <c r="K36"/>
  <c r="L36"/>
  <c r="M36"/>
  <c r="N36"/>
  <c r="O36"/>
  <c r="B36"/>
  <c r="C35"/>
  <c r="D35"/>
  <c r="E35"/>
  <c r="F35"/>
  <c r="G35"/>
  <c r="H35"/>
  <c r="I35"/>
  <c r="J35"/>
  <c r="K35"/>
  <c r="L35"/>
  <c r="M35"/>
  <c r="N35"/>
  <c r="O35"/>
  <c r="B35"/>
  <c r="C24"/>
  <c r="D24"/>
  <c r="E24"/>
  <c r="F24"/>
  <c r="G24"/>
  <c r="H24"/>
  <c r="I24"/>
  <c r="J24"/>
  <c r="K24"/>
  <c r="L24"/>
  <c r="M24"/>
  <c r="N24"/>
  <c r="O24"/>
  <c r="P24"/>
  <c r="B24"/>
  <c r="C23"/>
  <c r="D23"/>
  <c r="E23"/>
  <c r="F23"/>
  <c r="G23"/>
  <c r="H23"/>
  <c r="I23"/>
  <c r="J23"/>
  <c r="K23"/>
  <c r="L23"/>
  <c r="M23"/>
  <c r="N23"/>
  <c r="O23"/>
  <c r="P23"/>
  <c r="B23"/>
  <c r="C12"/>
  <c r="D12"/>
  <c r="E12"/>
  <c r="J12"/>
  <c r="N12"/>
  <c r="O12"/>
  <c r="P12"/>
  <c r="Q12"/>
  <c r="B12"/>
  <c r="C11"/>
  <c r="D11"/>
  <c r="E11"/>
  <c r="J11"/>
  <c r="N11"/>
  <c r="O11"/>
  <c r="P11"/>
  <c r="Q11"/>
  <c r="B11"/>
  <c r="C36" i="1"/>
  <c r="D36"/>
  <c r="E36"/>
  <c r="F36"/>
  <c r="B36"/>
  <c r="C35"/>
  <c r="D35"/>
  <c r="E35"/>
  <c r="F35"/>
  <c r="B35"/>
  <c r="C22"/>
  <c r="D22"/>
  <c r="E22"/>
  <c r="M22"/>
  <c r="N22"/>
  <c r="O22"/>
  <c r="P22"/>
  <c r="Q22"/>
  <c r="B22"/>
  <c r="C21"/>
  <c r="D21"/>
  <c r="E21"/>
  <c r="M21"/>
  <c r="N21"/>
  <c r="O21"/>
  <c r="P21"/>
  <c r="Q21"/>
  <c r="B21"/>
  <c r="D24" i="18" l="1"/>
  <c r="C24"/>
  <c r="P21" i="11"/>
  <c r="I20" i="25"/>
  <c r="H20"/>
  <c r="G20"/>
  <c r="F20"/>
  <c r="E20"/>
  <c r="D20"/>
  <c r="C20"/>
  <c r="B20"/>
  <c r="I18"/>
  <c r="H18"/>
  <c r="G18"/>
  <c r="F18"/>
  <c r="E18"/>
  <c r="D18"/>
  <c r="C18"/>
  <c r="B18"/>
  <c r="J8"/>
  <c r="I8"/>
  <c r="H8"/>
  <c r="G8"/>
  <c r="F8"/>
  <c r="E8"/>
  <c r="D8"/>
  <c r="C8"/>
  <c r="B8"/>
  <c r="J6"/>
  <c r="I6"/>
  <c r="H6"/>
  <c r="G6"/>
  <c r="F6"/>
  <c r="E6"/>
  <c r="D6"/>
  <c r="C6"/>
  <c r="B6"/>
  <c r="H8" i="24"/>
  <c r="G8"/>
  <c r="F8"/>
  <c r="E8"/>
  <c r="D8"/>
  <c r="C8"/>
  <c r="B8"/>
  <c r="H6"/>
  <c r="G6"/>
  <c r="F6"/>
  <c r="E6"/>
  <c r="D6"/>
  <c r="C6"/>
  <c r="B6"/>
  <c r="O20" i="23"/>
  <c r="N20"/>
  <c r="M20"/>
  <c r="L20"/>
  <c r="K20"/>
  <c r="J20"/>
  <c r="I20"/>
  <c r="H20"/>
  <c r="G20"/>
  <c r="F20"/>
  <c r="E20"/>
  <c r="D20"/>
  <c r="C20"/>
  <c r="B20"/>
  <c r="O18"/>
  <c r="N18"/>
  <c r="M18"/>
  <c r="L18"/>
  <c r="K18"/>
  <c r="J18"/>
  <c r="I18"/>
  <c r="H18"/>
  <c r="G18"/>
  <c r="F18"/>
  <c r="E18"/>
  <c r="D18"/>
  <c r="C18"/>
  <c r="B18"/>
  <c r="P8"/>
  <c r="O8"/>
  <c r="N8"/>
  <c r="M8"/>
  <c r="L8"/>
  <c r="K8"/>
  <c r="J8"/>
  <c r="I8"/>
  <c r="H8"/>
  <c r="G8"/>
  <c r="F8"/>
  <c r="E8"/>
  <c r="D8"/>
  <c r="C8"/>
  <c r="B8"/>
  <c r="P6"/>
  <c r="O6"/>
  <c r="N6"/>
  <c r="M6"/>
  <c r="L6"/>
  <c r="K6"/>
  <c r="J6"/>
  <c r="I6"/>
  <c r="H6"/>
  <c r="G6"/>
  <c r="F6"/>
  <c r="E6"/>
  <c r="D6"/>
  <c r="C6"/>
  <c r="B6"/>
  <c r="C31" i="1" l="1"/>
  <c r="D31"/>
  <c r="E31"/>
  <c r="F31"/>
  <c r="F33"/>
  <c r="E33"/>
  <c r="D33"/>
  <c r="C33"/>
  <c r="B33"/>
  <c r="B31"/>
  <c r="H22" i="22"/>
  <c r="G22"/>
  <c r="F22"/>
  <c r="E22"/>
  <c r="D22"/>
  <c r="C22"/>
  <c r="B22"/>
  <c r="H20"/>
  <c r="G20"/>
  <c r="F20"/>
  <c r="E20"/>
  <c r="D20"/>
  <c r="C20"/>
  <c r="B20"/>
  <c r="G9"/>
  <c r="F9"/>
  <c r="E9"/>
  <c r="D9"/>
  <c r="C9"/>
  <c r="B9"/>
  <c r="G7"/>
  <c r="F7"/>
  <c r="E7"/>
  <c r="D7"/>
  <c r="C7"/>
  <c r="B7"/>
  <c r="O20" i="21"/>
  <c r="N20"/>
  <c r="M20"/>
  <c r="L20"/>
  <c r="K20"/>
  <c r="J20"/>
  <c r="I20"/>
  <c r="H20"/>
  <c r="G20"/>
  <c r="F20"/>
  <c r="E20"/>
  <c r="D20"/>
  <c r="C20"/>
  <c r="B20"/>
  <c r="O18"/>
  <c r="N18"/>
  <c r="M18"/>
  <c r="L18"/>
  <c r="K18"/>
  <c r="J18"/>
  <c r="I18"/>
  <c r="H18"/>
  <c r="G18"/>
  <c r="F18"/>
  <c r="E18"/>
  <c r="D18"/>
  <c r="C18"/>
  <c r="B18"/>
  <c r="P8"/>
  <c r="O8"/>
  <c r="N8"/>
  <c r="M8"/>
  <c r="L8"/>
  <c r="K8"/>
  <c r="J8"/>
  <c r="I8"/>
  <c r="H8"/>
  <c r="G8"/>
  <c r="F8"/>
  <c r="E8"/>
  <c r="D8"/>
  <c r="C8"/>
  <c r="B8"/>
  <c r="P6"/>
  <c r="O6"/>
  <c r="N6"/>
  <c r="M6"/>
  <c r="L6"/>
  <c r="K6"/>
  <c r="J6"/>
  <c r="I6"/>
  <c r="H6"/>
  <c r="G6"/>
  <c r="F6"/>
  <c r="E6"/>
  <c r="D6"/>
  <c r="C6"/>
  <c r="B6"/>
  <c r="E22" i="13"/>
  <c r="D22"/>
  <c r="C22"/>
  <c r="B22"/>
  <c r="E20"/>
  <c r="D20"/>
  <c r="C20"/>
  <c r="B20"/>
  <c r="E9"/>
  <c r="D9"/>
  <c r="C9"/>
  <c r="B9"/>
  <c r="E7"/>
  <c r="D7"/>
  <c r="C7"/>
  <c r="B7"/>
  <c r="Q9" i="11"/>
  <c r="P9"/>
  <c r="O9"/>
  <c r="N9"/>
  <c r="J9"/>
  <c r="E9"/>
  <c r="D9"/>
  <c r="C9"/>
  <c r="B9"/>
  <c r="Q7"/>
  <c r="P7"/>
  <c r="O7"/>
  <c r="N7"/>
  <c r="J7"/>
  <c r="E7"/>
  <c r="D7"/>
  <c r="C7"/>
  <c r="B7"/>
  <c r="N22" i="18"/>
  <c r="N20"/>
  <c r="K24"/>
  <c r="J24"/>
  <c r="I24"/>
  <c r="H24"/>
  <c r="G24"/>
  <c r="F24"/>
  <c r="E24"/>
  <c r="O22"/>
  <c r="K22"/>
  <c r="J22"/>
  <c r="I22"/>
  <c r="H22"/>
  <c r="G22"/>
  <c r="F22"/>
  <c r="E22"/>
  <c r="D22"/>
  <c r="C22"/>
  <c r="B22"/>
  <c r="O20"/>
  <c r="K20"/>
  <c r="J20"/>
  <c r="I20"/>
  <c r="H20"/>
  <c r="G20"/>
  <c r="F20"/>
  <c r="E20"/>
  <c r="D20"/>
  <c r="C20"/>
  <c r="B20"/>
  <c r="O20" i="15"/>
  <c r="N20"/>
  <c r="M20"/>
  <c r="L20"/>
  <c r="K20"/>
  <c r="J20"/>
  <c r="I20"/>
  <c r="H20"/>
  <c r="G20"/>
  <c r="F20"/>
  <c r="E20"/>
  <c r="D20"/>
  <c r="C20"/>
  <c r="B20"/>
  <c r="O18"/>
  <c r="N18"/>
  <c r="M18"/>
  <c r="L18"/>
  <c r="K18"/>
  <c r="J18"/>
  <c r="I18"/>
  <c r="H18"/>
  <c r="G18"/>
  <c r="F18"/>
  <c r="E18"/>
  <c r="D18"/>
  <c r="C18"/>
  <c r="B18"/>
  <c r="O6"/>
  <c r="P6"/>
  <c r="D6"/>
  <c r="E6"/>
  <c r="F6"/>
  <c r="G6"/>
  <c r="H6"/>
  <c r="I6"/>
  <c r="J6"/>
  <c r="K6"/>
  <c r="L6"/>
  <c r="M6"/>
  <c r="N6"/>
  <c r="D8"/>
  <c r="E8"/>
  <c r="F8"/>
  <c r="G8"/>
  <c r="H8"/>
  <c r="I8"/>
  <c r="J8"/>
  <c r="K8"/>
  <c r="L8"/>
  <c r="M8"/>
  <c r="N8"/>
  <c r="O8"/>
  <c r="P8"/>
  <c r="C8"/>
  <c r="B8"/>
  <c r="C6"/>
  <c r="B6"/>
  <c r="B33" i="11"/>
  <c r="C33"/>
  <c r="D21"/>
  <c r="C21"/>
  <c r="D19" i="1"/>
  <c r="C19"/>
  <c r="O33" i="11"/>
  <c r="N33"/>
  <c r="M33"/>
  <c r="L33"/>
  <c r="K33"/>
  <c r="J33"/>
  <c r="I33"/>
  <c r="H33"/>
  <c r="G33"/>
  <c r="F33"/>
  <c r="E33"/>
  <c r="D33"/>
  <c r="O31"/>
  <c r="N31"/>
  <c r="M31"/>
  <c r="L31"/>
  <c r="K31"/>
  <c r="J31"/>
  <c r="I31"/>
  <c r="H31"/>
  <c r="G31"/>
  <c r="F31"/>
  <c r="E31"/>
  <c r="D31"/>
  <c r="C31"/>
  <c r="B31"/>
  <c r="C19"/>
  <c r="D19"/>
  <c r="E19"/>
  <c r="F19"/>
  <c r="G19"/>
  <c r="H19"/>
  <c r="I19"/>
  <c r="J19"/>
  <c r="K19"/>
  <c r="L19"/>
  <c r="M19"/>
  <c r="N19"/>
  <c r="O19"/>
  <c r="P19"/>
  <c r="E21"/>
  <c r="F21"/>
  <c r="G21"/>
  <c r="H21"/>
  <c r="I21"/>
  <c r="J21"/>
  <c r="K21"/>
  <c r="L21"/>
  <c r="M21"/>
  <c r="N21"/>
  <c r="O21"/>
  <c r="B21"/>
  <c r="B19"/>
  <c r="Q19" i="1"/>
  <c r="P19"/>
  <c r="O19"/>
  <c r="N19"/>
  <c r="M19"/>
  <c r="E19"/>
  <c r="B19"/>
  <c r="Q17"/>
  <c r="P17"/>
  <c r="O17"/>
  <c r="N17"/>
  <c r="M17"/>
  <c r="E17"/>
  <c r="D17"/>
  <c r="C17"/>
  <c r="B17"/>
  <c r="F7"/>
  <c r="D7"/>
  <c r="B7"/>
  <c r="B9"/>
  <c r="F9"/>
  <c r="D9"/>
</calcChain>
</file>

<file path=xl/sharedStrings.xml><?xml version="1.0" encoding="utf-8"?>
<sst xmlns="http://schemas.openxmlformats.org/spreadsheetml/2006/main" count="1409" uniqueCount="505">
  <si>
    <t>区分</t>
    <rPh sb="0" eb="2">
      <t>クブン</t>
    </rPh>
    <phoneticPr fontId="2"/>
  </si>
  <si>
    <t>農業経営体</t>
    <rPh sb="0" eb="2">
      <t>ノウギョウ</t>
    </rPh>
    <rPh sb="2" eb="4">
      <t>ケイエイ</t>
    </rPh>
    <rPh sb="4" eb="5">
      <t>タイ</t>
    </rPh>
    <phoneticPr fontId="2"/>
  </si>
  <si>
    <t>林業経営体</t>
    <rPh sb="0" eb="2">
      <t>リンギョウ</t>
    </rPh>
    <rPh sb="2" eb="4">
      <t>ケイエイ</t>
    </rPh>
    <rPh sb="4" eb="5">
      <t>タイ</t>
    </rPh>
    <phoneticPr fontId="2"/>
  </si>
  <si>
    <t>農林業
経営体</t>
    <rPh sb="0" eb="3">
      <t>ノウリンギョウ</t>
    </rPh>
    <rPh sb="4" eb="6">
      <t>ケイエイ</t>
    </rPh>
    <rPh sb="6" eb="7">
      <t>タイ</t>
    </rPh>
    <phoneticPr fontId="2"/>
  </si>
  <si>
    <t>平成２２年</t>
    <rPh sb="0" eb="2">
      <t>ヘイセイ</t>
    </rPh>
    <rPh sb="4" eb="5">
      <t>ネン</t>
    </rPh>
    <phoneticPr fontId="2"/>
  </si>
  <si>
    <t>増減率（％）</t>
    <rPh sb="0" eb="2">
      <t>ゾウゲン</t>
    </rPh>
    <rPh sb="2" eb="3">
      <t>リツ</t>
    </rPh>
    <phoneticPr fontId="2"/>
  </si>
  <si>
    <t>構成比（％）</t>
    <rPh sb="0" eb="3">
      <t>コウセイヒ</t>
    </rPh>
    <phoneticPr fontId="2"/>
  </si>
  <si>
    <t>合計</t>
    <rPh sb="0" eb="2">
      <t>ゴウケイ</t>
    </rPh>
    <phoneticPr fontId="2"/>
  </si>
  <si>
    <t>計</t>
    <rPh sb="0" eb="1">
      <t>ケイ</t>
    </rPh>
    <phoneticPr fontId="2"/>
  </si>
  <si>
    <t>農事組合法人</t>
    <rPh sb="0" eb="2">
      <t>ノウジ</t>
    </rPh>
    <rPh sb="2" eb="4">
      <t>クミアイ</t>
    </rPh>
    <rPh sb="4" eb="6">
      <t>ホウジン</t>
    </rPh>
    <phoneticPr fontId="2"/>
  </si>
  <si>
    <t>会社</t>
    <rPh sb="0" eb="2">
      <t>カイシャ</t>
    </rPh>
    <phoneticPr fontId="2"/>
  </si>
  <si>
    <t>各種団体</t>
    <rPh sb="0" eb="2">
      <t>カクシュ</t>
    </rPh>
    <rPh sb="2" eb="4">
      <t>ダンタイ</t>
    </rPh>
    <phoneticPr fontId="2"/>
  </si>
  <si>
    <t>法人化している</t>
    <rPh sb="0" eb="3">
      <t>ホウジンカ</t>
    </rPh>
    <phoneticPr fontId="2"/>
  </si>
  <si>
    <t>0.3ha未満</t>
    <rPh sb="5" eb="7">
      <t>ミマン</t>
    </rPh>
    <phoneticPr fontId="2"/>
  </si>
  <si>
    <t>100.0ha以上</t>
    <rPh sb="7" eb="9">
      <t>イジョウ</t>
    </rPh>
    <phoneticPr fontId="2"/>
  </si>
  <si>
    <t>法人化
していない</t>
    <rPh sb="0" eb="3">
      <t>ホウジンカ</t>
    </rPh>
    <phoneticPr fontId="2"/>
  </si>
  <si>
    <t>農協</t>
    <rPh sb="0" eb="2">
      <t>ノウキョウ</t>
    </rPh>
    <phoneticPr fontId="2"/>
  </si>
  <si>
    <t>卸売市場</t>
    <rPh sb="0" eb="2">
      <t>オロシウリ</t>
    </rPh>
    <rPh sb="2" eb="4">
      <t>イチバ</t>
    </rPh>
    <phoneticPr fontId="2"/>
  </si>
  <si>
    <t>小売業者</t>
    <rPh sb="0" eb="2">
      <t>コウリ</t>
    </rPh>
    <rPh sb="2" eb="4">
      <t>ギョウシャ</t>
    </rPh>
    <phoneticPr fontId="2"/>
  </si>
  <si>
    <t>その他</t>
    <rPh sb="2" eb="3">
      <t>タ</t>
    </rPh>
    <phoneticPr fontId="2"/>
  </si>
  <si>
    <t>消費者に
直接販売</t>
    <rPh sb="0" eb="3">
      <t>ショウヒシャ</t>
    </rPh>
    <rPh sb="5" eb="7">
      <t>チョクセツ</t>
    </rPh>
    <rPh sb="7" eb="9">
      <t>ハンバイ</t>
    </rPh>
    <phoneticPr fontId="2"/>
  </si>
  <si>
    <t>主業農家</t>
    <rPh sb="0" eb="2">
      <t>シュギョウ</t>
    </rPh>
    <rPh sb="2" eb="4">
      <t>ノウカ</t>
    </rPh>
    <phoneticPr fontId="2"/>
  </si>
  <si>
    <t>準主業農家</t>
    <rPh sb="0" eb="1">
      <t>ジュン</t>
    </rPh>
    <rPh sb="1" eb="3">
      <t>シュギョウ</t>
    </rPh>
    <rPh sb="3" eb="5">
      <t>ノウカ</t>
    </rPh>
    <phoneticPr fontId="2"/>
  </si>
  <si>
    <t>副業的農家</t>
    <rPh sb="0" eb="3">
      <t>フクギョウテキ</t>
    </rPh>
    <rPh sb="3" eb="5">
      <t>ノウカ</t>
    </rPh>
    <phoneticPr fontId="2"/>
  </si>
  <si>
    <t>専業農家</t>
    <rPh sb="0" eb="2">
      <t>センギョウ</t>
    </rPh>
    <rPh sb="2" eb="4">
      <t>ノウカ</t>
    </rPh>
    <phoneticPr fontId="2"/>
  </si>
  <si>
    <t>兼業農家</t>
    <rPh sb="0" eb="2">
      <t>ケンギョウ</t>
    </rPh>
    <rPh sb="2" eb="4">
      <t>ノウカ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</si>
  <si>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</si>
  <si>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</si>
  <si>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単位：経営体</t>
    <rPh sb="0" eb="2">
      <t>タンイ</t>
    </rPh>
    <rPh sb="3" eb="5">
      <t>ケイエイ</t>
    </rPh>
    <rPh sb="5" eb="6">
      <t>タイ</t>
    </rPh>
    <phoneticPr fontId="2"/>
  </si>
  <si>
    <t>増減数</t>
    <rPh sb="0" eb="2">
      <t>ゾウゲン</t>
    </rPh>
    <rPh sb="2" eb="3">
      <t>スウ</t>
    </rPh>
    <phoneticPr fontId="2"/>
  </si>
  <si>
    <t>経営体</t>
    <rPh sb="0" eb="2">
      <t>ケイエイ</t>
    </rPh>
    <rPh sb="2" eb="3">
      <t>タイ</t>
    </rPh>
    <phoneticPr fontId="2"/>
  </si>
  <si>
    <t>田</t>
    <rPh sb="0" eb="1">
      <t>タ</t>
    </rPh>
    <phoneticPr fontId="2"/>
  </si>
  <si>
    <t>保有山林なし</t>
    <rPh sb="0" eb="2">
      <t>ホユウ</t>
    </rPh>
    <rPh sb="2" eb="4">
      <t>サンリン</t>
    </rPh>
    <phoneticPr fontId="2"/>
  </si>
  <si>
    <t>3ha未満</t>
    <rPh sb="3" eb="5">
      <t>ミマン</t>
    </rPh>
    <phoneticPr fontId="2"/>
  </si>
  <si>
    <t>素材生産量</t>
    <rPh sb="0" eb="2">
      <t>ソザイ</t>
    </rPh>
    <rPh sb="2" eb="4">
      <t>セイサン</t>
    </rPh>
    <rPh sb="4" eb="5">
      <t>リョウ</t>
    </rPh>
    <phoneticPr fontId="2"/>
  </si>
  <si>
    <t>総農家数</t>
    <rPh sb="0" eb="1">
      <t>ソウ</t>
    </rPh>
    <rPh sb="1" eb="3">
      <t>ノウカ</t>
    </rPh>
    <rPh sb="3" eb="4">
      <t>スウ</t>
    </rPh>
    <phoneticPr fontId="2"/>
  </si>
  <si>
    <t>販売農家</t>
    <rPh sb="0" eb="2">
      <t>ハンバイ</t>
    </rPh>
    <rPh sb="2" eb="4">
      <t>ノウカ</t>
    </rPh>
    <phoneticPr fontId="2"/>
  </si>
  <si>
    <t>自給的農家</t>
    <rPh sb="0" eb="3">
      <t>ジキュウテキ</t>
    </rPh>
    <rPh sb="3" eb="5">
      <t>ノウカ</t>
    </rPh>
    <phoneticPr fontId="2"/>
  </si>
  <si>
    <t>土地持ち
非農家数</t>
    <rPh sb="0" eb="2">
      <t>トチ</t>
    </rPh>
    <rPh sb="2" eb="3">
      <t>モ</t>
    </rPh>
    <rPh sb="5" eb="6">
      <t>ヒ</t>
    </rPh>
    <rPh sb="6" eb="8">
      <t>ノウカ</t>
    </rPh>
    <rPh sb="8" eb="9">
      <t>スウ</t>
    </rPh>
    <phoneticPr fontId="2"/>
  </si>
  <si>
    <t>単位：戸</t>
    <rPh sb="0" eb="2">
      <t>タンイ</t>
    </rPh>
    <rPh sb="3" eb="4">
      <t>コ</t>
    </rPh>
    <phoneticPr fontId="2"/>
  </si>
  <si>
    <t>単位：戸</t>
    <rPh sb="0" eb="2">
      <t>タンイ</t>
    </rPh>
    <rPh sb="3" eb="4">
      <t>ト</t>
    </rPh>
    <phoneticPr fontId="2"/>
  </si>
  <si>
    <t>65歳未満の
農業専従者
がいる</t>
    <rPh sb="2" eb="3">
      <t>サイ</t>
    </rPh>
    <rPh sb="3" eb="5">
      <t>ミマン</t>
    </rPh>
    <rPh sb="7" eb="9">
      <t>ノウギョウ</t>
    </rPh>
    <rPh sb="9" eb="12">
      <t>センジュウシャ</t>
    </rPh>
    <phoneticPr fontId="2"/>
  </si>
  <si>
    <t>単位：人</t>
    <rPh sb="0" eb="2">
      <t>タンイ</t>
    </rPh>
    <rPh sb="3" eb="4">
      <t>ニン</t>
    </rPh>
    <phoneticPr fontId="2"/>
  </si>
  <si>
    <t>土地持ち
非農家</t>
    <rPh sb="0" eb="2">
      <t>トチ</t>
    </rPh>
    <rPh sb="2" eb="3">
      <t>モ</t>
    </rPh>
    <rPh sb="5" eb="6">
      <t>ヒ</t>
    </rPh>
    <rPh sb="6" eb="8">
      <t>ノウカ</t>
    </rPh>
    <phoneticPr fontId="2"/>
  </si>
  <si>
    <t>単位：ha</t>
    <rPh sb="0" eb="2">
      <t>タンイ</t>
    </rPh>
    <phoneticPr fontId="2"/>
  </si>
  <si>
    <t>0.3～0.5</t>
    <phoneticPr fontId="2"/>
  </si>
  <si>
    <t>0.5～1.0</t>
    <phoneticPr fontId="2"/>
  </si>
  <si>
    <t>1.0～1.5</t>
    <phoneticPr fontId="2"/>
  </si>
  <si>
    <t>1.5～2.0</t>
    <phoneticPr fontId="2"/>
  </si>
  <si>
    <t>2.0～3.0</t>
    <phoneticPr fontId="2"/>
  </si>
  <si>
    <t>3.0～5.0</t>
    <phoneticPr fontId="2"/>
  </si>
  <si>
    <t>5.0～10.0</t>
    <phoneticPr fontId="2"/>
  </si>
  <si>
    <t>10.0～20.0</t>
    <phoneticPr fontId="2"/>
  </si>
  <si>
    <t>20.0～30.0</t>
    <phoneticPr fontId="2"/>
  </si>
  <si>
    <t>30.0～50.0</t>
    <phoneticPr fontId="2"/>
  </si>
  <si>
    <t>50.0～100.0</t>
    <phoneticPr fontId="2"/>
  </si>
  <si>
    <t>50～100</t>
    <phoneticPr fontId="2"/>
  </si>
  <si>
    <t>100～200</t>
    <phoneticPr fontId="2"/>
  </si>
  <si>
    <t>200～300</t>
    <phoneticPr fontId="2"/>
  </si>
  <si>
    <t>300～500</t>
    <phoneticPr fontId="2"/>
  </si>
  <si>
    <t>500～700</t>
    <phoneticPr fontId="2"/>
  </si>
  <si>
    <t>700～1,000</t>
    <phoneticPr fontId="2"/>
  </si>
  <si>
    <t>1,000～1,500</t>
    <phoneticPr fontId="2"/>
  </si>
  <si>
    <t>1,500～2,000</t>
    <phoneticPr fontId="2"/>
  </si>
  <si>
    <t>2,000～3,000</t>
    <phoneticPr fontId="2"/>
  </si>
  <si>
    <t>3,000～5,000</t>
    <phoneticPr fontId="2"/>
  </si>
  <si>
    <t>単位：ｈａ</t>
    <rPh sb="0" eb="2">
      <t>タンイ</t>
    </rPh>
    <phoneticPr fontId="2"/>
  </si>
  <si>
    <t>（平成27/22)</t>
    <rPh sb="1" eb="3">
      <t>ヘイセイ</t>
    </rPh>
    <phoneticPr fontId="2"/>
  </si>
  <si>
    <t>平成２７年</t>
    <rPh sb="0" eb="2">
      <t>ヘイセイ</t>
    </rPh>
    <rPh sb="4" eb="5">
      <t>ネン</t>
    </rPh>
    <phoneticPr fontId="2"/>
  </si>
  <si>
    <t>経営耕地
の あ る
経営体数</t>
    <rPh sb="11" eb="14">
      <t>ケイエイタイ</t>
    </rPh>
    <rPh sb="14" eb="15">
      <t>カズ</t>
    </rPh>
    <phoneticPr fontId="2"/>
  </si>
  <si>
    <t>経営耕地
総 面 積</t>
    <rPh sb="5" eb="6">
      <t>フサ</t>
    </rPh>
    <rPh sb="7" eb="8">
      <t>メン</t>
    </rPh>
    <rPh sb="9" eb="10">
      <t>セキ</t>
    </rPh>
    <phoneticPr fontId="2"/>
  </si>
  <si>
    <t>田</t>
  </si>
  <si>
    <t>何も作らなかった田</t>
    <rPh sb="0" eb="1">
      <t>ナニ</t>
    </rPh>
    <rPh sb="8" eb="9">
      <t>タ</t>
    </rPh>
    <phoneticPr fontId="2"/>
  </si>
  <si>
    <t>経営体数</t>
    <rPh sb="0" eb="4">
      <t>ケイエイタイスウ</t>
    </rPh>
    <phoneticPr fontId="2"/>
  </si>
  <si>
    <t>畑（樹園地を除く）</t>
    <rPh sb="2" eb="3">
      <t>ジュ</t>
    </rPh>
    <rPh sb="3" eb="5">
      <t>エンチ</t>
    </rPh>
    <rPh sb="6" eb="7">
      <t>ノゾ</t>
    </rPh>
    <phoneticPr fontId="2"/>
  </si>
  <si>
    <t>普通作物を作った畑</t>
    <rPh sb="2" eb="4">
      <t>サクモツ</t>
    </rPh>
    <rPh sb="5" eb="6">
      <t>ツク</t>
    </rPh>
    <phoneticPr fontId="2"/>
  </si>
  <si>
    <t>飼料用作物だけを作った畑</t>
    <rPh sb="8" eb="9">
      <t>ツク</t>
    </rPh>
    <rPh sb="11" eb="12">
      <t>ハタケ</t>
    </rPh>
    <phoneticPr fontId="2"/>
  </si>
  <si>
    <t>何も作らなかった畑</t>
    <rPh sb="0" eb="1">
      <t>ナニ</t>
    </rPh>
    <rPh sb="8" eb="9">
      <t>ハタケ</t>
    </rPh>
    <phoneticPr fontId="2"/>
  </si>
  <si>
    <t>樹 園 地
の あ る
経営体数</t>
    <rPh sb="12" eb="15">
      <t>ケイエイタイ</t>
    </rPh>
    <rPh sb="15" eb="16">
      <t>スウ</t>
    </rPh>
    <phoneticPr fontId="2"/>
  </si>
  <si>
    <t>計</t>
  </si>
  <si>
    <t>畑（樹園地を除く）</t>
    <rPh sb="0" eb="1">
      <t>ハタ</t>
    </rPh>
    <rPh sb="2" eb="3">
      <t>ジュ</t>
    </rPh>
    <rPh sb="3" eb="5">
      <t>エンチ</t>
    </rPh>
    <rPh sb="6" eb="7">
      <t>ノゾ</t>
    </rPh>
    <phoneticPr fontId="2"/>
  </si>
  <si>
    <t>樹　　園　　地</t>
    <rPh sb="0" eb="1">
      <t>ジュ</t>
    </rPh>
    <rPh sb="3" eb="7">
      <t>エンチ</t>
    </rPh>
    <phoneticPr fontId="2"/>
  </si>
  <si>
    <t>50万円未満</t>
    <rPh sb="3" eb="4">
      <t>エン</t>
    </rPh>
    <rPh sb="4" eb="6">
      <t>ミマン</t>
    </rPh>
    <phoneticPr fontId="2"/>
  </si>
  <si>
    <t>男　女　計</t>
    <rPh sb="0" eb="1">
      <t>オトコ</t>
    </rPh>
    <rPh sb="2" eb="3">
      <t>オンナ</t>
    </rPh>
    <rPh sb="4" eb="5">
      <t>ケイ</t>
    </rPh>
    <phoneticPr fontId="2"/>
  </si>
  <si>
    <t>（平成27/22)</t>
    <phoneticPr fontId="2"/>
  </si>
  <si>
    <t>小計</t>
    <rPh sb="0" eb="2">
      <t>ショウケイ</t>
    </rPh>
    <phoneticPr fontId="2"/>
  </si>
  <si>
    <t>30 ～ 34</t>
    <phoneticPr fontId="2"/>
  </si>
  <si>
    <t>45 ～ 49</t>
    <phoneticPr fontId="2"/>
  </si>
  <si>
    <t>50 ～ 54</t>
    <phoneticPr fontId="2"/>
  </si>
  <si>
    <t>55 ～ 59</t>
    <phoneticPr fontId="2"/>
  </si>
  <si>
    <t>60 ～ 64</t>
    <phoneticPr fontId="2"/>
  </si>
  <si>
    <t>65 ～ 69</t>
    <phoneticPr fontId="2"/>
  </si>
  <si>
    <t>75 ～ 79</t>
    <phoneticPr fontId="2"/>
  </si>
  <si>
    <t>80 ～ 84</t>
    <phoneticPr fontId="2"/>
  </si>
  <si>
    <t>85歳以上</t>
    <rPh sb="2" eb="3">
      <t>サイ</t>
    </rPh>
    <rPh sb="3" eb="5">
      <t>イジョウ</t>
    </rPh>
    <phoneticPr fontId="2"/>
  </si>
  <si>
    <t>区　分</t>
    <rPh sb="0" eb="1">
      <t>ク</t>
    </rPh>
    <rPh sb="2" eb="3">
      <t>ブン</t>
    </rPh>
    <phoneticPr fontId="8"/>
  </si>
  <si>
    <t>単位：経営体</t>
    <rPh sb="0" eb="2">
      <t>タンイ</t>
    </rPh>
    <rPh sb="3" eb="6">
      <t>ケイエイタイ</t>
    </rPh>
    <phoneticPr fontId="8"/>
  </si>
  <si>
    <t>農業経営体</t>
    <rPh sb="0" eb="2">
      <t>ノウギョウ</t>
    </rPh>
    <rPh sb="2" eb="4">
      <t>ケイエイ</t>
    </rPh>
    <rPh sb="4" eb="5">
      <t>カラダ</t>
    </rPh>
    <phoneticPr fontId="8"/>
  </si>
  <si>
    <t>家族経営体</t>
    <rPh sb="0" eb="2">
      <t>カゾク</t>
    </rPh>
    <rPh sb="2" eb="4">
      <t>ケイエイ</t>
    </rPh>
    <rPh sb="4" eb="5">
      <t>タイ</t>
    </rPh>
    <phoneticPr fontId="8"/>
  </si>
  <si>
    <t>組織経営体</t>
    <rPh sb="0" eb="2">
      <t>ソシキ</t>
    </rPh>
    <rPh sb="2" eb="4">
      <t>ケイエイ</t>
    </rPh>
    <rPh sb="4" eb="5">
      <t>カラダ</t>
    </rPh>
    <phoneticPr fontId="8"/>
  </si>
  <si>
    <t>法人経営</t>
    <rPh sb="0" eb="2">
      <t>ホウジン</t>
    </rPh>
    <rPh sb="2" eb="4">
      <t>ケイエイ</t>
    </rPh>
    <phoneticPr fontId="8"/>
  </si>
  <si>
    <t>経営体</t>
    <rPh sb="0" eb="3">
      <t>ケイエイタイ</t>
    </rPh>
    <phoneticPr fontId="2"/>
  </si>
  <si>
    <t>農協以外の
集出荷団体</t>
    <rPh sb="0" eb="2">
      <t>ノウキョウ</t>
    </rPh>
    <rPh sb="2" eb="4">
      <t>イガイ</t>
    </rPh>
    <rPh sb="6" eb="7">
      <t>シュウ</t>
    </rPh>
    <rPh sb="7" eb="9">
      <t>シュッカ</t>
    </rPh>
    <rPh sb="9" eb="11">
      <t>ダンタイ</t>
    </rPh>
    <phoneticPr fontId="2"/>
  </si>
  <si>
    <t>食品製造業
・外食産業</t>
    <rPh sb="0" eb="2">
      <t>ショクヒン</t>
    </rPh>
    <rPh sb="2" eb="5">
      <t>セイゾウギョウ</t>
    </rPh>
    <rPh sb="7" eb="9">
      <t>ガイショク</t>
    </rPh>
    <rPh sb="9" eb="11">
      <t>サンギョウ</t>
    </rPh>
    <phoneticPr fontId="2"/>
  </si>
  <si>
    <t>販売
農家数</t>
    <rPh sb="0" eb="2">
      <t>ハンバイ</t>
    </rPh>
    <rPh sb="3" eb="5">
      <t>ノウカ</t>
    </rPh>
    <rPh sb="5" eb="6">
      <t>スウ</t>
    </rPh>
    <phoneticPr fontId="2"/>
  </si>
  <si>
    <t>自給的
農家数</t>
    <rPh sb="0" eb="3">
      <t>ジキュウテキ</t>
    </rPh>
    <rPh sb="4" eb="6">
      <t>ノウカ</t>
    </rPh>
    <rPh sb="6" eb="7">
      <t>スウ</t>
    </rPh>
    <phoneticPr fontId="2"/>
  </si>
  <si>
    <t>15 ～ 29歳</t>
    <rPh sb="7" eb="8">
      <t>サイ</t>
    </rPh>
    <phoneticPr fontId="2"/>
  </si>
  <si>
    <t>男子生産
年齢人口
がいる</t>
    <rPh sb="0" eb="2">
      <t>ダンシ</t>
    </rPh>
    <rPh sb="2" eb="4">
      <t>セイサン</t>
    </rPh>
    <rPh sb="5" eb="7">
      <t>ネンレイ</t>
    </rPh>
    <rPh sb="7" eb="9">
      <t>ジンコウ</t>
    </rPh>
    <phoneticPr fontId="2"/>
  </si>
  <si>
    <t>女子生産
年齢人口
がいる</t>
    <rPh sb="0" eb="2">
      <t>ジョシ</t>
    </rPh>
    <rPh sb="2" eb="4">
      <t>セイサン</t>
    </rPh>
    <rPh sb="5" eb="7">
      <t>ネンレイ</t>
    </rPh>
    <rPh sb="7" eb="9">
      <t>ジンコウ</t>
    </rPh>
    <phoneticPr fontId="2"/>
  </si>
  <si>
    <t>第１種
兼業農家</t>
    <rPh sb="0" eb="1">
      <t>ダイ</t>
    </rPh>
    <rPh sb="2" eb="3">
      <t>シュ</t>
    </rPh>
    <rPh sb="4" eb="6">
      <t>ケンギョウ</t>
    </rPh>
    <rPh sb="6" eb="8">
      <t>ノウカ</t>
    </rPh>
    <phoneticPr fontId="2"/>
  </si>
  <si>
    <t>第２種
兼業農家</t>
    <rPh sb="0" eb="1">
      <t>ダイ</t>
    </rPh>
    <rPh sb="2" eb="3">
      <t>シュ</t>
    </rPh>
    <rPh sb="4" eb="6">
      <t>ケンギョウ</t>
    </rPh>
    <rPh sb="6" eb="8">
      <t>ノウカ</t>
    </rPh>
    <phoneticPr fontId="2"/>
  </si>
  <si>
    <t>他出農業
後継者が
い　　る</t>
    <rPh sb="0" eb="1">
      <t>ホカ</t>
    </rPh>
    <rPh sb="1" eb="2">
      <t>デ</t>
    </rPh>
    <rPh sb="2" eb="3">
      <t>ノウ</t>
    </rPh>
    <rPh sb="3" eb="4">
      <t>ギョウ</t>
    </rPh>
    <rPh sb="5" eb="6">
      <t>ゴ</t>
    </rPh>
    <rPh sb="6" eb="7">
      <t>ツギ</t>
    </rPh>
    <rPh sb="7" eb="8">
      <t>シャ</t>
    </rPh>
    <phoneticPr fontId="2"/>
  </si>
  <si>
    <t>他出農業
後継者が
い な い</t>
    <rPh sb="0" eb="1">
      <t>ホカ</t>
    </rPh>
    <rPh sb="1" eb="2">
      <t>デ</t>
    </rPh>
    <rPh sb="2" eb="3">
      <t>ノウ</t>
    </rPh>
    <rPh sb="3" eb="4">
      <t>ギョウ</t>
    </rPh>
    <rPh sb="5" eb="6">
      <t>ゴ</t>
    </rPh>
    <rPh sb="6" eb="7">
      <t>ツギ</t>
    </rPh>
    <rPh sb="7" eb="8">
      <t>シャ</t>
    </rPh>
    <phoneticPr fontId="2"/>
  </si>
  <si>
    <t>250日以上</t>
    <rPh sb="3" eb="4">
      <t>ニチ</t>
    </rPh>
    <rPh sb="4" eb="6">
      <t>イジョウ</t>
    </rPh>
    <phoneticPr fontId="2"/>
  </si>
  <si>
    <t>小計</t>
    <rPh sb="0" eb="1">
      <t>ショウ</t>
    </rPh>
    <rPh sb="1" eb="2">
      <t>ケイ</t>
    </rPh>
    <phoneticPr fontId="2"/>
  </si>
  <si>
    <t>いない</t>
  </si>
  <si>
    <t>保有山林
面積</t>
    <rPh sb="0" eb="2">
      <t>ホユウ</t>
    </rPh>
    <rPh sb="2" eb="4">
      <t>サンリン</t>
    </rPh>
    <rPh sb="5" eb="7">
      <t>メンセキ</t>
    </rPh>
    <phoneticPr fontId="2"/>
  </si>
  <si>
    <t>経営耕地
なし</t>
    <rPh sb="0" eb="2">
      <t>ケイエイ</t>
    </rPh>
    <rPh sb="2" eb="4">
      <t>コウチ</t>
    </rPh>
    <phoneticPr fontId="2"/>
  </si>
  <si>
    <t>１経営体当
たりの経営
耕地面積</t>
    <rPh sb="1" eb="4">
      <t>ケイエイタイ</t>
    </rPh>
    <rPh sb="4" eb="5">
      <t>ア</t>
    </rPh>
    <rPh sb="9" eb="11">
      <t>ケイエイ</t>
    </rPh>
    <rPh sb="12" eb="14">
      <t>コウチ</t>
    </rPh>
    <rPh sb="14" eb="16">
      <t>メンセキ</t>
    </rPh>
    <phoneticPr fontId="2"/>
  </si>
  <si>
    <t>販売なし</t>
    <rPh sb="0" eb="2">
      <t>ハンバイ</t>
    </rPh>
    <phoneticPr fontId="2"/>
  </si>
  <si>
    <t>人</t>
    <rPh sb="0" eb="1">
      <t>ヒト</t>
    </rPh>
    <phoneticPr fontId="2"/>
  </si>
  <si>
    <t>経営方針の
決定参画者
がいる</t>
    <rPh sb="0" eb="2">
      <t>ケイエイ</t>
    </rPh>
    <rPh sb="2" eb="4">
      <t>ホウシン</t>
    </rPh>
    <rPh sb="6" eb="8">
      <t>ケッテイ</t>
    </rPh>
    <rPh sb="8" eb="11">
      <t>サンカクシャ</t>
    </rPh>
    <phoneticPr fontId="2"/>
  </si>
  <si>
    <t>男女の経営
方針決定参
画者がいる</t>
    <rPh sb="0" eb="2">
      <t>ダンジョ</t>
    </rPh>
    <rPh sb="3" eb="5">
      <t>ケイエイ</t>
    </rPh>
    <rPh sb="6" eb="8">
      <t>ホウシン</t>
    </rPh>
    <rPh sb="8" eb="10">
      <t>ケッテイ</t>
    </rPh>
    <rPh sb="10" eb="11">
      <t>サン</t>
    </rPh>
    <rPh sb="12" eb="13">
      <t>ガ</t>
    </rPh>
    <rPh sb="13" eb="14">
      <t>モノ</t>
    </rPh>
    <phoneticPr fontId="2"/>
  </si>
  <si>
    <t>男の経営
方針決定参
画者がいる</t>
    <rPh sb="0" eb="1">
      <t>オトコ</t>
    </rPh>
    <phoneticPr fontId="2"/>
  </si>
  <si>
    <t>女の経営
方針決定参
画者がいる</t>
    <rPh sb="0" eb="1">
      <t>オンナ</t>
    </rPh>
    <phoneticPr fontId="2"/>
  </si>
  <si>
    <t>3～5</t>
  </si>
  <si>
    <t>5～10</t>
  </si>
  <si>
    <t>10～20</t>
  </si>
  <si>
    <t>20～30</t>
  </si>
  <si>
    <t>30～50</t>
  </si>
  <si>
    <t>50～100</t>
  </si>
  <si>
    <t>100～500</t>
  </si>
  <si>
    <t>500～1,000</t>
  </si>
  <si>
    <t>保有山林面積規模別</t>
    <rPh sb="0" eb="2">
      <t>ホユウ</t>
    </rPh>
    <rPh sb="2" eb="4">
      <t>サンリン</t>
    </rPh>
    <rPh sb="4" eb="6">
      <t>メンセキ</t>
    </rPh>
    <rPh sb="6" eb="8">
      <t>キボ</t>
    </rPh>
    <rPh sb="8" eb="9">
      <t>ベツ</t>
    </rPh>
    <phoneticPr fontId="2"/>
  </si>
  <si>
    <t>㎥</t>
    <phoneticPr fontId="2"/>
  </si>
  <si>
    <t>1,000ha
以上</t>
    <rPh sb="8" eb="10">
      <t>イジョウ</t>
    </rPh>
    <phoneticPr fontId="2"/>
  </si>
  <si>
    <t>ha</t>
    <phoneticPr fontId="2"/>
  </si>
  <si>
    <t>-</t>
  </si>
  <si>
    <t>男　</t>
    <rPh sb="0" eb="1">
      <t>オトコ</t>
    </rPh>
    <phoneticPr fontId="2"/>
  </si>
  <si>
    <t>女　</t>
    <rPh sb="0" eb="1">
      <t>オンナ</t>
    </rPh>
    <phoneticPr fontId="2"/>
  </si>
  <si>
    <t>35 ～ 39</t>
    <phoneticPr fontId="2"/>
  </si>
  <si>
    <t>40 ～ 44</t>
    <phoneticPr fontId="2"/>
  </si>
  <si>
    <t xml:space="preserve">70 ～ 74 </t>
    <phoneticPr fontId="2"/>
  </si>
  <si>
    <t>29日以下</t>
    <rPh sb="2" eb="3">
      <t>ニチ</t>
    </rPh>
    <rPh sb="3" eb="5">
      <t>イカ</t>
    </rPh>
    <phoneticPr fontId="2"/>
  </si>
  <si>
    <t>30 ～ 34</t>
  </si>
  <si>
    <t>35 ～ 39</t>
  </si>
  <si>
    <t>40 ～ 44</t>
  </si>
  <si>
    <t>45 ～ 49</t>
  </si>
  <si>
    <t>50 ～ 54</t>
  </si>
  <si>
    <t>55 ～ 59</t>
  </si>
  <si>
    <t>60 ～ 64</t>
  </si>
  <si>
    <t>65 ～ 69</t>
  </si>
  <si>
    <t xml:space="preserve">70 ～ 74 </t>
  </si>
  <si>
    <t>75 ～ 79</t>
  </si>
  <si>
    <t>80 ～ 84</t>
  </si>
  <si>
    <t>30 ～ 59</t>
  </si>
  <si>
    <t>60 ～ 99</t>
  </si>
  <si>
    <t>100 ～ 149</t>
  </si>
  <si>
    <t>150 ～ 199</t>
  </si>
  <si>
    <t>200 ～ 249</t>
  </si>
  <si>
    <t>農産物販売金額１位の出荷先別</t>
    <rPh sb="0" eb="3">
      <t>ノウサンブツ</t>
    </rPh>
    <rPh sb="3" eb="5">
      <t>ハンバイ</t>
    </rPh>
    <rPh sb="5" eb="7">
      <t>キンガク</t>
    </rPh>
    <rPh sb="8" eb="9">
      <t>イ</t>
    </rPh>
    <rPh sb="10" eb="12">
      <t>シュッカ</t>
    </rPh>
    <rPh sb="12" eb="13">
      <t>サキ</t>
    </rPh>
    <rPh sb="13" eb="14">
      <t>ベツ</t>
    </rPh>
    <phoneticPr fontId="2"/>
  </si>
  <si>
    <t>同居農業後継者がいる</t>
    <rPh sb="0" eb="1">
      <t>ドウ</t>
    </rPh>
    <rPh sb="1" eb="2">
      <t>キョ</t>
    </rPh>
    <rPh sb="2" eb="4">
      <t>ノウギョウ</t>
    </rPh>
    <rPh sb="4" eb="5">
      <t>ゴ</t>
    </rPh>
    <rPh sb="5" eb="6">
      <t>ツギ</t>
    </rPh>
    <rPh sb="6" eb="7">
      <t>シャ</t>
    </rPh>
    <phoneticPr fontId="2"/>
  </si>
  <si>
    <t>同居農業後継者がいない</t>
    <rPh sb="0" eb="1">
      <t>ドウ</t>
    </rPh>
    <rPh sb="1" eb="2">
      <t>キョ</t>
    </rPh>
    <rPh sb="2" eb="4">
      <t>ノウギョウ</t>
    </rPh>
    <rPh sb="4" eb="5">
      <t>ゴ</t>
    </rPh>
    <rPh sb="5" eb="6">
      <t>ツギ</t>
    </rPh>
    <rPh sb="6" eb="7">
      <t>シャ</t>
    </rPh>
    <phoneticPr fontId="2"/>
  </si>
  <si>
    <t>男の同居
農業後継者</t>
    <rPh sb="0" eb="1">
      <t>オトコ</t>
    </rPh>
    <rPh sb="2" eb="3">
      <t>ドウ</t>
    </rPh>
    <rPh sb="3" eb="4">
      <t>キョ</t>
    </rPh>
    <rPh sb="5" eb="7">
      <t>ノウギョウ</t>
    </rPh>
    <rPh sb="7" eb="8">
      <t>ゴ</t>
    </rPh>
    <rPh sb="8" eb="9">
      <t>ツギ</t>
    </rPh>
    <rPh sb="9" eb="10">
      <t>シャ</t>
    </rPh>
    <phoneticPr fontId="2"/>
  </si>
  <si>
    <t>女の同居
農業後継者</t>
    <rPh sb="0" eb="1">
      <t>オンナ</t>
    </rPh>
    <rPh sb="2" eb="3">
      <t>ドウ</t>
    </rPh>
    <rPh sb="3" eb="4">
      <t>キョ</t>
    </rPh>
    <rPh sb="5" eb="7">
      <t>ノウギョウ</t>
    </rPh>
    <rPh sb="7" eb="8">
      <t>ゴ</t>
    </rPh>
    <rPh sb="8" eb="9">
      <t>ツギ</t>
    </rPh>
    <rPh sb="9" eb="10">
      <t>シャ</t>
    </rPh>
    <phoneticPr fontId="2"/>
  </si>
  <si>
    <t>30 ～ 34</t>
    <phoneticPr fontId="2"/>
  </si>
  <si>
    <t>35 ～ 39</t>
    <phoneticPr fontId="2"/>
  </si>
  <si>
    <t>40 ～ 44</t>
    <phoneticPr fontId="2"/>
  </si>
  <si>
    <t>45 ～ 49</t>
    <phoneticPr fontId="2"/>
  </si>
  <si>
    <t>50 ～ 54</t>
    <phoneticPr fontId="2"/>
  </si>
  <si>
    <t>55 ～ 59</t>
    <phoneticPr fontId="2"/>
  </si>
  <si>
    <t>60 ～ 64</t>
    <phoneticPr fontId="2"/>
  </si>
  <si>
    <t>65 ～ 69</t>
    <phoneticPr fontId="2"/>
  </si>
  <si>
    <t xml:space="preserve">70 ～ 74 </t>
    <phoneticPr fontId="2"/>
  </si>
  <si>
    <t>75 ～ 79</t>
    <phoneticPr fontId="2"/>
  </si>
  <si>
    <t>80 ～ 84</t>
    <phoneticPr fontId="2"/>
  </si>
  <si>
    <t>その他の
各種団体</t>
    <rPh sb="2" eb="3">
      <t>タ</t>
    </rPh>
    <rPh sb="5" eb="7">
      <t>カクシュ</t>
    </rPh>
    <rPh sb="7" eb="9">
      <t>ダンタイ</t>
    </rPh>
    <phoneticPr fontId="2"/>
  </si>
  <si>
    <t>株式会社</t>
    <rPh sb="0" eb="4">
      <t>カブシキガイシャ</t>
    </rPh>
    <phoneticPr fontId="2"/>
  </si>
  <si>
    <t>合同会社</t>
    <rPh sb="0" eb="2">
      <t>ゴウドウ</t>
    </rPh>
    <rPh sb="2" eb="4">
      <t>カイシャ</t>
    </rPh>
    <phoneticPr fontId="2"/>
  </si>
  <si>
    <t>相互会社</t>
    <rPh sb="0" eb="2">
      <t>ソウゴ</t>
    </rPh>
    <rPh sb="2" eb="4">
      <t>ガイシャ</t>
    </rPh>
    <phoneticPr fontId="2"/>
  </si>
  <si>
    <t>農　　協</t>
    <rPh sb="0" eb="1">
      <t>ノウ</t>
    </rPh>
    <rPh sb="3" eb="4">
      <t>キョウ</t>
    </rPh>
    <phoneticPr fontId="2"/>
  </si>
  <si>
    <t>森林組合</t>
    <rPh sb="0" eb="2">
      <t>シンリン</t>
    </rPh>
    <rPh sb="2" eb="4">
      <t>クミアイ</t>
    </rPh>
    <phoneticPr fontId="2"/>
  </si>
  <si>
    <t>合名・合資
会　　　社</t>
    <rPh sb="0" eb="2">
      <t>ゴウメイ</t>
    </rPh>
    <rPh sb="3" eb="5">
      <t>ゴウシ</t>
    </rPh>
    <rPh sb="6" eb="7">
      <t>カイ</t>
    </rPh>
    <rPh sb="10" eb="11">
      <t>シャ</t>
    </rPh>
    <phoneticPr fontId="2"/>
  </si>
  <si>
    <t>その他の
法人</t>
    <rPh sb="2" eb="3">
      <t>タ</t>
    </rPh>
    <rPh sb="5" eb="7">
      <t>ホウジン</t>
    </rPh>
    <phoneticPr fontId="2"/>
  </si>
  <si>
    <t>地方公共団
体・財産区</t>
    <rPh sb="0" eb="2">
      <t>チホウ</t>
    </rPh>
    <rPh sb="2" eb="4">
      <t>コウキョウ</t>
    </rPh>
    <rPh sb="4" eb="5">
      <t>ダン</t>
    </rPh>
    <rPh sb="6" eb="7">
      <t>タイ</t>
    </rPh>
    <rPh sb="8" eb="10">
      <t>ザイサン</t>
    </rPh>
    <rPh sb="10" eb="11">
      <t>ク</t>
    </rPh>
    <phoneticPr fontId="2"/>
  </si>
  <si>
    <t>家族経営体</t>
    <rPh sb="0" eb="2">
      <t>カゾク</t>
    </rPh>
    <rPh sb="2" eb="5">
      <t>ケイエイタイ</t>
    </rPh>
    <phoneticPr fontId="2"/>
  </si>
  <si>
    <t>皆増</t>
    <rPh sb="0" eb="1">
      <t>カイ</t>
    </rPh>
    <rPh sb="1" eb="2">
      <t>ゾウ</t>
    </rPh>
    <phoneticPr fontId="2"/>
  </si>
  <si>
    <t>5,000万～
1億円</t>
    <rPh sb="5" eb="6">
      <t>マン</t>
    </rPh>
    <rPh sb="9" eb="11">
      <t>オクエン</t>
    </rPh>
    <phoneticPr fontId="2"/>
  </si>
  <si>
    <t>5億円以上</t>
    <rPh sb="1" eb="5">
      <t>オクエンイジョウ</t>
    </rPh>
    <phoneticPr fontId="2"/>
  </si>
  <si>
    <t>1～3</t>
    <phoneticPr fontId="2"/>
  </si>
  <si>
    <t>3～5</t>
    <phoneticPr fontId="2"/>
  </si>
  <si>
    <t>単位:経営体</t>
    <rPh sb="0" eb="2">
      <t>タンイ</t>
    </rPh>
    <rPh sb="3" eb="6">
      <t>ケイエイタイ</t>
    </rPh>
    <phoneticPr fontId="2"/>
  </si>
  <si>
    <t>単一経営経営体（主位部門の販売金額が８割以上の経営体）</t>
    <rPh sb="0" eb="1">
      <t>タン</t>
    </rPh>
    <rPh sb="1" eb="2">
      <t>イチ</t>
    </rPh>
    <rPh sb="2" eb="3">
      <t>キョウ</t>
    </rPh>
    <rPh sb="3" eb="4">
      <t>エイ</t>
    </rPh>
    <rPh sb="4" eb="5">
      <t>キョウ</t>
    </rPh>
    <rPh sb="5" eb="6">
      <t>エイ</t>
    </rPh>
    <rPh sb="6" eb="7">
      <t>カラダ</t>
    </rPh>
    <rPh sb="8" eb="10">
      <t>シュイ</t>
    </rPh>
    <rPh sb="10" eb="11">
      <t>ブ</t>
    </rPh>
    <rPh sb="11" eb="12">
      <t>モン</t>
    </rPh>
    <rPh sb="13" eb="15">
      <t>ハンバイ</t>
    </rPh>
    <rPh sb="15" eb="17">
      <t>キンガク</t>
    </rPh>
    <rPh sb="19" eb="20">
      <t>ワリ</t>
    </rPh>
    <rPh sb="20" eb="22">
      <t>イジョウ</t>
    </rPh>
    <rPh sb="23" eb="26">
      <t>ケイエイタイ</t>
    </rPh>
    <phoneticPr fontId="2"/>
  </si>
  <si>
    <t>稲作</t>
    <rPh sb="0" eb="1">
      <t>イネ</t>
    </rPh>
    <rPh sb="1" eb="2">
      <t>サク</t>
    </rPh>
    <phoneticPr fontId="2"/>
  </si>
  <si>
    <t>麦類作</t>
    <rPh sb="0" eb="1">
      <t>ムギ</t>
    </rPh>
    <rPh sb="1" eb="2">
      <t>タグイ</t>
    </rPh>
    <rPh sb="2" eb="3">
      <t>サク</t>
    </rPh>
    <phoneticPr fontId="2"/>
  </si>
  <si>
    <t>雑穀・いも類・豆類</t>
    <rPh sb="0" eb="1">
      <t>ザツ</t>
    </rPh>
    <rPh sb="1" eb="2">
      <t>コク</t>
    </rPh>
    <rPh sb="5" eb="6">
      <t>ルイ</t>
    </rPh>
    <rPh sb="7" eb="8">
      <t>マメ</t>
    </rPh>
    <rPh sb="8" eb="9">
      <t>タグイ</t>
    </rPh>
    <phoneticPr fontId="2"/>
  </si>
  <si>
    <t>工芸農作物</t>
    <rPh sb="0" eb="2">
      <t>コウゲイ</t>
    </rPh>
    <rPh sb="2" eb="5">
      <t>ノウサクブツ</t>
    </rPh>
    <phoneticPr fontId="2"/>
  </si>
  <si>
    <t>露地野菜</t>
    <rPh sb="0" eb="2">
      <t>ロジ</t>
    </rPh>
    <rPh sb="2" eb="4">
      <t>ヤサイ</t>
    </rPh>
    <phoneticPr fontId="2"/>
  </si>
  <si>
    <t>施設野菜</t>
    <rPh sb="0" eb="2">
      <t>シセツ</t>
    </rPh>
    <rPh sb="2" eb="4">
      <t>ヤサイ</t>
    </rPh>
    <phoneticPr fontId="2"/>
  </si>
  <si>
    <t>果樹類</t>
    <rPh sb="0" eb="1">
      <t>ハタシ</t>
    </rPh>
    <rPh sb="1" eb="2">
      <t>キ</t>
    </rPh>
    <rPh sb="2" eb="3">
      <t>タグイ</t>
    </rPh>
    <phoneticPr fontId="2"/>
  </si>
  <si>
    <t>花き・花木</t>
    <rPh sb="0" eb="1">
      <t>カ</t>
    </rPh>
    <rPh sb="3" eb="5">
      <t>カボク</t>
    </rPh>
    <phoneticPr fontId="2"/>
  </si>
  <si>
    <t>酪農</t>
    <rPh sb="0" eb="1">
      <t>ラク</t>
    </rPh>
    <rPh sb="1" eb="2">
      <t>ノウ</t>
    </rPh>
    <phoneticPr fontId="2"/>
  </si>
  <si>
    <t>肉用牛</t>
    <rPh sb="0" eb="1">
      <t>ニク</t>
    </rPh>
    <rPh sb="1" eb="2">
      <t>ヨウ</t>
    </rPh>
    <rPh sb="2" eb="3">
      <t>ウシ</t>
    </rPh>
    <phoneticPr fontId="2"/>
  </si>
  <si>
    <t>養豚</t>
    <rPh sb="0" eb="1">
      <t>オサム</t>
    </rPh>
    <rPh sb="1" eb="2">
      <t>ブタ</t>
    </rPh>
    <phoneticPr fontId="2"/>
  </si>
  <si>
    <t>養鶏</t>
    <rPh sb="0" eb="1">
      <t>オサム</t>
    </rPh>
    <rPh sb="1" eb="2">
      <t>ニワトリ</t>
    </rPh>
    <phoneticPr fontId="2"/>
  </si>
  <si>
    <t>養蚕</t>
    <rPh sb="0" eb="1">
      <t>オサム</t>
    </rPh>
    <rPh sb="1" eb="2">
      <t>カイコ</t>
    </rPh>
    <phoneticPr fontId="2"/>
  </si>
  <si>
    <t>その他の
畜産</t>
    <rPh sb="2" eb="3">
      <t>タ</t>
    </rPh>
    <rPh sb="5" eb="6">
      <t>チク</t>
    </rPh>
    <rPh sb="6" eb="7">
      <t>サン</t>
    </rPh>
    <phoneticPr fontId="2"/>
  </si>
  <si>
    <t>農産物の
販売の
あった
経営体</t>
    <rPh sb="0" eb="3">
      <t>ノウサンブツ</t>
    </rPh>
    <rPh sb="5" eb="7">
      <t>ハンバイ</t>
    </rPh>
    <rPh sb="13" eb="16">
      <t>ケイエイタイ</t>
    </rPh>
    <phoneticPr fontId="2"/>
  </si>
  <si>
    <t>区分</t>
    <rPh sb="0" eb="2">
      <t>クブン</t>
    </rPh>
    <phoneticPr fontId="2"/>
  </si>
  <si>
    <t>複合経営（主位部門が80%未満の経営体）</t>
    <rPh sb="0" eb="2">
      <t>フクゴウ</t>
    </rPh>
    <rPh sb="2" eb="4">
      <t>ケイエイ</t>
    </rPh>
    <rPh sb="5" eb="6">
      <t>オモ</t>
    </rPh>
    <rPh sb="6" eb="7">
      <t>クライ</t>
    </rPh>
    <rPh sb="7" eb="9">
      <t>ブモン</t>
    </rPh>
    <rPh sb="13" eb="15">
      <t>ミマン</t>
    </rPh>
    <rPh sb="16" eb="19">
      <t>ケイエイタイ</t>
    </rPh>
    <phoneticPr fontId="2"/>
  </si>
  <si>
    <t>面 積 計</t>
    <phoneticPr fontId="2"/>
  </si>
  <si>
    <t>稲を作った田</t>
    <phoneticPr fontId="2"/>
  </si>
  <si>
    <t>稲を作った田のうち</t>
    <phoneticPr fontId="2"/>
  </si>
  <si>
    <t>稲以外の作物
だけを作った田</t>
    <phoneticPr fontId="2"/>
  </si>
  <si>
    <t>田のある</t>
    <phoneticPr fontId="2"/>
  </si>
  <si>
    <t>食用</t>
    <rPh sb="0" eb="2">
      <t>ショクヨウ</t>
    </rPh>
    <phoneticPr fontId="2"/>
  </si>
  <si>
    <t>飼料用</t>
    <rPh sb="0" eb="3">
      <t>シリョウヨウ</t>
    </rPh>
    <phoneticPr fontId="2"/>
  </si>
  <si>
    <t>二毛作した田</t>
    <phoneticPr fontId="2"/>
  </si>
  <si>
    <t>面　積</t>
    <phoneticPr fontId="2"/>
  </si>
  <si>
    <t>経営体数</t>
    <phoneticPr fontId="2"/>
  </si>
  <si>
    <t>ha</t>
    <phoneticPr fontId="2"/>
  </si>
  <si>
    <t>畑のある
経営体数</t>
    <phoneticPr fontId="2"/>
  </si>
  <si>
    <t>牧草専用地</t>
    <phoneticPr fontId="2"/>
  </si>
  <si>
    <t>ha</t>
  </si>
  <si>
    <t>樹園地</t>
    <phoneticPr fontId="2"/>
  </si>
  <si>
    <t>…</t>
    <phoneticPr fontId="2"/>
  </si>
  <si>
    <t>面　積</t>
    <phoneticPr fontId="2"/>
  </si>
  <si>
    <t>小麦</t>
    <rPh sb="0" eb="1">
      <t>ショウ</t>
    </rPh>
    <rPh sb="1" eb="2">
      <t>ムギ</t>
    </rPh>
    <phoneticPr fontId="2"/>
  </si>
  <si>
    <t>その他の雑穀</t>
    <rPh sb="2" eb="3">
      <t>タ</t>
    </rPh>
    <rPh sb="4" eb="6">
      <t>ザッコク</t>
    </rPh>
    <phoneticPr fontId="2"/>
  </si>
  <si>
    <t>作　　付
経営体数</t>
    <rPh sb="0" eb="1">
      <t>サク</t>
    </rPh>
    <rPh sb="3" eb="4">
      <t>ヅケ</t>
    </rPh>
    <rPh sb="5" eb="8">
      <t>ケイエイタイ</t>
    </rPh>
    <rPh sb="8" eb="9">
      <t>カズ</t>
    </rPh>
    <phoneticPr fontId="2"/>
  </si>
  <si>
    <t>小豆</t>
    <rPh sb="0" eb="2">
      <t>アズキ</t>
    </rPh>
    <phoneticPr fontId="2"/>
  </si>
  <si>
    <t>茶</t>
    <rPh sb="0" eb="1">
      <t>チャ</t>
    </rPh>
    <phoneticPr fontId="2"/>
  </si>
  <si>
    <t>その他の工芸農作物</t>
    <rPh sb="2" eb="3">
      <t>タ</t>
    </rPh>
    <rPh sb="4" eb="6">
      <t>コウゲイ</t>
    </rPh>
    <rPh sb="6" eb="9">
      <t>ノウサクモツ</t>
    </rPh>
    <phoneticPr fontId="2"/>
  </si>
  <si>
    <t>ほうれんそう</t>
    <phoneticPr fontId="2"/>
  </si>
  <si>
    <t>すいか</t>
    <phoneticPr fontId="2"/>
  </si>
  <si>
    <t>その他の野菜</t>
    <rPh sb="2" eb="3">
      <t>タ</t>
    </rPh>
    <rPh sb="4" eb="6">
      <t>ヤサイ</t>
    </rPh>
    <phoneticPr fontId="2"/>
  </si>
  <si>
    <t>温州みかん</t>
    <rPh sb="0" eb="2">
      <t>ウンシュウ</t>
    </rPh>
    <phoneticPr fontId="2"/>
  </si>
  <si>
    <t>その他のかんきつ</t>
    <rPh sb="2" eb="3">
      <t>タ</t>
    </rPh>
    <phoneticPr fontId="2"/>
  </si>
  <si>
    <t>ぶどう</t>
    <phoneticPr fontId="2"/>
  </si>
  <si>
    <t>その他の果樹</t>
    <rPh sb="2" eb="3">
      <t>タ</t>
    </rPh>
    <rPh sb="4" eb="6">
      <t>カジュ</t>
    </rPh>
    <phoneticPr fontId="2"/>
  </si>
  <si>
    <t>その他作物</t>
    <rPh sb="2" eb="3">
      <t>タ</t>
    </rPh>
    <rPh sb="3" eb="5">
      <t>サクモツ</t>
    </rPh>
    <phoneticPr fontId="2"/>
  </si>
  <si>
    <t>作付面積</t>
    <phoneticPr fontId="2"/>
  </si>
  <si>
    <t>作付面積</t>
    <phoneticPr fontId="2"/>
  </si>
  <si>
    <t>水稲</t>
    <phoneticPr fontId="2"/>
  </si>
  <si>
    <t>陸稲</t>
    <phoneticPr fontId="2"/>
  </si>
  <si>
    <t>大麦・裸麦</t>
    <phoneticPr fontId="2"/>
  </si>
  <si>
    <t>そば</t>
    <phoneticPr fontId="2"/>
  </si>
  <si>
    <t>かんしょ</t>
    <phoneticPr fontId="2"/>
  </si>
  <si>
    <t>大豆</t>
    <phoneticPr fontId="2"/>
  </si>
  <si>
    <t>その他の豆類</t>
    <phoneticPr fontId="2"/>
  </si>
  <si>
    <t>ばれいしょ</t>
    <phoneticPr fontId="2"/>
  </si>
  <si>
    <t>さとうきび</t>
    <phoneticPr fontId="2"/>
  </si>
  <si>
    <t>たばこ</t>
    <phoneticPr fontId="2"/>
  </si>
  <si>
    <t>てんさい（ビート）</t>
    <phoneticPr fontId="2"/>
  </si>
  <si>
    <t>こんにゃくいも</t>
    <phoneticPr fontId="2"/>
  </si>
  <si>
    <t>作　　　付　　　
経営体数</t>
    <rPh sb="0" eb="1">
      <t>サク</t>
    </rPh>
    <rPh sb="4" eb="5">
      <t>ヅケ</t>
    </rPh>
    <rPh sb="9" eb="12">
      <t>ケイエイタイ</t>
    </rPh>
    <rPh sb="12" eb="13">
      <t>カズ</t>
    </rPh>
    <phoneticPr fontId="2"/>
  </si>
  <si>
    <t>だ　い　こ　ん</t>
    <phoneticPr fontId="2"/>
  </si>
  <si>
    <t>に　ん　じ　ん</t>
    <phoneticPr fontId="2"/>
  </si>
  <si>
    <t>さ　と　い　も</t>
    <phoneticPr fontId="2"/>
  </si>
  <si>
    <t>は　く　さ　い</t>
    <phoneticPr fontId="2"/>
  </si>
  <si>
    <t>キ　ャ　ベ　ツ</t>
    <phoneticPr fontId="2"/>
  </si>
  <si>
    <t>レ　タ　ス</t>
    <phoneticPr fontId="2"/>
  </si>
  <si>
    <t>ね　ぎ</t>
  </si>
  <si>
    <t>た　ま　ね　ぎ</t>
  </si>
  <si>
    <t>ブロッコリー</t>
  </si>
  <si>
    <t>な　す</t>
  </si>
  <si>
    <t>ト　マ　ト</t>
  </si>
  <si>
    <t>ピ　ー　マ　ン</t>
  </si>
  <si>
    <t>い　ち　ご</t>
  </si>
  <si>
    <t>きゅうり</t>
    <phoneticPr fontId="2"/>
  </si>
  <si>
    <t>メロン</t>
    <phoneticPr fontId="2"/>
  </si>
  <si>
    <t>り　ん　ご</t>
    <phoneticPr fontId="2"/>
  </si>
  <si>
    <t>日　本　な　し</t>
    <rPh sb="0" eb="1">
      <t>ヒ</t>
    </rPh>
    <rPh sb="2" eb="3">
      <t>ホン</t>
    </rPh>
    <phoneticPr fontId="2"/>
  </si>
  <si>
    <t>西　洋　な　し</t>
    <rPh sb="0" eb="1">
      <t>ニシ</t>
    </rPh>
    <rPh sb="2" eb="3">
      <t>ヨウ</t>
    </rPh>
    <phoneticPr fontId="2"/>
  </si>
  <si>
    <t>　ど　う</t>
    <phoneticPr fontId="2"/>
  </si>
  <si>
    <t>も　も</t>
    <phoneticPr fontId="2"/>
  </si>
  <si>
    <t>お　う　と　う</t>
    <phoneticPr fontId="2"/>
  </si>
  <si>
    <t>び　わ</t>
  </si>
  <si>
    <t>か　き</t>
  </si>
  <si>
    <t>く　り</t>
  </si>
  <si>
    <t>す　も　も</t>
  </si>
  <si>
    <t>キウイフルーツ</t>
  </si>
  <si>
    <t>パインアップル</t>
  </si>
  <si>
    <t>うめ</t>
    <phoneticPr fontId="2"/>
  </si>
  <si>
    <t>花き類</t>
    <rPh sb="0" eb="1">
      <t>カ</t>
    </rPh>
    <rPh sb="2" eb="3">
      <t>ルイ</t>
    </rPh>
    <phoneticPr fontId="2"/>
  </si>
  <si>
    <t>豚</t>
    <rPh sb="0" eb="1">
      <t>ブタ</t>
    </rPh>
    <phoneticPr fontId="2"/>
  </si>
  <si>
    <t>飼養頭数</t>
    <rPh sb="0" eb="2">
      <t>シヨウ</t>
    </rPh>
    <rPh sb="2" eb="4">
      <t>トウスウ</t>
    </rPh>
    <phoneticPr fontId="2"/>
  </si>
  <si>
    <t>乳用牛</t>
    <rPh sb="0" eb="1">
      <t>チチ</t>
    </rPh>
    <rPh sb="1" eb="2">
      <t>ヨウ</t>
    </rPh>
    <rPh sb="2" eb="3">
      <t>ウシ</t>
    </rPh>
    <phoneticPr fontId="2"/>
  </si>
  <si>
    <t>肉用牛</t>
    <rPh sb="0" eb="2">
      <t>ニクヨウ</t>
    </rPh>
    <rPh sb="2" eb="3">
      <t>ウシ</t>
    </rPh>
    <phoneticPr fontId="2"/>
  </si>
  <si>
    <t>採卵鶏</t>
    <rPh sb="0" eb="2">
      <t>サイラン</t>
    </rPh>
    <rPh sb="2" eb="3">
      <t>ケイ</t>
    </rPh>
    <phoneticPr fontId="2"/>
  </si>
  <si>
    <t>ブロイラー</t>
    <phoneticPr fontId="2"/>
  </si>
  <si>
    <t>栽培経営体数</t>
    <rPh sb="0" eb="2">
      <t>サイバイ</t>
    </rPh>
    <rPh sb="2" eb="5">
      <t>ケイエイタイ</t>
    </rPh>
    <rPh sb="5" eb="6">
      <t>スウ</t>
    </rPh>
    <phoneticPr fontId="2"/>
  </si>
  <si>
    <t>飼養経営体数</t>
    <rPh sb="0" eb="2">
      <t>シヨウ</t>
    </rPh>
    <rPh sb="2" eb="5">
      <t>ケイエイタイ</t>
    </rPh>
    <rPh sb="5" eb="6">
      <t>カズ</t>
    </rPh>
    <phoneticPr fontId="2"/>
  </si>
  <si>
    <t>飼養羽数</t>
    <rPh sb="0" eb="2">
      <t>シヨウ</t>
    </rPh>
    <rPh sb="2" eb="3">
      <t>ハネ</t>
    </rPh>
    <rPh sb="3" eb="4">
      <t>スウ</t>
    </rPh>
    <phoneticPr fontId="2"/>
  </si>
  <si>
    <t>出荷羽数</t>
    <rPh sb="0" eb="2">
      <t>シュッカ</t>
    </rPh>
    <rPh sb="2" eb="3">
      <t>ハネ</t>
    </rPh>
    <rPh sb="3" eb="4">
      <t>スウ</t>
    </rPh>
    <phoneticPr fontId="2"/>
  </si>
  <si>
    <t>出荷した
経営体数</t>
    <rPh sb="0" eb="2">
      <t>シュッカ</t>
    </rPh>
    <rPh sb="5" eb="8">
      <t>ケイエイタイ</t>
    </rPh>
    <rPh sb="8" eb="9">
      <t>スウ</t>
    </rPh>
    <phoneticPr fontId="2"/>
  </si>
  <si>
    <t>頭</t>
    <rPh sb="0" eb="1">
      <t>トウ</t>
    </rPh>
    <phoneticPr fontId="2"/>
  </si>
  <si>
    <t>100羽</t>
    <rPh sb="3" eb="4">
      <t>ハネ</t>
    </rPh>
    <phoneticPr fontId="2"/>
  </si>
  <si>
    <t>経営体数</t>
    <rPh sb="0" eb="3">
      <t>ケイエイタイ</t>
    </rPh>
    <rPh sb="3" eb="4">
      <t>スウ</t>
    </rPh>
    <phoneticPr fontId="2"/>
  </si>
  <si>
    <t>65歳以上</t>
    <rPh sb="2" eb="3">
      <t>サイ</t>
    </rPh>
    <rPh sb="3" eb="5">
      <t>イジョウ</t>
    </rPh>
    <phoneticPr fontId="2"/>
  </si>
  <si>
    <t>15 ～ 24</t>
  </si>
  <si>
    <t>25 ～ 34</t>
  </si>
  <si>
    <t>35 ～ 44</t>
  </si>
  <si>
    <t>45 ～ 64</t>
  </si>
  <si>
    <t>年齢別人数</t>
    <rPh sb="0" eb="2">
      <t>ネンレイ</t>
    </rPh>
    <rPh sb="2" eb="3">
      <t>ベツ</t>
    </rPh>
    <rPh sb="3" eb="5">
      <t>ニンズウ</t>
    </rPh>
    <phoneticPr fontId="2"/>
  </si>
  <si>
    <t>雇用者（手伝い等を含む）</t>
    <rPh sb="0" eb="3">
      <t>コヨウシャ</t>
    </rPh>
    <rPh sb="4" eb="6">
      <t>テツダ</t>
    </rPh>
    <rPh sb="7" eb="8">
      <t>トウ</t>
    </rPh>
    <rPh sb="9" eb="10">
      <t>フク</t>
    </rPh>
    <phoneticPr fontId="2"/>
  </si>
  <si>
    <t>常雇い</t>
    <rPh sb="0" eb="1">
      <t>ジョウ</t>
    </rPh>
    <rPh sb="1" eb="2">
      <t>ヤト</t>
    </rPh>
    <phoneticPr fontId="2"/>
  </si>
  <si>
    <t>臨時雇い（手伝い等を含む）</t>
    <rPh sb="0" eb="2">
      <t>リンジ</t>
    </rPh>
    <rPh sb="2" eb="3">
      <t>ヤト</t>
    </rPh>
    <rPh sb="5" eb="7">
      <t>テツダ</t>
    </rPh>
    <rPh sb="8" eb="9">
      <t>トウ</t>
    </rPh>
    <rPh sb="10" eb="11">
      <t>フク</t>
    </rPh>
    <phoneticPr fontId="2"/>
  </si>
  <si>
    <t>人数</t>
    <rPh sb="0" eb="2">
      <t>ニンズウ</t>
    </rPh>
    <phoneticPr fontId="2"/>
  </si>
  <si>
    <t>人</t>
    <rPh sb="0" eb="1">
      <t>ニン</t>
    </rPh>
    <phoneticPr fontId="2"/>
  </si>
  <si>
    <t>人日</t>
    <rPh sb="0" eb="1">
      <t>ニン</t>
    </rPh>
    <rPh sb="1" eb="2">
      <t>ヒ</t>
    </rPh>
    <phoneticPr fontId="2"/>
  </si>
  <si>
    <t>延べ人日</t>
    <rPh sb="0" eb="1">
      <t>ノ</t>
    </rPh>
    <rPh sb="2" eb="3">
      <t>ニン</t>
    </rPh>
    <rPh sb="3" eb="4">
      <t>ニチ</t>
    </rPh>
    <phoneticPr fontId="2"/>
  </si>
  <si>
    <t>全　　作　　業</t>
    <rPh sb="0" eb="1">
      <t>ゼン</t>
    </rPh>
    <rPh sb="3" eb="4">
      <t>サク</t>
    </rPh>
    <rPh sb="6" eb="7">
      <t>ギョウ</t>
    </rPh>
    <phoneticPr fontId="2"/>
  </si>
  <si>
    <t>部　　分　　作　　業</t>
    <rPh sb="0" eb="1">
      <t>ブ</t>
    </rPh>
    <rPh sb="3" eb="4">
      <t>ブン</t>
    </rPh>
    <rPh sb="6" eb="7">
      <t>サク</t>
    </rPh>
    <rPh sb="9" eb="10">
      <t>ギョウ</t>
    </rPh>
    <phoneticPr fontId="2"/>
  </si>
  <si>
    <t>育　　　苗</t>
    <rPh sb="0" eb="1">
      <t>イク</t>
    </rPh>
    <rPh sb="4" eb="5">
      <t>ナエ</t>
    </rPh>
    <phoneticPr fontId="2"/>
  </si>
  <si>
    <t>耕起・代かき</t>
    <rPh sb="0" eb="2">
      <t>コウキ</t>
    </rPh>
    <rPh sb="3" eb="4">
      <t>シロ</t>
    </rPh>
    <phoneticPr fontId="2"/>
  </si>
  <si>
    <t>田　　　植</t>
    <rPh sb="0" eb="1">
      <t>タ</t>
    </rPh>
    <rPh sb="4" eb="5">
      <t>ウエ</t>
    </rPh>
    <phoneticPr fontId="2"/>
  </si>
  <si>
    <t>防　　　除</t>
    <rPh sb="0" eb="1">
      <t>ボウ</t>
    </rPh>
    <rPh sb="4" eb="5">
      <t>ジョ</t>
    </rPh>
    <phoneticPr fontId="2"/>
  </si>
  <si>
    <t>稲刈り・脱穀</t>
    <rPh sb="0" eb="2">
      <t>イネカ</t>
    </rPh>
    <rPh sb="4" eb="6">
      <t>ダッコク</t>
    </rPh>
    <phoneticPr fontId="2"/>
  </si>
  <si>
    <t>乾燥・調製</t>
    <rPh sb="0" eb="2">
      <t>カンソウ</t>
    </rPh>
    <rPh sb="3" eb="5">
      <t>チョウセイ</t>
    </rPh>
    <phoneticPr fontId="2"/>
  </si>
  <si>
    <t>面　積</t>
    <rPh sb="0" eb="3">
      <t>メンセキ</t>
    </rPh>
    <phoneticPr fontId="2"/>
  </si>
  <si>
    <t>農薬の低減</t>
    <rPh sb="0" eb="2">
      <t>ノウヤク</t>
    </rPh>
    <rPh sb="3" eb="5">
      <t>テイゲン</t>
    </rPh>
    <phoneticPr fontId="2"/>
  </si>
  <si>
    <t>環境保全型
農業に取り
組んでいる
実経営体数</t>
    <rPh sb="0" eb="2">
      <t>カンキョウ</t>
    </rPh>
    <rPh sb="2" eb="4">
      <t>ホゼン</t>
    </rPh>
    <rPh sb="4" eb="5">
      <t>ガタ</t>
    </rPh>
    <rPh sb="6" eb="8">
      <t>ノウギョウ</t>
    </rPh>
    <rPh sb="9" eb="10">
      <t>ト</t>
    </rPh>
    <rPh sb="12" eb="13">
      <t>ク</t>
    </rPh>
    <rPh sb="18" eb="19">
      <t>ジツ</t>
    </rPh>
    <rPh sb="19" eb="22">
      <t>ケイエイタイ</t>
    </rPh>
    <rPh sb="22" eb="23">
      <t>スウ</t>
    </rPh>
    <phoneticPr fontId="2"/>
  </si>
  <si>
    <t>取組形態別</t>
    <rPh sb="0" eb="2">
      <t>トリクミ</t>
    </rPh>
    <rPh sb="2" eb="5">
      <t>ケイタイベツ</t>
    </rPh>
    <phoneticPr fontId="2"/>
  </si>
  <si>
    <t>（平成27/22)</t>
    <phoneticPr fontId="2"/>
  </si>
  <si>
    <t>事業種類別（複数回答）</t>
    <rPh sb="0" eb="2">
      <t>ジギョウ</t>
    </rPh>
    <rPh sb="2" eb="4">
      <t>シュルイ</t>
    </rPh>
    <rPh sb="4" eb="5">
      <t>ベツ</t>
    </rPh>
    <rPh sb="6" eb="8">
      <t>フクスウ</t>
    </rPh>
    <rPh sb="8" eb="10">
      <t>カイトウ</t>
    </rPh>
    <phoneticPr fontId="2"/>
  </si>
  <si>
    <t>農産物の
加工</t>
    <rPh sb="0" eb="3">
      <t>ノウサンブツ</t>
    </rPh>
    <rPh sb="5" eb="7">
      <t>カコウ</t>
    </rPh>
    <phoneticPr fontId="2"/>
  </si>
  <si>
    <t>貸農園・
体験農園等</t>
    <rPh sb="0" eb="1">
      <t>カ</t>
    </rPh>
    <rPh sb="1" eb="3">
      <t>ノウエン</t>
    </rPh>
    <rPh sb="5" eb="7">
      <t>タイケン</t>
    </rPh>
    <rPh sb="7" eb="10">
      <t>ノウエントウ</t>
    </rPh>
    <phoneticPr fontId="2"/>
  </si>
  <si>
    <t>観光農園</t>
    <rPh sb="0" eb="2">
      <t>カンコウ</t>
    </rPh>
    <rPh sb="2" eb="4">
      <t>ノウエン</t>
    </rPh>
    <phoneticPr fontId="2"/>
  </si>
  <si>
    <t>農家民宿</t>
    <rPh sb="0" eb="2">
      <t>ノウカ</t>
    </rPh>
    <rPh sb="2" eb="4">
      <t>ミンシュク</t>
    </rPh>
    <phoneticPr fontId="2"/>
  </si>
  <si>
    <t>農家
レストラン</t>
    <rPh sb="0" eb="2">
      <t>ノウカ</t>
    </rPh>
    <phoneticPr fontId="2"/>
  </si>
  <si>
    <t>海外への
輸出</t>
    <rPh sb="0" eb="2">
      <t>カイガイ</t>
    </rPh>
    <rPh sb="5" eb="7">
      <t>ユシュツ</t>
    </rPh>
    <phoneticPr fontId="2"/>
  </si>
  <si>
    <t>100万円未満</t>
    <rPh sb="3" eb="5">
      <t>マンエン</t>
    </rPh>
    <rPh sb="5" eb="7">
      <t>ミマン</t>
    </rPh>
    <phoneticPr fontId="2"/>
  </si>
  <si>
    <t>10億円以上</t>
    <rPh sb="2" eb="4">
      <t>オクエン</t>
    </rPh>
    <rPh sb="4" eb="6">
      <t>イジョウ</t>
    </rPh>
    <phoneticPr fontId="2"/>
  </si>
  <si>
    <t>100～500</t>
    <phoneticPr fontId="2"/>
  </si>
  <si>
    <t>500～1,000</t>
    <phoneticPr fontId="2"/>
  </si>
  <si>
    <t>1～10</t>
    <phoneticPr fontId="2"/>
  </si>
  <si>
    <t>台</t>
    <rPh sb="0" eb="1">
      <t>ダイ</t>
    </rPh>
    <phoneticPr fontId="2"/>
  </si>
  <si>
    <t>※平成22年は、稲を食用と飼料用を分けて調査を行っていない。</t>
    <rPh sb="1" eb="3">
      <t>ヘイセイ</t>
    </rPh>
    <rPh sb="5" eb="6">
      <t>ネン</t>
    </rPh>
    <rPh sb="8" eb="9">
      <t>イネ</t>
    </rPh>
    <rPh sb="10" eb="12">
      <t>ショクヨウ</t>
    </rPh>
    <rPh sb="13" eb="15">
      <t>シリョウ</t>
    </rPh>
    <rPh sb="15" eb="16">
      <t>ヨウ</t>
    </rPh>
    <rPh sb="17" eb="18">
      <t>ワ</t>
    </rPh>
    <rPh sb="20" eb="22">
      <t>チョウサ</t>
    </rPh>
    <rPh sb="23" eb="24">
      <t>オコナ</t>
    </rPh>
    <phoneticPr fontId="2"/>
  </si>
  <si>
    <t>※平成22年は、常雇いの年齢別人数については、調査項目となっていない。</t>
    <rPh sb="1" eb="3">
      <t>ヘイセイ</t>
    </rPh>
    <rPh sb="5" eb="6">
      <t>ネン</t>
    </rPh>
    <rPh sb="8" eb="9">
      <t>ジョウ</t>
    </rPh>
    <rPh sb="9" eb="10">
      <t>ヤト</t>
    </rPh>
    <rPh sb="12" eb="14">
      <t>ネンレイ</t>
    </rPh>
    <rPh sb="14" eb="15">
      <t>ベツ</t>
    </rPh>
    <rPh sb="15" eb="17">
      <t>ニンズウ</t>
    </rPh>
    <rPh sb="23" eb="25">
      <t>チョウサ</t>
    </rPh>
    <rPh sb="25" eb="27">
      <t>コウモク</t>
    </rPh>
    <phoneticPr fontId="2"/>
  </si>
  <si>
    <t>※平成22年は、事業収入規模については、調査項目となっていない。</t>
    <rPh sb="1" eb="3">
      <t>ヘイセイ</t>
    </rPh>
    <rPh sb="5" eb="6">
      <t>ネン</t>
    </rPh>
    <rPh sb="8" eb="10">
      <t>ジギョウ</t>
    </rPh>
    <rPh sb="10" eb="12">
      <t>シュウニュウ</t>
    </rPh>
    <rPh sb="12" eb="14">
      <t>キボ</t>
    </rPh>
    <rPh sb="20" eb="22">
      <t>チョウサ</t>
    </rPh>
    <rPh sb="22" eb="24">
      <t>コウモク</t>
    </rPh>
    <phoneticPr fontId="2"/>
  </si>
  <si>
    <t>　　（消費者に直接販売を除く。）</t>
    <rPh sb="3" eb="6">
      <t>ショウヒシャ</t>
    </rPh>
    <rPh sb="7" eb="9">
      <t>チョクセツ</t>
    </rPh>
    <rPh sb="9" eb="11">
      <t>ハンバイ</t>
    </rPh>
    <rPh sb="12" eb="13">
      <t>ノゾ</t>
    </rPh>
    <phoneticPr fontId="2"/>
  </si>
  <si>
    <t>動力田植機</t>
    <rPh sb="0" eb="2">
      <t>ドウリョク</t>
    </rPh>
    <rPh sb="2" eb="4">
      <t>タウエ</t>
    </rPh>
    <rPh sb="4" eb="5">
      <t>キ</t>
    </rPh>
    <phoneticPr fontId="2"/>
  </si>
  <si>
    <t>トラクター</t>
    <phoneticPr fontId="2"/>
  </si>
  <si>
    <t>コンバイン</t>
    <phoneticPr fontId="2"/>
  </si>
  <si>
    <t>台数</t>
    <rPh sb="0" eb="2">
      <t>ダイスウ</t>
    </rPh>
    <phoneticPr fontId="2"/>
  </si>
  <si>
    <t>単位：人</t>
    <rPh sb="0" eb="2">
      <t>タンイ</t>
    </rPh>
    <rPh sb="3" eb="4">
      <t>ニン</t>
    </rPh>
    <phoneticPr fontId="2"/>
  </si>
  <si>
    <t>男の経営者</t>
    <rPh sb="0" eb="1">
      <t>オトコ</t>
    </rPh>
    <rPh sb="2" eb="5">
      <t>ケイエイシャ</t>
    </rPh>
    <phoneticPr fontId="2"/>
  </si>
  <si>
    <t>女の経営者</t>
    <rPh sb="0" eb="1">
      <t>オンナ</t>
    </rPh>
    <rPh sb="2" eb="5">
      <t>ケイエイシャ</t>
    </rPh>
    <phoneticPr fontId="2"/>
  </si>
  <si>
    <t>※　平成22年は、経営方針の決定参画者（経営主を除く。）の有無別農家数については、調査していない。</t>
    <rPh sb="2" eb="4">
      <t>ヘイセイ</t>
    </rPh>
    <rPh sb="6" eb="7">
      <t>ネン</t>
    </rPh>
    <rPh sb="9" eb="11">
      <t>ケイエイ</t>
    </rPh>
    <rPh sb="11" eb="13">
      <t>ホウシン</t>
    </rPh>
    <rPh sb="14" eb="16">
      <t>ケッテイ</t>
    </rPh>
    <rPh sb="16" eb="18">
      <t>サンカク</t>
    </rPh>
    <rPh sb="18" eb="19">
      <t>シャ</t>
    </rPh>
    <rPh sb="20" eb="22">
      <t>ケイエイ</t>
    </rPh>
    <rPh sb="22" eb="23">
      <t>ヌシ</t>
    </rPh>
    <rPh sb="24" eb="25">
      <t>ノゾ</t>
    </rPh>
    <rPh sb="29" eb="31">
      <t>ウム</t>
    </rPh>
    <rPh sb="31" eb="32">
      <t>ベツ</t>
    </rPh>
    <rPh sb="32" eb="34">
      <t>ノウカ</t>
    </rPh>
    <rPh sb="34" eb="35">
      <t>スウ</t>
    </rPh>
    <rPh sb="41" eb="43">
      <t>チョウサ</t>
    </rPh>
    <phoneticPr fontId="2"/>
  </si>
  <si>
    <t>皆減</t>
    <rPh sb="0" eb="1">
      <t>ミナ</t>
    </rPh>
    <rPh sb="1" eb="2">
      <t>ゲン</t>
    </rPh>
    <phoneticPr fontId="2"/>
  </si>
  <si>
    <t>単位：歳</t>
    <rPh sb="0" eb="2">
      <t>タンイ</t>
    </rPh>
    <rPh sb="3" eb="4">
      <t>トシ</t>
    </rPh>
    <phoneticPr fontId="2"/>
  </si>
  <si>
    <t>経営者</t>
    <rPh sb="0" eb="3">
      <t>ケイエイシャ</t>
    </rPh>
    <phoneticPr fontId="2"/>
  </si>
  <si>
    <t>同居後継者</t>
    <rPh sb="0" eb="2">
      <t>ドウキョ</t>
    </rPh>
    <rPh sb="2" eb="5">
      <t>コウケイシャ</t>
    </rPh>
    <phoneticPr fontId="2"/>
  </si>
  <si>
    <t>農業従事者</t>
    <rPh sb="0" eb="2">
      <t>ノウギョウ</t>
    </rPh>
    <rPh sb="2" eb="5">
      <t>ジュウジシャ</t>
    </rPh>
    <phoneticPr fontId="2"/>
  </si>
  <si>
    <t>農業就業人口</t>
    <rPh sb="0" eb="2">
      <t>ノウギョウ</t>
    </rPh>
    <rPh sb="2" eb="4">
      <t>シュウギョウ</t>
    </rPh>
    <rPh sb="4" eb="6">
      <t>ジンコウ</t>
    </rPh>
    <phoneticPr fontId="2"/>
  </si>
  <si>
    <t>基幹的農業従事者</t>
    <rPh sb="0" eb="3">
      <t>キカンテキ</t>
    </rPh>
    <rPh sb="3" eb="5">
      <t>ノウギョウ</t>
    </rPh>
    <rPh sb="5" eb="8">
      <t>ジュウジシャ</t>
    </rPh>
    <phoneticPr fontId="2"/>
  </si>
  <si>
    <t>自営農業従事日数が150日以上の人</t>
    <rPh sb="0" eb="2">
      <t>ジエイ</t>
    </rPh>
    <rPh sb="2" eb="4">
      <t>ノウギョウ</t>
    </rPh>
    <rPh sb="4" eb="6">
      <t>ジュウジ</t>
    </rPh>
    <rPh sb="6" eb="8">
      <t>ニッスウ</t>
    </rPh>
    <rPh sb="12" eb="13">
      <t>ニチ</t>
    </rPh>
    <rPh sb="13" eb="15">
      <t>イジョウ</t>
    </rPh>
    <rPh sb="16" eb="17">
      <t>ヒト</t>
    </rPh>
    <phoneticPr fontId="2"/>
  </si>
  <si>
    <t>（農業専従者）</t>
    <rPh sb="1" eb="3">
      <t>ノウギョウ</t>
    </rPh>
    <rPh sb="3" eb="6">
      <t>センジュウシャ</t>
    </rPh>
    <phoneticPr fontId="2"/>
  </si>
  <si>
    <t>男女計の
平均年齢</t>
    <rPh sb="0" eb="3">
      <t>ダンジョケイ</t>
    </rPh>
    <rPh sb="5" eb="7">
      <t>ヘイキン</t>
    </rPh>
    <rPh sb="7" eb="9">
      <t>ネンレイ</t>
    </rPh>
    <phoneticPr fontId="2"/>
  </si>
  <si>
    <t>男　　の
平均年齢</t>
    <rPh sb="0" eb="1">
      <t>オトコ</t>
    </rPh>
    <rPh sb="5" eb="7">
      <t>ヘイキン</t>
    </rPh>
    <rPh sb="7" eb="9">
      <t>ネンレイ</t>
    </rPh>
    <phoneticPr fontId="2"/>
  </si>
  <si>
    <t>女　　の
平均年齢</t>
    <rPh sb="0" eb="1">
      <t>オンナ</t>
    </rPh>
    <rPh sb="5" eb="7">
      <t>ヘイキン</t>
    </rPh>
    <rPh sb="7" eb="9">
      <t>ネンレイ</t>
    </rPh>
    <phoneticPr fontId="2"/>
  </si>
  <si>
    <t>区分</t>
    <rPh sb="0" eb="2">
      <t>クブン</t>
    </rPh>
    <phoneticPr fontId="2"/>
  </si>
  <si>
    <t>林業経営体</t>
    <rPh sb="0" eb="2">
      <t>リンギョウ</t>
    </rPh>
    <rPh sb="2" eb="5">
      <t>ケイエイタイ</t>
    </rPh>
    <phoneticPr fontId="2"/>
  </si>
  <si>
    <t>組織経営体</t>
    <rPh sb="0" eb="2">
      <t>ソシキ</t>
    </rPh>
    <rPh sb="2" eb="5">
      <t>ケイエイタイ</t>
    </rPh>
    <phoneticPr fontId="2"/>
  </si>
  <si>
    <t>農家以外の農業事業体（販売目的）</t>
    <rPh sb="0" eb="2">
      <t>ノウカ</t>
    </rPh>
    <rPh sb="2" eb="4">
      <t>イガイ</t>
    </rPh>
    <rPh sb="5" eb="7">
      <t>ノウギョウ</t>
    </rPh>
    <rPh sb="7" eb="10">
      <t>ジギョウタイ</t>
    </rPh>
    <rPh sb="11" eb="13">
      <t>ハンバイ</t>
    </rPh>
    <rPh sb="13" eb="15">
      <t>モクテキ</t>
    </rPh>
    <phoneticPr fontId="2"/>
  </si>
  <si>
    <t>区分</t>
    <rPh sb="0" eb="2">
      <t>クブン</t>
    </rPh>
    <phoneticPr fontId="2"/>
  </si>
  <si>
    <t>やまのいも（ながいもなど）</t>
    <phoneticPr fontId="2"/>
  </si>
  <si>
    <t>栽培
経営体数</t>
    <rPh sb="0" eb="2">
      <t>サイバイ</t>
    </rPh>
    <rPh sb="3" eb="6">
      <t>ケイエイタイ</t>
    </rPh>
    <rPh sb="6" eb="7">
      <t>カズ</t>
    </rPh>
    <phoneticPr fontId="2"/>
  </si>
  <si>
    <t>経営体数</t>
    <rPh sb="0" eb="2">
      <t>ケイエイ</t>
    </rPh>
    <rPh sb="2" eb="3">
      <t>タイ</t>
    </rPh>
    <rPh sb="3" eb="4">
      <t>スウ</t>
    </rPh>
    <phoneticPr fontId="2"/>
  </si>
  <si>
    <t>農産物の
販売の
あった
経営体</t>
    <rPh sb="0" eb="3">
      <t>ノウサンブツ</t>
    </rPh>
    <rPh sb="5" eb="7">
      <t>ハンバイ</t>
    </rPh>
    <rPh sb="13" eb="15">
      <t>ケイエイ</t>
    </rPh>
    <rPh sb="15" eb="16">
      <t>タイ</t>
    </rPh>
    <phoneticPr fontId="2"/>
  </si>
  <si>
    <t>1,000～5,000</t>
    <phoneticPr fontId="2"/>
  </si>
  <si>
    <t>その他の
作物</t>
    <rPh sb="2" eb="3">
      <t>タ</t>
    </rPh>
    <rPh sb="5" eb="6">
      <t>サク</t>
    </rPh>
    <rPh sb="6" eb="7">
      <t>ブツ</t>
    </rPh>
    <phoneticPr fontId="2"/>
  </si>
  <si>
    <t>【統計表一覧】</t>
    <rPh sb="1" eb="4">
      <t>トウケイヒョウ</t>
    </rPh>
    <rPh sb="4" eb="6">
      <t>イチラン</t>
    </rPh>
    <phoneticPr fontId="2"/>
  </si>
  <si>
    <t>１　農林業経営体</t>
    <rPh sb="2" eb="5">
      <t>ノウリンギョウ</t>
    </rPh>
    <rPh sb="5" eb="8">
      <t>ケイエイタイ</t>
    </rPh>
    <phoneticPr fontId="2"/>
  </si>
  <si>
    <t>ページ</t>
  </si>
  <si>
    <t xml:space="preserve"> (1)　農林業経営体数・・・・・・・・・・・・・・・・・・・・・・・・・・・・・・・・・・・・・・・・・・・・・・・・・・・・・・・・・・・・・・・・・・・</t>
    <rPh sb="5" eb="8">
      <t>ノウリンギョウ</t>
    </rPh>
    <rPh sb="8" eb="11">
      <t>ケイエイタイ</t>
    </rPh>
    <rPh sb="11" eb="12">
      <t>スウ</t>
    </rPh>
    <phoneticPr fontId="2"/>
  </si>
  <si>
    <t>31</t>
    <phoneticPr fontId="2"/>
  </si>
  <si>
    <t xml:space="preserve"> (2)　組織形態別経営体数・・・・・・・・・・・・・・・・・・・・・・・・・・・・・・・・・・・・・・・・・・・・・・・・・・・・・・・・・・・・・・・・・・・</t>
    <rPh sb="5" eb="7">
      <t>ソシキ</t>
    </rPh>
    <rPh sb="7" eb="10">
      <t>ケイタイベツ</t>
    </rPh>
    <rPh sb="10" eb="13">
      <t>ケイエイタイ</t>
    </rPh>
    <rPh sb="13" eb="14">
      <t>スウ</t>
    </rPh>
    <phoneticPr fontId="2"/>
  </si>
  <si>
    <t>２　農業経営体</t>
    <rPh sb="2" eb="4">
      <t>ノウギョウ</t>
    </rPh>
    <rPh sb="4" eb="7">
      <t>ケイエイタイ</t>
    </rPh>
    <phoneticPr fontId="2"/>
  </si>
  <si>
    <t xml:space="preserve"> (1)　農業経営体数・・・・・・・・・・・・・・・・・・・・・・・・・・・・・・・・・・・・・・・・・・・・・・・・・・・・・・・・・・・・・・・・・・・</t>
    <rPh sb="5" eb="7">
      <t>ノウギョウ</t>
    </rPh>
    <rPh sb="7" eb="10">
      <t>ケイエイタイ</t>
    </rPh>
    <rPh sb="10" eb="11">
      <t>カズ</t>
    </rPh>
    <phoneticPr fontId="2"/>
  </si>
  <si>
    <t xml:space="preserve"> (3)　経営耕地面積規模別経営体数・・・・・・・・・・・・・・・・・・・・・・・・・・・・・・・・・・・・・・・・・・・・・・・・・・・・・・・・・・・・・・・・・・・</t>
    <rPh sb="5" eb="7">
      <t>ケイエイ</t>
    </rPh>
    <rPh sb="7" eb="9">
      <t>コウチ</t>
    </rPh>
    <rPh sb="9" eb="11">
      <t>メンセキ</t>
    </rPh>
    <rPh sb="11" eb="14">
      <t>キボベツ</t>
    </rPh>
    <rPh sb="14" eb="17">
      <t>ケイエイタイ</t>
    </rPh>
    <rPh sb="17" eb="18">
      <t>スウ</t>
    </rPh>
    <phoneticPr fontId="2"/>
  </si>
  <si>
    <t xml:space="preserve"> (4)　経営耕地面積規模別面積・・・・・・・・・・・・・・・・・・・・・・・・・・・・・・・・・・・・・・・・・・・・・・・・・・・・・・・・・・・・・・・・・・・</t>
    <rPh sb="5" eb="7">
      <t>ケイエイ</t>
    </rPh>
    <rPh sb="7" eb="9">
      <t>コウチ</t>
    </rPh>
    <rPh sb="9" eb="11">
      <t>メンセキ</t>
    </rPh>
    <rPh sb="11" eb="14">
      <t>キボベツ</t>
    </rPh>
    <rPh sb="14" eb="16">
      <t>メンセキ</t>
    </rPh>
    <phoneticPr fontId="2"/>
  </si>
  <si>
    <t xml:space="preserve"> (5)　農産物販売金額規模別経営体数・・・・・・・・・・・・・・・・・・・・・・・・・・・・・・・・・・・・・・・・・・・・・・・・・・・・・・・・・・・・・・・・・</t>
    <rPh sb="5" eb="8">
      <t>ノウサンブツ</t>
    </rPh>
    <rPh sb="8" eb="10">
      <t>ハンバイ</t>
    </rPh>
    <rPh sb="10" eb="12">
      <t>キンガク</t>
    </rPh>
    <rPh sb="12" eb="14">
      <t>キボ</t>
    </rPh>
    <rPh sb="14" eb="15">
      <t>ベツ</t>
    </rPh>
    <rPh sb="15" eb="18">
      <t>ケイエイタイ</t>
    </rPh>
    <rPh sb="18" eb="19">
      <t>カズ</t>
    </rPh>
    <phoneticPr fontId="2"/>
  </si>
  <si>
    <t xml:space="preserve"> (6)　農業経営組織別経営体数・・・・・・・・・・・・・・・・・・・・・・・・・・・・・・・・・・・・・・・・・・・・・・・・・・・・・・・・・・・・・・・・・・・</t>
    <rPh sb="5" eb="7">
      <t>ノウギョウ</t>
    </rPh>
    <rPh sb="7" eb="9">
      <t>ケイエイ</t>
    </rPh>
    <rPh sb="9" eb="11">
      <t>ソシキ</t>
    </rPh>
    <rPh sb="11" eb="12">
      <t>ベツ</t>
    </rPh>
    <rPh sb="12" eb="15">
      <t>ケイエイタイ</t>
    </rPh>
    <rPh sb="15" eb="16">
      <t>カズ</t>
    </rPh>
    <phoneticPr fontId="2"/>
  </si>
  <si>
    <t xml:space="preserve"> (7)　経営耕地の状況・・・・・・・・・・・・・・・・・・・・・・・・・・・・・・・・・・・・・・・・・・・・・・・・・・・・・・・・・・・・・・・・・・・</t>
    <rPh sb="5" eb="7">
      <t>ケイエイ</t>
    </rPh>
    <rPh sb="7" eb="9">
      <t>コウチ</t>
    </rPh>
    <rPh sb="10" eb="12">
      <t>ジョウキョウ</t>
    </rPh>
    <phoneticPr fontId="2"/>
  </si>
  <si>
    <t xml:space="preserve"> (8)　借入耕地のある経営体数と借入耕地面積・・・・・・・・・・・・・・・・・・・・・・・・・・・・・・・・・・・・・・・・・・・・・・・・・・・・・・・・・・・・・・・・・・・</t>
    <rPh sb="5" eb="7">
      <t>カリイレ</t>
    </rPh>
    <rPh sb="7" eb="9">
      <t>コウチ</t>
    </rPh>
    <rPh sb="12" eb="15">
      <t>ケイエイタイ</t>
    </rPh>
    <rPh sb="15" eb="16">
      <t>カズ</t>
    </rPh>
    <rPh sb="17" eb="19">
      <t>カリイレ</t>
    </rPh>
    <rPh sb="19" eb="21">
      <t>コウチ</t>
    </rPh>
    <rPh sb="21" eb="23">
      <t>メンセキ</t>
    </rPh>
    <phoneticPr fontId="2"/>
  </si>
  <si>
    <t xml:space="preserve"> (9)　販売目的の稲・麦・雑穀の作物別作付（栽培）経営体数と作付（栽培）面積・・・・・・・・・・・・・・・・・・・・・・・・・・・・・・・・・・・・・・・・・・・・・・・・・・・・・・・・・・・・・・・・・・・</t>
    <phoneticPr fontId="2"/>
  </si>
  <si>
    <t>　　　　　　　　　　　　作付（栽培）経営体数と作付（栽培）面積・・・・・・・・・・・・・・・・・・・・・・・・・・・・・・・・・・・・・・・・・・・・・・・・・・・・・・・・・・・・・・・・・・・</t>
    <phoneticPr fontId="2"/>
  </si>
  <si>
    <t xml:space="preserve"> (16)　販売目的のきのこの栽培経営体数・・・・・・・・・・・・・・・・・・・・・・・・・・・・・・・・・・・・・・・・・・・・・・・・・・・・・・・・・・・・・・・・・・・</t>
    <phoneticPr fontId="2"/>
  </si>
  <si>
    <t>　　　　　　　　　　　　　経営体数（消費者に直接販売を除く。）・・・・・・・・・・・・・・・・・・・・・・・・・・・・・・・・・・・・・・・・・・・・・・・・・・・・・・・・・・・・・・・・・・・</t>
    <phoneticPr fontId="2"/>
  </si>
  <si>
    <t xml:space="preserve"> (1)　総農家数及び土地持ち非農家数・・・・・・・・・・・・・・・・・・・・・・・・・・・・・・・・・・・・・・・・・・・・・・・・・・・・・・・・・・・・・・・・・・・</t>
    <rPh sb="5" eb="6">
      <t>ソウ</t>
    </rPh>
    <rPh sb="6" eb="8">
      <t>ノウカ</t>
    </rPh>
    <rPh sb="8" eb="9">
      <t>スウ</t>
    </rPh>
    <rPh sb="9" eb="10">
      <t>オヨ</t>
    </rPh>
    <rPh sb="11" eb="13">
      <t>トチ</t>
    </rPh>
    <rPh sb="13" eb="14">
      <t>モ</t>
    </rPh>
    <rPh sb="15" eb="16">
      <t>ヒ</t>
    </rPh>
    <rPh sb="16" eb="18">
      <t>ノウカ</t>
    </rPh>
    <rPh sb="18" eb="19">
      <t>カズ</t>
    </rPh>
    <phoneticPr fontId="2"/>
  </si>
  <si>
    <t xml:space="preserve"> (2)　耕作放棄地面積・・・・・・・・・・・・・・・・・・・・・・・・・・・・・・・・・・・・・・・・・・・・・・・・・・・・・・・・・・・・・・・・・・・</t>
    <rPh sb="5" eb="7">
      <t>コウサク</t>
    </rPh>
    <rPh sb="7" eb="10">
      <t>ホウキチ</t>
    </rPh>
    <rPh sb="10" eb="12">
      <t>メンセキ</t>
    </rPh>
    <phoneticPr fontId="2"/>
  </si>
  <si>
    <t xml:space="preserve"> (1)　主副業別農家数・・・・・・・・・・・・・・・・・・・・・・・・・・・・・・・・・・・・・・・・・・・・・・・・・・・・・・・・・・・・・・・・・・・</t>
    <rPh sb="5" eb="6">
      <t>シュ</t>
    </rPh>
    <rPh sb="6" eb="8">
      <t>フクギョウ</t>
    </rPh>
    <rPh sb="8" eb="9">
      <t>ベツ</t>
    </rPh>
    <rPh sb="9" eb="11">
      <t>ノウカ</t>
    </rPh>
    <rPh sb="11" eb="12">
      <t>スウ</t>
    </rPh>
    <phoneticPr fontId="2"/>
  </si>
  <si>
    <t xml:space="preserve"> (2)　専兼業別農家数・・・・・・・・・・・・・・・・・・・・・・・・・・・・・・・・・・・・・・・・・・・・・・・・・・・・・・・・・・・・・・・・・・・</t>
    <rPh sb="5" eb="6">
      <t>モッパ</t>
    </rPh>
    <rPh sb="6" eb="8">
      <t>ケンギョウ</t>
    </rPh>
    <rPh sb="8" eb="9">
      <t>ベツ</t>
    </rPh>
    <rPh sb="9" eb="11">
      <t>ノウカ</t>
    </rPh>
    <rPh sb="11" eb="12">
      <t>スウ</t>
    </rPh>
    <phoneticPr fontId="2"/>
  </si>
  <si>
    <t xml:space="preserve"> (3)　年齢別農業経営者数・・・・・・・・・・・・・・・・・・・・・・・・・・・・・・・・・・・・・・・・・・・・・・・・・・・・・・・・・・・・・・・・・・・</t>
    <rPh sb="5" eb="8">
      <t>ネンレイベツ</t>
    </rPh>
    <rPh sb="8" eb="10">
      <t>ノウギョウ</t>
    </rPh>
    <rPh sb="10" eb="12">
      <t>ケイエイ</t>
    </rPh>
    <rPh sb="12" eb="13">
      <t>シャ</t>
    </rPh>
    <rPh sb="13" eb="14">
      <t>スウ</t>
    </rPh>
    <phoneticPr fontId="2"/>
  </si>
  <si>
    <t xml:space="preserve"> (4)　農業後継者の有無別農家数・・・・・・・・・・・・・・・・・・・・・・・・・・・・・・・・・・・・・・・・・・・・・・・・・・・・・・・・・・・・・・・・・・・</t>
    <rPh sb="5" eb="7">
      <t>ノウギョウ</t>
    </rPh>
    <rPh sb="7" eb="10">
      <t>コウケイシャ</t>
    </rPh>
    <rPh sb="11" eb="13">
      <t>ウム</t>
    </rPh>
    <rPh sb="13" eb="14">
      <t>ベツ</t>
    </rPh>
    <rPh sb="14" eb="16">
      <t>ノウカ</t>
    </rPh>
    <rPh sb="16" eb="17">
      <t>スウ</t>
    </rPh>
    <phoneticPr fontId="2"/>
  </si>
  <si>
    <t xml:space="preserve"> (5)　経営方針の決定参画者（経営者を除く。）の有無別農家数・・・・・・・・・・・・・・・・・・・・・・・・・・・・・・・・・・・・・・・・・・・・・・・・・・・・・・・・・・・・・・・・・・・</t>
    <rPh sb="5" eb="7">
      <t>ケイエイ</t>
    </rPh>
    <rPh sb="7" eb="9">
      <t>ホウシン</t>
    </rPh>
    <rPh sb="10" eb="12">
      <t>ケッテイ</t>
    </rPh>
    <rPh sb="12" eb="15">
      <t>サンカクシャ</t>
    </rPh>
    <rPh sb="16" eb="19">
      <t>ケイエイシャ</t>
    </rPh>
    <rPh sb="20" eb="21">
      <t>ノゾ</t>
    </rPh>
    <rPh sb="25" eb="27">
      <t>ウム</t>
    </rPh>
    <rPh sb="27" eb="28">
      <t>ベツ</t>
    </rPh>
    <rPh sb="28" eb="30">
      <t>ノウカ</t>
    </rPh>
    <rPh sb="30" eb="31">
      <t>スウ</t>
    </rPh>
    <phoneticPr fontId="2"/>
  </si>
  <si>
    <t xml:space="preserve"> (1)　組織形態別経営体数・・・・・・・・・・・・・・・・・・・・・・・・・・・・・・・・・・・・・・・・・・・・・・・・・・・・・・・・・・・・・・・・・・・</t>
    <rPh sb="5" eb="7">
      <t>ソシキ</t>
    </rPh>
    <rPh sb="7" eb="10">
      <t>ケイタイベツ</t>
    </rPh>
    <rPh sb="10" eb="13">
      <t>ケイエイタイ</t>
    </rPh>
    <rPh sb="13" eb="14">
      <t>スウ</t>
    </rPh>
    <phoneticPr fontId="2"/>
  </si>
  <si>
    <t xml:space="preserve"> (2)　保有山林面積規模別林業経営体数、保有山林面積及び素材生産量・・・・・・・・・・・・・・・・・・・・・・・・・・・・・・・・・・・・・・・・・・・・・・・・・・・・・・・・・・・・・・・・・・・</t>
    <rPh sb="14" eb="16">
      <t>リンギョウ</t>
    </rPh>
    <rPh sb="16" eb="19">
      <t>ケイエイタイ</t>
    </rPh>
    <rPh sb="19" eb="20">
      <t>スウ</t>
    </rPh>
    <rPh sb="21" eb="23">
      <t>ホユウ</t>
    </rPh>
    <rPh sb="23" eb="25">
      <t>サンリン</t>
    </rPh>
    <rPh sb="25" eb="27">
      <t>メンセキ</t>
    </rPh>
    <rPh sb="27" eb="28">
      <t>オヨ</t>
    </rPh>
    <rPh sb="29" eb="31">
      <t>ソザイ</t>
    </rPh>
    <rPh sb="31" eb="34">
      <t>セイサンリョウ</t>
    </rPh>
    <phoneticPr fontId="2"/>
  </si>
  <si>
    <t>14</t>
    <phoneticPr fontId="2"/>
  </si>
  <si>
    <t>15</t>
    <phoneticPr fontId="2"/>
  </si>
  <si>
    <t>16</t>
    <phoneticPr fontId="2"/>
  </si>
  <si>
    <t>17</t>
    <phoneticPr fontId="2"/>
  </si>
  <si>
    <t>18</t>
    <phoneticPr fontId="2"/>
  </si>
  <si>
    <t>19</t>
    <phoneticPr fontId="2"/>
  </si>
  <si>
    <t>20</t>
    <phoneticPr fontId="2"/>
  </si>
  <si>
    <t>21</t>
    <phoneticPr fontId="2"/>
  </si>
  <si>
    <t>22</t>
    <phoneticPr fontId="2"/>
  </si>
  <si>
    <t>１　農林業経営体(1)農林業経営体数</t>
    <rPh sb="2" eb="5">
      <t>ノウリンギョウ</t>
    </rPh>
    <rPh sb="5" eb="8">
      <t>ケイエイタイ</t>
    </rPh>
    <rPh sb="11" eb="14">
      <t>ノウリンギョウ</t>
    </rPh>
    <rPh sb="14" eb="16">
      <t>ケイエイ</t>
    </rPh>
    <rPh sb="16" eb="17">
      <t>タイ</t>
    </rPh>
    <rPh sb="17" eb="18">
      <t>スウ</t>
    </rPh>
    <phoneticPr fontId="2"/>
  </si>
  <si>
    <t>１　農林業経営体(2)組織形態別経営体数</t>
    <rPh sb="2" eb="5">
      <t>ノウリンギョウ</t>
    </rPh>
    <rPh sb="5" eb="7">
      <t>ケイエイ</t>
    </rPh>
    <rPh sb="7" eb="8">
      <t>タイ</t>
    </rPh>
    <rPh sb="11" eb="13">
      <t>ソシキ</t>
    </rPh>
    <rPh sb="13" eb="15">
      <t>ケイタイ</t>
    </rPh>
    <rPh sb="15" eb="16">
      <t>ベツ</t>
    </rPh>
    <rPh sb="16" eb="18">
      <t>ケイエイ</t>
    </rPh>
    <rPh sb="18" eb="19">
      <t>タイ</t>
    </rPh>
    <rPh sb="19" eb="20">
      <t>スウ</t>
    </rPh>
    <phoneticPr fontId="2"/>
  </si>
  <si>
    <t>２　農業経営体(1)農業経営体数</t>
    <rPh sb="2" eb="4">
      <t>ノウギョウ</t>
    </rPh>
    <rPh sb="4" eb="6">
      <t>ケイエイ</t>
    </rPh>
    <rPh sb="6" eb="7">
      <t>タイ</t>
    </rPh>
    <rPh sb="10" eb="12">
      <t>ノウギョウ</t>
    </rPh>
    <rPh sb="12" eb="15">
      <t>ケイエイタイ</t>
    </rPh>
    <rPh sb="15" eb="16">
      <t>スウ</t>
    </rPh>
    <phoneticPr fontId="2"/>
  </si>
  <si>
    <t>２　農業経営体(2)組織形態別経営体数</t>
    <rPh sb="2" eb="4">
      <t>ノウギョウ</t>
    </rPh>
    <rPh sb="4" eb="7">
      <t>ケイエイタイ</t>
    </rPh>
    <rPh sb="10" eb="12">
      <t>ソシキ</t>
    </rPh>
    <rPh sb="12" eb="14">
      <t>ケイタイ</t>
    </rPh>
    <rPh sb="14" eb="15">
      <t>ベツ</t>
    </rPh>
    <rPh sb="15" eb="18">
      <t>ケイエイタイ</t>
    </rPh>
    <rPh sb="18" eb="19">
      <t>スウ</t>
    </rPh>
    <phoneticPr fontId="2"/>
  </si>
  <si>
    <t>２　農業経営体(3)経営耕地面積規模別経営体数</t>
    <rPh sb="2" eb="4">
      <t>ノウギョウ</t>
    </rPh>
    <rPh sb="4" eb="7">
      <t>ケイエイタイ</t>
    </rPh>
    <rPh sb="10" eb="12">
      <t>ケイエイ</t>
    </rPh>
    <rPh sb="12" eb="14">
      <t>コウチ</t>
    </rPh>
    <rPh sb="14" eb="16">
      <t>メンセキ</t>
    </rPh>
    <rPh sb="16" eb="19">
      <t>キボベツ</t>
    </rPh>
    <rPh sb="19" eb="21">
      <t>ケイエイ</t>
    </rPh>
    <rPh sb="21" eb="22">
      <t>タイ</t>
    </rPh>
    <rPh sb="22" eb="23">
      <t>スウ</t>
    </rPh>
    <phoneticPr fontId="2"/>
  </si>
  <si>
    <t>２　農業経営体(4)経営耕地面積規模別面積</t>
    <rPh sb="2" eb="4">
      <t>ノウギョウ</t>
    </rPh>
    <rPh sb="4" eb="6">
      <t>ケイエイ</t>
    </rPh>
    <rPh sb="6" eb="7">
      <t>タイ</t>
    </rPh>
    <rPh sb="10" eb="12">
      <t>ケイエイ</t>
    </rPh>
    <rPh sb="12" eb="14">
      <t>コウチ</t>
    </rPh>
    <rPh sb="14" eb="16">
      <t>メンセキ</t>
    </rPh>
    <rPh sb="16" eb="19">
      <t>キボベツ</t>
    </rPh>
    <rPh sb="19" eb="21">
      <t>メンセキ</t>
    </rPh>
    <phoneticPr fontId="2"/>
  </si>
  <si>
    <t>２　農業経営体(5)農産物販売金額規模別経営体数</t>
    <rPh sb="2" eb="4">
      <t>ノウギョウ</t>
    </rPh>
    <rPh sb="4" eb="6">
      <t>ケイエイ</t>
    </rPh>
    <rPh sb="6" eb="7">
      <t>タイ</t>
    </rPh>
    <rPh sb="10" eb="13">
      <t>ノウサンブツ</t>
    </rPh>
    <rPh sb="13" eb="15">
      <t>ハンバイ</t>
    </rPh>
    <rPh sb="15" eb="17">
      <t>キンガク</t>
    </rPh>
    <rPh sb="17" eb="20">
      <t>キボベツ</t>
    </rPh>
    <rPh sb="20" eb="22">
      <t>ケイエイ</t>
    </rPh>
    <rPh sb="22" eb="23">
      <t>タイ</t>
    </rPh>
    <rPh sb="23" eb="24">
      <t>スウ</t>
    </rPh>
    <phoneticPr fontId="2"/>
  </si>
  <si>
    <t>２　農業経営体(6)農業経営組織別経営体数</t>
    <rPh sb="2" eb="4">
      <t>ノウギョウ</t>
    </rPh>
    <rPh sb="4" eb="6">
      <t>ケイエイ</t>
    </rPh>
    <rPh sb="6" eb="7">
      <t>タイ</t>
    </rPh>
    <rPh sb="10" eb="12">
      <t>ノウギョウ</t>
    </rPh>
    <rPh sb="12" eb="14">
      <t>ケイエイ</t>
    </rPh>
    <rPh sb="14" eb="16">
      <t>ソシキ</t>
    </rPh>
    <rPh sb="16" eb="17">
      <t>ベツ</t>
    </rPh>
    <rPh sb="17" eb="19">
      <t>ケイエイ</t>
    </rPh>
    <rPh sb="19" eb="20">
      <t>タイ</t>
    </rPh>
    <rPh sb="20" eb="21">
      <t>スウ</t>
    </rPh>
    <phoneticPr fontId="2"/>
  </si>
  <si>
    <t>２　農業経営体(7)経営耕地の状況</t>
    <rPh sb="2" eb="4">
      <t>ノウギョウ</t>
    </rPh>
    <rPh sb="4" eb="6">
      <t>ケイエイ</t>
    </rPh>
    <rPh sb="6" eb="7">
      <t>タイ</t>
    </rPh>
    <rPh sb="10" eb="12">
      <t>ケイエイ</t>
    </rPh>
    <rPh sb="12" eb="14">
      <t>コウチ</t>
    </rPh>
    <rPh sb="15" eb="17">
      <t>ジョウキョウ</t>
    </rPh>
    <phoneticPr fontId="2"/>
  </si>
  <si>
    <t>２　農業経営体(7)経営耕地の状況（続き）</t>
    <rPh sb="2" eb="4">
      <t>ノウギョウ</t>
    </rPh>
    <rPh sb="4" eb="6">
      <t>ケイエイ</t>
    </rPh>
    <rPh sb="6" eb="7">
      <t>タイ</t>
    </rPh>
    <rPh sb="10" eb="12">
      <t>ケイエイ</t>
    </rPh>
    <rPh sb="12" eb="14">
      <t>コウチ</t>
    </rPh>
    <rPh sb="15" eb="17">
      <t>ジョウキョウ</t>
    </rPh>
    <rPh sb="18" eb="19">
      <t>ツヅ</t>
    </rPh>
    <phoneticPr fontId="2"/>
  </si>
  <si>
    <t>２　農業経営体(8)借入耕地のある経営体数と借入耕地面積</t>
    <rPh sb="2" eb="4">
      <t>ノウギョウ</t>
    </rPh>
    <rPh sb="4" eb="6">
      <t>ケイエイ</t>
    </rPh>
    <rPh sb="6" eb="7">
      <t>タイ</t>
    </rPh>
    <rPh sb="10" eb="12">
      <t>カリイレ</t>
    </rPh>
    <rPh sb="12" eb="14">
      <t>コウチ</t>
    </rPh>
    <rPh sb="17" eb="20">
      <t>ケイエイタイ</t>
    </rPh>
    <rPh sb="20" eb="21">
      <t>スウ</t>
    </rPh>
    <rPh sb="22" eb="24">
      <t>カリイレ</t>
    </rPh>
    <rPh sb="24" eb="26">
      <t>コウチ</t>
    </rPh>
    <rPh sb="26" eb="28">
      <t>メンセキ</t>
    </rPh>
    <phoneticPr fontId="2"/>
  </si>
  <si>
    <t>２　農業経営体(9)販売目的の稲・麦・雑穀の作物別作付（栽培）経営体数と作付（栽培）面積</t>
    <rPh sb="2" eb="4">
      <t>ノウギョウ</t>
    </rPh>
    <rPh sb="4" eb="7">
      <t>ケイエイタイ</t>
    </rPh>
    <rPh sb="10" eb="12">
      <t>ハンバイ</t>
    </rPh>
    <rPh sb="12" eb="14">
      <t>モクテキ</t>
    </rPh>
    <rPh sb="15" eb="16">
      <t>イネ</t>
    </rPh>
    <rPh sb="17" eb="18">
      <t>ムギ</t>
    </rPh>
    <rPh sb="19" eb="21">
      <t>ザッコク</t>
    </rPh>
    <rPh sb="22" eb="25">
      <t>サクモツベツ</t>
    </rPh>
    <rPh sb="25" eb="27">
      <t>サクツケ</t>
    </rPh>
    <rPh sb="28" eb="30">
      <t>サイバイ</t>
    </rPh>
    <rPh sb="31" eb="33">
      <t>ケイエイ</t>
    </rPh>
    <rPh sb="33" eb="35">
      <t>タイスウ</t>
    </rPh>
    <rPh sb="36" eb="38">
      <t>サクツケ</t>
    </rPh>
    <rPh sb="39" eb="41">
      <t>サイバイ</t>
    </rPh>
    <rPh sb="42" eb="44">
      <t>メンセキ</t>
    </rPh>
    <phoneticPr fontId="2"/>
  </si>
  <si>
    <t>２　農業経営体(10)販売目的のいも類・豆類の作物別作付（栽培）経営体数と作付（栽培）面積</t>
    <rPh sb="2" eb="4">
      <t>ノウギョウ</t>
    </rPh>
    <rPh sb="4" eb="7">
      <t>ケイエイタイ</t>
    </rPh>
    <rPh sb="11" eb="13">
      <t>ハンバイ</t>
    </rPh>
    <rPh sb="13" eb="15">
      <t>モクテキ</t>
    </rPh>
    <rPh sb="18" eb="19">
      <t>ルイ</t>
    </rPh>
    <rPh sb="20" eb="21">
      <t>マメ</t>
    </rPh>
    <rPh sb="21" eb="22">
      <t>ルイ</t>
    </rPh>
    <rPh sb="23" eb="26">
      <t>サクモツベツ</t>
    </rPh>
    <rPh sb="26" eb="28">
      <t>サクツケ</t>
    </rPh>
    <rPh sb="29" eb="31">
      <t>サイバイ</t>
    </rPh>
    <rPh sb="32" eb="34">
      <t>ケイエイ</t>
    </rPh>
    <rPh sb="34" eb="36">
      <t>タイスウ</t>
    </rPh>
    <rPh sb="37" eb="39">
      <t>サクツケ</t>
    </rPh>
    <rPh sb="40" eb="42">
      <t>サイバイ</t>
    </rPh>
    <rPh sb="43" eb="45">
      <t>メンセキ</t>
    </rPh>
    <phoneticPr fontId="2"/>
  </si>
  <si>
    <t>２　農業経営体(11)販売目的の工芸農作物の作物別作付（栽培）経営体数と作付（栽培）面積</t>
    <rPh sb="2" eb="4">
      <t>ノウギョウ</t>
    </rPh>
    <rPh sb="4" eb="7">
      <t>ケイエイタイ</t>
    </rPh>
    <rPh sb="11" eb="13">
      <t>ハンバイ</t>
    </rPh>
    <rPh sb="13" eb="15">
      <t>モクテキ</t>
    </rPh>
    <rPh sb="16" eb="18">
      <t>コウゲイ</t>
    </rPh>
    <rPh sb="18" eb="21">
      <t>ノウサクモツ</t>
    </rPh>
    <rPh sb="22" eb="25">
      <t>サクモツベツ</t>
    </rPh>
    <rPh sb="25" eb="27">
      <t>サクツケ</t>
    </rPh>
    <rPh sb="28" eb="30">
      <t>サイバイ</t>
    </rPh>
    <rPh sb="31" eb="33">
      <t>ケイエイ</t>
    </rPh>
    <rPh sb="33" eb="35">
      <t>タイスウ</t>
    </rPh>
    <rPh sb="36" eb="38">
      <t>サクツケ</t>
    </rPh>
    <rPh sb="39" eb="41">
      <t>サイバイ</t>
    </rPh>
    <rPh sb="42" eb="44">
      <t>メンセキ</t>
    </rPh>
    <phoneticPr fontId="2"/>
  </si>
  <si>
    <t>２　農業経営体(12)販売目的の野菜類の作物別作付（栽培）経営体数と作付（栽培）面積</t>
    <rPh sb="2" eb="4">
      <t>ノウギョウ</t>
    </rPh>
    <rPh sb="4" eb="7">
      <t>ケイエイタイ</t>
    </rPh>
    <rPh sb="11" eb="13">
      <t>ハンバイ</t>
    </rPh>
    <rPh sb="13" eb="15">
      <t>モクテキ</t>
    </rPh>
    <rPh sb="16" eb="19">
      <t>ヤサイルイ</t>
    </rPh>
    <rPh sb="20" eb="23">
      <t>サクモツベツ</t>
    </rPh>
    <rPh sb="23" eb="25">
      <t>サクツケ</t>
    </rPh>
    <rPh sb="26" eb="28">
      <t>サイバイ</t>
    </rPh>
    <rPh sb="29" eb="31">
      <t>ケイエイ</t>
    </rPh>
    <rPh sb="31" eb="33">
      <t>タイスウ</t>
    </rPh>
    <rPh sb="34" eb="36">
      <t>サクツケ</t>
    </rPh>
    <rPh sb="37" eb="39">
      <t>サイバイ</t>
    </rPh>
    <rPh sb="40" eb="42">
      <t>メンセキ</t>
    </rPh>
    <phoneticPr fontId="2"/>
  </si>
  <si>
    <t>２　農業経営体(12)販売目的の野菜類の作物別作付（栽培）経営体数と作付（栽培）面積（続き）</t>
    <rPh sb="2" eb="4">
      <t>ノウギョウ</t>
    </rPh>
    <rPh sb="4" eb="7">
      <t>ケイエイタイ</t>
    </rPh>
    <rPh sb="11" eb="13">
      <t>ハンバイ</t>
    </rPh>
    <rPh sb="13" eb="15">
      <t>モクテキ</t>
    </rPh>
    <rPh sb="16" eb="19">
      <t>ヤサイルイ</t>
    </rPh>
    <rPh sb="20" eb="23">
      <t>サクモツベツ</t>
    </rPh>
    <rPh sb="23" eb="25">
      <t>サクツケ</t>
    </rPh>
    <rPh sb="26" eb="28">
      <t>サイバイ</t>
    </rPh>
    <rPh sb="29" eb="31">
      <t>ケイエイ</t>
    </rPh>
    <rPh sb="31" eb="33">
      <t>タイスウ</t>
    </rPh>
    <rPh sb="34" eb="36">
      <t>サクツケ</t>
    </rPh>
    <rPh sb="37" eb="39">
      <t>サイバイ</t>
    </rPh>
    <rPh sb="40" eb="42">
      <t>メンセキ</t>
    </rPh>
    <rPh sb="43" eb="44">
      <t>ツヅ</t>
    </rPh>
    <phoneticPr fontId="2"/>
  </si>
  <si>
    <t>２　農業経営体(13)販売目的で栽培している果樹類の栽培経営体数と栽培面積</t>
    <rPh sb="2" eb="4">
      <t>ノウギョウ</t>
    </rPh>
    <rPh sb="4" eb="7">
      <t>ケイエイタイ</t>
    </rPh>
    <rPh sb="11" eb="13">
      <t>ハンバイ</t>
    </rPh>
    <rPh sb="13" eb="15">
      <t>モクテキ</t>
    </rPh>
    <rPh sb="16" eb="18">
      <t>サイバイ</t>
    </rPh>
    <rPh sb="22" eb="24">
      <t>カジュ</t>
    </rPh>
    <rPh sb="24" eb="25">
      <t>ルイ</t>
    </rPh>
    <rPh sb="26" eb="28">
      <t>サイバイ</t>
    </rPh>
    <rPh sb="28" eb="30">
      <t>ケイエイ</t>
    </rPh>
    <rPh sb="30" eb="32">
      <t>タイスウ</t>
    </rPh>
    <rPh sb="33" eb="35">
      <t>サイバイ</t>
    </rPh>
    <rPh sb="35" eb="37">
      <t>メンセキ</t>
    </rPh>
    <phoneticPr fontId="2"/>
  </si>
  <si>
    <t>２　農業経営体(13)販売目的で栽培している果樹類の栽培経営体数と栽培面積（続き）</t>
    <rPh sb="2" eb="4">
      <t>ノウギョウ</t>
    </rPh>
    <rPh sb="4" eb="7">
      <t>ケイエイタイ</t>
    </rPh>
    <rPh sb="11" eb="13">
      <t>ハンバイ</t>
    </rPh>
    <rPh sb="13" eb="15">
      <t>モクテキ</t>
    </rPh>
    <rPh sb="16" eb="18">
      <t>サイバイ</t>
    </rPh>
    <rPh sb="22" eb="24">
      <t>カジュ</t>
    </rPh>
    <rPh sb="24" eb="25">
      <t>ルイ</t>
    </rPh>
    <rPh sb="26" eb="28">
      <t>サイバイ</t>
    </rPh>
    <rPh sb="28" eb="30">
      <t>ケイエイ</t>
    </rPh>
    <rPh sb="30" eb="32">
      <t>タイスウ</t>
    </rPh>
    <rPh sb="33" eb="35">
      <t>サイバイ</t>
    </rPh>
    <rPh sb="35" eb="37">
      <t>メンセキ</t>
    </rPh>
    <rPh sb="38" eb="39">
      <t>ツヅ</t>
    </rPh>
    <phoneticPr fontId="2"/>
  </si>
  <si>
    <t>２　農業経営体(15)販売目的の家畜等を飼養している経営体数と飼養頭羽数</t>
    <rPh sb="2" eb="4">
      <t>ノウギョウ</t>
    </rPh>
    <rPh sb="4" eb="7">
      <t>ケイエイタイ</t>
    </rPh>
    <rPh sb="11" eb="13">
      <t>ハンバイ</t>
    </rPh>
    <rPh sb="13" eb="15">
      <t>モクテキ</t>
    </rPh>
    <rPh sb="16" eb="19">
      <t>カチクトウ</t>
    </rPh>
    <rPh sb="20" eb="22">
      <t>シヨウ</t>
    </rPh>
    <rPh sb="26" eb="28">
      <t>ケイエイ</t>
    </rPh>
    <rPh sb="28" eb="30">
      <t>タイスウ</t>
    </rPh>
    <rPh sb="31" eb="33">
      <t>シヨウ</t>
    </rPh>
    <rPh sb="33" eb="34">
      <t>アタマ</t>
    </rPh>
    <rPh sb="34" eb="35">
      <t>ハネ</t>
    </rPh>
    <rPh sb="35" eb="36">
      <t>スウ</t>
    </rPh>
    <phoneticPr fontId="2"/>
  </si>
  <si>
    <t>事　業　収　入</t>
    <rPh sb="0" eb="1">
      <t>ジ</t>
    </rPh>
    <rPh sb="2" eb="3">
      <t>ギョウ</t>
    </rPh>
    <rPh sb="4" eb="5">
      <t>オサム</t>
    </rPh>
    <rPh sb="6" eb="7">
      <t>ハイ</t>
    </rPh>
    <phoneticPr fontId="2"/>
  </si>
  <si>
    <t>Ⅱ　　統　　　計　　　表　（県分）</t>
    <rPh sb="3" eb="4">
      <t>オサム</t>
    </rPh>
    <rPh sb="7" eb="8">
      <t>ケイ</t>
    </rPh>
    <rPh sb="11" eb="12">
      <t>ヒョウ</t>
    </rPh>
    <rPh sb="14" eb="15">
      <t>ケン</t>
    </rPh>
    <rPh sb="15" eb="16">
      <t>ブン</t>
    </rPh>
    <phoneticPr fontId="2"/>
  </si>
  <si>
    <t>※平成22年は、販売目的の工芸農作物については、調査項目が異なる。</t>
    <rPh sb="1" eb="3">
      <t>ヘイセイ</t>
    </rPh>
    <rPh sb="5" eb="6">
      <t>ネン</t>
    </rPh>
    <rPh sb="8" eb="10">
      <t>ハンバイ</t>
    </rPh>
    <rPh sb="10" eb="12">
      <t>モクテキ</t>
    </rPh>
    <rPh sb="13" eb="15">
      <t>コウゲイ</t>
    </rPh>
    <rPh sb="15" eb="18">
      <t>ノウサクモツ</t>
    </rPh>
    <rPh sb="24" eb="26">
      <t>チョウサ</t>
    </rPh>
    <rPh sb="26" eb="28">
      <t>コウモク</t>
    </rPh>
    <rPh sb="29" eb="30">
      <t>コト</t>
    </rPh>
    <phoneticPr fontId="2"/>
  </si>
  <si>
    <t>※平成22年は、販売目的の野菜類については、調査項目が異なる。</t>
    <rPh sb="1" eb="3">
      <t>ヘイセイ</t>
    </rPh>
    <rPh sb="5" eb="6">
      <t>ネン</t>
    </rPh>
    <rPh sb="8" eb="10">
      <t>ハンバイ</t>
    </rPh>
    <rPh sb="10" eb="12">
      <t>モクテキ</t>
    </rPh>
    <rPh sb="13" eb="16">
      <t>ヤサイルイ</t>
    </rPh>
    <rPh sb="22" eb="24">
      <t>チョウサ</t>
    </rPh>
    <rPh sb="24" eb="26">
      <t>コウモク</t>
    </rPh>
    <rPh sb="27" eb="28">
      <t>コト</t>
    </rPh>
    <phoneticPr fontId="2"/>
  </si>
  <si>
    <t>※平成22年は、販売目的で栽培している果樹類については、調査項目が異なる。</t>
    <rPh sb="1" eb="3">
      <t>ヘイセイ</t>
    </rPh>
    <rPh sb="5" eb="6">
      <t>ネン</t>
    </rPh>
    <rPh sb="8" eb="10">
      <t>ハンバイ</t>
    </rPh>
    <rPh sb="10" eb="12">
      <t>モクテキ</t>
    </rPh>
    <rPh sb="13" eb="15">
      <t>サイバイ</t>
    </rPh>
    <rPh sb="19" eb="21">
      <t>カジュ</t>
    </rPh>
    <rPh sb="21" eb="22">
      <t>ルイ</t>
    </rPh>
    <rPh sb="28" eb="30">
      <t>チョウサ</t>
    </rPh>
    <rPh sb="30" eb="32">
      <t>コウモク</t>
    </rPh>
    <rPh sb="33" eb="34">
      <t>コト</t>
    </rPh>
    <phoneticPr fontId="2"/>
  </si>
  <si>
    <t>(16)販売目的の
　きのこの
　栽培経営体数</t>
    <rPh sb="4" eb="6">
      <t>ハンバイ</t>
    </rPh>
    <rPh sb="6" eb="8">
      <t>モクテキ</t>
    </rPh>
    <rPh sb="17" eb="19">
      <t>サイバイ</t>
    </rPh>
    <rPh sb="19" eb="22">
      <t>ケイエイタイ</t>
    </rPh>
    <rPh sb="22" eb="23">
      <t>スウ</t>
    </rPh>
    <phoneticPr fontId="2"/>
  </si>
  <si>
    <t>※平成22年は、きのこの栽培経営体数については、調査項目が異なる。</t>
    <rPh sb="1" eb="3">
      <t>ヘイセイ</t>
    </rPh>
    <rPh sb="5" eb="6">
      <t>ネン</t>
    </rPh>
    <rPh sb="12" eb="14">
      <t>サイバイ</t>
    </rPh>
    <rPh sb="14" eb="17">
      <t>ケイエイタイ</t>
    </rPh>
    <rPh sb="17" eb="18">
      <t>スウ</t>
    </rPh>
    <rPh sb="24" eb="26">
      <t>チョウサ</t>
    </rPh>
    <rPh sb="26" eb="28">
      <t>コウモク</t>
    </rPh>
    <rPh sb="29" eb="30">
      <t>コト</t>
    </rPh>
    <phoneticPr fontId="2"/>
  </si>
  <si>
    <t>栽培面積</t>
    <rPh sb="0" eb="2">
      <t>サイバイ</t>
    </rPh>
    <phoneticPr fontId="2"/>
  </si>
  <si>
    <t xml:space="preserve"> (17)　水稲作受託作業種類別経営体数と受託面積・・・・・・・・・・・・・・・・・・・・・・・・・・・・・・・・・・・・・・・・・・・・・・・・・・・・・・・・・・・・・・・・・・・</t>
    <phoneticPr fontId="2"/>
  </si>
  <si>
    <t xml:space="preserve"> (18)　環境保全型農業に取り組んでいる経営体の取組形態別経営体数・・・・・・・・・・・・・・・・・・・・・・・・・・・・・・・・・・・・・・・・・・・・・・・・・・・・・・・・・・・・・・・・・・・</t>
    <phoneticPr fontId="2"/>
  </si>
  <si>
    <t xml:space="preserve"> (19)　農業生産関連事業を行っている経営体の事業種類別経営体数・・・・・・・・・・・・・・・・・・・・・・・・・・・・・・・・・・・・・・・・・・・・・・・・・・・・・・・・・・・・・・・・・・・</t>
    <phoneticPr fontId="2"/>
  </si>
  <si>
    <t xml:space="preserve"> (20)　農業生産関連事業を行っている経営体の事業収入規模別</t>
    <phoneticPr fontId="2"/>
  </si>
  <si>
    <t xml:space="preserve"> (21)　農産物販売金額１位の出荷先別経営体数・・・・・・・・・・・・・・・・・・・・・・・・・・・・・・・・・・・・・・・・・・・・・・・・・・・・・・・・・・・・・・・・・・・</t>
    <phoneticPr fontId="2"/>
  </si>
  <si>
    <t>経営体数</t>
    <phoneticPr fontId="2"/>
  </si>
  <si>
    <t>栽　　培　　　
経営体数</t>
    <rPh sb="0" eb="1">
      <t>サイ</t>
    </rPh>
    <rPh sb="3" eb="4">
      <t>ツチカウ</t>
    </rPh>
    <rPh sb="8" eb="11">
      <t>ケイエイタイ</t>
    </rPh>
    <rPh sb="11" eb="12">
      <t>カズ</t>
    </rPh>
    <phoneticPr fontId="2"/>
  </si>
  <si>
    <t>花木</t>
    <rPh sb="0" eb="2">
      <t>カボク</t>
    </rPh>
    <phoneticPr fontId="2"/>
  </si>
  <si>
    <t>雇い入れた
経営体数</t>
    <rPh sb="0" eb="3">
      <t>ヤトイイ</t>
    </rPh>
    <rPh sb="6" eb="9">
      <t>ケイエイタイ</t>
    </rPh>
    <rPh sb="9" eb="10">
      <t>スウ</t>
    </rPh>
    <phoneticPr fontId="2"/>
  </si>
  <si>
    <t>人 数</t>
    <rPh sb="0" eb="1">
      <t>ジン</t>
    </rPh>
    <rPh sb="2" eb="3">
      <t>カズ</t>
    </rPh>
    <phoneticPr fontId="2"/>
  </si>
  <si>
    <t>化学肥料の
低減</t>
    <rPh sb="0" eb="2">
      <t>カガク</t>
    </rPh>
    <rPh sb="2" eb="4">
      <t>ヒリョウ</t>
    </rPh>
    <rPh sb="6" eb="8">
      <t>テイゲン</t>
    </rPh>
    <phoneticPr fontId="2"/>
  </si>
  <si>
    <t>堆肥による
土作り</t>
    <rPh sb="0" eb="2">
      <t>タイヒ</t>
    </rPh>
    <rPh sb="6" eb="7">
      <t>ツチ</t>
    </rPh>
    <rPh sb="7" eb="8">
      <t>ヅク</t>
    </rPh>
    <phoneticPr fontId="2"/>
  </si>
  <si>
    <t>農業生産
関連事業を
行っている
実経営体数</t>
    <rPh sb="0" eb="2">
      <t>ノウギョウ</t>
    </rPh>
    <rPh sb="2" eb="4">
      <t>セイサン</t>
    </rPh>
    <rPh sb="5" eb="7">
      <t>カンレン</t>
    </rPh>
    <rPh sb="7" eb="9">
      <t>ジギョウ</t>
    </rPh>
    <rPh sb="11" eb="12">
      <t>オコナ</t>
    </rPh>
    <rPh sb="17" eb="18">
      <t>ジツ</t>
    </rPh>
    <rPh sb="18" eb="21">
      <t>ケイエイタイ</t>
    </rPh>
    <rPh sb="21" eb="22">
      <t>スウ</t>
    </rPh>
    <phoneticPr fontId="2"/>
  </si>
  <si>
    <t>5,000万～
1億</t>
    <rPh sb="5" eb="6">
      <t>マン</t>
    </rPh>
    <phoneticPr fontId="2"/>
  </si>
  <si>
    <t>４　労働力</t>
    <rPh sb="2" eb="5">
      <t>ロウドウリョク</t>
    </rPh>
    <phoneticPr fontId="2"/>
  </si>
  <si>
    <t xml:space="preserve"> (1)　自営農業従事日数別農業従事者数（販売農家）・・・・・・・・・・・・・・・・</t>
    <rPh sb="5" eb="7">
      <t>ジエイ</t>
    </rPh>
    <rPh sb="7" eb="9">
      <t>ノウギョウ</t>
    </rPh>
    <rPh sb="9" eb="11">
      <t>ジュウジ</t>
    </rPh>
    <rPh sb="11" eb="13">
      <t>ニッスウ</t>
    </rPh>
    <rPh sb="13" eb="14">
      <t>ベツ</t>
    </rPh>
    <rPh sb="14" eb="16">
      <t>ノウギョウ</t>
    </rPh>
    <rPh sb="16" eb="19">
      <t>ジュウジシャ</t>
    </rPh>
    <rPh sb="19" eb="20">
      <t>スウ</t>
    </rPh>
    <rPh sb="21" eb="23">
      <t>ハンバイ</t>
    </rPh>
    <rPh sb="23" eb="25">
      <t>ノウカ</t>
    </rPh>
    <phoneticPr fontId="2"/>
  </si>
  <si>
    <t xml:space="preserve"> (2)　年齢別農業就業人口（販売農家）・・・・・・・・・・・・・・・・・・・・・・・</t>
    <rPh sb="5" eb="8">
      <t>ネンレイベツ</t>
    </rPh>
    <rPh sb="8" eb="10">
      <t>ノウギョウ</t>
    </rPh>
    <rPh sb="10" eb="12">
      <t>シュウギョウ</t>
    </rPh>
    <rPh sb="12" eb="14">
      <t>ジンコウ</t>
    </rPh>
    <rPh sb="15" eb="17">
      <t>ハンバイ</t>
    </rPh>
    <rPh sb="17" eb="19">
      <t>ノウカ</t>
    </rPh>
    <phoneticPr fontId="2"/>
  </si>
  <si>
    <t xml:space="preserve"> (3)　年齢別基幹的農業従事者数（販売農家）・・・・・・・・・・・・・・・・・・・・・・・・・・・・・・・・・・・・・・</t>
    <rPh sb="5" eb="8">
      <t>ネンレイベツ</t>
    </rPh>
    <rPh sb="8" eb="11">
      <t>キカンテキ</t>
    </rPh>
    <rPh sb="11" eb="13">
      <t>ノウギョウ</t>
    </rPh>
    <rPh sb="13" eb="16">
      <t>ジュウジシャ</t>
    </rPh>
    <rPh sb="16" eb="17">
      <t>スウ</t>
    </rPh>
    <rPh sb="18" eb="20">
      <t>ハンバイ</t>
    </rPh>
    <rPh sb="20" eb="22">
      <t>ノウカ</t>
    </rPh>
    <phoneticPr fontId="2"/>
  </si>
  <si>
    <t xml:space="preserve"> (4)　農業従事者等の平均年齢（販売農家）・・・・・・・・・・・・・・・・・・・・・・・・・・・・・・・・・・・・・・・・・・・・・・・・・・</t>
    <rPh sb="17" eb="19">
      <t>ハンバイ</t>
    </rPh>
    <rPh sb="19" eb="21">
      <t>ノウカ</t>
    </rPh>
    <phoneticPr fontId="2"/>
  </si>
  <si>
    <t xml:space="preserve"> (6)　雇用労働（農業経営体）・・・・・・・・・・・・・・・・・・・・・・・・・・・・・・・・・・・・・・・・・・・・・・・・・・・・・・・・・・・</t>
    <rPh sb="5" eb="7">
      <t>コヨウ</t>
    </rPh>
    <rPh sb="7" eb="9">
      <t>ロウドウ</t>
    </rPh>
    <rPh sb="10" eb="12">
      <t>ノウギョウ</t>
    </rPh>
    <rPh sb="12" eb="15">
      <t>ケイエイタイ</t>
    </rPh>
    <phoneticPr fontId="2"/>
  </si>
  <si>
    <t>５　総農家数等</t>
    <rPh sb="2" eb="3">
      <t>ソウ</t>
    </rPh>
    <rPh sb="3" eb="5">
      <t>ノウカ</t>
    </rPh>
    <rPh sb="5" eb="6">
      <t>スウ</t>
    </rPh>
    <rPh sb="6" eb="7">
      <t>トウ</t>
    </rPh>
    <phoneticPr fontId="2"/>
  </si>
  <si>
    <t>６　林業経営体</t>
    <rPh sb="2" eb="4">
      <t>リンギョウ</t>
    </rPh>
    <rPh sb="4" eb="7">
      <t>ケイエイタイ</t>
    </rPh>
    <phoneticPr fontId="2"/>
  </si>
  <si>
    <t>３　販売農家</t>
    <rPh sb="2" eb="4">
      <t>ハンバイ</t>
    </rPh>
    <rPh sb="4" eb="6">
      <t>ノウカ</t>
    </rPh>
    <phoneticPr fontId="2"/>
  </si>
  <si>
    <t xml:space="preserve"> (5)　経営者・役員等の農業経営従事状況（組織経営体）・・・・・・・・・・・・・・・</t>
    <rPh sb="5" eb="8">
      <t>ケイエイシャ</t>
    </rPh>
    <rPh sb="9" eb="11">
      <t>ヤクイン</t>
    </rPh>
    <rPh sb="11" eb="12">
      <t>トウ</t>
    </rPh>
    <rPh sb="15" eb="17">
      <t>ケイエイ</t>
    </rPh>
    <rPh sb="17" eb="19">
      <t>ジュウジ</t>
    </rPh>
    <rPh sb="19" eb="21">
      <t>ジョウキョウ</t>
    </rPh>
    <rPh sb="22" eb="24">
      <t>ソシキ</t>
    </rPh>
    <rPh sb="24" eb="27">
      <t>ケイエイタイ</t>
    </rPh>
    <phoneticPr fontId="2"/>
  </si>
  <si>
    <t>２　農業経営体(17)水稲作受託作業種類別経営体数と受託面積</t>
    <rPh sb="2" eb="4">
      <t>ノウギョウ</t>
    </rPh>
    <rPh sb="4" eb="7">
      <t>ケイエイタイ</t>
    </rPh>
    <rPh sb="11" eb="14">
      <t>スイトウサク</t>
    </rPh>
    <rPh sb="14" eb="16">
      <t>ジュタク</t>
    </rPh>
    <rPh sb="16" eb="18">
      <t>サギョウ</t>
    </rPh>
    <rPh sb="18" eb="21">
      <t>シュルイベツ</t>
    </rPh>
    <rPh sb="21" eb="25">
      <t>ケイエイタイスウ</t>
    </rPh>
    <rPh sb="26" eb="28">
      <t>ジュタク</t>
    </rPh>
    <rPh sb="28" eb="30">
      <t>メンセキ</t>
    </rPh>
    <phoneticPr fontId="2"/>
  </si>
  <si>
    <t>２　農業経営体(18)環境保全型農業に取り組んでいる経営体の取組形態別経営体数</t>
    <rPh sb="2" eb="4">
      <t>ノウギョウ</t>
    </rPh>
    <rPh sb="4" eb="7">
      <t>ケイエイタイ</t>
    </rPh>
    <rPh sb="11" eb="13">
      <t>カンキョウ</t>
    </rPh>
    <rPh sb="13" eb="16">
      <t>ホゼンガタ</t>
    </rPh>
    <rPh sb="16" eb="18">
      <t>ノウギョウ</t>
    </rPh>
    <rPh sb="19" eb="20">
      <t>ト</t>
    </rPh>
    <rPh sb="21" eb="22">
      <t>ク</t>
    </rPh>
    <rPh sb="26" eb="29">
      <t>ケイエイタイ</t>
    </rPh>
    <rPh sb="30" eb="32">
      <t>トリクミ</t>
    </rPh>
    <rPh sb="32" eb="35">
      <t>ケイタイベツ</t>
    </rPh>
    <rPh sb="35" eb="38">
      <t>ケイエイタイ</t>
    </rPh>
    <rPh sb="38" eb="39">
      <t>スウ</t>
    </rPh>
    <phoneticPr fontId="2"/>
  </si>
  <si>
    <t>２　農業経営体(19)農業生産関連事業を行っている経営体の事業種類別経営体数</t>
    <rPh sb="2" eb="4">
      <t>ノウギョウ</t>
    </rPh>
    <rPh sb="4" eb="6">
      <t>ケイエイ</t>
    </rPh>
    <rPh sb="6" eb="7">
      <t>タイ</t>
    </rPh>
    <rPh sb="11" eb="13">
      <t>ノウギョウ</t>
    </rPh>
    <rPh sb="13" eb="15">
      <t>セイサン</t>
    </rPh>
    <rPh sb="15" eb="17">
      <t>カンレン</t>
    </rPh>
    <rPh sb="17" eb="19">
      <t>ジギョウ</t>
    </rPh>
    <rPh sb="20" eb="21">
      <t>オコナ</t>
    </rPh>
    <rPh sb="25" eb="27">
      <t>ケイエイ</t>
    </rPh>
    <rPh sb="27" eb="28">
      <t>タイ</t>
    </rPh>
    <rPh sb="29" eb="31">
      <t>ジギョウ</t>
    </rPh>
    <rPh sb="31" eb="33">
      <t>シュルイ</t>
    </rPh>
    <rPh sb="33" eb="34">
      <t>ベツ</t>
    </rPh>
    <rPh sb="34" eb="36">
      <t>ケイエイ</t>
    </rPh>
    <rPh sb="36" eb="37">
      <t>タイ</t>
    </rPh>
    <rPh sb="37" eb="38">
      <t>スウ</t>
    </rPh>
    <phoneticPr fontId="2"/>
  </si>
  <si>
    <t>２　農業経営体(20)農業生産関連事業を行っている経営体の事業収入規模別経営体数</t>
    <rPh sb="2" eb="4">
      <t>ノウギョウ</t>
    </rPh>
    <rPh sb="4" eb="6">
      <t>ケイエイ</t>
    </rPh>
    <rPh sb="6" eb="7">
      <t>タイ</t>
    </rPh>
    <rPh sb="11" eb="13">
      <t>ノウギョウ</t>
    </rPh>
    <rPh sb="13" eb="15">
      <t>セイサン</t>
    </rPh>
    <rPh sb="15" eb="17">
      <t>カンレン</t>
    </rPh>
    <rPh sb="17" eb="19">
      <t>ジギョウ</t>
    </rPh>
    <rPh sb="20" eb="21">
      <t>オコナ</t>
    </rPh>
    <rPh sb="25" eb="27">
      <t>ケイエイ</t>
    </rPh>
    <rPh sb="27" eb="28">
      <t>タイ</t>
    </rPh>
    <rPh sb="29" eb="31">
      <t>ジギョウ</t>
    </rPh>
    <rPh sb="31" eb="33">
      <t>シュウニュウ</t>
    </rPh>
    <rPh sb="33" eb="35">
      <t>キボ</t>
    </rPh>
    <rPh sb="35" eb="36">
      <t>ベツ</t>
    </rPh>
    <rPh sb="36" eb="38">
      <t>ケイエイ</t>
    </rPh>
    <rPh sb="38" eb="39">
      <t>タイ</t>
    </rPh>
    <rPh sb="39" eb="40">
      <t>スウ</t>
    </rPh>
    <phoneticPr fontId="2"/>
  </si>
  <si>
    <t>２　農業経営体(21)農産物販売金額１位の出荷先別経営体数</t>
    <rPh sb="2" eb="4">
      <t>ノウギョウ</t>
    </rPh>
    <rPh sb="4" eb="6">
      <t>ケイエイ</t>
    </rPh>
    <rPh sb="6" eb="7">
      <t>タイ</t>
    </rPh>
    <rPh sb="11" eb="14">
      <t>ノウサンブツ</t>
    </rPh>
    <rPh sb="14" eb="16">
      <t>ハンバイ</t>
    </rPh>
    <rPh sb="16" eb="18">
      <t>キンガク</t>
    </rPh>
    <rPh sb="19" eb="20">
      <t>イ</t>
    </rPh>
    <rPh sb="21" eb="23">
      <t>シュッカ</t>
    </rPh>
    <rPh sb="23" eb="24">
      <t>サキ</t>
    </rPh>
    <rPh sb="24" eb="25">
      <t>ベツ</t>
    </rPh>
    <rPh sb="25" eb="27">
      <t>ケイエイ</t>
    </rPh>
    <rPh sb="27" eb="28">
      <t>タイ</t>
    </rPh>
    <rPh sb="28" eb="29">
      <t>スウ</t>
    </rPh>
    <phoneticPr fontId="2"/>
  </si>
  <si>
    <t>２　農業経営体(22)農業用機械を所有している経営体数と所有台数</t>
    <rPh sb="2" eb="4">
      <t>ノウギョウ</t>
    </rPh>
    <rPh sb="4" eb="6">
      <t>ケイエイ</t>
    </rPh>
    <rPh sb="6" eb="7">
      <t>タイ</t>
    </rPh>
    <rPh sb="11" eb="14">
      <t>ノウギョウヨウ</t>
    </rPh>
    <rPh sb="14" eb="16">
      <t>キカイ</t>
    </rPh>
    <rPh sb="17" eb="19">
      <t>ショユウ</t>
    </rPh>
    <rPh sb="23" eb="26">
      <t>ケイエイタイ</t>
    </rPh>
    <rPh sb="26" eb="27">
      <t>スウ</t>
    </rPh>
    <rPh sb="28" eb="30">
      <t>ショユウ</t>
    </rPh>
    <rPh sb="30" eb="32">
      <t>ダイスウ</t>
    </rPh>
    <phoneticPr fontId="2"/>
  </si>
  <si>
    <t>５　総農家数等(1)総農家数及び土地持ち非農家数</t>
    <rPh sb="6" eb="7">
      <t>トウ</t>
    </rPh>
    <rPh sb="10" eb="11">
      <t>ソウ</t>
    </rPh>
    <rPh sb="11" eb="13">
      <t>ノウカ</t>
    </rPh>
    <rPh sb="13" eb="14">
      <t>スウ</t>
    </rPh>
    <rPh sb="14" eb="15">
      <t>オヨ</t>
    </rPh>
    <rPh sb="16" eb="18">
      <t>トチ</t>
    </rPh>
    <rPh sb="18" eb="19">
      <t>モ</t>
    </rPh>
    <rPh sb="20" eb="21">
      <t>ヒ</t>
    </rPh>
    <rPh sb="21" eb="23">
      <t>ノウカ</t>
    </rPh>
    <rPh sb="23" eb="24">
      <t>スウ</t>
    </rPh>
    <phoneticPr fontId="2"/>
  </si>
  <si>
    <t>５　総農家数等(2)耕作放棄地面積</t>
    <rPh sb="6" eb="7">
      <t>トウ</t>
    </rPh>
    <rPh sb="10" eb="12">
      <t>コウサク</t>
    </rPh>
    <rPh sb="12" eb="14">
      <t>ホウキ</t>
    </rPh>
    <rPh sb="14" eb="15">
      <t>チ</t>
    </rPh>
    <rPh sb="15" eb="17">
      <t>メンセキ</t>
    </rPh>
    <phoneticPr fontId="2"/>
  </si>
  <si>
    <t>６　林業経営体(1)組織形態別経営体数</t>
    <rPh sb="2" eb="4">
      <t>リンギョウ</t>
    </rPh>
    <rPh sb="4" eb="6">
      <t>ケイエイ</t>
    </rPh>
    <rPh sb="6" eb="7">
      <t>タイ</t>
    </rPh>
    <rPh sb="10" eb="12">
      <t>ソシキ</t>
    </rPh>
    <rPh sb="12" eb="14">
      <t>ケイタイ</t>
    </rPh>
    <rPh sb="14" eb="15">
      <t>ベツ</t>
    </rPh>
    <rPh sb="15" eb="17">
      <t>ケイエイ</t>
    </rPh>
    <rPh sb="17" eb="18">
      <t>タイ</t>
    </rPh>
    <rPh sb="18" eb="19">
      <t>スウ</t>
    </rPh>
    <phoneticPr fontId="2"/>
  </si>
  <si>
    <t>６　林業経営体(2)保有山林面積規模別林業経営体数、保有山林面積及び素材生産量</t>
    <rPh sb="2" eb="4">
      <t>リンギョウ</t>
    </rPh>
    <rPh sb="4" eb="7">
      <t>ケイエイタイ</t>
    </rPh>
    <rPh sb="10" eb="12">
      <t>ホユウ</t>
    </rPh>
    <rPh sb="12" eb="14">
      <t>サンリン</t>
    </rPh>
    <rPh sb="14" eb="16">
      <t>メンセキ</t>
    </rPh>
    <rPh sb="16" eb="19">
      <t>キボベツ</t>
    </rPh>
    <rPh sb="19" eb="21">
      <t>リンギョウ</t>
    </rPh>
    <rPh sb="21" eb="23">
      <t>ケイエイ</t>
    </rPh>
    <rPh sb="23" eb="24">
      <t>タイ</t>
    </rPh>
    <rPh sb="24" eb="25">
      <t>スウ</t>
    </rPh>
    <rPh sb="26" eb="28">
      <t>ホユウ</t>
    </rPh>
    <rPh sb="28" eb="30">
      <t>サンリン</t>
    </rPh>
    <rPh sb="30" eb="32">
      <t>メンセキ</t>
    </rPh>
    <rPh sb="32" eb="33">
      <t>オヨ</t>
    </rPh>
    <rPh sb="34" eb="36">
      <t>ソザイ</t>
    </rPh>
    <rPh sb="36" eb="38">
      <t>セイサン</t>
    </rPh>
    <rPh sb="38" eb="39">
      <t>リョウ</t>
    </rPh>
    <phoneticPr fontId="2"/>
  </si>
  <si>
    <t>３　販売農家(1)主副業別農家数</t>
    <rPh sb="2" eb="4">
      <t>ハンバイ</t>
    </rPh>
    <rPh sb="4" eb="6">
      <t>ノウカ</t>
    </rPh>
    <rPh sb="9" eb="10">
      <t>シュ</t>
    </rPh>
    <rPh sb="10" eb="12">
      <t>フクギョウ</t>
    </rPh>
    <rPh sb="12" eb="13">
      <t>ベツ</t>
    </rPh>
    <rPh sb="13" eb="15">
      <t>ノウカ</t>
    </rPh>
    <rPh sb="15" eb="16">
      <t>スウ</t>
    </rPh>
    <phoneticPr fontId="2"/>
  </si>
  <si>
    <t>３　販売農家(2)専兼業別農家数</t>
    <rPh sb="2" eb="4">
      <t>ハンバイ</t>
    </rPh>
    <rPh sb="4" eb="6">
      <t>ノウカ</t>
    </rPh>
    <rPh sb="9" eb="10">
      <t>セン</t>
    </rPh>
    <rPh sb="10" eb="12">
      <t>ケンギョウ</t>
    </rPh>
    <rPh sb="12" eb="13">
      <t>ベツ</t>
    </rPh>
    <rPh sb="13" eb="15">
      <t>ノウカ</t>
    </rPh>
    <rPh sb="15" eb="16">
      <t>スウ</t>
    </rPh>
    <phoneticPr fontId="2"/>
  </si>
  <si>
    <t>３　販売農家(3)年齢別農業経営者数</t>
    <rPh sb="2" eb="4">
      <t>ハンバイ</t>
    </rPh>
    <rPh sb="4" eb="6">
      <t>ノウカ</t>
    </rPh>
    <rPh sb="12" eb="14">
      <t>ノウギョウ</t>
    </rPh>
    <phoneticPr fontId="2"/>
  </si>
  <si>
    <t>３　販売農家(3)年齢別農業経営者数（続き）</t>
    <rPh sb="2" eb="4">
      <t>ハンバイ</t>
    </rPh>
    <rPh sb="4" eb="6">
      <t>ノウカ</t>
    </rPh>
    <rPh sb="12" eb="14">
      <t>ノウギョウ</t>
    </rPh>
    <rPh sb="19" eb="20">
      <t>ツヅ</t>
    </rPh>
    <phoneticPr fontId="2"/>
  </si>
  <si>
    <t>３　販売農家(4)農業後継者の有無別農家数</t>
    <rPh sb="2" eb="4">
      <t>ハンバイ</t>
    </rPh>
    <rPh sb="4" eb="6">
      <t>ノウカ</t>
    </rPh>
    <rPh sb="9" eb="11">
      <t>ノウギョウ</t>
    </rPh>
    <rPh sb="11" eb="14">
      <t>コウケイシャ</t>
    </rPh>
    <rPh sb="15" eb="17">
      <t>ウム</t>
    </rPh>
    <rPh sb="17" eb="18">
      <t>ベツ</t>
    </rPh>
    <rPh sb="18" eb="20">
      <t>ノウカ</t>
    </rPh>
    <rPh sb="20" eb="21">
      <t>スウ</t>
    </rPh>
    <phoneticPr fontId="2"/>
  </si>
  <si>
    <t>３　販売農家(5)経営方針の決定参画者（経営者を除く。）の有無別農家数</t>
    <rPh sb="2" eb="4">
      <t>ハンバイ</t>
    </rPh>
    <rPh sb="4" eb="6">
      <t>ノウカ</t>
    </rPh>
    <rPh sb="9" eb="11">
      <t>ケイエイ</t>
    </rPh>
    <rPh sb="11" eb="13">
      <t>ホウシン</t>
    </rPh>
    <rPh sb="14" eb="16">
      <t>ケッテイ</t>
    </rPh>
    <rPh sb="16" eb="18">
      <t>サンカク</t>
    </rPh>
    <rPh sb="18" eb="19">
      <t>シャ</t>
    </rPh>
    <rPh sb="20" eb="22">
      <t>ケイエイ</t>
    </rPh>
    <rPh sb="22" eb="23">
      <t>シャ</t>
    </rPh>
    <rPh sb="24" eb="25">
      <t>ノゾ</t>
    </rPh>
    <rPh sb="29" eb="31">
      <t>ウム</t>
    </rPh>
    <rPh sb="31" eb="32">
      <t>ベツ</t>
    </rPh>
    <rPh sb="32" eb="34">
      <t>ノウカ</t>
    </rPh>
    <rPh sb="34" eb="35">
      <t>スウ</t>
    </rPh>
    <phoneticPr fontId="2"/>
  </si>
  <si>
    <t>１ ～ 29日</t>
    <rPh sb="6" eb="7">
      <t>ニチ</t>
    </rPh>
    <phoneticPr fontId="2"/>
  </si>
  <si>
    <t>男女計</t>
    <rPh sb="0" eb="2">
      <t>ダンジョ</t>
    </rPh>
    <rPh sb="2" eb="3">
      <t>ケイ</t>
    </rPh>
    <phoneticPr fontId="2"/>
  </si>
  <si>
    <t>４　労働力(6)雇用労働（農業経営体）</t>
    <rPh sb="2" eb="5">
      <t>ロウドウリョク</t>
    </rPh>
    <rPh sb="8" eb="10">
      <t>コヨウ</t>
    </rPh>
    <rPh sb="10" eb="12">
      <t>ロウドウ</t>
    </rPh>
    <rPh sb="13" eb="15">
      <t>ノウギョウ</t>
    </rPh>
    <rPh sb="15" eb="18">
      <t>ケイエイタイ</t>
    </rPh>
    <phoneticPr fontId="2"/>
  </si>
  <si>
    <t xml:space="preserve"> (14)　販売目的の花き類・花木・その他の作物の</t>
    <rPh sb="13" eb="14">
      <t>ルイ</t>
    </rPh>
    <phoneticPr fontId="2"/>
  </si>
  <si>
    <t>21</t>
    <phoneticPr fontId="2"/>
  </si>
  <si>
    <t>22</t>
    <phoneticPr fontId="2"/>
  </si>
  <si>
    <t>23</t>
    <phoneticPr fontId="2"/>
  </si>
  <si>
    <t>24</t>
    <phoneticPr fontId="2"/>
  </si>
  <si>
    <t>25</t>
    <phoneticPr fontId="2"/>
  </si>
  <si>
    <t>26</t>
    <phoneticPr fontId="2"/>
  </si>
  <si>
    <t>27</t>
    <phoneticPr fontId="2"/>
  </si>
  <si>
    <t>28</t>
    <phoneticPr fontId="2"/>
  </si>
  <si>
    <t>29</t>
    <phoneticPr fontId="2"/>
  </si>
  <si>
    <t>30</t>
    <phoneticPr fontId="2"/>
  </si>
  <si>
    <t>２　農業経営体(14)販売目的の花き類・花木・その他の作物の作付（栽培）経営体数と作付（栽培）面積</t>
    <rPh sb="2" eb="4">
      <t>ノウギョウ</t>
    </rPh>
    <rPh sb="4" eb="7">
      <t>ケイエイタイ</t>
    </rPh>
    <rPh sb="11" eb="13">
      <t>ハンバイ</t>
    </rPh>
    <rPh sb="13" eb="15">
      <t>モクテキ</t>
    </rPh>
    <rPh sb="16" eb="17">
      <t>カ</t>
    </rPh>
    <rPh sb="18" eb="19">
      <t>ルイ</t>
    </rPh>
    <rPh sb="20" eb="22">
      <t>カボク</t>
    </rPh>
    <rPh sb="25" eb="26">
      <t>タ</t>
    </rPh>
    <rPh sb="27" eb="29">
      <t>サクモツ</t>
    </rPh>
    <rPh sb="30" eb="32">
      <t>サクツケ</t>
    </rPh>
    <rPh sb="33" eb="35">
      <t>サイバイ</t>
    </rPh>
    <rPh sb="36" eb="38">
      <t>ケイエイ</t>
    </rPh>
    <rPh sb="38" eb="40">
      <t>タイスウ</t>
    </rPh>
    <rPh sb="41" eb="43">
      <t>サクツケ</t>
    </rPh>
    <rPh sb="44" eb="46">
      <t>サイバイ</t>
    </rPh>
    <rPh sb="47" eb="49">
      <t>メンセキ</t>
    </rPh>
    <phoneticPr fontId="2"/>
  </si>
  <si>
    <t>４　労働力(1)自営農業従事日数別農業従事者数（販売農家）</t>
    <rPh sb="2" eb="5">
      <t>ロウドウリョク</t>
    </rPh>
    <rPh sb="8" eb="10">
      <t>ジエイ</t>
    </rPh>
    <rPh sb="10" eb="12">
      <t>ノウギョウ</t>
    </rPh>
    <rPh sb="12" eb="14">
      <t>ジュウジ</t>
    </rPh>
    <rPh sb="14" eb="16">
      <t>ニッスウ</t>
    </rPh>
    <rPh sb="16" eb="17">
      <t>ベツ</t>
    </rPh>
    <rPh sb="17" eb="19">
      <t>ノウギョウ</t>
    </rPh>
    <rPh sb="19" eb="22">
      <t>ジュウジシャ</t>
    </rPh>
    <rPh sb="22" eb="23">
      <t>スウ</t>
    </rPh>
    <rPh sb="24" eb="26">
      <t>ハンバイ</t>
    </rPh>
    <rPh sb="26" eb="28">
      <t>ノウカ</t>
    </rPh>
    <phoneticPr fontId="2"/>
  </si>
  <si>
    <t>４　労働力(1)自営農業従事日数別農業従事者数（販売農家）（続き）</t>
    <rPh sb="2" eb="5">
      <t>ロウドウリョク</t>
    </rPh>
    <rPh sb="8" eb="10">
      <t>ジエイ</t>
    </rPh>
    <rPh sb="10" eb="12">
      <t>ノウギョウ</t>
    </rPh>
    <rPh sb="12" eb="14">
      <t>ジュウジ</t>
    </rPh>
    <rPh sb="14" eb="16">
      <t>ニッスウ</t>
    </rPh>
    <rPh sb="16" eb="17">
      <t>ベツ</t>
    </rPh>
    <rPh sb="17" eb="19">
      <t>ノウギョウ</t>
    </rPh>
    <rPh sb="19" eb="22">
      <t>ジュウジシャ</t>
    </rPh>
    <rPh sb="22" eb="23">
      <t>スウ</t>
    </rPh>
    <rPh sb="24" eb="26">
      <t>ハンバイ</t>
    </rPh>
    <rPh sb="26" eb="28">
      <t>ノウカ</t>
    </rPh>
    <rPh sb="30" eb="31">
      <t>ツヅ</t>
    </rPh>
    <phoneticPr fontId="2"/>
  </si>
  <si>
    <t>４　労働力(2)年齢別農業就業人口（販売農家）</t>
    <rPh sb="2" eb="5">
      <t>ロウドウリョク</t>
    </rPh>
    <rPh sb="8" eb="10">
      <t>ネンレイ</t>
    </rPh>
    <rPh sb="10" eb="11">
      <t>ベツ</t>
    </rPh>
    <rPh sb="11" eb="13">
      <t>ノウギョウ</t>
    </rPh>
    <rPh sb="13" eb="15">
      <t>シュウギョウ</t>
    </rPh>
    <rPh sb="15" eb="17">
      <t>ジンコウ</t>
    </rPh>
    <rPh sb="18" eb="20">
      <t>ハンバイ</t>
    </rPh>
    <rPh sb="20" eb="22">
      <t>ノウカ</t>
    </rPh>
    <phoneticPr fontId="2"/>
  </si>
  <si>
    <t>４　労働力(2)年齢別農業就業人口（販売農家）（続き）</t>
    <rPh sb="2" eb="4">
      <t>ロウドウ</t>
    </rPh>
    <rPh sb="4" eb="5">
      <t>リョク</t>
    </rPh>
    <rPh sb="8" eb="10">
      <t>ネンレイ</t>
    </rPh>
    <rPh sb="10" eb="11">
      <t>ベツ</t>
    </rPh>
    <rPh sb="11" eb="13">
      <t>ノウギョウ</t>
    </rPh>
    <rPh sb="13" eb="15">
      <t>シュウギョウ</t>
    </rPh>
    <rPh sb="15" eb="17">
      <t>ジンコウ</t>
    </rPh>
    <rPh sb="18" eb="20">
      <t>ハンバイ</t>
    </rPh>
    <rPh sb="20" eb="22">
      <t>ノウカ</t>
    </rPh>
    <rPh sb="24" eb="25">
      <t>ツヅ</t>
    </rPh>
    <phoneticPr fontId="2"/>
  </si>
  <si>
    <t>４　労働力(3)年齢別基幹的農業従事者数（販売農家）</t>
    <rPh sb="2" eb="5">
      <t>ロウドウリョク</t>
    </rPh>
    <rPh sb="8" eb="10">
      <t>ネンレイ</t>
    </rPh>
    <rPh sb="10" eb="11">
      <t>ベツ</t>
    </rPh>
    <rPh sb="11" eb="14">
      <t>キカンテキ</t>
    </rPh>
    <rPh sb="14" eb="16">
      <t>ノウギョウ</t>
    </rPh>
    <rPh sb="16" eb="19">
      <t>ジュウジシャ</t>
    </rPh>
    <rPh sb="19" eb="20">
      <t>スウ</t>
    </rPh>
    <rPh sb="21" eb="23">
      <t>ハンバイ</t>
    </rPh>
    <rPh sb="23" eb="25">
      <t>ノウカ</t>
    </rPh>
    <phoneticPr fontId="2"/>
  </si>
  <si>
    <t>４　労働力(3)年齢別基幹的農業従事者数（販売農家）（続き）</t>
    <rPh sb="2" eb="5">
      <t>ロウドウリョク</t>
    </rPh>
    <rPh sb="8" eb="10">
      <t>ネンレイ</t>
    </rPh>
    <rPh sb="10" eb="11">
      <t>ベツ</t>
    </rPh>
    <rPh sb="11" eb="14">
      <t>キカンテキ</t>
    </rPh>
    <rPh sb="14" eb="16">
      <t>ノウギョウ</t>
    </rPh>
    <rPh sb="16" eb="19">
      <t>ジュウジシャ</t>
    </rPh>
    <rPh sb="19" eb="20">
      <t>スウ</t>
    </rPh>
    <rPh sb="21" eb="23">
      <t>ハンバイ</t>
    </rPh>
    <rPh sb="23" eb="25">
      <t>ノウカ</t>
    </rPh>
    <rPh sb="27" eb="28">
      <t>ツヅ</t>
    </rPh>
    <phoneticPr fontId="2"/>
  </si>
  <si>
    <t>４　労働力(4)農業従事者等の平均年齢（販売農家）</t>
    <rPh sb="2" eb="5">
      <t>ロウドウリョク</t>
    </rPh>
    <rPh sb="8" eb="10">
      <t>ノウギョウ</t>
    </rPh>
    <rPh sb="10" eb="13">
      <t>ジュウジシャ</t>
    </rPh>
    <rPh sb="13" eb="14">
      <t>トウ</t>
    </rPh>
    <rPh sb="15" eb="17">
      <t>ヘイキン</t>
    </rPh>
    <rPh sb="17" eb="19">
      <t>ネンレイ</t>
    </rPh>
    <rPh sb="20" eb="22">
      <t>ハンバイ</t>
    </rPh>
    <rPh sb="22" eb="24">
      <t>ノウカ</t>
    </rPh>
    <phoneticPr fontId="2"/>
  </si>
  <si>
    <t>４　労働力（５)経営者・役員等の農業経営従事状況（組織経営体）</t>
    <rPh sb="2" eb="5">
      <t>ロウドウリョク</t>
    </rPh>
    <rPh sb="8" eb="11">
      <t>ケイエイシャ</t>
    </rPh>
    <rPh sb="12" eb="15">
      <t>ヤクイントウ</t>
    </rPh>
    <rPh sb="16" eb="18">
      <t>ノウギョウ</t>
    </rPh>
    <rPh sb="18" eb="20">
      <t>ケイエイ</t>
    </rPh>
    <rPh sb="20" eb="22">
      <t>ジュウジ</t>
    </rPh>
    <rPh sb="22" eb="24">
      <t>ジョウキョウ</t>
    </rPh>
    <rPh sb="25" eb="27">
      <t>ソシキ</t>
    </rPh>
    <rPh sb="27" eb="30">
      <t>ケイエイタイ</t>
    </rPh>
    <phoneticPr fontId="2"/>
  </si>
  <si>
    <t xml:space="preserve"> (22)　農業用機械を所有している経営体数と所有台数・・・・・・・・・・・・・・・・・・・・・・・・・・・・・・・・・・・・・・・・・・・・・・・・・・・・・・・・・・・・・・・・・・・</t>
    <phoneticPr fontId="2"/>
  </si>
  <si>
    <t xml:space="preserve"> (10)　販売目的のいも類・豆類の作物別作付（栽培）経営体数と作付（栽培）面積・・</t>
    <phoneticPr fontId="2"/>
  </si>
  <si>
    <t xml:space="preserve"> (13)　販売目的で栽培している果樹類の栽培経営体数と栽培面積・・・・・・・・・・</t>
    <phoneticPr fontId="2"/>
  </si>
  <si>
    <t xml:space="preserve"> (11)　販売目的の工芸農作物の作物別作付（栽培）経営体数と作付（栽培）面積・・・</t>
    <phoneticPr fontId="2"/>
  </si>
  <si>
    <t xml:space="preserve"> (12)　販売目的の野菜類の作物別作付（栽培）経営体数と作付（栽培）面積・・・・・</t>
    <phoneticPr fontId="2"/>
  </si>
  <si>
    <t xml:space="preserve"> (15)　販売目的の家畜等を飼養している経営体数と飼養頭羽数・・・・・・・・・・・・・・・・・・</t>
    <phoneticPr fontId="2"/>
  </si>
</sst>
</file>

<file path=xl/styles.xml><?xml version="1.0" encoding="utf-8"?>
<styleSheet xmlns="http://schemas.openxmlformats.org/spreadsheetml/2006/main">
  <numFmts count="9">
    <numFmt numFmtId="176" formatCode="0.0_ "/>
    <numFmt numFmtId="177" formatCode="#,##0_ "/>
    <numFmt numFmtId="178" formatCode="0.0;&quot;△ &quot;0.0"/>
    <numFmt numFmtId="179" formatCode="0.0_);[Red]\(0.0\)"/>
    <numFmt numFmtId="180" formatCode="#,##0;&quot;△ &quot;#,##0"/>
    <numFmt numFmtId="181" formatCode="#,##0_);[Red]\(#,##0\)"/>
    <numFmt numFmtId="182" formatCode="#,##0.00;&quot;△ &quot;#,##0.00"/>
    <numFmt numFmtId="183" formatCode="#,##0.0;&quot;△ &quot;#,##0.0"/>
    <numFmt numFmtId="185" formatCode="000000"/>
  </numFmts>
  <fonts count="1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sz val="9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8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color theme="1"/>
      <name val="ＭＳ Ｐ明朝"/>
      <family val="1"/>
      <charset val="128"/>
    </font>
    <font>
      <sz val="9"/>
      <color indexed="8"/>
      <name val="ＭＳ 明朝"/>
      <family val="1"/>
      <charset val="128"/>
    </font>
    <font>
      <sz val="8"/>
      <color indexed="8"/>
      <name val="ＭＳ ゴシック"/>
      <family val="3"/>
      <charset val="128"/>
    </font>
    <font>
      <sz val="14"/>
      <name val="ＭＳ ゴシック"/>
      <family val="3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8">
    <xf numFmtId="0" fontId="0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</cellStyleXfs>
  <cellXfs count="346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1" xfId="0" applyFont="1" applyBorder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>
      <alignment vertical="center"/>
    </xf>
    <xf numFmtId="177" fontId="4" fillId="0" borderId="0" xfId="0" applyNumberFormat="1" applyFont="1">
      <alignment vertical="center"/>
    </xf>
    <xf numFmtId="0" fontId="4" fillId="0" borderId="6" xfId="0" applyFont="1" applyBorder="1">
      <alignment vertical="center"/>
    </xf>
    <xf numFmtId="177" fontId="4" fillId="0" borderId="7" xfId="0" applyNumberFormat="1" applyFont="1" applyBorder="1">
      <alignment vertical="center"/>
    </xf>
    <xf numFmtId="177" fontId="4" fillId="0" borderId="8" xfId="0" applyNumberFormat="1" applyFont="1" applyBorder="1">
      <alignment vertical="center"/>
    </xf>
    <xf numFmtId="0" fontId="4" fillId="0" borderId="2" xfId="0" applyFont="1" applyBorder="1">
      <alignment vertical="center"/>
    </xf>
    <xf numFmtId="180" fontId="4" fillId="0" borderId="9" xfId="0" applyNumberFormat="1" applyFont="1" applyBorder="1">
      <alignment vertical="center"/>
    </xf>
    <xf numFmtId="178" fontId="4" fillId="0" borderId="8" xfId="0" applyNumberFormat="1" applyFont="1" applyBorder="1" applyAlignment="1">
      <alignment horizontal="right" vertical="center"/>
    </xf>
    <xf numFmtId="176" fontId="4" fillId="0" borderId="0" xfId="0" applyNumberFormat="1" applyFont="1">
      <alignment vertical="center"/>
    </xf>
    <xf numFmtId="176" fontId="4" fillId="0" borderId="8" xfId="0" applyNumberFormat="1" applyFont="1" applyBorder="1">
      <alignment vertical="center"/>
    </xf>
    <xf numFmtId="0" fontId="4" fillId="0" borderId="3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right" vertical="center" wrapText="1"/>
    </xf>
    <xf numFmtId="0" fontId="4" fillId="0" borderId="0" xfId="0" applyFont="1" applyAlignment="1">
      <alignment horizontal="right" vertical="center" wrapText="1"/>
    </xf>
    <xf numFmtId="0" fontId="4" fillId="0" borderId="0" xfId="0" applyFont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180" fontId="4" fillId="0" borderId="8" xfId="0" applyNumberFormat="1" applyFont="1" applyBorder="1">
      <alignment vertical="center"/>
    </xf>
    <xf numFmtId="0" fontId="4" fillId="0" borderId="12" xfId="0" applyFont="1" applyBorder="1">
      <alignment vertical="center"/>
    </xf>
    <xf numFmtId="0" fontId="4" fillId="0" borderId="0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5" fillId="0" borderId="3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177" fontId="4" fillId="0" borderId="0" xfId="0" applyNumberFormat="1" applyFont="1" applyBorder="1">
      <alignment vertical="center"/>
    </xf>
    <xf numFmtId="176" fontId="4" fillId="0" borderId="0" xfId="0" applyNumberFormat="1" applyFont="1" applyBorder="1">
      <alignment vertical="center"/>
    </xf>
    <xf numFmtId="178" fontId="4" fillId="0" borderId="8" xfId="0" applyNumberFormat="1" applyFont="1" applyBorder="1">
      <alignment vertical="center"/>
    </xf>
    <xf numFmtId="178" fontId="4" fillId="0" borderId="7" xfId="0" applyNumberFormat="1" applyFont="1" applyBorder="1">
      <alignment vertical="center"/>
    </xf>
    <xf numFmtId="178" fontId="4" fillId="0" borderId="7" xfId="0" applyNumberFormat="1" applyFont="1" applyBorder="1" applyAlignment="1">
      <alignment horizontal="right" vertical="center"/>
    </xf>
    <xf numFmtId="180" fontId="4" fillId="0" borderId="4" xfId="0" applyNumberFormat="1" applyFont="1" applyBorder="1">
      <alignment vertical="center"/>
    </xf>
    <xf numFmtId="180" fontId="4" fillId="0" borderId="0" xfId="0" applyNumberFormat="1" applyFont="1" applyBorder="1">
      <alignment vertical="center"/>
    </xf>
    <xf numFmtId="179" fontId="4" fillId="0" borderId="0" xfId="0" applyNumberFormat="1" applyFont="1" applyBorder="1">
      <alignment vertical="center"/>
    </xf>
    <xf numFmtId="182" fontId="4" fillId="0" borderId="0" xfId="0" applyNumberFormat="1" applyFont="1" applyBorder="1">
      <alignment vertical="center"/>
    </xf>
    <xf numFmtId="182" fontId="4" fillId="0" borderId="8" xfId="0" applyNumberFormat="1" applyFont="1" applyBorder="1">
      <alignment vertical="center"/>
    </xf>
    <xf numFmtId="183" fontId="4" fillId="0" borderId="0" xfId="0" applyNumberFormat="1" applyFont="1" applyBorder="1">
      <alignment vertical="center"/>
    </xf>
    <xf numFmtId="0" fontId="5" fillId="0" borderId="1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9" fillId="0" borderId="0" xfId="0" applyFont="1" applyFill="1">
      <alignment vertical="center"/>
    </xf>
    <xf numFmtId="0" fontId="9" fillId="0" borderId="0" xfId="0" applyFont="1" applyFill="1" applyAlignment="1">
      <alignment horizontal="right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0" xfId="0" applyFont="1" applyFill="1" applyBorder="1">
      <alignment vertical="center"/>
    </xf>
    <xf numFmtId="177" fontId="4" fillId="0" borderId="0" xfId="1" applyNumberFormat="1" applyFont="1" applyFill="1" applyBorder="1" applyAlignment="1">
      <alignment horizontal="right" vertical="center"/>
    </xf>
    <xf numFmtId="177" fontId="9" fillId="0" borderId="0" xfId="0" applyNumberFormat="1" applyFont="1" applyFill="1" applyAlignment="1">
      <alignment horizontal="right" vertical="center"/>
    </xf>
    <xf numFmtId="177" fontId="9" fillId="0" borderId="0" xfId="0" applyNumberFormat="1" applyFont="1" applyFill="1" applyBorder="1" applyAlignment="1">
      <alignment horizontal="right" vertical="center"/>
    </xf>
    <xf numFmtId="0" fontId="9" fillId="0" borderId="0" xfId="0" applyFont="1" applyFill="1" applyBorder="1" applyAlignment="1">
      <alignment horizontal="center" vertical="center"/>
    </xf>
    <xf numFmtId="177" fontId="4" fillId="0" borderId="8" xfId="1" applyNumberFormat="1" applyFont="1" applyFill="1" applyBorder="1" applyAlignment="1">
      <alignment horizontal="right" vertical="center"/>
    </xf>
    <xf numFmtId="177" fontId="9" fillId="0" borderId="8" xfId="0" applyNumberFormat="1" applyFont="1" applyFill="1" applyBorder="1" applyAlignment="1">
      <alignment horizontal="right" vertical="center"/>
    </xf>
    <xf numFmtId="180" fontId="4" fillId="0" borderId="4" xfId="0" applyNumberFormat="1" applyFont="1" applyFill="1" applyBorder="1">
      <alignment vertical="center"/>
    </xf>
    <xf numFmtId="180" fontId="4" fillId="0" borderId="9" xfId="0" applyNumberFormat="1" applyFont="1" applyFill="1" applyBorder="1">
      <alignment vertical="center"/>
    </xf>
    <xf numFmtId="0" fontId="9" fillId="0" borderId="1" xfId="0" applyFont="1" applyFill="1" applyBorder="1" applyAlignment="1">
      <alignment vertical="center" wrapText="1"/>
    </xf>
    <xf numFmtId="0" fontId="9" fillId="0" borderId="2" xfId="0" applyFont="1" applyFill="1" applyBorder="1" applyAlignment="1">
      <alignment horizontal="center" vertical="top"/>
    </xf>
    <xf numFmtId="0" fontId="9" fillId="0" borderId="9" xfId="0" applyFont="1" applyFill="1" applyBorder="1" applyAlignment="1">
      <alignment horizontal="center" vertical="top"/>
    </xf>
    <xf numFmtId="0" fontId="9" fillId="0" borderId="13" xfId="0" applyFont="1" applyFill="1" applyBorder="1" applyAlignment="1">
      <alignment vertical="center" wrapText="1"/>
    </xf>
    <xf numFmtId="182" fontId="4" fillId="0" borderId="9" xfId="0" applyNumberFormat="1" applyFont="1" applyBorder="1">
      <alignment vertical="center"/>
    </xf>
    <xf numFmtId="0" fontId="5" fillId="0" borderId="0" xfId="0" applyFont="1" applyBorder="1" applyAlignment="1">
      <alignment horizontal="right" vertical="center"/>
    </xf>
    <xf numFmtId="183" fontId="4" fillId="0" borderId="8" xfId="0" applyNumberFormat="1" applyFont="1" applyBorder="1">
      <alignment vertical="center"/>
    </xf>
    <xf numFmtId="0" fontId="5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 shrinkToFit="1"/>
    </xf>
    <xf numFmtId="0" fontId="4" fillId="0" borderId="11" xfId="0" applyFont="1" applyBorder="1">
      <alignment vertical="center"/>
    </xf>
    <xf numFmtId="0" fontId="5" fillId="0" borderId="7" xfId="0" applyFont="1" applyBorder="1" applyAlignment="1">
      <alignment horizontal="center" vertical="center" wrapText="1"/>
    </xf>
    <xf numFmtId="0" fontId="4" fillId="0" borderId="0" xfId="0" applyFont="1" applyFill="1">
      <alignment vertical="center"/>
    </xf>
    <xf numFmtId="0" fontId="4" fillId="0" borderId="3" xfId="0" applyFont="1" applyBorder="1" applyAlignment="1">
      <alignment horizontal="center" vertical="center" wrapText="1" shrinkToFit="1"/>
    </xf>
    <xf numFmtId="0" fontId="5" fillId="0" borderId="10" xfId="0" applyFont="1" applyBorder="1" applyAlignment="1">
      <alignment vertical="center"/>
    </xf>
    <xf numFmtId="0" fontId="4" fillId="0" borderId="17" xfId="0" applyFont="1" applyBorder="1" applyAlignment="1">
      <alignment horizontal="right" vertical="center"/>
    </xf>
    <xf numFmtId="177" fontId="4" fillId="0" borderId="17" xfId="0" applyNumberFormat="1" applyFont="1" applyBorder="1">
      <alignment vertical="center"/>
    </xf>
    <xf numFmtId="177" fontId="4" fillId="0" borderId="10" xfId="0" applyNumberFormat="1" applyFont="1" applyBorder="1">
      <alignment vertical="center"/>
    </xf>
    <xf numFmtId="180" fontId="4" fillId="0" borderId="10" xfId="0" applyNumberFormat="1" applyFont="1" applyBorder="1">
      <alignment vertical="center"/>
    </xf>
    <xf numFmtId="0" fontId="4" fillId="0" borderId="17" xfId="0" applyFont="1" applyBorder="1">
      <alignment vertical="center"/>
    </xf>
    <xf numFmtId="178" fontId="4" fillId="0" borderId="10" xfId="0" applyNumberFormat="1" applyFont="1" applyBorder="1">
      <alignment vertical="center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77" fontId="4" fillId="0" borderId="0" xfId="0" applyNumberFormat="1" applyFont="1" applyAlignment="1">
      <alignment horizontal="right" vertical="center"/>
    </xf>
    <xf numFmtId="177" fontId="4" fillId="0" borderId="8" xfId="0" applyNumberFormat="1" applyFont="1" applyBorder="1" applyAlignment="1">
      <alignment horizontal="right" vertical="center"/>
    </xf>
    <xf numFmtId="0" fontId="10" fillId="0" borderId="0" xfId="0" applyFont="1">
      <alignment vertical="center"/>
    </xf>
    <xf numFmtId="0" fontId="3" fillId="0" borderId="3" xfId="0" applyNumberFormat="1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>
      <alignment horizontal="center" vertical="center"/>
    </xf>
    <xf numFmtId="178" fontId="4" fillId="0" borderId="0" xfId="0" applyNumberFormat="1" applyFont="1">
      <alignment vertical="center"/>
    </xf>
    <xf numFmtId="178" fontId="4" fillId="0" borderId="12" xfId="0" applyNumberFormat="1" applyFont="1" applyBorder="1">
      <alignment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180" fontId="4" fillId="0" borderId="18" xfId="0" applyNumberFormat="1" applyFont="1" applyBorder="1">
      <alignment vertical="center"/>
    </xf>
    <xf numFmtId="180" fontId="4" fillId="0" borderId="11" xfId="0" applyNumberFormat="1" applyFont="1" applyBorder="1">
      <alignment vertical="center"/>
    </xf>
    <xf numFmtId="180" fontId="4" fillId="0" borderId="7" xfId="0" applyNumberFormat="1" applyFont="1" applyBorder="1">
      <alignment vertical="center"/>
    </xf>
    <xf numFmtId="178" fontId="4" fillId="0" borderId="0" xfId="0" applyNumberFormat="1" applyFont="1" applyBorder="1">
      <alignment vertical="center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9" fillId="0" borderId="11" xfId="0" applyFont="1" applyFill="1" applyBorder="1" applyAlignment="1">
      <alignment vertical="center"/>
    </xf>
    <xf numFmtId="0" fontId="9" fillId="0" borderId="4" xfId="0" applyFont="1" applyFill="1" applyBorder="1" applyAlignment="1">
      <alignment vertical="center" wrapText="1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178" fontId="4" fillId="0" borderId="0" xfId="0" applyNumberFormat="1" applyFont="1" applyBorder="1" applyAlignment="1">
      <alignment horizontal="right" vertical="center"/>
    </xf>
    <xf numFmtId="0" fontId="12" fillId="0" borderId="0" xfId="0" applyFont="1">
      <alignment vertical="center"/>
    </xf>
    <xf numFmtId="0" fontId="12" fillId="0" borderId="0" xfId="0" applyFont="1" applyAlignment="1">
      <alignment horizontal="right" vertical="center"/>
    </xf>
    <xf numFmtId="0" fontId="14" fillId="0" borderId="19" xfId="0" applyNumberFormat="1" applyFont="1" applyFill="1" applyBorder="1" applyAlignment="1">
      <alignment horizontal="center" vertical="center"/>
    </xf>
    <xf numFmtId="0" fontId="14" fillId="0" borderId="17" xfId="0" applyNumberFormat="1" applyFont="1" applyFill="1" applyBorder="1" applyAlignment="1">
      <alignment horizontal="center" vertical="center"/>
    </xf>
    <xf numFmtId="0" fontId="14" fillId="0" borderId="10" xfId="0" applyNumberFormat="1" applyFont="1" applyFill="1" applyBorder="1" applyAlignment="1">
      <alignment horizontal="center" vertical="center"/>
    </xf>
    <xf numFmtId="0" fontId="14" fillId="0" borderId="10" xfId="2" applyNumberFormat="1" applyFont="1" applyFill="1" applyBorder="1" applyAlignment="1">
      <alignment horizontal="center" vertical="center"/>
    </xf>
    <xf numFmtId="0" fontId="14" fillId="0" borderId="18" xfId="0" applyNumberFormat="1" applyFont="1" applyFill="1" applyBorder="1" applyAlignment="1">
      <alignment horizontal="center" vertical="center"/>
    </xf>
    <xf numFmtId="0" fontId="14" fillId="0" borderId="12" xfId="0" applyNumberFormat="1" applyFont="1" applyFill="1" applyBorder="1" applyAlignment="1">
      <alignment horizontal="center" vertical="center"/>
    </xf>
    <xf numFmtId="0" fontId="14" fillId="0" borderId="7" xfId="2" applyNumberFormat="1" applyFont="1" applyFill="1" applyBorder="1" applyAlignment="1">
      <alignment horizontal="center" vertical="center"/>
    </xf>
    <xf numFmtId="180" fontId="4" fillId="0" borderId="0" xfId="0" applyNumberFormat="1" applyFont="1">
      <alignment vertical="center"/>
    </xf>
    <xf numFmtId="180" fontId="4" fillId="0" borderId="12" xfId="0" applyNumberFormat="1" applyFont="1" applyBorder="1">
      <alignment vertical="center"/>
    </xf>
    <xf numFmtId="180" fontId="4" fillId="0" borderId="8" xfId="0" applyNumberFormat="1" applyFont="1" applyBorder="1" applyAlignment="1">
      <alignment horizontal="right" vertical="center"/>
    </xf>
    <xf numFmtId="180" fontId="4" fillId="0" borderId="0" xfId="0" applyNumberFormat="1" applyFont="1" applyFill="1">
      <alignment vertical="center"/>
    </xf>
    <xf numFmtId="0" fontId="14" fillId="0" borderId="22" xfId="0" applyNumberFormat="1" applyFont="1" applyFill="1" applyBorder="1" applyAlignment="1">
      <alignment horizontal="centerContinuous" vertical="center"/>
    </xf>
    <xf numFmtId="0" fontId="14" fillId="0" borderId="15" xfId="0" applyNumberFormat="1" applyFont="1" applyFill="1" applyBorder="1" applyAlignment="1">
      <alignment horizontal="centerContinuous" vertical="center"/>
    </xf>
    <xf numFmtId="0" fontId="14" fillId="0" borderId="13" xfId="0" applyNumberFormat="1" applyFont="1" applyFill="1" applyBorder="1" applyAlignment="1">
      <alignment horizontal="centerContinuous" vertical="center"/>
    </xf>
    <xf numFmtId="0" fontId="13" fillId="0" borderId="0" xfId="0" applyNumberFormat="1" applyFont="1" applyFill="1" applyAlignment="1">
      <alignment vertical="center"/>
    </xf>
    <xf numFmtId="0" fontId="13" fillId="0" borderId="0" xfId="2" applyNumberFormat="1" applyFont="1" applyFill="1" applyAlignment="1">
      <alignment vertical="center"/>
    </xf>
    <xf numFmtId="0" fontId="13" fillId="0" borderId="0" xfId="0" applyNumberFormat="1" applyFont="1" applyFill="1" applyAlignment="1">
      <alignment horizontal="right" vertical="center"/>
    </xf>
    <xf numFmtId="0" fontId="13" fillId="0" borderId="0" xfId="0" applyNumberFormat="1" applyFont="1" applyFill="1" applyBorder="1" applyAlignment="1">
      <alignment vertical="center"/>
    </xf>
    <xf numFmtId="0" fontId="13" fillId="0" borderId="0" xfId="2" applyNumberFormat="1" applyFont="1" applyFill="1" applyBorder="1" applyAlignment="1">
      <alignment vertical="center"/>
    </xf>
    <xf numFmtId="0" fontId="13" fillId="0" borderId="0" xfId="0" applyNumberFormat="1" applyFont="1" applyFill="1" applyBorder="1" applyAlignment="1">
      <alignment horizontal="right" vertical="center"/>
    </xf>
    <xf numFmtId="0" fontId="13" fillId="2" borderId="0" xfId="0" applyNumberFormat="1" applyFont="1" applyFill="1" applyAlignment="1">
      <alignment vertical="center"/>
    </xf>
    <xf numFmtId="0" fontId="13" fillId="2" borderId="0" xfId="0" applyNumberFormat="1" applyFont="1" applyFill="1" applyAlignment="1">
      <alignment horizontal="right" vertical="center"/>
    </xf>
    <xf numFmtId="0" fontId="14" fillId="0" borderId="15" xfId="0" applyNumberFormat="1" applyFont="1" applyFill="1" applyBorder="1" applyAlignment="1">
      <alignment vertical="center"/>
    </xf>
    <xf numFmtId="180" fontId="4" fillId="0" borderId="7" xfId="0" applyNumberFormat="1" applyFont="1" applyBorder="1" applyAlignment="1">
      <alignment horizontal="right" vertical="center"/>
    </xf>
    <xf numFmtId="0" fontId="4" fillId="0" borderId="12" xfId="0" applyFont="1" applyBorder="1" applyAlignment="1">
      <alignment horizontal="right" vertical="center"/>
    </xf>
    <xf numFmtId="0" fontId="14" fillId="0" borderId="0" xfId="0" applyNumberFormat="1" applyFont="1" applyFill="1" applyBorder="1" applyAlignment="1">
      <alignment horizontal="right" vertical="center" wrapText="1"/>
    </xf>
    <xf numFmtId="0" fontId="14" fillId="0" borderId="3" xfId="0" applyNumberFormat="1" applyFont="1" applyFill="1" applyBorder="1" applyAlignment="1">
      <alignment horizontal="center" vertical="center" wrapText="1"/>
    </xf>
    <xf numFmtId="0" fontId="13" fillId="0" borderId="0" xfId="0" applyNumberFormat="1" applyFont="1" applyFill="1" applyAlignment="1">
      <alignment horizontal="center" vertical="center"/>
    </xf>
    <xf numFmtId="0" fontId="14" fillId="0" borderId="17" xfId="0" applyNumberFormat="1" applyFont="1" applyFill="1" applyBorder="1" applyAlignment="1">
      <alignment horizontal="center" vertical="center"/>
    </xf>
    <xf numFmtId="0" fontId="14" fillId="0" borderId="10" xfId="0" applyNumberFormat="1" applyFont="1" applyFill="1" applyBorder="1" applyAlignment="1">
      <alignment horizontal="center" vertical="center"/>
    </xf>
    <xf numFmtId="0" fontId="14" fillId="0" borderId="18" xfId="0" applyNumberFormat="1" applyFont="1" applyFill="1" applyBorder="1" applyAlignment="1">
      <alignment horizontal="center" vertical="center"/>
    </xf>
    <xf numFmtId="0" fontId="14" fillId="0" borderId="12" xfId="0" applyNumberFormat="1" applyFont="1" applyFill="1" applyBorder="1" applyAlignment="1">
      <alignment horizontal="center" vertical="center"/>
    </xf>
    <xf numFmtId="0" fontId="14" fillId="0" borderId="7" xfId="0" applyNumberFormat="1" applyFont="1" applyFill="1" applyBorder="1" applyAlignment="1">
      <alignment horizontal="center" vertical="center"/>
    </xf>
    <xf numFmtId="0" fontId="14" fillId="0" borderId="19" xfId="0" applyNumberFormat="1" applyFont="1" applyFill="1" applyBorder="1" applyAlignment="1">
      <alignment horizontal="center" vertical="center"/>
    </xf>
    <xf numFmtId="0" fontId="14" fillId="0" borderId="5" xfId="0" applyNumberFormat="1" applyFont="1" applyFill="1" applyBorder="1" applyAlignment="1">
      <alignment horizontal="center" vertical="center"/>
    </xf>
    <xf numFmtId="0" fontId="14" fillId="0" borderId="6" xfId="0" applyNumberFormat="1" applyFont="1" applyFill="1" applyBorder="1" applyAlignment="1">
      <alignment horizontal="center" vertical="center"/>
    </xf>
    <xf numFmtId="0" fontId="14" fillId="0" borderId="16" xfId="0" applyNumberFormat="1" applyFont="1" applyFill="1" applyBorder="1" applyAlignment="1">
      <alignment horizontal="center" vertical="center"/>
    </xf>
    <xf numFmtId="183" fontId="4" fillId="0" borderId="0" xfId="0" applyNumberFormat="1" applyFont="1">
      <alignment vertical="center"/>
    </xf>
    <xf numFmtId="180" fontId="4" fillId="0" borderId="0" xfId="0" applyNumberFormat="1" applyFont="1" applyAlignment="1">
      <alignment horizontal="right" vertical="center"/>
    </xf>
    <xf numFmtId="183" fontId="4" fillId="0" borderId="0" xfId="0" applyNumberFormat="1" applyFont="1" applyBorder="1" applyAlignment="1">
      <alignment horizontal="right" vertical="center"/>
    </xf>
    <xf numFmtId="183" fontId="4" fillId="0" borderId="8" xfId="0" applyNumberFormat="1" applyFont="1" applyBorder="1" applyAlignment="1">
      <alignment horizontal="right" vertical="center"/>
    </xf>
    <xf numFmtId="178" fontId="4" fillId="0" borderId="0" xfId="0" applyNumberFormat="1" applyFont="1" applyFill="1">
      <alignment vertical="center"/>
    </xf>
    <xf numFmtId="178" fontId="4" fillId="0" borderId="7" xfId="0" applyNumberFormat="1" applyFont="1" applyFill="1" applyBorder="1">
      <alignment vertical="center"/>
    </xf>
    <xf numFmtId="178" fontId="4" fillId="0" borderId="8" xfId="0" applyNumberFormat="1" applyFont="1" applyFill="1" applyBorder="1">
      <alignment vertical="center"/>
    </xf>
    <xf numFmtId="178" fontId="4" fillId="0" borderId="0" xfId="0" applyNumberFormat="1" applyFont="1" applyAlignment="1">
      <alignment horizontal="right" vertical="center"/>
    </xf>
    <xf numFmtId="180" fontId="4" fillId="0" borderId="0" xfId="0" applyNumberFormat="1" applyFont="1" applyBorder="1" applyAlignment="1">
      <alignment horizontal="right"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right"/>
    </xf>
    <xf numFmtId="0" fontId="14" fillId="0" borderId="21" xfId="0" applyNumberFormat="1" applyFont="1" applyFill="1" applyBorder="1" applyAlignment="1">
      <alignment horizontal="centerContinuous" vertical="center"/>
    </xf>
    <xf numFmtId="0" fontId="14" fillId="0" borderId="1" xfId="0" applyNumberFormat="1" applyFont="1" applyFill="1" applyBorder="1" applyAlignment="1">
      <alignment horizontal="centerContinuous" vertical="center"/>
    </xf>
    <xf numFmtId="183" fontId="4" fillId="0" borderId="9" xfId="0" applyNumberFormat="1" applyFont="1" applyBorder="1">
      <alignment vertical="center"/>
    </xf>
    <xf numFmtId="49" fontId="15" fillId="0" borderId="0" xfId="5" applyNumberFormat="1" applyFont="1" applyBorder="1" applyAlignment="1">
      <alignment vertical="center"/>
    </xf>
    <xf numFmtId="49" fontId="16" fillId="0" borderId="0" xfId="5" applyNumberFormat="1" applyFont="1" applyBorder="1" applyAlignment="1">
      <alignment horizontal="center" vertical="center"/>
    </xf>
    <xf numFmtId="0" fontId="11" fillId="0" borderId="0" xfId="6" applyFont="1" applyBorder="1" applyAlignment="1">
      <alignment vertical="center"/>
    </xf>
    <xf numFmtId="0" fontId="6" fillId="0" borderId="0" xfId="6" applyFont="1" applyBorder="1" applyAlignment="1">
      <alignment vertical="center" wrapText="1"/>
    </xf>
    <xf numFmtId="0" fontId="7" fillId="0" borderId="0" xfId="6" applyFont="1" applyBorder="1" applyAlignment="1">
      <alignment vertical="center"/>
    </xf>
    <xf numFmtId="0" fontId="16" fillId="0" borderId="0" xfId="6" applyFont="1" applyBorder="1" applyAlignment="1">
      <alignment vertical="center" wrapText="1"/>
    </xf>
    <xf numFmtId="49" fontId="10" fillId="0" borderId="0" xfId="5" applyNumberFormat="1" applyFont="1" applyBorder="1" applyAlignment="1">
      <alignment vertical="center"/>
    </xf>
    <xf numFmtId="49" fontId="17" fillId="0" borderId="0" xfId="5" applyNumberFormat="1" applyFont="1" applyBorder="1" applyAlignment="1">
      <alignment vertical="center"/>
    </xf>
    <xf numFmtId="49" fontId="17" fillId="0" borderId="0" xfId="5" applyNumberFormat="1" applyFont="1" applyBorder="1" applyAlignment="1">
      <alignment horizontal="center" vertical="center"/>
    </xf>
    <xf numFmtId="49" fontId="17" fillId="0" borderId="0" xfId="5" applyNumberFormat="1" applyFont="1" applyFill="1" applyBorder="1" applyAlignment="1">
      <alignment vertical="center"/>
    </xf>
    <xf numFmtId="49" fontId="10" fillId="0" borderId="0" xfId="5" applyNumberFormat="1" applyFont="1" applyFill="1" applyBorder="1" applyAlignment="1">
      <alignment vertical="center"/>
    </xf>
    <xf numFmtId="0" fontId="4" fillId="0" borderId="5" xfId="0" applyFont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/>
    </xf>
    <xf numFmtId="49" fontId="15" fillId="0" borderId="0" xfId="5" applyNumberFormat="1" applyFont="1" applyBorder="1" applyAlignment="1">
      <alignment horizontal="center" vertical="center"/>
    </xf>
    <xf numFmtId="49" fontId="15" fillId="0" borderId="0" xfId="5" applyNumberFormat="1" applyFont="1" applyBorder="1" applyAlignment="1">
      <alignment horizontal="left" vertical="center" wrapText="1"/>
    </xf>
    <xf numFmtId="0" fontId="10" fillId="0" borderId="0" xfId="6" applyFont="1" applyBorder="1" applyAlignment="1">
      <alignment horizontal="left" vertical="center"/>
    </xf>
    <xf numFmtId="0" fontId="4" fillId="0" borderId="4" xfId="0" applyFont="1" applyBorder="1" applyAlignment="1">
      <alignment horizontal="center" vertical="center"/>
    </xf>
    <xf numFmtId="0" fontId="9" fillId="0" borderId="19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9" fillId="0" borderId="18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4" fillId="0" borderId="2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7" xfId="0" applyFont="1" applyBorder="1" applyAlignment="1">
      <alignment vertical="center" wrapText="1"/>
    </xf>
    <xf numFmtId="0" fontId="4" fillId="0" borderId="1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0" xfId="0" applyFont="1" applyBorder="1" applyAlignment="1">
      <alignment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21" xfId="1" applyFont="1" applyFill="1" applyBorder="1" applyAlignment="1">
      <alignment horizontal="center" vertical="center" wrapText="1"/>
    </xf>
    <xf numFmtId="0" fontId="4" fillId="0" borderId="12" xfId="1" applyFont="1" applyFill="1" applyBorder="1" applyAlignment="1">
      <alignment horizontal="center" vertical="center" wrapText="1"/>
    </xf>
    <xf numFmtId="0" fontId="4" fillId="0" borderId="7" xfId="1" applyFont="1" applyFill="1" applyBorder="1" applyAlignment="1">
      <alignment horizontal="center" vertical="center" wrapText="1"/>
    </xf>
    <xf numFmtId="0" fontId="4" fillId="0" borderId="14" xfId="1" applyFont="1" applyFill="1" applyBorder="1" applyAlignment="1">
      <alignment horizontal="center" vertical="center" wrapText="1"/>
    </xf>
    <xf numFmtId="0" fontId="4" fillId="0" borderId="5" xfId="1" applyFont="1" applyFill="1" applyBorder="1" applyAlignment="1">
      <alignment horizontal="center" vertical="center" wrapText="1"/>
    </xf>
    <xf numFmtId="0" fontId="4" fillId="0" borderId="6" xfId="1" applyFont="1" applyFill="1" applyBorder="1" applyAlignment="1">
      <alignment horizontal="center" vertical="center" wrapText="1"/>
    </xf>
    <xf numFmtId="0" fontId="9" fillId="0" borderId="18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185" fontId="9" fillId="0" borderId="14" xfId="3" applyNumberFormat="1" applyFont="1" applyFill="1" applyBorder="1" applyAlignment="1">
      <alignment horizontal="center" vertical="center"/>
    </xf>
    <xf numFmtId="185" fontId="9" fillId="0" borderId="5" xfId="3" applyNumberFormat="1" applyFont="1" applyFill="1" applyBorder="1" applyAlignment="1">
      <alignment horizontal="center" vertical="center"/>
    </xf>
    <xf numFmtId="185" fontId="9" fillId="0" borderId="6" xfId="3" applyNumberFormat="1" applyFont="1" applyFill="1" applyBorder="1" applyAlignment="1">
      <alignment horizontal="center" vertical="center"/>
    </xf>
    <xf numFmtId="0" fontId="4" fillId="0" borderId="20" xfId="1" applyFont="1" applyBorder="1" applyAlignment="1">
      <alignment horizontal="center" vertical="center" wrapText="1"/>
    </xf>
    <xf numFmtId="0" fontId="4" fillId="0" borderId="17" xfId="1" applyFont="1" applyBorder="1" applyAlignment="1">
      <alignment horizontal="center" vertical="center" wrapText="1"/>
    </xf>
    <xf numFmtId="0" fontId="4" fillId="0" borderId="10" xfId="1" applyFont="1" applyBorder="1" applyAlignment="1">
      <alignment horizontal="center" vertical="center" wrapText="1"/>
    </xf>
    <xf numFmtId="0" fontId="4" fillId="0" borderId="22" xfId="1" applyFont="1" applyBorder="1" applyAlignment="1">
      <alignment horizontal="distributed" vertical="center" indent="4"/>
    </xf>
    <xf numFmtId="0" fontId="4" fillId="0" borderId="13" xfId="1" applyFont="1" applyBorder="1" applyAlignment="1">
      <alignment horizontal="distributed" vertical="center" indent="4"/>
    </xf>
    <xf numFmtId="0" fontId="4" fillId="0" borderId="15" xfId="1" applyFont="1" applyBorder="1" applyAlignment="1">
      <alignment horizontal="distributed" vertical="center" indent="4"/>
    </xf>
    <xf numFmtId="0" fontId="4" fillId="0" borderId="21" xfId="0" applyNumberFormat="1" applyFont="1" applyFill="1" applyBorder="1" applyAlignment="1">
      <alignment horizontal="center" vertical="center" wrapText="1"/>
    </xf>
    <xf numFmtId="0" fontId="4" fillId="0" borderId="12" xfId="0" applyNumberFormat="1" applyFont="1" applyFill="1" applyBorder="1" applyAlignment="1">
      <alignment horizontal="center" vertical="center" wrapText="1"/>
    </xf>
    <xf numFmtId="0" fontId="4" fillId="0" borderId="7" xfId="0" applyNumberFormat="1" applyFont="1" applyFill="1" applyBorder="1" applyAlignment="1">
      <alignment horizontal="center" vertical="center" wrapText="1"/>
    </xf>
    <xf numFmtId="0" fontId="4" fillId="0" borderId="19" xfId="1" applyFont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14" fillId="0" borderId="22" xfId="0" applyNumberFormat="1" applyFont="1" applyFill="1" applyBorder="1" applyAlignment="1">
      <alignment horizontal="distributed" vertical="center" indent="2"/>
    </xf>
    <xf numFmtId="0" fontId="14" fillId="0" borderId="13" xfId="0" applyNumberFormat="1" applyFont="1" applyFill="1" applyBorder="1" applyAlignment="1">
      <alignment horizontal="distributed" vertical="center" indent="2"/>
    </xf>
    <xf numFmtId="0" fontId="14" fillId="0" borderId="19" xfId="0" applyNumberFormat="1" applyFont="1" applyFill="1" applyBorder="1" applyAlignment="1">
      <alignment horizontal="center" vertical="center" wrapText="1"/>
    </xf>
    <xf numFmtId="0" fontId="14" fillId="0" borderId="17" xfId="0" applyNumberFormat="1" applyFont="1" applyFill="1" applyBorder="1" applyAlignment="1">
      <alignment horizontal="center" vertical="center"/>
    </xf>
    <xf numFmtId="0" fontId="14" fillId="0" borderId="10" xfId="0" applyNumberFormat="1" applyFont="1" applyFill="1" applyBorder="1" applyAlignment="1">
      <alignment horizontal="center" vertical="center"/>
    </xf>
    <xf numFmtId="0" fontId="14" fillId="0" borderId="18" xfId="0" applyNumberFormat="1" applyFont="1" applyFill="1" applyBorder="1" applyAlignment="1">
      <alignment horizontal="center" vertical="center"/>
    </xf>
    <xf numFmtId="0" fontId="14" fillId="0" borderId="12" xfId="0" applyNumberFormat="1" applyFont="1" applyFill="1" applyBorder="1" applyAlignment="1">
      <alignment horizontal="center" vertical="center"/>
    </xf>
    <xf numFmtId="0" fontId="14" fillId="0" borderId="7" xfId="0" applyNumberFormat="1" applyFont="1" applyFill="1" applyBorder="1" applyAlignment="1">
      <alignment horizontal="center" vertical="center"/>
    </xf>
    <xf numFmtId="0" fontId="14" fillId="0" borderId="19" xfId="0" applyNumberFormat="1" applyFont="1" applyFill="1" applyBorder="1" applyAlignment="1">
      <alignment horizontal="center" vertical="center"/>
    </xf>
    <xf numFmtId="0" fontId="14" fillId="0" borderId="13" xfId="0" applyNumberFormat="1" applyFont="1" applyFill="1" applyBorder="1" applyAlignment="1">
      <alignment horizontal="distributed" vertical="center" indent="9"/>
    </xf>
    <xf numFmtId="0" fontId="14" fillId="0" borderId="16" xfId="0" applyNumberFormat="1" applyFont="1" applyFill="1" applyBorder="1" applyAlignment="1">
      <alignment horizontal="center" vertical="center" wrapText="1"/>
    </xf>
    <xf numFmtId="0" fontId="14" fillId="0" borderId="5" xfId="0" applyNumberFormat="1" applyFont="1" applyFill="1" applyBorder="1" applyAlignment="1">
      <alignment horizontal="center" vertical="center"/>
    </xf>
    <xf numFmtId="0" fontId="14" fillId="0" borderId="6" xfId="0" applyNumberFormat="1" applyFont="1" applyFill="1" applyBorder="1" applyAlignment="1">
      <alignment horizontal="center" vertical="center"/>
    </xf>
    <xf numFmtId="0" fontId="14" fillId="0" borderId="4" xfId="0" applyNumberFormat="1" applyFont="1" applyFill="1" applyBorder="1" applyAlignment="1">
      <alignment horizontal="center" vertical="center"/>
    </xf>
    <xf numFmtId="0" fontId="14" fillId="0" borderId="2" xfId="0" applyNumberFormat="1" applyFont="1" applyFill="1" applyBorder="1" applyAlignment="1">
      <alignment horizontal="center" vertical="center"/>
    </xf>
    <xf numFmtId="0" fontId="14" fillId="0" borderId="4" xfId="0" applyNumberFormat="1" applyFont="1" applyFill="1" applyBorder="1" applyAlignment="1">
      <alignment horizontal="center" vertical="center" shrinkToFit="1"/>
    </xf>
    <xf numFmtId="0" fontId="14" fillId="0" borderId="2" xfId="0" applyNumberFormat="1" applyFont="1" applyFill="1" applyBorder="1" applyAlignment="1">
      <alignment horizontal="center" vertical="center" shrinkToFit="1"/>
    </xf>
    <xf numFmtId="0" fontId="14" fillId="0" borderId="9" xfId="0" applyFont="1" applyFill="1" applyBorder="1" applyAlignment="1">
      <alignment horizontal="center" vertical="center"/>
    </xf>
    <xf numFmtId="0" fontId="14" fillId="0" borderId="20" xfId="0" applyNumberFormat="1" applyFont="1" applyFill="1" applyBorder="1" applyAlignment="1">
      <alignment horizontal="center" vertical="center" wrapText="1"/>
    </xf>
    <xf numFmtId="0" fontId="14" fillId="0" borderId="17" xfId="0" applyNumberFormat="1" applyFont="1" applyFill="1" applyBorder="1" applyAlignment="1">
      <alignment horizontal="center" vertical="center" wrapText="1"/>
    </xf>
    <xf numFmtId="0" fontId="14" fillId="0" borderId="10" xfId="0" applyNumberFormat="1" applyFont="1" applyFill="1" applyBorder="1" applyAlignment="1">
      <alignment horizontal="center" vertical="center" wrapText="1"/>
    </xf>
    <xf numFmtId="0" fontId="14" fillId="0" borderId="22" xfId="0" applyNumberFormat="1" applyFont="1" applyFill="1" applyBorder="1" applyAlignment="1">
      <alignment horizontal="center" vertical="center"/>
    </xf>
    <xf numFmtId="0" fontId="14" fillId="0" borderId="13" xfId="0" applyNumberFormat="1" applyFont="1" applyFill="1" applyBorder="1" applyAlignment="1">
      <alignment horizontal="center" vertical="center"/>
    </xf>
    <xf numFmtId="0" fontId="14" fillId="0" borderId="15" xfId="0" applyNumberFormat="1" applyFont="1" applyFill="1" applyBorder="1" applyAlignment="1">
      <alignment horizontal="center" vertical="center"/>
    </xf>
    <xf numFmtId="0" fontId="14" fillId="0" borderId="9" xfId="0" applyNumberFormat="1" applyFont="1" applyFill="1" applyBorder="1" applyAlignment="1">
      <alignment horizontal="center" vertical="center"/>
    </xf>
    <xf numFmtId="0" fontId="14" fillId="0" borderId="16" xfId="0" applyNumberFormat="1" applyFont="1" applyFill="1" applyBorder="1" applyAlignment="1">
      <alignment horizontal="center" vertical="center"/>
    </xf>
    <xf numFmtId="0" fontId="14" fillId="0" borderId="18" xfId="0" applyNumberFormat="1" applyFont="1" applyFill="1" applyBorder="1" applyAlignment="1">
      <alignment horizontal="center" vertical="center" wrapText="1"/>
    </xf>
    <xf numFmtId="0" fontId="14" fillId="0" borderId="11" xfId="0" applyNumberFormat="1" applyFont="1" applyFill="1" applyBorder="1" applyAlignment="1">
      <alignment horizontal="center" vertical="center"/>
    </xf>
    <xf numFmtId="0" fontId="14" fillId="0" borderId="8" xfId="0" applyNumberFormat="1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4" fillId="0" borderId="7" xfId="0" applyNumberFormat="1" applyFont="1" applyFill="1" applyBorder="1" applyAlignment="1">
      <alignment horizontal="center" vertical="center" shrinkToFit="1"/>
    </xf>
    <xf numFmtId="0" fontId="14" fillId="0" borderId="6" xfId="0" applyNumberFormat="1" applyFont="1" applyFill="1" applyBorder="1" applyAlignment="1">
      <alignment horizontal="center" vertical="center" shrinkToFit="1"/>
    </xf>
    <xf numFmtId="0" fontId="14" fillId="0" borderId="22" xfId="0" applyNumberFormat="1" applyFont="1" applyFill="1" applyBorder="1" applyAlignment="1">
      <alignment horizontal="center" vertical="center" shrinkToFit="1"/>
    </xf>
    <xf numFmtId="0" fontId="14" fillId="0" borderId="15" xfId="0" applyNumberFormat="1" applyFont="1" applyFill="1" applyBorder="1" applyAlignment="1">
      <alignment horizontal="center" vertical="center" shrinkToFit="1"/>
    </xf>
    <xf numFmtId="0" fontId="14" fillId="0" borderId="13" xfId="0" applyNumberFormat="1" applyFont="1" applyFill="1" applyBorder="1" applyAlignment="1">
      <alignment horizontal="center" vertical="center" shrinkToFit="1"/>
    </xf>
    <xf numFmtId="0" fontId="14" fillId="0" borderId="7" xfId="0" applyNumberFormat="1" applyFont="1" applyFill="1" applyBorder="1" applyAlignment="1">
      <alignment horizontal="center" vertical="center" wrapText="1"/>
    </xf>
    <xf numFmtId="0" fontId="14" fillId="0" borderId="22" xfId="0" applyNumberFormat="1" applyFont="1" applyFill="1" applyBorder="1" applyAlignment="1">
      <alignment horizontal="distributed" vertical="center" indent="3" shrinkToFit="1"/>
    </xf>
    <xf numFmtId="0" fontId="14" fillId="0" borderId="13" xfId="0" applyNumberFormat="1" applyFont="1" applyFill="1" applyBorder="1" applyAlignment="1">
      <alignment horizontal="distributed" vertical="center" indent="3" shrinkToFit="1"/>
    </xf>
    <xf numFmtId="0" fontId="14" fillId="0" borderId="22" xfId="0" applyNumberFormat="1" applyFont="1" applyFill="1" applyBorder="1" applyAlignment="1">
      <alignment horizontal="distributed" vertical="center" indent="3"/>
    </xf>
    <xf numFmtId="0" fontId="14" fillId="0" borderId="15" xfId="0" applyNumberFormat="1" applyFont="1" applyFill="1" applyBorder="1" applyAlignment="1">
      <alignment horizontal="distributed" vertical="center" indent="3"/>
    </xf>
    <xf numFmtId="0" fontId="14" fillId="0" borderId="15" xfId="0" applyNumberFormat="1" applyFont="1" applyFill="1" applyBorder="1" applyAlignment="1">
      <alignment horizontal="distributed" vertical="center" indent="3" shrinkToFit="1"/>
    </xf>
    <xf numFmtId="0" fontId="14" fillId="0" borderId="22" xfId="0" applyNumberFormat="1" applyFont="1" applyFill="1" applyBorder="1" applyAlignment="1">
      <alignment horizontal="distributed" vertical="center" indent="2" shrinkToFit="1"/>
    </xf>
    <xf numFmtId="0" fontId="14" fillId="0" borderId="15" xfId="0" applyNumberFormat="1" applyFont="1" applyFill="1" applyBorder="1" applyAlignment="1">
      <alignment horizontal="distributed" vertical="center" indent="2" shrinkToFit="1"/>
    </xf>
    <xf numFmtId="181" fontId="4" fillId="0" borderId="22" xfId="0" applyNumberFormat="1" applyFont="1" applyFill="1" applyBorder="1" applyAlignment="1">
      <alignment horizontal="center" vertical="center"/>
    </xf>
    <xf numFmtId="181" fontId="4" fillId="0" borderId="15" xfId="0" applyNumberFormat="1" applyFont="1" applyFill="1" applyBorder="1" applyAlignment="1">
      <alignment horizontal="center" vertical="center"/>
    </xf>
    <xf numFmtId="181" fontId="4" fillId="0" borderId="19" xfId="0" applyNumberFormat="1" applyFont="1" applyFill="1" applyBorder="1" applyAlignment="1">
      <alignment horizontal="center" vertical="center" wrapText="1"/>
    </xf>
    <xf numFmtId="181" fontId="4" fillId="0" borderId="10" xfId="0" applyNumberFormat="1" applyFont="1" applyFill="1" applyBorder="1" applyAlignment="1">
      <alignment horizontal="center" vertical="center" wrapText="1"/>
    </xf>
    <xf numFmtId="181" fontId="4" fillId="0" borderId="18" xfId="0" applyNumberFormat="1" applyFont="1" applyFill="1" applyBorder="1" applyAlignment="1">
      <alignment horizontal="center" vertical="center" wrapText="1"/>
    </xf>
    <xf numFmtId="181" fontId="4" fillId="0" borderId="7" xfId="0" applyNumberFormat="1" applyFont="1" applyFill="1" applyBorder="1" applyAlignment="1">
      <alignment horizontal="center" vertical="center" wrapText="1"/>
    </xf>
    <xf numFmtId="181" fontId="4" fillId="0" borderId="16" xfId="0" applyNumberFormat="1" applyFont="1" applyFill="1" applyBorder="1" applyAlignment="1">
      <alignment horizontal="center" vertical="center" wrapText="1"/>
    </xf>
    <xf numFmtId="181" fontId="4" fillId="0" borderId="6" xfId="0" applyNumberFormat="1" applyFont="1" applyFill="1" applyBorder="1" applyAlignment="1">
      <alignment horizontal="center" vertical="center" wrapText="1"/>
    </xf>
    <xf numFmtId="181" fontId="4" fillId="0" borderId="13" xfId="0" applyNumberFormat="1" applyFont="1" applyFill="1" applyBorder="1" applyAlignment="1">
      <alignment horizontal="center" vertical="center"/>
    </xf>
    <xf numFmtId="181" fontId="4" fillId="0" borderId="22" xfId="0" applyNumberFormat="1" applyFont="1" applyFill="1" applyBorder="1" applyAlignment="1">
      <alignment horizontal="center" vertical="center" shrinkToFit="1"/>
    </xf>
    <xf numFmtId="181" fontId="4" fillId="0" borderId="15" xfId="0" applyNumberFormat="1" applyFont="1" applyFill="1" applyBorder="1" applyAlignment="1">
      <alignment horizontal="center" vertical="center" shrinkToFit="1"/>
    </xf>
    <xf numFmtId="181" fontId="4" fillId="0" borderId="21" xfId="0" applyNumberFormat="1" applyFont="1" applyFill="1" applyBorder="1" applyAlignment="1">
      <alignment horizontal="center" vertical="center"/>
    </xf>
    <xf numFmtId="181" fontId="4" fillId="0" borderId="12" xfId="0" applyNumberFormat="1" applyFont="1" applyFill="1" applyBorder="1" applyAlignment="1">
      <alignment horizontal="center" vertical="center"/>
    </xf>
    <xf numFmtId="181" fontId="4" fillId="0" borderId="7" xfId="0" applyNumberFormat="1" applyFont="1" applyFill="1" applyBorder="1" applyAlignment="1">
      <alignment horizontal="center" vertical="center"/>
    </xf>
    <xf numFmtId="0" fontId="14" fillId="0" borderId="19" xfId="0" applyNumberFormat="1" applyFont="1" applyFill="1" applyBorder="1" applyAlignment="1">
      <alignment horizontal="center" vertical="center" shrinkToFit="1"/>
    </xf>
    <xf numFmtId="0" fontId="14" fillId="0" borderId="17" xfId="0" applyNumberFormat="1" applyFont="1" applyFill="1" applyBorder="1" applyAlignment="1">
      <alignment horizontal="center" vertical="center" shrinkToFit="1"/>
    </xf>
    <xf numFmtId="0" fontId="14" fillId="0" borderId="10" xfId="0" applyNumberFormat="1" applyFont="1" applyFill="1" applyBorder="1" applyAlignment="1">
      <alignment horizontal="center" vertical="center" shrinkToFit="1"/>
    </xf>
    <xf numFmtId="0" fontId="4" fillId="0" borderId="0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4" fillId="0" borderId="21" xfId="0" applyNumberFormat="1" applyFont="1" applyFill="1" applyBorder="1" applyAlignment="1">
      <alignment horizontal="center" vertical="center"/>
    </xf>
    <xf numFmtId="0" fontId="14" fillId="0" borderId="14" xfId="0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5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3" fillId="0" borderId="20" xfId="0" applyNumberFormat="1" applyFont="1" applyFill="1" applyBorder="1" applyAlignment="1">
      <alignment horizontal="center" vertical="center"/>
    </xf>
    <xf numFmtId="0" fontId="3" fillId="0" borderId="10" xfId="0" applyNumberFormat="1" applyFont="1" applyFill="1" applyBorder="1" applyAlignment="1">
      <alignment horizontal="center" vertical="center"/>
    </xf>
    <xf numFmtId="0" fontId="3" fillId="0" borderId="22" xfId="0" applyNumberFormat="1" applyFont="1" applyFill="1" applyBorder="1" applyAlignment="1">
      <alignment horizontal="center" vertical="center"/>
    </xf>
    <xf numFmtId="0" fontId="3" fillId="0" borderId="13" xfId="0" applyNumberFormat="1" applyFont="1" applyFill="1" applyBorder="1" applyAlignment="1">
      <alignment horizontal="center" vertical="center"/>
    </xf>
    <xf numFmtId="0" fontId="3" fillId="0" borderId="15" xfId="0" applyNumberFormat="1" applyFont="1" applyFill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2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14" fillId="0" borderId="21" xfId="0" applyNumberFormat="1" applyFont="1" applyFill="1" applyBorder="1" applyAlignment="1">
      <alignment horizontal="distributed" vertical="center" indent="3"/>
    </xf>
    <xf numFmtId="0" fontId="14" fillId="0" borderId="1" xfId="0" applyNumberFormat="1" applyFont="1" applyFill="1" applyBorder="1" applyAlignment="1">
      <alignment horizontal="distributed" vertical="center" indent="3"/>
    </xf>
    <xf numFmtId="0" fontId="14" fillId="0" borderId="14" xfId="0" applyNumberFormat="1" applyFont="1" applyFill="1" applyBorder="1" applyAlignment="1">
      <alignment horizontal="distributed" vertical="center" indent="3"/>
    </xf>
    <xf numFmtId="0" fontId="14" fillId="0" borderId="7" xfId="0" applyNumberFormat="1" applyFont="1" applyFill="1" applyBorder="1" applyAlignment="1">
      <alignment horizontal="distributed" vertical="center" indent="3"/>
    </xf>
    <xf numFmtId="0" fontId="14" fillId="0" borderId="8" xfId="0" applyNumberFormat="1" applyFont="1" applyFill="1" applyBorder="1" applyAlignment="1">
      <alignment horizontal="distributed" vertical="center" indent="3"/>
    </xf>
    <xf numFmtId="0" fontId="14" fillId="0" borderId="6" xfId="0" applyNumberFormat="1" applyFont="1" applyFill="1" applyBorder="1" applyAlignment="1">
      <alignment horizontal="distributed" vertical="center" indent="3"/>
    </xf>
    <xf numFmtId="0" fontId="14" fillId="0" borderId="12" xfId="0" applyNumberFormat="1" applyFont="1" applyFill="1" applyBorder="1" applyAlignment="1">
      <alignment horizontal="center" vertical="center" wrapText="1"/>
    </xf>
    <xf numFmtId="0" fontId="14" fillId="0" borderId="5" xfId="0" applyNumberFormat="1" applyFont="1" applyFill="1" applyBorder="1" applyAlignment="1">
      <alignment horizontal="center" vertical="center" wrapText="1"/>
    </xf>
    <xf numFmtId="0" fontId="14" fillId="0" borderId="6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distributed" vertical="center" indent="2"/>
    </xf>
    <xf numFmtId="0" fontId="14" fillId="0" borderId="1" xfId="0" applyFont="1" applyFill="1" applyBorder="1" applyAlignment="1">
      <alignment horizontal="distributed" vertical="center" indent="2"/>
    </xf>
    <xf numFmtId="0" fontId="14" fillId="0" borderId="14" xfId="0" applyFont="1" applyFill="1" applyBorder="1" applyAlignment="1">
      <alignment horizontal="distributed" vertical="center" indent="2"/>
    </xf>
    <xf numFmtId="0" fontId="14" fillId="0" borderId="8" xfId="0" applyFont="1" applyFill="1" applyBorder="1" applyAlignment="1">
      <alignment horizontal="distributed" vertical="center" indent="2"/>
    </xf>
    <xf numFmtId="0" fontId="14" fillId="0" borderId="6" xfId="0" applyFont="1" applyFill="1" applyBorder="1" applyAlignment="1">
      <alignment horizontal="distributed" vertical="center" indent="2"/>
    </xf>
    <xf numFmtId="0" fontId="4" fillId="0" borderId="20" xfId="0" applyNumberFormat="1" applyFont="1" applyFill="1" applyBorder="1" applyAlignment="1">
      <alignment horizontal="center" vertical="center"/>
    </xf>
    <xf numFmtId="0" fontId="4" fillId="0" borderId="10" xfId="0" applyNumberFormat="1" applyFont="1" applyFill="1" applyBorder="1" applyAlignment="1">
      <alignment horizontal="center" vertical="center"/>
    </xf>
    <xf numFmtId="0" fontId="4" fillId="0" borderId="22" xfId="0" applyNumberFormat="1" applyFont="1" applyFill="1" applyBorder="1" applyAlignment="1">
      <alignment horizontal="center" vertical="center"/>
    </xf>
    <xf numFmtId="0" fontId="4" fillId="0" borderId="13" xfId="0" applyNumberFormat="1" applyFont="1" applyFill="1" applyBorder="1" applyAlignment="1">
      <alignment horizontal="center" vertical="center"/>
    </xf>
    <xf numFmtId="0" fontId="4" fillId="0" borderId="15" xfId="0" applyNumberFormat="1" applyFont="1" applyFill="1" applyBorder="1" applyAlignment="1">
      <alignment horizontal="center" vertical="center"/>
    </xf>
    <xf numFmtId="0" fontId="14" fillId="0" borderId="11" xfId="0" applyNumberFormat="1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</cellXfs>
  <cellStyles count="8">
    <cellStyle name="標準" xfId="0" builtinId="0"/>
    <cellStyle name="標準 2" xfId="6"/>
    <cellStyle name="標準 2 2" xfId="4"/>
    <cellStyle name="標準 23" xfId="7"/>
    <cellStyle name="標準 3" xfId="3"/>
    <cellStyle name="標準 5" xfId="1"/>
    <cellStyle name="標準_hyoto" xfId="2"/>
    <cellStyle name="標準_loss2005-setai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Q53"/>
  <sheetViews>
    <sheetView tabSelected="1" view="pageBreakPreview" zoomScale="115" zoomScaleNormal="100" zoomScaleSheetLayoutView="115" workbookViewId="0">
      <selection activeCell="I9" sqref="I9"/>
    </sheetView>
  </sheetViews>
  <sheetFormatPr defaultRowHeight="19.5" customHeight="1"/>
  <cols>
    <col min="1" max="1" width="0.5" style="155" customWidth="1"/>
    <col min="2" max="3" width="1.75" style="155" customWidth="1"/>
    <col min="4" max="4" width="2.75" style="155" customWidth="1"/>
    <col min="5" max="6" width="9" style="155"/>
    <col min="7" max="8" width="10.75" style="155" customWidth="1"/>
    <col min="9" max="9" width="9" style="155"/>
    <col min="10" max="11" width="6.5" style="155" customWidth="1"/>
    <col min="12" max="12" width="14" style="155" customWidth="1"/>
    <col min="13" max="13" width="8.125" style="156" customWidth="1"/>
    <col min="14" max="16384" width="9" style="155"/>
  </cols>
  <sheetData>
    <row r="2" spans="1:13" ht="19.5" customHeight="1">
      <c r="D2" s="169" t="s">
        <v>429</v>
      </c>
      <c r="E2" s="169"/>
      <c r="F2" s="169"/>
      <c r="G2" s="169"/>
      <c r="H2" s="169"/>
      <c r="I2" s="169"/>
      <c r="J2" s="169"/>
      <c r="K2" s="169"/>
      <c r="L2" s="169"/>
      <c r="M2" s="169"/>
    </row>
    <row r="3" spans="1:13" ht="8.25" customHeight="1">
      <c r="B3" s="170"/>
      <c r="C3" s="170"/>
      <c r="D3" s="170"/>
      <c r="E3" s="170"/>
      <c r="F3" s="170"/>
      <c r="G3" s="170"/>
      <c r="H3" s="170"/>
      <c r="I3" s="170"/>
      <c r="J3" s="170"/>
      <c r="K3" s="170"/>
      <c r="L3" s="170"/>
    </row>
    <row r="4" spans="1:13" s="158" customFormat="1" ht="11.25" customHeight="1">
      <c r="A4" s="157"/>
      <c r="C4" s="171" t="s">
        <v>373</v>
      </c>
      <c r="D4" s="171"/>
      <c r="E4" s="171"/>
      <c r="F4" s="171"/>
      <c r="G4" s="159"/>
      <c r="H4" s="159"/>
      <c r="I4" s="159"/>
      <c r="J4" s="159"/>
      <c r="K4" s="159"/>
      <c r="L4" s="159"/>
      <c r="M4" s="160"/>
    </row>
    <row r="5" spans="1:13" s="158" customFormat="1" ht="11.25" customHeight="1">
      <c r="A5" s="157"/>
      <c r="C5" s="171"/>
      <c r="D5" s="171"/>
      <c r="E5" s="171"/>
      <c r="F5" s="171"/>
      <c r="G5" s="159"/>
      <c r="H5" s="159"/>
      <c r="I5" s="159"/>
      <c r="J5" s="159"/>
      <c r="K5" s="159"/>
      <c r="L5" s="159"/>
      <c r="M5" s="160"/>
    </row>
    <row r="6" spans="1:13" s="161" customFormat="1" ht="18" customHeight="1">
      <c r="B6" s="162"/>
      <c r="C6" s="162"/>
      <c r="D6" s="162" t="s">
        <v>374</v>
      </c>
      <c r="E6" s="162"/>
      <c r="F6" s="162"/>
      <c r="G6" s="162"/>
      <c r="H6" s="162"/>
      <c r="I6" s="162"/>
      <c r="J6" s="162"/>
      <c r="K6" s="162"/>
      <c r="L6" s="162"/>
      <c r="M6" s="163" t="s">
        <v>375</v>
      </c>
    </row>
    <row r="7" spans="1:13" s="161" customFormat="1" ht="18" customHeight="1">
      <c r="B7" s="162"/>
      <c r="C7" s="162"/>
      <c r="D7" s="162" t="s">
        <v>376</v>
      </c>
      <c r="E7" s="162"/>
      <c r="F7" s="162"/>
      <c r="G7" s="162"/>
      <c r="H7" s="162"/>
      <c r="I7" s="162"/>
      <c r="J7" s="162"/>
      <c r="K7" s="162"/>
      <c r="L7" s="162"/>
      <c r="M7" s="163" t="s">
        <v>400</v>
      </c>
    </row>
    <row r="8" spans="1:13" s="161" customFormat="1" ht="18" customHeight="1">
      <c r="B8" s="162"/>
      <c r="C8" s="162"/>
      <c r="D8" s="162" t="s">
        <v>378</v>
      </c>
      <c r="E8" s="162"/>
      <c r="F8" s="162"/>
      <c r="G8" s="162"/>
      <c r="H8" s="162"/>
      <c r="I8" s="162"/>
      <c r="J8" s="162"/>
      <c r="K8" s="162"/>
      <c r="L8" s="162"/>
      <c r="M8" s="163" t="s">
        <v>400</v>
      </c>
    </row>
    <row r="9" spans="1:13" s="161" customFormat="1" ht="18" customHeight="1">
      <c r="B9" s="162"/>
      <c r="C9" s="162"/>
      <c r="D9" s="162" t="s">
        <v>379</v>
      </c>
      <c r="E9" s="162"/>
      <c r="F9" s="162"/>
      <c r="G9" s="162"/>
      <c r="H9" s="162"/>
      <c r="I9" s="162"/>
      <c r="J9" s="162"/>
      <c r="K9" s="162"/>
      <c r="L9" s="162"/>
      <c r="M9" s="162"/>
    </row>
    <row r="10" spans="1:13" s="161" customFormat="1" ht="18" customHeight="1">
      <c r="B10" s="162"/>
      <c r="C10" s="162"/>
      <c r="D10" s="162" t="s">
        <v>380</v>
      </c>
      <c r="E10" s="162"/>
      <c r="F10" s="162"/>
      <c r="G10" s="162"/>
      <c r="H10" s="162"/>
      <c r="I10" s="162"/>
      <c r="J10" s="162"/>
      <c r="K10" s="162"/>
      <c r="L10" s="162"/>
      <c r="M10" s="163" t="s">
        <v>400</v>
      </c>
    </row>
    <row r="11" spans="1:13" s="161" customFormat="1" ht="18" customHeight="1">
      <c r="B11" s="162"/>
      <c r="C11" s="162"/>
      <c r="D11" s="162" t="s">
        <v>378</v>
      </c>
      <c r="E11" s="162"/>
      <c r="F11" s="162"/>
      <c r="G11" s="162"/>
      <c r="H11" s="162"/>
      <c r="I11" s="162"/>
      <c r="J11" s="162"/>
      <c r="K11" s="162"/>
      <c r="L11" s="162"/>
      <c r="M11" s="163" t="s">
        <v>401</v>
      </c>
    </row>
    <row r="12" spans="1:13" s="161" customFormat="1" ht="18" customHeight="1">
      <c r="B12" s="162"/>
      <c r="C12" s="162"/>
      <c r="D12" s="162" t="s">
        <v>381</v>
      </c>
      <c r="E12" s="162"/>
      <c r="F12" s="162"/>
      <c r="G12" s="162"/>
      <c r="H12" s="162"/>
      <c r="I12" s="162"/>
      <c r="J12" s="162"/>
      <c r="K12" s="162"/>
      <c r="L12" s="162"/>
      <c r="M12" s="163" t="s">
        <v>401</v>
      </c>
    </row>
    <row r="13" spans="1:13" s="161" customFormat="1" ht="18" customHeight="1">
      <c r="B13" s="162"/>
      <c r="C13" s="162"/>
      <c r="D13" s="162" t="s">
        <v>382</v>
      </c>
      <c r="E13" s="162"/>
      <c r="F13" s="162"/>
      <c r="G13" s="162"/>
      <c r="H13" s="162"/>
      <c r="I13" s="162"/>
      <c r="J13" s="162"/>
      <c r="K13" s="162"/>
      <c r="L13" s="162"/>
      <c r="M13" s="163" t="s">
        <v>401</v>
      </c>
    </row>
    <row r="14" spans="1:13" s="161" customFormat="1" ht="18" customHeight="1">
      <c r="B14" s="162"/>
      <c r="C14" s="162"/>
      <c r="D14" s="162" t="s">
        <v>383</v>
      </c>
      <c r="E14" s="162"/>
      <c r="F14" s="162"/>
      <c r="G14" s="162"/>
      <c r="H14" s="162"/>
      <c r="I14" s="162"/>
      <c r="J14" s="162"/>
      <c r="K14" s="162"/>
      <c r="L14" s="162"/>
      <c r="M14" s="163" t="s">
        <v>402</v>
      </c>
    </row>
    <row r="15" spans="1:13" s="161" customFormat="1" ht="18" customHeight="1">
      <c r="B15" s="162"/>
      <c r="C15" s="162"/>
      <c r="D15" s="162" t="s">
        <v>384</v>
      </c>
      <c r="E15" s="162"/>
      <c r="F15" s="162"/>
      <c r="G15" s="162"/>
      <c r="H15" s="162"/>
      <c r="I15" s="162"/>
      <c r="J15" s="162"/>
      <c r="K15" s="162"/>
      <c r="L15" s="162"/>
      <c r="M15" s="163" t="s">
        <v>402</v>
      </c>
    </row>
    <row r="16" spans="1:13" s="161" customFormat="1" ht="18" customHeight="1">
      <c r="B16" s="162"/>
      <c r="C16" s="162"/>
      <c r="D16" s="162" t="s">
        <v>385</v>
      </c>
      <c r="E16" s="162"/>
      <c r="F16" s="162"/>
      <c r="G16" s="162"/>
      <c r="H16" s="162"/>
      <c r="I16" s="162"/>
      <c r="J16" s="162"/>
      <c r="K16" s="162"/>
      <c r="L16" s="162"/>
      <c r="M16" s="163" t="s">
        <v>403</v>
      </c>
    </row>
    <row r="17" spans="2:13" s="161" customFormat="1" ht="18" customHeight="1">
      <c r="B17" s="162"/>
      <c r="C17" s="162"/>
      <c r="D17" s="162" t="s">
        <v>386</v>
      </c>
      <c r="E17" s="162"/>
      <c r="F17" s="162"/>
      <c r="G17" s="162"/>
      <c r="H17" s="162"/>
      <c r="I17" s="162"/>
      <c r="J17" s="162"/>
      <c r="K17" s="162"/>
      <c r="L17" s="162"/>
      <c r="M17" s="163" t="s">
        <v>403</v>
      </c>
    </row>
    <row r="18" spans="2:13" s="161" customFormat="1" ht="18" customHeight="1">
      <c r="B18" s="162"/>
      <c r="C18" s="162"/>
      <c r="D18" s="162" t="s">
        <v>387</v>
      </c>
      <c r="E18" s="162"/>
      <c r="F18" s="162"/>
      <c r="G18" s="162"/>
      <c r="H18" s="162"/>
      <c r="I18" s="162"/>
      <c r="J18" s="162"/>
      <c r="K18" s="162"/>
      <c r="L18" s="162"/>
      <c r="M18" s="163" t="s">
        <v>404</v>
      </c>
    </row>
    <row r="19" spans="2:13" s="161" customFormat="1" ht="18" customHeight="1">
      <c r="B19" s="162"/>
      <c r="C19" s="162"/>
      <c r="D19" s="162" t="s">
        <v>500</v>
      </c>
      <c r="E19" s="162"/>
      <c r="F19" s="162"/>
      <c r="G19" s="162"/>
      <c r="H19" s="162"/>
      <c r="I19" s="162"/>
      <c r="J19" s="162"/>
      <c r="K19" s="162"/>
      <c r="L19" s="162"/>
      <c r="M19" s="163" t="s">
        <v>404</v>
      </c>
    </row>
    <row r="20" spans="2:13" s="161" customFormat="1" ht="18" customHeight="1">
      <c r="B20" s="162"/>
      <c r="C20" s="162"/>
      <c r="D20" s="162" t="s">
        <v>502</v>
      </c>
      <c r="E20" s="162"/>
      <c r="F20" s="162"/>
      <c r="G20" s="162"/>
      <c r="H20" s="162"/>
      <c r="I20" s="162"/>
      <c r="J20" s="162"/>
      <c r="K20" s="162"/>
      <c r="L20" s="162"/>
      <c r="M20" s="163" t="s">
        <v>404</v>
      </c>
    </row>
    <row r="21" spans="2:13" s="161" customFormat="1" ht="18" customHeight="1">
      <c r="B21" s="162"/>
      <c r="C21" s="162"/>
      <c r="D21" s="162" t="s">
        <v>503</v>
      </c>
      <c r="E21" s="162"/>
      <c r="F21" s="162"/>
      <c r="G21" s="162"/>
      <c r="H21" s="162"/>
      <c r="I21" s="162"/>
      <c r="J21" s="162"/>
      <c r="K21" s="162"/>
      <c r="L21" s="162"/>
      <c r="M21" s="163" t="s">
        <v>405</v>
      </c>
    </row>
    <row r="22" spans="2:13" s="161" customFormat="1" ht="18" customHeight="1">
      <c r="B22" s="162"/>
      <c r="C22" s="162"/>
      <c r="D22" s="162" t="s">
        <v>501</v>
      </c>
      <c r="E22" s="162"/>
      <c r="F22" s="162"/>
      <c r="G22" s="162"/>
      <c r="H22" s="162"/>
      <c r="I22" s="162"/>
      <c r="J22" s="162"/>
      <c r="K22" s="162"/>
      <c r="L22" s="162"/>
      <c r="M22" s="163" t="s">
        <v>405</v>
      </c>
    </row>
    <row r="23" spans="2:13" s="161" customFormat="1" ht="18" customHeight="1">
      <c r="B23" s="162"/>
      <c r="C23" s="162"/>
      <c r="D23" s="162" t="s">
        <v>479</v>
      </c>
      <c r="E23" s="162"/>
      <c r="F23" s="162"/>
      <c r="G23" s="162"/>
      <c r="H23" s="162"/>
      <c r="I23" s="162"/>
      <c r="J23" s="162"/>
      <c r="K23" s="162"/>
      <c r="L23" s="162"/>
      <c r="M23" s="163"/>
    </row>
    <row r="24" spans="2:13" s="161" customFormat="1" ht="18" customHeight="1">
      <c r="B24" s="162"/>
      <c r="C24" s="162"/>
      <c r="D24" s="162" t="s">
        <v>388</v>
      </c>
      <c r="E24" s="162"/>
      <c r="F24" s="162"/>
      <c r="G24" s="162"/>
      <c r="H24" s="162"/>
      <c r="I24" s="162"/>
      <c r="J24" s="162"/>
      <c r="K24" s="162"/>
      <c r="L24" s="162"/>
      <c r="M24" s="163" t="s">
        <v>406</v>
      </c>
    </row>
    <row r="25" spans="2:13" s="161" customFormat="1" ht="18" customHeight="1">
      <c r="B25" s="162"/>
      <c r="C25" s="162"/>
      <c r="D25" s="162" t="s">
        <v>504</v>
      </c>
      <c r="E25" s="162"/>
      <c r="F25" s="162"/>
      <c r="G25" s="162"/>
      <c r="H25" s="162"/>
      <c r="I25" s="162"/>
      <c r="J25" s="162"/>
      <c r="K25" s="162"/>
      <c r="L25" s="162"/>
      <c r="M25" s="163" t="s">
        <v>406</v>
      </c>
    </row>
    <row r="26" spans="2:13" s="161" customFormat="1" ht="18" customHeight="1">
      <c r="B26" s="162"/>
      <c r="C26" s="162"/>
      <c r="D26" s="162" t="s">
        <v>389</v>
      </c>
      <c r="E26" s="162"/>
      <c r="F26" s="162"/>
      <c r="G26" s="162"/>
      <c r="H26" s="162"/>
      <c r="I26" s="162"/>
      <c r="J26" s="162"/>
      <c r="K26" s="162"/>
      <c r="L26" s="162"/>
      <c r="M26" s="163" t="s">
        <v>406</v>
      </c>
    </row>
    <row r="27" spans="2:13" s="161" customFormat="1" ht="18" customHeight="1">
      <c r="B27" s="162"/>
      <c r="C27" s="162"/>
      <c r="D27" s="162" t="s">
        <v>436</v>
      </c>
      <c r="E27" s="162"/>
      <c r="F27" s="162"/>
      <c r="G27" s="162"/>
      <c r="H27" s="162"/>
      <c r="I27" s="162"/>
      <c r="J27" s="162"/>
      <c r="K27" s="162"/>
      <c r="L27" s="162"/>
      <c r="M27" s="163" t="s">
        <v>407</v>
      </c>
    </row>
    <row r="28" spans="2:13" s="161" customFormat="1" ht="18" customHeight="1">
      <c r="B28" s="162"/>
      <c r="C28" s="162"/>
      <c r="D28" s="162" t="s">
        <v>437</v>
      </c>
      <c r="E28" s="162"/>
      <c r="F28" s="162"/>
      <c r="G28" s="162"/>
      <c r="H28" s="162"/>
      <c r="I28" s="162"/>
      <c r="J28" s="162"/>
      <c r="K28" s="162"/>
      <c r="L28" s="162"/>
      <c r="M28" s="163" t="s">
        <v>407</v>
      </c>
    </row>
    <row r="29" spans="2:13" s="161" customFormat="1" ht="18" customHeight="1">
      <c r="B29" s="162"/>
      <c r="C29" s="162"/>
      <c r="D29" s="162" t="s">
        <v>438</v>
      </c>
      <c r="E29" s="162"/>
      <c r="F29" s="162"/>
      <c r="G29" s="162"/>
      <c r="H29" s="162"/>
      <c r="I29" s="162"/>
      <c r="J29" s="162"/>
      <c r="K29" s="162"/>
      <c r="L29" s="162"/>
      <c r="M29" s="163" t="s">
        <v>480</v>
      </c>
    </row>
    <row r="30" spans="2:13" s="161" customFormat="1" ht="18" customHeight="1">
      <c r="B30" s="162"/>
      <c r="C30" s="162"/>
      <c r="D30" s="162" t="s">
        <v>439</v>
      </c>
      <c r="E30" s="162"/>
      <c r="F30" s="162"/>
      <c r="G30" s="162"/>
      <c r="H30" s="162"/>
      <c r="I30" s="162"/>
      <c r="J30" s="162"/>
      <c r="K30" s="162"/>
      <c r="L30" s="162"/>
      <c r="M30" s="163"/>
    </row>
    <row r="31" spans="2:13" s="161" customFormat="1" ht="18" customHeight="1">
      <c r="B31" s="162"/>
      <c r="C31" s="162"/>
      <c r="D31" s="162" t="s">
        <v>390</v>
      </c>
      <c r="E31" s="162"/>
      <c r="F31" s="162"/>
      <c r="G31" s="162"/>
      <c r="H31" s="162"/>
      <c r="I31" s="162"/>
      <c r="J31" s="162"/>
      <c r="K31" s="162"/>
      <c r="L31" s="162"/>
      <c r="M31" s="163" t="s">
        <v>408</v>
      </c>
    </row>
    <row r="32" spans="2:13" s="161" customFormat="1" ht="18" customHeight="1">
      <c r="B32" s="162"/>
      <c r="C32" s="162"/>
      <c r="D32" s="162" t="s">
        <v>440</v>
      </c>
      <c r="E32" s="162"/>
      <c r="F32" s="162"/>
      <c r="G32" s="162"/>
      <c r="H32" s="162"/>
      <c r="I32" s="162"/>
      <c r="J32" s="162"/>
      <c r="K32" s="162"/>
      <c r="L32" s="162"/>
      <c r="M32" s="163" t="s">
        <v>408</v>
      </c>
    </row>
    <row r="33" spans="2:13" s="161" customFormat="1" ht="18" customHeight="1">
      <c r="B33" s="162"/>
      <c r="C33" s="162"/>
      <c r="D33" s="162" t="s">
        <v>499</v>
      </c>
      <c r="E33" s="162"/>
      <c r="F33" s="162"/>
      <c r="G33" s="162"/>
      <c r="H33" s="162"/>
      <c r="I33" s="162"/>
      <c r="J33" s="162"/>
      <c r="K33" s="162"/>
      <c r="L33" s="162"/>
      <c r="M33" s="163" t="s">
        <v>481</v>
      </c>
    </row>
    <row r="34" spans="2:13" s="161" customFormat="1" ht="18" customHeight="1">
      <c r="B34" s="162"/>
      <c r="C34" s="162"/>
      <c r="D34" s="162" t="s">
        <v>458</v>
      </c>
      <c r="E34" s="162"/>
      <c r="F34" s="162"/>
      <c r="G34" s="162"/>
      <c r="H34" s="162"/>
      <c r="I34" s="162"/>
      <c r="J34" s="162"/>
      <c r="K34" s="162"/>
      <c r="L34" s="162"/>
      <c r="M34" s="162"/>
    </row>
    <row r="35" spans="2:13" s="161" customFormat="1" ht="18" customHeight="1">
      <c r="B35" s="162"/>
      <c r="C35" s="162"/>
      <c r="D35" s="164" t="s">
        <v>393</v>
      </c>
      <c r="E35" s="164"/>
      <c r="F35" s="162"/>
      <c r="G35" s="162"/>
      <c r="H35" s="162"/>
      <c r="I35" s="162"/>
      <c r="J35" s="162"/>
      <c r="K35" s="162"/>
      <c r="L35" s="162"/>
      <c r="M35" s="163" t="s">
        <v>482</v>
      </c>
    </row>
    <row r="36" spans="2:13" s="161" customFormat="1" ht="18" customHeight="1">
      <c r="B36" s="162"/>
      <c r="C36" s="162"/>
      <c r="D36" s="164" t="s">
        <v>394</v>
      </c>
      <c r="E36" s="164"/>
      <c r="F36" s="162"/>
      <c r="G36" s="162"/>
      <c r="H36" s="162"/>
      <c r="I36" s="162"/>
      <c r="J36" s="162"/>
      <c r="K36" s="162"/>
      <c r="L36" s="162"/>
      <c r="M36" s="163" t="s">
        <v>482</v>
      </c>
    </row>
    <row r="37" spans="2:13" s="161" customFormat="1" ht="18" customHeight="1">
      <c r="B37" s="162"/>
      <c r="C37" s="162"/>
      <c r="D37" s="164" t="s">
        <v>395</v>
      </c>
      <c r="E37" s="164"/>
      <c r="F37" s="162"/>
      <c r="G37" s="162"/>
      <c r="H37" s="162"/>
      <c r="I37" s="162"/>
      <c r="J37" s="162"/>
      <c r="K37" s="162"/>
      <c r="L37" s="162"/>
      <c r="M37" s="163" t="s">
        <v>483</v>
      </c>
    </row>
    <row r="38" spans="2:13" s="161" customFormat="1" ht="18" customHeight="1">
      <c r="B38" s="162"/>
      <c r="C38" s="162"/>
      <c r="D38" s="164" t="s">
        <v>396</v>
      </c>
      <c r="E38" s="164"/>
      <c r="F38" s="162"/>
      <c r="G38" s="162"/>
      <c r="H38" s="162"/>
      <c r="I38" s="162"/>
      <c r="J38" s="162"/>
      <c r="K38" s="162"/>
      <c r="L38" s="162"/>
      <c r="M38" s="163" t="s">
        <v>484</v>
      </c>
    </row>
    <row r="39" spans="2:13" s="161" customFormat="1" ht="18" customHeight="1">
      <c r="B39" s="162"/>
      <c r="C39" s="162"/>
      <c r="D39" s="164" t="s">
        <v>397</v>
      </c>
      <c r="E39" s="164"/>
      <c r="F39" s="162"/>
      <c r="G39" s="162"/>
      <c r="H39" s="162"/>
      <c r="I39" s="162"/>
      <c r="J39" s="162"/>
      <c r="K39" s="162"/>
      <c r="L39" s="162"/>
      <c r="M39" s="163" t="s">
        <v>484</v>
      </c>
    </row>
    <row r="40" spans="2:13" s="161" customFormat="1" ht="18" customHeight="1">
      <c r="B40" s="162"/>
      <c r="C40" s="162"/>
      <c r="D40" s="162" t="s">
        <v>450</v>
      </c>
      <c r="E40" s="162"/>
      <c r="F40" s="162"/>
      <c r="G40" s="162"/>
      <c r="H40" s="162"/>
      <c r="I40" s="162"/>
      <c r="J40" s="162"/>
      <c r="K40" s="162"/>
      <c r="L40" s="162"/>
      <c r="M40" s="162"/>
    </row>
    <row r="41" spans="2:13" s="161" customFormat="1" ht="18" customHeight="1">
      <c r="B41" s="162"/>
      <c r="C41" s="162"/>
      <c r="D41" s="164" t="s">
        <v>451</v>
      </c>
      <c r="E41" s="164"/>
      <c r="F41" s="162"/>
      <c r="G41" s="162"/>
      <c r="H41" s="162"/>
      <c r="I41" s="162"/>
      <c r="J41" s="162"/>
      <c r="K41" s="162"/>
      <c r="L41" s="162"/>
      <c r="M41" s="163" t="s">
        <v>485</v>
      </c>
    </row>
    <row r="42" spans="2:13" s="161" customFormat="1" ht="18" customHeight="1">
      <c r="B42" s="162"/>
      <c r="C42" s="162"/>
      <c r="D42" s="164" t="s">
        <v>452</v>
      </c>
      <c r="E42" s="164"/>
      <c r="F42" s="162"/>
      <c r="G42" s="162"/>
      <c r="H42" s="162"/>
      <c r="I42" s="162"/>
      <c r="J42" s="162"/>
      <c r="K42" s="162"/>
      <c r="L42" s="162"/>
      <c r="M42" s="163" t="s">
        <v>486</v>
      </c>
    </row>
    <row r="43" spans="2:13" s="161" customFormat="1" ht="18" customHeight="1">
      <c r="B43" s="162"/>
      <c r="C43" s="162"/>
      <c r="D43" s="164" t="s">
        <v>453</v>
      </c>
      <c r="E43" s="164"/>
      <c r="F43" s="162"/>
      <c r="G43" s="162"/>
      <c r="H43" s="162"/>
      <c r="I43" s="162"/>
      <c r="J43" s="162"/>
      <c r="K43" s="162"/>
      <c r="L43" s="162"/>
      <c r="M43" s="163" t="s">
        <v>487</v>
      </c>
    </row>
    <row r="44" spans="2:13" s="161" customFormat="1" ht="18" customHeight="1">
      <c r="B44" s="162"/>
      <c r="C44" s="162"/>
      <c r="D44" s="164" t="s">
        <v>454</v>
      </c>
      <c r="E44" s="164"/>
      <c r="F44" s="162"/>
      <c r="G44" s="162"/>
      <c r="H44" s="162"/>
      <c r="I44" s="162"/>
      <c r="J44" s="162"/>
      <c r="K44" s="162"/>
      <c r="L44" s="162"/>
      <c r="M44" s="163" t="s">
        <v>488</v>
      </c>
    </row>
    <row r="45" spans="2:13" s="161" customFormat="1" ht="18" customHeight="1">
      <c r="B45" s="162"/>
      <c r="C45" s="162"/>
      <c r="D45" s="162" t="s">
        <v>459</v>
      </c>
      <c r="E45" s="162"/>
      <c r="F45" s="162"/>
      <c r="G45" s="162"/>
      <c r="H45" s="162"/>
      <c r="I45" s="162"/>
      <c r="J45" s="162"/>
      <c r="K45" s="162"/>
      <c r="L45" s="162"/>
      <c r="M45" s="163" t="s">
        <v>488</v>
      </c>
    </row>
    <row r="46" spans="2:13" s="161" customFormat="1" ht="18" customHeight="1">
      <c r="B46" s="162"/>
      <c r="C46" s="162"/>
      <c r="D46" s="162" t="s">
        <v>455</v>
      </c>
      <c r="E46" s="162"/>
      <c r="F46" s="162"/>
      <c r="G46" s="162"/>
      <c r="H46" s="162"/>
      <c r="I46" s="162"/>
      <c r="J46" s="162"/>
      <c r="K46" s="162"/>
      <c r="L46" s="162"/>
      <c r="M46" s="163" t="s">
        <v>488</v>
      </c>
    </row>
    <row r="47" spans="2:13" s="161" customFormat="1" ht="18" customHeight="1">
      <c r="B47" s="162"/>
      <c r="C47" s="162"/>
      <c r="D47" s="162" t="s">
        <v>456</v>
      </c>
      <c r="E47" s="162"/>
      <c r="F47" s="162"/>
      <c r="G47" s="162"/>
      <c r="H47" s="162"/>
      <c r="I47" s="162"/>
      <c r="J47" s="162"/>
      <c r="K47" s="162"/>
      <c r="L47" s="162"/>
      <c r="M47" s="162"/>
    </row>
    <row r="48" spans="2:13" s="161" customFormat="1" ht="18" customHeight="1">
      <c r="B48" s="162"/>
      <c r="C48" s="162"/>
      <c r="D48" s="162" t="s">
        <v>391</v>
      </c>
      <c r="E48" s="162"/>
      <c r="F48" s="162"/>
      <c r="G48" s="162"/>
      <c r="H48" s="162"/>
      <c r="I48" s="162"/>
      <c r="J48" s="162"/>
      <c r="K48" s="162"/>
      <c r="L48" s="162"/>
      <c r="M48" s="163" t="s">
        <v>489</v>
      </c>
    </row>
    <row r="49" spans="2:17" s="161" customFormat="1" ht="18" customHeight="1">
      <c r="B49" s="162"/>
      <c r="C49" s="162"/>
      <c r="D49" s="162" t="s">
        <v>392</v>
      </c>
      <c r="E49" s="162"/>
      <c r="F49" s="162"/>
      <c r="G49" s="162"/>
      <c r="H49" s="162"/>
      <c r="I49" s="162"/>
      <c r="J49" s="162"/>
      <c r="K49" s="162"/>
      <c r="L49" s="162"/>
      <c r="M49" s="163" t="s">
        <v>489</v>
      </c>
    </row>
    <row r="50" spans="2:17" s="161" customFormat="1" ht="18" customHeight="1">
      <c r="B50" s="162"/>
      <c r="C50" s="162"/>
      <c r="D50" s="162" t="s">
        <v>457</v>
      </c>
      <c r="E50" s="162"/>
      <c r="F50" s="162"/>
      <c r="G50" s="162"/>
      <c r="H50" s="162"/>
      <c r="I50" s="162"/>
      <c r="J50" s="162"/>
      <c r="K50" s="162"/>
      <c r="L50" s="162"/>
      <c r="M50" s="162"/>
    </row>
    <row r="51" spans="2:17" s="161" customFormat="1" ht="18" customHeight="1">
      <c r="B51" s="162"/>
      <c r="C51" s="162"/>
      <c r="D51" s="162" t="s">
        <v>398</v>
      </c>
      <c r="E51" s="162"/>
      <c r="F51" s="162"/>
      <c r="G51" s="162"/>
      <c r="H51" s="162"/>
      <c r="I51" s="162"/>
      <c r="J51" s="162"/>
      <c r="K51" s="162"/>
      <c r="L51" s="162"/>
      <c r="M51" s="163" t="s">
        <v>377</v>
      </c>
    </row>
    <row r="52" spans="2:17" s="161" customFormat="1" ht="18" customHeight="1">
      <c r="B52" s="162"/>
      <c r="C52" s="162"/>
      <c r="D52" s="162" t="s">
        <v>399</v>
      </c>
      <c r="E52" s="162"/>
      <c r="F52" s="162"/>
      <c r="G52" s="162"/>
      <c r="H52" s="162"/>
      <c r="I52" s="162"/>
      <c r="J52" s="162"/>
      <c r="K52" s="162"/>
      <c r="L52" s="162"/>
      <c r="M52" s="163" t="s">
        <v>377</v>
      </c>
    </row>
    <row r="53" spans="2:17" s="161" customFormat="1" ht="13.5">
      <c r="N53" s="165"/>
      <c r="O53" s="165"/>
      <c r="P53" s="165"/>
      <c r="Q53" s="165"/>
    </row>
  </sheetData>
  <mergeCells count="3">
    <mergeCell ref="D2:M2"/>
    <mergeCell ref="B3:L3"/>
    <mergeCell ref="C4:F5"/>
  </mergeCells>
  <phoneticPr fontId="2"/>
  <printOptions horizontalCentered="1"/>
  <pageMargins left="0.39370078740157483" right="0.39370078740157483" top="0.74803149606299213" bottom="0.74803149606299213" header="0.31496062992125984" footer="0.39370078740157483"/>
  <pageSetup paperSize="9" scale="88" firstPageNumber="13" orientation="portrait" useFirstPageNumber="1" r:id="rId1"/>
  <headerFooter>
    <oddFooter xml:space="preserve">&amp;C&amp;"Century,標準"&amp;12&amp;P </oddFooter>
  </headerFooter>
  <rowBreaks count="2" manualBreakCount="2">
    <brk id="52" min="1" max="12" man="1"/>
    <brk id="55" min="1" max="12" man="1"/>
  </rowBreaks>
</worksheet>
</file>

<file path=xl/worksheets/sheet10.xml><?xml version="1.0" encoding="utf-8"?>
<worksheet xmlns="http://schemas.openxmlformats.org/spreadsheetml/2006/main" xmlns:r="http://schemas.openxmlformats.org/officeDocument/2006/relationships">
  <dimension ref="A1:W32"/>
  <sheetViews>
    <sheetView topLeftCell="A13" zoomScale="120" zoomScaleNormal="120" workbookViewId="0">
      <selection activeCell="I27" sqref="I27"/>
    </sheetView>
  </sheetViews>
  <sheetFormatPr defaultRowHeight="13.5"/>
  <cols>
    <col min="1" max="1" width="10.75" customWidth="1"/>
    <col min="2" max="18" width="9.375" customWidth="1"/>
    <col min="19" max="19" width="11.5" customWidth="1"/>
  </cols>
  <sheetData>
    <row r="1" spans="1:23">
      <c r="A1" s="2" t="s">
        <v>463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23" ht="14.25" thickBot="1">
      <c r="A2" s="2" t="s">
        <v>341</v>
      </c>
      <c r="B2" s="2"/>
      <c r="C2" s="2"/>
      <c r="D2" s="2"/>
      <c r="E2" s="2"/>
      <c r="F2" s="2"/>
      <c r="G2" s="2"/>
      <c r="H2" s="2"/>
      <c r="I2" s="2" t="s">
        <v>28</v>
      </c>
      <c r="J2" s="2"/>
      <c r="K2" s="2"/>
      <c r="L2" s="2"/>
    </row>
    <row r="3" spans="1:23" ht="14.25" customHeight="1" thickTop="1">
      <c r="A3" s="180" t="s">
        <v>0</v>
      </c>
      <c r="B3" s="188" t="s">
        <v>448</v>
      </c>
      <c r="C3" s="293" t="s">
        <v>428</v>
      </c>
      <c r="D3" s="294"/>
      <c r="E3" s="294"/>
      <c r="F3" s="294"/>
      <c r="G3" s="294"/>
      <c r="H3" s="294"/>
      <c r="I3" s="294"/>
    </row>
    <row r="4" spans="1:23" ht="13.5" customHeight="1">
      <c r="A4" s="184"/>
      <c r="B4" s="186"/>
      <c r="C4" s="189" t="s">
        <v>332</v>
      </c>
      <c r="D4" s="295" t="s">
        <v>334</v>
      </c>
      <c r="E4" s="295" t="s">
        <v>335</v>
      </c>
      <c r="F4" s="295" t="s">
        <v>371</v>
      </c>
      <c r="G4" s="295" t="s">
        <v>449</v>
      </c>
      <c r="H4" s="295" t="s">
        <v>336</v>
      </c>
      <c r="I4" s="289" t="s">
        <v>333</v>
      </c>
    </row>
    <row r="5" spans="1:23">
      <c r="A5" s="181"/>
      <c r="B5" s="187"/>
      <c r="C5" s="225"/>
      <c r="D5" s="225"/>
      <c r="E5" s="225"/>
      <c r="F5" s="225"/>
      <c r="G5" s="225"/>
      <c r="H5" s="225"/>
      <c r="I5" s="289"/>
    </row>
    <row r="6" spans="1:23" ht="22.5" customHeight="1">
      <c r="A6" s="5" t="s">
        <v>68</v>
      </c>
      <c r="B6" s="111">
        <v>1214</v>
      </c>
      <c r="C6" s="111">
        <v>672</v>
      </c>
      <c r="D6" s="111">
        <v>304</v>
      </c>
      <c r="E6" s="111">
        <v>103</v>
      </c>
      <c r="F6" s="111">
        <v>111</v>
      </c>
      <c r="G6" s="111">
        <v>12</v>
      </c>
      <c r="H6" s="111">
        <v>10</v>
      </c>
      <c r="I6" s="111">
        <v>2</v>
      </c>
    </row>
    <row r="7" spans="1:23" ht="5.25" customHeight="1">
      <c r="A7" s="22"/>
      <c r="B7" s="111"/>
      <c r="C7" s="111"/>
      <c r="D7" s="111"/>
      <c r="E7" s="111"/>
      <c r="F7" s="111"/>
      <c r="G7" s="111"/>
      <c r="H7" s="111"/>
      <c r="I7" s="111"/>
    </row>
    <row r="8" spans="1:23">
      <c r="A8" s="2" t="s">
        <v>340</v>
      </c>
      <c r="B8" s="111"/>
      <c r="C8" s="111"/>
      <c r="D8" s="111"/>
      <c r="E8" s="111"/>
      <c r="F8" s="111"/>
      <c r="G8" s="111"/>
      <c r="H8" s="111"/>
      <c r="I8" s="111"/>
    </row>
    <row r="10" spans="1:23" ht="14.25" thickBot="1">
      <c r="A10" s="64" t="s">
        <v>464</v>
      </c>
      <c r="B10" s="2"/>
      <c r="C10" s="2"/>
      <c r="D10" s="2"/>
      <c r="E10" s="2"/>
      <c r="F10" s="2"/>
      <c r="G10" s="2"/>
      <c r="H10" s="2"/>
      <c r="I10" s="2" t="s">
        <v>28</v>
      </c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1"/>
    </row>
    <row r="11" spans="1:23" ht="18" customHeight="1" thickTop="1">
      <c r="A11" s="182" t="s">
        <v>0</v>
      </c>
      <c r="B11" s="188" t="s">
        <v>370</v>
      </c>
      <c r="C11" s="196" t="s">
        <v>160</v>
      </c>
      <c r="D11" s="197"/>
      <c r="E11" s="197"/>
      <c r="F11" s="197"/>
      <c r="G11" s="197"/>
      <c r="H11" s="197"/>
      <c r="I11" s="197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1"/>
    </row>
    <row r="12" spans="1:23" ht="18.75" customHeight="1">
      <c r="A12" s="286"/>
      <c r="B12" s="189"/>
      <c r="C12" s="292" t="s">
        <v>16</v>
      </c>
      <c r="D12" s="288" t="s">
        <v>102</v>
      </c>
      <c r="E12" s="288" t="s">
        <v>17</v>
      </c>
      <c r="F12" s="288" t="s">
        <v>18</v>
      </c>
      <c r="G12" s="295" t="s">
        <v>103</v>
      </c>
      <c r="H12" s="295" t="s">
        <v>20</v>
      </c>
      <c r="I12" s="296" t="s">
        <v>19</v>
      </c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1"/>
    </row>
    <row r="13" spans="1:23" ht="18.75" customHeight="1">
      <c r="A13" s="287"/>
      <c r="B13" s="225"/>
      <c r="C13" s="292"/>
      <c r="D13" s="288"/>
      <c r="E13" s="288"/>
      <c r="F13" s="288"/>
      <c r="G13" s="225"/>
      <c r="H13" s="225"/>
      <c r="I13" s="224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1"/>
    </row>
    <row r="14" spans="1:23" ht="22.5" customHeight="1">
      <c r="A14" s="5" t="s">
        <v>68</v>
      </c>
      <c r="B14" s="111">
        <v>42036</v>
      </c>
      <c r="C14" s="111">
        <v>21556</v>
      </c>
      <c r="D14" s="111">
        <v>5841</v>
      </c>
      <c r="E14" s="111">
        <v>4584</v>
      </c>
      <c r="F14" s="111">
        <v>3499</v>
      </c>
      <c r="G14" s="111">
        <v>290</v>
      </c>
      <c r="H14" s="111">
        <v>4505</v>
      </c>
      <c r="I14" s="111">
        <v>1761</v>
      </c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1"/>
    </row>
    <row r="15" spans="1:23" ht="22.5" customHeight="1">
      <c r="A15" s="5" t="s">
        <v>4</v>
      </c>
      <c r="B15" s="88">
        <v>51181</v>
      </c>
      <c r="C15" s="20">
        <v>26784</v>
      </c>
      <c r="D15" s="20">
        <v>7436</v>
      </c>
      <c r="E15" s="20">
        <v>5484</v>
      </c>
      <c r="F15" s="20">
        <v>3712</v>
      </c>
      <c r="G15" s="20">
        <v>269</v>
      </c>
      <c r="H15" s="20">
        <v>6364</v>
      </c>
      <c r="I15" s="20">
        <v>1132</v>
      </c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1"/>
    </row>
    <row r="16" spans="1:23" ht="22.5" customHeight="1">
      <c r="A16" s="10" t="s">
        <v>29</v>
      </c>
      <c r="B16" s="33">
        <f t="shared" ref="B16:I16" si="0">B14-B15</f>
        <v>-9145</v>
      </c>
      <c r="C16" s="11">
        <f t="shared" si="0"/>
        <v>-5228</v>
      </c>
      <c r="D16" s="11">
        <f t="shared" si="0"/>
        <v>-1595</v>
      </c>
      <c r="E16" s="11">
        <f t="shared" si="0"/>
        <v>-900</v>
      </c>
      <c r="F16" s="11">
        <f t="shared" si="0"/>
        <v>-213</v>
      </c>
      <c r="G16" s="11">
        <f t="shared" si="0"/>
        <v>21</v>
      </c>
      <c r="H16" s="11">
        <f t="shared" si="0"/>
        <v>-1859</v>
      </c>
      <c r="I16" s="11">
        <f t="shared" si="0"/>
        <v>629</v>
      </c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1"/>
    </row>
    <row r="17" spans="1:23" ht="22.5" customHeight="1">
      <c r="A17" s="5" t="s">
        <v>5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1"/>
    </row>
    <row r="18" spans="1:23">
      <c r="A18" s="7" t="s">
        <v>84</v>
      </c>
      <c r="B18" s="59">
        <f t="shared" ref="B18:I18" si="1">B14/B15*100-100</f>
        <v>-17.867958812840698</v>
      </c>
      <c r="C18" s="59">
        <f t="shared" si="1"/>
        <v>-19.519115890083626</v>
      </c>
      <c r="D18" s="59">
        <f t="shared" si="1"/>
        <v>-21.449704142011839</v>
      </c>
      <c r="E18" s="59">
        <f t="shared" si="1"/>
        <v>-16.411378555798677</v>
      </c>
      <c r="F18" s="59">
        <f t="shared" si="1"/>
        <v>-5.7381465517241281</v>
      </c>
      <c r="G18" s="59">
        <f t="shared" si="1"/>
        <v>7.8066914498141244</v>
      </c>
      <c r="H18" s="59">
        <f t="shared" si="1"/>
        <v>-29.211187932118165</v>
      </c>
      <c r="I18" s="59">
        <f t="shared" si="1"/>
        <v>55.565371024734986</v>
      </c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1"/>
    </row>
    <row r="19" spans="1:23">
      <c r="A19" s="5" t="s">
        <v>6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1"/>
    </row>
    <row r="20" spans="1:23">
      <c r="A20" s="5" t="s">
        <v>68</v>
      </c>
      <c r="B20" s="141">
        <f t="shared" ref="B20:I21" si="2">B14/$B14*100</f>
        <v>100</v>
      </c>
      <c r="C20" s="141">
        <f t="shared" si="2"/>
        <v>51.279855362070606</v>
      </c>
      <c r="D20" s="141">
        <f t="shared" si="2"/>
        <v>13.895232657721953</v>
      </c>
      <c r="E20" s="141">
        <f t="shared" si="2"/>
        <v>10.904938624036541</v>
      </c>
      <c r="F20" s="141">
        <f t="shared" si="2"/>
        <v>8.3238176800837387</v>
      </c>
      <c r="G20" s="141">
        <f t="shared" si="2"/>
        <v>0.68988486059567988</v>
      </c>
      <c r="H20" s="141">
        <f t="shared" si="2"/>
        <v>10.717004472357027</v>
      </c>
      <c r="I20" s="141">
        <f t="shared" si="2"/>
        <v>4.1892663431344559</v>
      </c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1"/>
    </row>
    <row r="21" spans="1:23">
      <c r="A21" s="7" t="s">
        <v>4</v>
      </c>
      <c r="B21" s="59">
        <f t="shared" si="2"/>
        <v>100</v>
      </c>
      <c r="C21" s="59">
        <f t="shared" si="2"/>
        <v>52.33192004845548</v>
      </c>
      <c r="D21" s="59">
        <f t="shared" si="2"/>
        <v>14.528829057658116</v>
      </c>
      <c r="E21" s="59">
        <f t="shared" si="2"/>
        <v>10.714913737519783</v>
      </c>
      <c r="F21" s="59">
        <f t="shared" si="2"/>
        <v>7.2526914284597801</v>
      </c>
      <c r="G21" s="59">
        <f t="shared" si="2"/>
        <v>0.52558566655594852</v>
      </c>
      <c r="H21" s="59">
        <f t="shared" si="2"/>
        <v>12.434301791680506</v>
      </c>
      <c r="I21" s="59">
        <f t="shared" si="2"/>
        <v>2.2117582696703852</v>
      </c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1"/>
    </row>
    <row r="23" spans="1:23" ht="24" customHeight="1" thickBot="1">
      <c r="A23" s="64" t="s">
        <v>465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1"/>
    </row>
    <row r="24" spans="1:23" ht="14.25" thickTop="1">
      <c r="A24" s="180" t="s">
        <v>0</v>
      </c>
      <c r="B24" s="269" t="s">
        <v>342</v>
      </c>
      <c r="C24" s="270"/>
      <c r="D24" s="269" t="s">
        <v>343</v>
      </c>
      <c r="E24" s="270"/>
      <c r="F24" s="269" t="s">
        <v>344</v>
      </c>
      <c r="G24" s="277"/>
    </row>
    <row r="25" spans="1:23">
      <c r="A25" s="184"/>
      <c r="B25" s="271" t="s">
        <v>298</v>
      </c>
      <c r="C25" s="271" t="s">
        <v>345</v>
      </c>
      <c r="D25" s="271" t="s">
        <v>298</v>
      </c>
      <c r="E25" s="271" t="s">
        <v>345</v>
      </c>
      <c r="F25" s="271" t="s">
        <v>298</v>
      </c>
      <c r="G25" s="273" t="s">
        <v>345</v>
      </c>
    </row>
    <row r="26" spans="1:23">
      <c r="A26" s="181"/>
      <c r="B26" s="272"/>
      <c r="C26" s="272"/>
      <c r="D26" s="272"/>
      <c r="E26" s="272"/>
      <c r="F26" s="272"/>
      <c r="G26" s="274"/>
    </row>
    <row r="27" spans="1:23">
      <c r="A27" s="166"/>
      <c r="B27" s="19" t="s">
        <v>30</v>
      </c>
      <c r="C27" s="19" t="s">
        <v>337</v>
      </c>
      <c r="D27" s="19" t="s">
        <v>30</v>
      </c>
      <c r="E27" s="19" t="s">
        <v>337</v>
      </c>
      <c r="F27" s="19" t="s">
        <v>30</v>
      </c>
      <c r="G27" s="19" t="s">
        <v>337</v>
      </c>
    </row>
    <row r="28" spans="1:23" ht="22.5" customHeight="1">
      <c r="A28" s="5" t="s">
        <v>68</v>
      </c>
      <c r="B28" s="112">
        <v>25282</v>
      </c>
      <c r="C28" s="34">
        <v>26169</v>
      </c>
      <c r="D28" s="34">
        <v>35756</v>
      </c>
      <c r="E28" s="34">
        <v>48889</v>
      </c>
      <c r="F28" s="34">
        <v>21219</v>
      </c>
      <c r="G28" s="34">
        <v>22002</v>
      </c>
    </row>
    <row r="29" spans="1:23" ht="22.5" customHeight="1">
      <c r="A29" s="7" t="s">
        <v>4</v>
      </c>
      <c r="B29" s="88">
        <v>34033</v>
      </c>
      <c r="C29" s="20">
        <v>35297</v>
      </c>
      <c r="D29" s="20">
        <v>46009</v>
      </c>
      <c r="E29" s="20">
        <v>59574</v>
      </c>
      <c r="F29" s="20">
        <v>28339</v>
      </c>
      <c r="G29" s="20">
        <v>29278</v>
      </c>
    </row>
    <row r="30" spans="1:23" ht="22.5" customHeight="1">
      <c r="A30" s="10" t="s">
        <v>29</v>
      </c>
      <c r="B30" s="33">
        <f t="shared" ref="B30:G30" si="3">B28-B29</f>
        <v>-8751</v>
      </c>
      <c r="C30" s="11">
        <f t="shared" si="3"/>
        <v>-9128</v>
      </c>
      <c r="D30" s="11">
        <f t="shared" si="3"/>
        <v>-10253</v>
      </c>
      <c r="E30" s="11">
        <f t="shared" si="3"/>
        <v>-10685</v>
      </c>
      <c r="F30" s="11">
        <f t="shared" si="3"/>
        <v>-7120</v>
      </c>
      <c r="G30" s="11">
        <f t="shared" si="3"/>
        <v>-7276</v>
      </c>
    </row>
    <row r="31" spans="1:23">
      <c r="A31" s="5" t="s">
        <v>5</v>
      </c>
      <c r="B31" s="21"/>
      <c r="C31" s="22"/>
      <c r="D31" s="22"/>
      <c r="E31" s="22"/>
      <c r="F31" s="22"/>
      <c r="G31" s="22"/>
    </row>
    <row r="32" spans="1:23">
      <c r="A32" s="7" t="s">
        <v>67</v>
      </c>
      <c r="B32" s="32">
        <f t="shared" ref="B32:G32" si="4">B28/B29*100-100</f>
        <v>-25.713278288719778</v>
      </c>
      <c r="C32" s="12">
        <f t="shared" si="4"/>
        <v>-25.860554721364423</v>
      </c>
      <c r="D32" s="12">
        <f t="shared" si="4"/>
        <v>-22.284770371014361</v>
      </c>
      <c r="E32" s="12">
        <f t="shared" si="4"/>
        <v>-17.935676637459295</v>
      </c>
      <c r="F32" s="12">
        <f t="shared" si="4"/>
        <v>-25.124386887328427</v>
      </c>
      <c r="G32" s="12">
        <f t="shared" si="4"/>
        <v>-24.851424277614584</v>
      </c>
    </row>
  </sheetData>
  <mergeCells count="30">
    <mergeCell ref="A24:A26"/>
    <mergeCell ref="B24:C24"/>
    <mergeCell ref="D24:E24"/>
    <mergeCell ref="F24:G24"/>
    <mergeCell ref="B25:B26"/>
    <mergeCell ref="C25:C26"/>
    <mergeCell ref="D25:D26"/>
    <mergeCell ref="E25:E26"/>
    <mergeCell ref="F25:F26"/>
    <mergeCell ref="G25:G26"/>
    <mergeCell ref="A11:A13"/>
    <mergeCell ref="B11:B13"/>
    <mergeCell ref="C11:I11"/>
    <mergeCell ref="C12:C13"/>
    <mergeCell ref="D12:D13"/>
    <mergeCell ref="E12:E13"/>
    <mergeCell ref="F12:F13"/>
    <mergeCell ref="G12:G13"/>
    <mergeCell ref="H12:H13"/>
    <mergeCell ref="I12:I13"/>
    <mergeCell ref="A3:A5"/>
    <mergeCell ref="B3:B5"/>
    <mergeCell ref="C4:C5"/>
    <mergeCell ref="D4:D5"/>
    <mergeCell ref="I4:I5"/>
    <mergeCell ref="E4:E5"/>
    <mergeCell ref="F4:F5"/>
    <mergeCell ref="G4:G5"/>
    <mergeCell ref="H4:H5"/>
    <mergeCell ref="C3:I3"/>
  </mergeCells>
  <phoneticPr fontId="2"/>
  <pageMargins left="0.70866141732283472" right="0.31496062992125984" top="0.74803149606299213" bottom="0.74803149606299213" header="0.39370078740157483" footer="0.23622047244094491"/>
  <pageSetup paperSize="9" scale="85" orientation="landscape" r:id="rId1"/>
  <headerFooter alignWithMargins="0">
    <oddHeader>&amp;C&amp;"Century,標準"&amp;12 22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>
  <dimension ref="A1:T26"/>
  <sheetViews>
    <sheetView zoomScale="120" zoomScaleNormal="120" workbookViewId="0">
      <selection activeCell="A15" sqref="A15:A17"/>
    </sheetView>
  </sheetViews>
  <sheetFormatPr defaultRowHeight="13.5"/>
  <cols>
    <col min="1" max="1" width="10.75" customWidth="1"/>
    <col min="2" max="2" width="10.375" customWidth="1"/>
    <col min="3" max="4" width="10" customWidth="1"/>
    <col min="5" max="5" width="9.625" customWidth="1"/>
    <col min="6" max="6" width="9.75" customWidth="1"/>
    <col min="7" max="7" width="10.625" customWidth="1"/>
    <col min="8" max="8" width="11.5" customWidth="1"/>
    <col min="9" max="9" width="10.625" customWidth="1"/>
    <col min="10" max="19" width="11.5" customWidth="1"/>
  </cols>
  <sheetData>
    <row r="1" spans="1:20" ht="24" customHeight="1" thickBot="1">
      <c r="A1" s="2" t="s">
        <v>470</v>
      </c>
      <c r="B1" s="2"/>
      <c r="C1" s="2"/>
      <c r="D1" s="2"/>
      <c r="E1" s="2"/>
      <c r="F1" s="2"/>
      <c r="G1" s="18" t="s">
        <v>40</v>
      </c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1"/>
    </row>
    <row r="2" spans="1:20" ht="12" customHeight="1" thickTop="1">
      <c r="A2" s="297" t="s">
        <v>0</v>
      </c>
      <c r="B2" s="188" t="s">
        <v>8</v>
      </c>
      <c r="C2" s="177" t="s">
        <v>21</v>
      </c>
      <c r="D2" s="23"/>
      <c r="E2" s="177" t="s">
        <v>22</v>
      </c>
      <c r="F2" s="23"/>
      <c r="G2" s="177" t="s">
        <v>23</v>
      </c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1"/>
    </row>
    <row r="3" spans="1:20" ht="24" customHeight="1">
      <c r="A3" s="302"/>
      <c r="B3" s="189"/>
      <c r="C3" s="178"/>
      <c r="D3" s="295" t="s">
        <v>41</v>
      </c>
      <c r="E3" s="178"/>
      <c r="F3" s="296" t="s">
        <v>41</v>
      </c>
      <c r="G3" s="178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1"/>
    </row>
    <row r="4" spans="1:20" ht="17.25" customHeight="1">
      <c r="A4" s="303"/>
      <c r="B4" s="225"/>
      <c r="C4" s="224"/>
      <c r="D4" s="225"/>
      <c r="E4" s="224"/>
      <c r="F4" s="224"/>
      <c r="G4" s="224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1"/>
    </row>
    <row r="5" spans="1:20" ht="22.5" customHeight="1">
      <c r="A5" s="5" t="s">
        <v>68</v>
      </c>
      <c r="B5" s="111">
        <v>44039</v>
      </c>
      <c r="C5" s="111">
        <v>11749</v>
      </c>
      <c r="D5" s="111">
        <v>10414</v>
      </c>
      <c r="E5" s="111">
        <v>8799</v>
      </c>
      <c r="F5" s="111">
        <v>3494</v>
      </c>
      <c r="G5" s="111">
        <v>23491</v>
      </c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1"/>
    </row>
    <row r="6" spans="1:20" ht="22.5" customHeight="1">
      <c r="A6" s="7" t="s">
        <v>4</v>
      </c>
      <c r="B6" s="88">
        <v>54462</v>
      </c>
      <c r="C6" s="20">
        <v>15544</v>
      </c>
      <c r="D6" s="20">
        <v>13584</v>
      </c>
      <c r="E6" s="20">
        <v>12757</v>
      </c>
      <c r="F6" s="20">
        <v>4721</v>
      </c>
      <c r="G6" s="20">
        <v>26161</v>
      </c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1"/>
    </row>
    <row r="7" spans="1:20" ht="22.5" customHeight="1">
      <c r="A7" s="10" t="s">
        <v>29</v>
      </c>
      <c r="B7" s="11">
        <f t="shared" ref="B7:G7" si="0">B5-B6</f>
        <v>-10423</v>
      </c>
      <c r="C7" s="11">
        <f t="shared" si="0"/>
        <v>-3795</v>
      </c>
      <c r="D7" s="11">
        <f t="shared" si="0"/>
        <v>-3170</v>
      </c>
      <c r="E7" s="11">
        <f t="shared" si="0"/>
        <v>-3958</v>
      </c>
      <c r="F7" s="11">
        <f t="shared" si="0"/>
        <v>-1227</v>
      </c>
      <c r="G7" s="11">
        <f t="shared" si="0"/>
        <v>-2670</v>
      </c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1"/>
    </row>
    <row r="8" spans="1:20">
      <c r="A8" s="5" t="s">
        <v>5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1"/>
    </row>
    <row r="9" spans="1:20">
      <c r="A9" s="7" t="s">
        <v>67</v>
      </c>
      <c r="B9" s="12">
        <f t="shared" ref="B9:G9" si="1">B5/B6*100-100</f>
        <v>-19.138114648745912</v>
      </c>
      <c r="C9" s="12">
        <f t="shared" si="1"/>
        <v>-24.414565105506952</v>
      </c>
      <c r="D9" s="12">
        <f t="shared" si="1"/>
        <v>-23.336277974087167</v>
      </c>
      <c r="E9" s="12">
        <f t="shared" si="1"/>
        <v>-31.026103315826603</v>
      </c>
      <c r="F9" s="12">
        <f t="shared" si="1"/>
        <v>-25.990256301631007</v>
      </c>
      <c r="G9" s="12">
        <f t="shared" si="1"/>
        <v>-10.206031879515308</v>
      </c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1"/>
    </row>
    <row r="10" spans="1:20">
      <c r="A10" s="5" t="s">
        <v>6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1"/>
    </row>
    <row r="11" spans="1:20">
      <c r="A11" s="5" t="s">
        <v>68</v>
      </c>
      <c r="B11" s="81">
        <f>B5/$B5*100</f>
        <v>100</v>
      </c>
      <c r="C11" s="81">
        <f t="shared" ref="C11:G11" si="2">C5/$B5*100</f>
        <v>26.67862576352778</v>
      </c>
      <c r="D11" s="81">
        <f t="shared" si="2"/>
        <v>23.647221780694387</v>
      </c>
      <c r="E11" s="81">
        <f t="shared" si="2"/>
        <v>19.980017711573833</v>
      </c>
      <c r="F11" s="81">
        <f t="shared" si="2"/>
        <v>7.9338767910261359</v>
      </c>
      <c r="G11" s="81">
        <f t="shared" si="2"/>
        <v>53.341356524898387</v>
      </c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1"/>
    </row>
    <row r="12" spans="1:20">
      <c r="A12" s="7" t="s">
        <v>4</v>
      </c>
      <c r="B12" s="30">
        <f>B6/$B6*100</f>
        <v>100</v>
      </c>
      <c r="C12" s="30">
        <f t="shared" ref="C12:G12" si="3">C6/$B6*100</f>
        <v>28.541001064962728</v>
      </c>
      <c r="D12" s="30">
        <f t="shared" si="3"/>
        <v>24.942161507105872</v>
      </c>
      <c r="E12" s="30">
        <f t="shared" si="3"/>
        <v>23.423671550806066</v>
      </c>
      <c r="F12" s="30">
        <f t="shared" si="3"/>
        <v>8.6684293635929635</v>
      </c>
      <c r="G12" s="30">
        <f t="shared" si="3"/>
        <v>48.035327384231209</v>
      </c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1"/>
    </row>
    <row r="13" spans="1:20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1"/>
    </row>
    <row r="14" spans="1:20" ht="24" customHeight="1" thickBot="1">
      <c r="A14" s="2" t="s">
        <v>471</v>
      </c>
      <c r="B14" s="2"/>
      <c r="C14" s="2"/>
      <c r="D14" s="2"/>
      <c r="E14" s="2"/>
      <c r="F14" s="2"/>
      <c r="G14" s="2"/>
      <c r="H14" s="18" t="s">
        <v>40</v>
      </c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1"/>
    </row>
    <row r="15" spans="1:20" ht="18" customHeight="1" thickTop="1">
      <c r="A15" s="297" t="s">
        <v>0</v>
      </c>
      <c r="B15" s="188" t="s">
        <v>8</v>
      </c>
      <c r="C15" s="182" t="s">
        <v>24</v>
      </c>
      <c r="D15" s="23"/>
      <c r="E15" s="23"/>
      <c r="F15" s="177" t="s">
        <v>25</v>
      </c>
      <c r="G15" s="294"/>
      <c r="H15" s="294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1"/>
    </row>
    <row r="16" spans="1:20" ht="24" customHeight="1">
      <c r="A16" s="298"/>
      <c r="B16" s="189"/>
      <c r="C16" s="300"/>
      <c r="D16" s="288" t="s">
        <v>107</v>
      </c>
      <c r="E16" s="288" t="s">
        <v>108</v>
      </c>
      <c r="F16" s="288" t="s">
        <v>85</v>
      </c>
      <c r="G16" s="288" t="s">
        <v>109</v>
      </c>
      <c r="H16" s="300" t="s">
        <v>110</v>
      </c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1"/>
    </row>
    <row r="17" spans="1:20" ht="17.25" customHeight="1">
      <c r="A17" s="299"/>
      <c r="B17" s="225"/>
      <c r="C17" s="301"/>
      <c r="D17" s="288"/>
      <c r="E17" s="288"/>
      <c r="F17" s="288"/>
      <c r="G17" s="288"/>
      <c r="H17" s="301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1"/>
    </row>
    <row r="18" spans="1:20" ht="22.5" customHeight="1">
      <c r="A18" s="5" t="s">
        <v>68</v>
      </c>
      <c r="B18" s="111">
        <v>44039</v>
      </c>
      <c r="C18" s="111">
        <v>13474</v>
      </c>
      <c r="D18" s="111">
        <v>6380</v>
      </c>
      <c r="E18" s="111">
        <v>5300</v>
      </c>
      <c r="F18" s="111">
        <v>30565</v>
      </c>
      <c r="G18" s="111">
        <v>7168</v>
      </c>
      <c r="H18" s="111">
        <v>23397</v>
      </c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1"/>
    </row>
    <row r="19" spans="1:20" ht="22.5" customHeight="1">
      <c r="A19" s="7" t="s">
        <v>4</v>
      </c>
      <c r="B19" s="88">
        <v>54462</v>
      </c>
      <c r="C19" s="20">
        <v>14075</v>
      </c>
      <c r="D19" s="20">
        <v>7523</v>
      </c>
      <c r="E19" s="20">
        <v>6437</v>
      </c>
      <c r="F19" s="20">
        <v>40387</v>
      </c>
      <c r="G19" s="20">
        <v>10269</v>
      </c>
      <c r="H19" s="20">
        <v>30118</v>
      </c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1"/>
    </row>
    <row r="20" spans="1:20" ht="22.5" customHeight="1">
      <c r="A20" s="10" t="s">
        <v>29</v>
      </c>
      <c r="B20" s="11">
        <f t="shared" ref="B20:H20" si="4">B18-B19</f>
        <v>-10423</v>
      </c>
      <c r="C20" s="11">
        <f t="shared" si="4"/>
        <v>-601</v>
      </c>
      <c r="D20" s="11">
        <f t="shared" si="4"/>
        <v>-1143</v>
      </c>
      <c r="E20" s="11">
        <f t="shared" si="4"/>
        <v>-1137</v>
      </c>
      <c r="F20" s="11">
        <f t="shared" si="4"/>
        <v>-9822</v>
      </c>
      <c r="G20" s="11">
        <f t="shared" si="4"/>
        <v>-3101</v>
      </c>
      <c r="H20" s="11">
        <f t="shared" si="4"/>
        <v>-6721</v>
      </c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1"/>
    </row>
    <row r="21" spans="1:20">
      <c r="A21" s="5" t="s">
        <v>5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1"/>
    </row>
    <row r="22" spans="1:20">
      <c r="A22" s="7" t="s">
        <v>67</v>
      </c>
      <c r="B22" s="12">
        <f t="shared" ref="B22:H22" si="5">B18/B19*100-100</f>
        <v>-19.138114648745912</v>
      </c>
      <c r="C22" s="12">
        <f t="shared" si="5"/>
        <v>-4.2699822380106554</v>
      </c>
      <c r="D22" s="12">
        <f t="shared" si="5"/>
        <v>-15.193406885550971</v>
      </c>
      <c r="E22" s="12">
        <f t="shared" si="5"/>
        <v>-17.663507845269535</v>
      </c>
      <c r="F22" s="12">
        <f t="shared" si="5"/>
        <v>-24.319706836358236</v>
      </c>
      <c r="G22" s="12">
        <f t="shared" si="5"/>
        <v>-30.197682344921603</v>
      </c>
      <c r="H22" s="12">
        <f t="shared" si="5"/>
        <v>-22.315558802045288</v>
      </c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1"/>
    </row>
    <row r="23" spans="1:20">
      <c r="A23" s="5" t="s">
        <v>6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1"/>
    </row>
    <row r="24" spans="1:20">
      <c r="A24" s="5" t="s">
        <v>68</v>
      </c>
      <c r="B24" s="81">
        <f>B18/$B18*100</f>
        <v>100</v>
      </c>
      <c r="C24" s="81">
        <f t="shared" ref="C24:H24" si="6">C18/$B18*100</f>
        <v>30.595608437975429</v>
      </c>
      <c r="D24" s="81">
        <f t="shared" si="6"/>
        <v>14.487159108971593</v>
      </c>
      <c r="E24" s="81">
        <f t="shared" si="6"/>
        <v>12.034787347578282</v>
      </c>
      <c r="F24" s="81">
        <f t="shared" si="6"/>
        <v>69.404391562024571</v>
      </c>
      <c r="G24" s="81">
        <f t="shared" si="6"/>
        <v>16.276482208951158</v>
      </c>
      <c r="H24" s="81">
        <f t="shared" si="6"/>
        <v>53.127909353073413</v>
      </c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1"/>
    </row>
    <row r="25" spans="1:20">
      <c r="A25" s="7" t="s">
        <v>4</v>
      </c>
      <c r="B25" s="30">
        <f>B19/$B19*100</f>
        <v>100</v>
      </c>
      <c r="C25" s="30">
        <f t="shared" ref="C25:H25" si="7">C19/$B19*100</f>
        <v>25.843707539201645</v>
      </c>
      <c r="D25" s="30">
        <f t="shared" si="7"/>
        <v>13.813301017223017</v>
      </c>
      <c r="E25" s="30">
        <f t="shared" si="7"/>
        <v>11.819250119349272</v>
      </c>
      <c r="F25" s="30">
        <f t="shared" si="7"/>
        <v>74.156292460798355</v>
      </c>
      <c r="G25" s="30">
        <f t="shared" si="7"/>
        <v>18.855348683485733</v>
      </c>
      <c r="H25" s="30">
        <f t="shared" si="7"/>
        <v>55.300943777312618</v>
      </c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1"/>
    </row>
    <row r="26" spans="1:20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1"/>
    </row>
  </sheetData>
  <mergeCells count="16">
    <mergeCell ref="A2:A4"/>
    <mergeCell ref="B2:B4"/>
    <mergeCell ref="C2:C4"/>
    <mergeCell ref="E2:E4"/>
    <mergeCell ref="G2:G4"/>
    <mergeCell ref="D3:D4"/>
    <mergeCell ref="F3:F4"/>
    <mergeCell ref="A15:A17"/>
    <mergeCell ref="B15:B17"/>
    <mergeCell ref="C15:C17"/>
    <mergeCell ref="F15:H15"/>
    <mergeCell ref="D16:D17"/>
    <mergeCell ref="E16:E17"/>
    <mergeCell ref="F16:F17"/>
    <mergeCell ref="G16:G17"/>
    <mergeCell ref="H16:H17"/>
  </mergeCells>
  <phoneticPr fontId="2"/>
  <pageMargins left="0.70866141732283472" right="0.31496062992125984" top="0.74803149606299213" bottom="0.74803149606299213" header="0.39370078740157483" footer="0.39370078740157483"/>
  <pageSetup paperSize="9" scale="85" orientation="landscape" r:id="rId1"/>
  <headerFooter alignWithMargins="0">
    <oddFooter>&amp;C&amp;"Century,標準"&amp;12 23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dimension ref="A1:R24"/>
  <sheetViews>
    <sheetView zoomScale="118" zoomScaleNormal="118" workbookViewId="0">
      <selection activeCell="A14" sqref="A14:A15"/>
    </sheetView>
  </sheetViews>
  <sheetFormatPr defaultRowHeight="13.5"/>
  <cols>
    <col min="1" max="1" width="10.75" customWidth="1"/>
    <col min="2" max="16" width="9" customWidth="1"/>
    <col min="17" max="18" width="11.5" customWidth="1"/>
  </cols>
  <sheetData>
    <row r="1" spans="1:16" s="78" customFormat="1" ht="24" customHeight="1" thickBot="1">
      <c r="A1" s="2" t="s">
        <v>472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151" t="s">
        <v>346</v>
      </c>
    </row>
    <row r="2" spans="1:16" s="78" customFormat="1" ht="14.25" thickTop="1">
      <c r="A2" s="297" t="s">
        <v>0</v>
      </c>
      <c r="B2" s="304" t="s">
        <v>83</v>
      </c>
      <c r="C2" s="306" t="s">
        <v>138</v>
      </c>
      <c r="D2" s="307"/>
      <c r="E2" s="307"/>
      <c r="F2" s="307"/>
      <c r="G2" s="307"/>
      <c r="H2" s="307"/>
      <c r="I2" s="307"/>
      <c r="J2" s="307"/>
      <c r="K2" s="307"/>
      <c r="L2" s="307"/>
      <c r="M2" s="307"/>
      <c r="N2" s="307"/>
      <c r="O2" s="307"/>
      <c r="P2" s="308"/>
    </row>
    <row r="3" spans="1:16" s="78" customFormat="1">
      <c r="A3" s="299"/>
      <c r="B3" s="305"/>
      <c r="C3" s="79" t="s">
        <v>8</v>
      </c>
      <c r="D3" s="79" t="s">
        <v>106</v>
      </c>
      <c r="E3" s="79" t="s">
        <v>144</v>
      </c>
      <c r="F3" s="79" t="s">
        <v>145</v>
      </c>
      <c r="G3" s="79" t="s">
        <v>146</v>
      </c>
      <c r="H3" s="79" t="s">
        <v>147</v>
      </c>
      <c r="I3" s="79" t="s">
        <v>148</v>
      </c>
      <c r="J3" s="79" t="s">
        <v>149</v>
      </c>
      <c r="K3" s="79" t="s">
        <v>150</v>
      </c>
      <c r="L3" s="79" t="s">
        <v>151</v>
      </c>
      <c r="M3" s="79" t="s">
        <v>152</v>
      </c>
      <c r="N3" s="79" t="s">
        <v>153</v>
      </c>
      <c r="O3" s="79" t="s">
        <v>154</v>
      </c>
      <c r="P3" s="79" t="s">
        <v>94</v>
      </c>
    </row>
    <row r="4" spans="1:16" s="78" customFormat="1" ht="24" customHeight="1">
      <c r="A4" s="5" t="s">
        <v>68</v>
      </c>
      <c r="B4" s="111">
        <v>44039</v>
      </c>
      <c r="C4" s="111">
        <v>41170</v>
      </c>
      <c r="D4" s="111">
        <v>69</v>
      </c>
      <c r="E4" s="111">
        <v>149</v>
      </c>
      <c r="F4" s="111">
        <v>400</v>
      </c>
      <c r="G4" s="111">
        <v>894</v>
      </c>
      <c r="H4" s="111">
        <v>1529</v>
      </c>
      <c r="I4" s="111">
        <v>3166</v>
      </c>
      <c r="J4" s="111">
        <v>5149</v>
      </c>
      <c r="K4" s="111">
        <v>7763</v>
      </c>
      <c r="L4" s="111">
        <v>8177</v>
      </c>
      <c r="M4" s="111">
        <v>5484</v>
      </c>
      <c r="N4" s="111">
        <v>4602</v>
      </c>
      <c r="O4" s="111">
        <v>2676</v>
      </c>
      <c r="P4" s="111">
        <v>1112</v>
      </c>
    </row>
    <row r="5" spans="1:16" s="78" customFormat="1" ht="24" customHeight="1">
      <c r="A5" s="7" t="s">
        <v>4</v>
      </c>
      <c r="B5" s="88">
        <v>54462</v>
      </c>
      <c r="C5" s="20">
        <v>51169</v>
      </c>
      <c r="D5" s="20">
        <v>53</v>
      </c>
      <c r="E5" s="20">
        <v>176</v>
      </c>
      <c r="F5" s="20">
        <v>585</v>
      </c>
      <c r="G5" s="20">
        <v>1307</v>
      </c>
      <c r="H5" s="20">
        <v>3223</v>
      </c>
      <c r="I5" s="20">
        <v>5544</v>
      </c>
      <c r="J5" s="20">
        <v>8473</v>
      </c>
      <c r="K5" s="20">
        <v>9507</v>
      </c>
      <c r="L5" s="20">
        <v>6879</v>
      </c>
      <c r="M5" s="20">
        <v>6657</v>
      </c>
      <c r="N5" s="20">
        <v>5260</v>
      </c>
      <c r="O5" s="20">
        <v>2629</v>
      </c>
      <c r="P5" s="20">
        <v>876</v>
      </c>
    </row>
    <row r="6" spans="1:16" s="78" customFormat="1" ht="24" customHeight="1">
      <c r="A6" s="10" t="s">
        <v>29</v>
      </c>
      <c r="B6" s="11">
        <f>B4-B5</f>
        <v>-10423</v>
      </c>
      <c r="C6" s="11">
        <f>C4-C5</f>
        <v>-9999</v>
      </c>
      <c r="D6" s="11">
        <f t="shared" ref="D6:P6" si="0">D4-D5</f>
        <v>16</v>
      </c>
      <c r="E6" s="11">
        <f t="shared" si="0"/>
        <v>-27</v>
      </c>
      <c r="F6" s="11">
        <f t="shared" si="0"/>
        <v>-185</v>
      </c>
      <c r="G6" s="11">
        <f t="shared" si="0"/>
        <v>-413</v>
      </c>
      <c r="H6" s="11">
        <f t="shared" si="0"/>
        <v>-1694</v>
      </c>
      <c r="I6" s="11">
        <f t="shared" si="0"/>
        <v>-2378</v>
      </c>
      <c r="J6" s="11">
        <f t="shared" si="0"/>
        <v>-3324</v>
      </c>
      <c r="K6" s="11">
        <f t="shared" si="0"/>
        <v>-1744</v>
      </c>
      <c r="L6" s="11">
        <f t="shared" si="0"/>
        <v>1298</v>
      </c>
      <c r="M6" s="11">
        <f t="shared" si="0"/>
        <v>-1173</v>
      </c>
      <c r="N6" s="11">
        <f t="shared" si="0"/>
        <v>-658</v>
      </c>
      <c r="O6" s="11">
        <f t="shared" si="0"/>
        <v>47</v>
      </c>
      <c r="P6" s="11">
        <f t="shared" si="0"/>
        <v>236</v>
      </c>
    </row>
    <row r="7" spans="1:16" s="78" customFormat="1">
      <c r="A7" s="5" t="s">
        <v>5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16" s="78" customFormat="1">
      <c r="A8" s="7" t="s">
        <v>67</v>
      </c>
      <c r="B8" s="12">
        <f>B4/B5*100-100</f>
        <v>-19.138114648745912</v>
      </c>
      <c r="C8" s="12">
        <f>C4/C5*100-100</f>
        <v>-19.541128417596582</v>
      </c>
      <c r="D8" s="12">
        <f t="shared" ref="D8:P8" si="1">D4/D5*100-100</f>
        <v>30.188679245283026</v>
      </c>
      <c r="E8" s="12">
        <f t="shared" si="1"/>
        <v>-15.340909090909093</v>
      </c>
      <c r="F8" s="12">
        <f t="shared" si="1"/>
        <v>-31.623931623931625</v>
      </c>
      <c r="G8" s="12">
        <f t="shared" si="1"/>
        <v>-31.599081866870691</v>
      </c>
      <c r="H8" s="12">
        <f t="shared" si="1"/>
        <v>-52.55972696245734</v>
      </c>
      <c r="I8" s="12">
        <f t="shared" si="1"/>
        <v>-42.893217893217894</v>
      </c>
      <c r="J8" s="12">
        <f t="shared" si="1"/>
        <v>-39.230496872418271</v>
      </c>
      <c r="K8" s="12">
        <f t="shared" si="1"/>
        <v>-18.344377826864417</v>
      </c>
      <c r="L8" s="12">
        <f t="shared" si="1"/>
        <v>18.869021660125014</v>
      </c>
      <c r="M8" s="12">
        <f t="shared" si="1"/>
        <v>-17.620549797205953</v>
      </c>
      <c r="N8" s="12">
        <f t="shared" si="1"/>
        <v>-12.50950570342205</v>
      </c>
      <c r="O8" s="12">
        <f t="shared" si="1"/>
        <v>1.7877519969570272</v>
      </c>
      <c r="P8" s="12">
        <f t="shared" si="1"/>
        <v>26.940639269406404</v>
      </c>
    </row>
    <row r="9" spans="1:16" s="78" customFormat="1">
      <c r="A9" s="5" t="s">
        <v>6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</row>
    <row r="10" spans="1:16" s="78" customFormat="1">
      <c r="A10" s="5" t="s">
        <v>68</v>
      </c>
      <c r="B10" s="81">
        <f>B4/$B4*100</f>
        <v>100</v>
      </c>
      <c r="C10" s="81">
        <f t="shared" ref="C10:P10" si="2">C4/$B4*100</f>
        <v>93.485319830150544</v>
      </c>
      <c r="D10" s="81">
        <f t="shared" si="2"/>
        <v>0.15667930697790594</v>
      </c>
      <c r="E10" s="81">
        <f t="shared" si="2"/>
        <v>0.33833647448852155</v>
      </c>
      <c r="F10" s="81">
        <f t="shared" si="2"/>
        <v>0.9082858375530779</v>
      </c>
      <c r="G10" s="81">
        <f t="shared" si="2"/>
        <v>2.0300188469311293</v>
      </c>
      <c r="H10" s="81">
        <f t="shared" si="2"/>
        <v>3.4719226140466408</v>
      </c>
      <c r="I10" s="81">
        <f t="shared" si="2"/>
        <v>7.1890824042326118</v>
      </c>
      <c r="J10" s="81">
        <f t="shared" si="2"/>
        <v>11.691909443901997</v>
      </c>
      <c r="K10" s="81">
        <f t="shared" si="2"/>
        <v>17.62755739231136</v>
      </c>
      <c r="L10" s="81">
        <f t="shared" si="2"/>
        <v>18.567633234178796</v>
      </c>
      <c r="M10" s="81">
        <f t="shared" si="2"/>
        <v>12.452598832852699</v>
      </c>
      <c r="N10" s="81">
        <f t="shared" si="2"/>
        <v>10.449828561048163</v>
      </c>
      <c r="O10" s="81">
        <f t="shared" si="2"/>
        <v>6.0764322532300916</v>
      </c>
      <c r="P10" s="81">
        <f t="shared" si="2"/>
        <v>2.5250346283975569</v>
      </c>
    </row>
    <row r="11" spans="1:16" s="78" customFormat="1">
      <c r="A11" s="7" t="s">
        <v>4</v>
      </c>
      <c r="B11" s="30">
        <f>B5/$B5*100</f>
        <v>100</v>
      </c>
      <c r="C11" s="30">
        <f t="shared" ref="C11:P11" si="3">C5/$B5*100</f>
        <v>93.953582314274172</v>
      </c>
      <c r="D11" s="30">
        <f t="shared" si="3"/>
        <v>9.7315559472659838E-2</v>
      </c>
      <c r="E11" s="30">
        <f t="shared" si="3"/>
        <v>0.32316110315449303</v>
      </c>
      <c r="F11" s="30">
        <f t="shared" si="3"/>
        <v>1.0741434394623774</v>
      </c>
      <c r="G11" s="30">
        <f t="shared" si="3"/>
        <v>2.399838419448423</v>
      </c>
      <c r="H11" s="30">
        <f t="shared" si="3"/>
        <v>5.917887701516654</v>
      </c>
      <c r="I11" s="30">
        <f t="shared" si="3"/>
        <v>10.17957474936653</v>
      </c>
      <c r="J11" s="30">
        <f t="shared" si="3"/>
        <v>15.557636517204656</v>
      </c>
      <c r="K11" s="30">
        <f t="shared" si="3"/>
        <v>17.456207998237304</v>
      </c>
      <c r="L11" s="30">
        <f t="shared" si="3"/>
        <v>12.630825162498624</v>
      </c>
      <c r="M11" s="30">
        <f t="shared" si="3"/>
        <v>12.223201498292386</v>
      </c>
      <c r="N11" s="30">
        <f t="shared" si="3"/>
        <v>9.6581102420036</v>
      </c>
      <c r="O11" s="30">
        <f t="shared" si="3"/>
        <v>4.8272189783702393</v>
      </c>
      <c r="P11" s="30">
        <f t="shared" si="3"/>
        <v>1.6084609452462268</v>
      </c>
    </row>
    <row r="12" spans="1:16" s="78" customFormat="1"/>
    <row r="13" spans="1:16" s="78" customFormat="1" ht="24" customHeight="1" thickBot="1">
      <c r="A13" s="2" t="s">
        <v>473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151" t="s">
        <v>346</v>
      </c>
      <c r="P13" s="2"/>
    </row>
    <row r="14" spans="1:16" s="78" customFormat="1" ht="14.25" thickTop="1">
      <c r="A14" s="297" t="s">
        <v>0</v>
      </c>
      <c r="B14" s="306" t="s">
        <v>139</v>
      </c>
      <c r="C14" s="307"/>
      <c r="D14" s="307"/>
      <c r="E14" s="307"/>
      <c r="F14" s="307"/>
      <c r="G14" s="307"/>
      <c r="H14" s="307"/>
      <c r="I14" s="307"/>
      <c r="J14" s="307"/>
      <c r="K14" s="307"/>
      <c r="L14" s="307"/>
      <c r="M14" s="307"/>
      <c r="N14" s="307"/>
      <c r="O14" s="307"/>
    </row>
    <row r="15" spans="1:16" s="78" customFormat="1">
      <c r="A15" s="299"/>
      <c r="B15" s="79" t="s">
        <v>8</v>
      </c>
      <c r="C15" s="79" t="s">
        <v>106</v>
      </c>
      <c r="D15" s="79" t="s">
        <v>144</v>
      </c>
      <c r="E15" s="79" t="s">
        <v>145</v>
      </c>
      <c r="F15" s="79" t="s">
        <v>146</v>
      </c>
      <c r="G15" s="79" t="s">
        <v>147</v>
      </c>
      <c r="H15" s="79" t="s">
        <v>148</v>
      </c>
      <c r="I15" s="79" t="s">
        <v>149</v>
      </c>
      <c r="J15" s="79" t="s">
        <v>150</v>
      </c>
      <c r="K15" s="79" t="s">
        <v>151</v>
      </c>
      <c r="L15" s="79" t="s">
        <v>152</v>
      </c>
      <c r="M15" s="79" t="s">
        <v>153</v>
      </c>
      <c r="N15" s="79" t="s">
        <v>154</v>
      </c>
      <c r="O15" s="80" t="s">
        <v>94</v>
      </c>
    </row>
    <row r="16" spans="1:16" s="78" customFormat="1" ht="24" customHeight="1">
      <c r="A16" s="5" t="s">
        <v>68</v>
      </c>
      <c r="B16" s="111">
        <v>2869</v>
      </c>
      <c r="C16" s="111">
        <v>7</v>
      </c>
      <c r="D16" s="111">
        <v>11</v>
      </c>
      <c r="E16" s="111">
        <v>14</v>
      </c>
      <c r="F16" s="111">
        <v>37</v>
      </c>
      <c r="G16" s="111">
        <v>78</v>
      </c>
      <c r="H16" s="111">
        <v>143</v>
      </c>
      <c r="I16" s="111">
        <v>285</v>
      </c>
      <c r="J16" s="111">
        <v>384</v>
      </c>
      <c r="K16" s="111">
        <v>473</v>
      </c>
      <c r="L16" s="111">
        <v>438</v>
      </c>
      <c r="M16" s="111">
        <v>452</v>
      </c>
      <c r="N16" s="111">
        <v>349</v>
      </c>
      <c r="O16" s="111">
        <v>198</v>
      </c>
    </row>
    <row r="17" spans="1:18" s="78" customFormat="1" ht="24" customHeight="1">
      <c r="A17" s="7" t="s">
        <v>4</v>
      </c>
      <c r="B17" s="20">
        <v>3293</v>
      </c>
      <c r="C17" s="20">
        <v>3</v>
      </c>
      <c r="D17" s="20">
        <v>3</v>
      </c>
      <c r="E17" s="20">
        <v>22</v>
      </c>
      <c r="F17" s="20">
        <v>58</v>
      </c>
      <c r="G17" s="20">
        <v>147</v>
      </c>
      <c r="H17" s="20">
        <v>266</v>
      </c>
      <c r="I17" s="20">
        <v>376</v>
      </c>
      <c r="J17" s="20">
        <v>447</v>
      </c>
      <c r="K17" s="20">
        <v>449</v>
      </c>
      <c r="L17" s="20">
        <v>542</v>
      </c>
      <c r="M17" s="20">
        <v>528</v>
      </c>
      <c r="N17" s="20">
        <v>298</v>
      </c>
      <c r="O17" s="20">
        <v>154</v>
      </c>
    </row>
    <row r="18" spans="1:18" s="78" customFormat="1" ht="24" customHeight="1">
      <c r="A18" s="10" t="s">
        <v>29</v>
      </c>
      <c r="B18" s="11">
        <f t="shared" ref="B18:O18" si="4">B16-B17</f>
        <v>-424</v>
      </c>
      <c r="C18" s="11">
        <f t="shared" si="4"/>
        <v>4</v>
      </c>
      <c r="D18" s="11">
        <f t="shared" si="4"/>
        <v>8</v>
      </c>
      <c r="E18" s="11">
        <f t="shared" si="4"/>
        <v>-8</v>
      </c>
      <c r="F18" s="11">
        <f t="shared" si="4"/>
        <v>-21</v>
      </c>
      <c r="G18" s="11">
        <f t="shared" si="4"/>
        <v>-69</v>
      </c>
      <c r="H18" s="11">
        <f t="shared" si="4"/>
        <v>-123</v>
      </c>
      <c r="I18" s="11">
        <f t="shared" si="4"/>
        <v>-91</v>
      </c>
      <c r="J18" s="11">
        <f t="shared" si="4"/>
        <v>-63</v>
      </c>
      <c r="K18" s="11">
        <f t="shared" si="4"/>
        <v>24</v>
      </c>
      <c r="L18" s="11">
        <f t="shared" si="4"/>
        <v>-104</v>
      </c>
      <c r="M18" s="11">
        <f t="shared" si="4"/>
        <v>-76</v>
      </c>
      <c r="N18" s="11">
        <f t="shared" si="4"/>
        <v>51</v>
      </c>
      <c r="O18" s="11">
        <f t="shared" si="4"/>
        <v>44</v>
      </c>
    </row>
    <row r="19" spans="1:18" s="78" customFormat="1">
      <c r="A19" s="5" t="s">
        <v>5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</row>
    <row r="20" spans="1:18" s="78" customFormat="1">
      <c r="A20" s="7" t="s">
        <v>67</v>
      </c>
      <c r="B20" s="12">
        <f t="shared" ref="B20:O20" si="5">B16/B17*100-100</f>
        <v>-12.875797145460069</v>
      </c>
      <c r="C20" s="12">
        <f t="shared" si="5"/>
        <v>133.33333333333334</v>
      </c>
      <c r="D20" s="12">
        <f t="shared" si="5"/>
        <v>266.66666666666663</v>
      </c>
      <c r="E20" s="12">
        <f t="shared" si="5"/>
        <v>-36.363636363636367</v>
      </c>
      <c r="F20" s="12">
        <f t="shared" si="5"/>
        <v>-36.206896551724135</v>
      </c>
      <c r="G20" s="12">
        <f t="shared" si="5"/>
        <v>-46.938775510204081</v>
      </c>
      <c r="H20" s="12">
        <f t="shared" si="5"/>
        <v>-46.240601503759393</v>
      </c>
      <c r="I20" s="12">
        <f t="shared" si="5"/>
        <v>-24.202127659574472</v>
      </c>
      <c r="J20" s="12">
        <f t="shared" si="5"/>
        <v>-14.09395973154362</v>
      </c>
      <c r="K20" s="12">
        <f t="shared" si="5"/>
        <v>5.3452115812917498</v>
      </c>
      <c r="L20" s="12">
        <f t="shared" si="5"/>
        <v>-19.188191881918812</v>
      </c>
      <c r="M20" s="12">
        <f t="shared" si="5"/>
        <v>-14.393939393939391</v>
      </c>
      <c r="N20" s="12">
        <f t="shared" si="5"/>
        <v>17.114093959731534</v>
      </c>
      <c r="O20" s="12">
        <f t="shared" si="5"/>
        <v>28.571428571428584</v>
      </c>
    </row>
    <row r="21" spans="1:18" s="78" customFormat="1">
      <c r="A21" s="5" t="s">
        <v>6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</row>
    <row r="22" spans="1:18" s="78" customFormat="1">
      <c r="A22" s="5" t="s">
        <v>68</v>
      </c>
      <c r="B22" s="145">
        <f t="shared" ref="B22:O22" si="6">B16/$B4*100</f>
        <v>6.5146801698494521</v>
      </c>
      <c r="C22" s="145">
        <f t="shared" si="6"/>
        <v>1.5895002157178865E-2</v>
      </c>
      <c r="D22" s="145">
        <f t="shared" si="6"/>
        <v>2.4977860532709641E-2</v>
      </c>
      <c r="E22" s="145">
        <f t="shared" si="6"/>
        <v>3.1790004314357731E-2</v>
      </c>
      <c r="F22" s="145">
        <f t="shared" si="6"/>
        <v>8.4016439973659707E-2</v>
      </c>
      <c r="G22" s="145">
        <f t="shared" si="6"/>
        <v>0.17711573832285021</v>
      </c>
      <c r="H22" s="145">
        <f t="shared" si="6"/>
        <v>0.32471218692522541</v>
      </c>
      <c r="I22" s="145">
        <f t="shared" si="6"/>
        <v>0.64715365925656809</v>
      </c>
      <c r="J22" s="145">
        <f t="shared" si="6"/>
        <v>0.87195440405095481</v>
      </c>
      <c r="K22" s="145">
        <f t="shared" si="6"/>
        <v>1.0740480029065147</v>
      </c>
      <c r="L22" s="145">
        <f t="shared" si="6"/>
        <v>0.99457299212062034</v>
      </c>
      <c r="M22" s="145">
        <f t="shared" si="6"/>
        <v>1.0263629964349781</v>
      </c>
      <c r="N22" s="145">
        <f t="shared" si="6"/>
        <v>0.79247939326506056</v>
      </c>
      <c r="O22" s="145">
        <f t="shared" si="6"/>
        <v>0.44960148958877361</v>
      </c>
      <c r="P22" s="13"/>
    </row>
    <row r="23" spans="1:18" s="78" customFormat="1">
      <c r="A23" s="7" t="s">
        <v>4</v>
      </c>
      <c r="B23" s="147">
        <f t="shared" ref="B23:O23" si="7">B17/$B5*100</f>
        <v>6.0464176857258272</v>
      </c>
      <c r="C23" s="147">
        <f t="shared" si="7"/>
        <v>5.5084278946788585E-3</v>
      </c>
      <c r="D23" s="147">
        <f t="shared" si="7"/>
        <v>5.5084278946788585E-3</v>
      </c>
      <c r="E23" s="147">
        <f t="shared" si="7"/>
        <v>4.0395137894311629E-2</v>
      </c>
      <c r="F23" s="147">
        <f t="shared" si="7"/>
        <v>0.10649627263045794</v>
      </c>
      <c r="G23" s="147">
        <f t="shared" si="7"/>
        <v>0.26991296683926408</v>
      </c>
      <c r="H23" s="147">
        <f t="shared" si="7"/>
        <v>0.48841393999485883</v>
      </c>
      <c r="I23" s="147">
        <f t="shared" si="7"/>
        <v>0.69038962946641691</v>
      </c>
      <c r="J23" s="147">
        <f t="shared" si="7"/>
        <v>0.82075575630715003</v>
      </c>
      <c r="K23" s="147">
        <f t="shared" si="7"/>
        <v>0.82442804157026928</v>
      </c>
      <c r="L23" s="147">
        <f t="shared" si="7"/>
        <v>0.99518930630531377</v>
      </c>
      <c r="M23" s="147">
        <f t="shared" si="7"/>
        <v>0.96948330946347916</v>
      </c>
      <c r="N23" s="147">
        <f t="shared" si="7"/>
        <v>0.54717050420476665</v>
      </c>
      <c r="O23" s="147">
        <f t="shared" si="7"/>
        <v>0.28276596526018138</v>
      </c>
      <c r="P23" s="13"/>
    </row>
    <row r="24" spans="1:18">
      <c r="R24" s="13"/>
    </row>
  </sheetData>
  <mergeCells count="5">
    <mergeCell ref="A2:A3"/>
    <mergeCell ref="B2:B3"/>
    <mergeCell ref="C2:P2"/>
    <mergeCell ref="A14:A15"/>
    <mergeCell ref="B14:O14"/>
  </mergeCells>
  <phoneticPr fontId="2"/>
  <pageMargins left="0.70866141732283472" right="0.31496062992125984" top="0.74803149606299213" bottom="0.74803149606299213" header="0.39370078740157483" footer="0.39370078740157483"/>
  <pageSetup paperSize="9" scale="85" orientation="landscape" r:id="rId1"/>
  <headerFooter alignWithMargins="0">
    <oddHeader>&amp;C&amp;"Century,標準"&amp;12 24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>
  <dimension ref="A1:V19"/>
  <sheetViews>
    <sheetView zoomScale="120" zoomScaleNormal="120" workbookViewId="0">
      <selection activeCell="I13" sqref="I13"/>
    </sheetView>
  </sheetViews>
  <sheetFormatPr defaultRowHeight="13.5"/>
  <cols>
    <col min="1" max="1" width="10.75" customWidth="1"/>
    <col min="2" max="14" width="9.375" customWidth="1"/>
    <col min="15" max="18" width="11.5" customWidth="1"/>
  </cols>
  <sheetData>
    <row r="1" spans="1:22" ht="24" customHeight="1" thickBot="1">
      <c r="A1" s="2" t="s">
        <v>474</v>
      </c>
      <c r="B1" s="2"/>
      <c r="C1" s="2"/>
      <c r="D1" s="2"/>
      <c r="E1" s="2"/>
      <c r="F1" s="2"/>
      <c r="G1" s="2"/>
      <c r="H1" s="18" t="s">
        <v>39</v>
      </c>
      <c r="I1" s="2"/>
      <c r="J1" s="2"/>
      <c r="K1" s="2"/>
      <c r="L1" s="2"/>
      <c r="M1" s="2"/>
      <c r="N1" s="2"/>
      <c r="O1" s="2"/>
      <c r="P1" s="2"/>
      <c r="Q1" s="2"/>
      <c r="R1" s="2"/>
      <c r="S1" s="1"/>
    </row>
    <row r="2" spans="1:22" ht="16.5" customHeight="1" thickTop="1">
      <c r="A2" s="297" t="s">
        <v>0</v>
      </c>
      <c r="B2" s="309" t="s">
        <v>8</v>
      </c>
      <c r="C2" s="311" t="s">
        <v>161</v>
      </c>
      <c r="D2" s="311"/>
      <c r="E2" s="311"/>
      <c r="F2" s="196" t="s">
        <v>162</v>
      </c>
      <c r="G2" s="197"/>
      <c r="H2" s="197"/>
      <c r="I2" s="2"/>
      <c r="J2" s="2"/>
      <c r="K2" s="2"/>
      <c r="L2" s="2"/>
      <c r="M2" s="2"/>
      <c r="N2" s="2"/>
      <c r="O2" s="2"/>
      <c r="P2" s="2"/>
      <c r="Q2" s="2"/>
      <c r="R2" s="2"/>
      <c r="S2" s="1"/>
    </row>
    <row r="3" spans="1:22" ht="31.5">
      <c r="A3" s="299"/>
      <c r="B3" s="310"/>
      <c r="C3" s="75" t="s">
        <v>114</v>
      </c>
      <c r="D3" s="65" t="s">
        <v>163</v>
      </c>
      <c r="E3" s="25" t="s">
        <v>164</v>
      </c>
      <c r="F3" s="4" t="s">
        <v>114</v>
      </c>
      <c r="G3" s="74" t="s">
        <v>111</v>
      </c>
      <c r="H3" s="73" t="s">
        <v>112</v>
      </c>
      <c r="I3" s="2"/>
      <c r="J3" s="2"/>
      <c r="K3" s="2"/>
      <c r="L3" s="2"/>
      <c r="M3" s="2"/>
      <c r="N3" s="2"/>
      <c r="O3" s="2"/>
      <c r="P3" s="2"/>
      <c r="Q3" s="2"/>
      <c r="R3" s="2"/>
      <c r="S3" s="1"/>
    </row>
    <row r="4" spans="1:22" ht="22.5" customHeight="1">
      <c r="A4" s="5" t="s">
        <v>68</v>
      </c>
      <c r="B4" s="86">
        <v>44039</v>
      </c>
      <c r="C4" s="87">
        <v>12979</v>
      </c>
      <c r="D4" s="87">
        <v>11553</v>
      </c>
      <c r="E4" s="87">
        <v>1426</v>
      </c>
      <c r="F4" s="87">
        <v>31060</v>
      </c>
      <c r="G4" s="87">
        <v>6030</v>
      </c>
      <c r="H4" s="87">
        <v>25030</v>
      </c>
      <c r="I4" s="2"/>
      <c r="J4" s="2"/>
      <c r="K4" s="2"/>
      <c r="L4" s="2"/>
      <c r="M4" s="2"/>
      <c r="N4" s="2"/>
      <c r="O4" s="2"/>
      <c r="P4" s="2"/>
      <c r="Q4" s="2"/>
      <c r="R4" s="2"/>
      <c r="S4" s="1"/>
    </row>
    <row r="5" spans="1:22" ht="22.5" customHeight="1">
      <c r="A5" s="7" t="s">
        <v>4</v>
      </c>
      <c r="B5" s="88">
        <v>54462</v>
      </c>
      <c r="C5" s="20">
        <v>22044</v>
      </c>
      <c r="D5" s="20">
        <v>19855</v>
      </c>
      <c r="E5" s="20">
        <v>2189</v>
      </c>
      <c r="F5" s="20">
        <v>32418</v>
      </c>
      <c r="G5" s="20">
        <v>7120</v>
      </c>
      <c r="H5" s="20">
        <v>25298</v>
      </c>
      <c r="I5" s="2"/>
      <c r="J5" s="2"/>
      <c r="K5" s="2"/>
      <c r="L5" s="2"/>
      <c r="M5" s="2"/>
      <c r="N5" s="2"/>
      <c r="O5" s="2"/>
      <c r="P5" s="2"/>
      <c r="Q5" s="2"/>
      <c r="R5" s="2"/>
      <c r="S5" s="1"/>
    </row>
    <row r="6" spans="1:22" ht="22.5" customHeight="1">
      <c r="A6" s="10" t="s">
        <v>29</v>
      </c>
      <c r="B6" s="33">
        <f>B4-B5</f>
        <v>-10423</v>
      </c>
      <c r="C6" s="11">
        <f>C4-C5</f>
        <v>-9065</v>
      </c>
      <c r="D6" s="11">
        <f>D4-D5</f>
        <v>-8302</v>
      </c>
      <c r="E6" s="11">
        <f>E4-E5</f>
        <v>-763</v>
      </c>
      <c r="F6" s="11">
        <f t="shared" ref="F6:H6" si="0">F4-F5</f>
        <v>-1358</v>
      </c>
      <c r="G6" s="11">
        <f t="shared" si="0"/>
        <v>-1090</v>
      </c>
      <c r="H6" s="11">
        <f t="shared" si="0"/>
        <v>-268</v>
      </c>
      <c r="I6" s="2"/>
      <c r="J6" s="2"/>
      <c r="K6" s="2"/>
      <c r="L6" s="2"/>
      <c r="M6" s="2"/>
      <c r="N6" s="2"/>
      <c r="O6" s="2"/>
      <c r="P6" s="2"/>
      <c r="Q6" s="2"/>
      <c r="R6" s="2"/>
      <c r="S6" s="1"/>
    </row>
    <row r="7" spans="1:22">
      <c r="A7" s="5" t="s">
        <v>5</v>
      </c>
      <c r="B7" s="2"/>
      <c r="C7" s="2"/>
      <c r="D7" s="2"/>
      <c r="E7" s="2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1"/>
    </row>
    <row r="8" spans="1:22">
      <c r="A8" s="7" t="s">
        <v>67</v>
      </c>
      <c r="B8" s="31">
        <f>B4/B5*100-100</f>
        <v>-19.138114648745912</v>
      </c>
      <c r="C8" s="30">
        <f>C4/C5*100-100</f>
        <v>-41.122300852839778</v>
      </c>
      <c r="D8" s="30">
        <f>D4/D5*100-100</f>
        <v>-41.813145303450014</v>
      </c>
      <c r="E8" s="30">
        <f>E4/E5*100-100</f>
        <v>-34.856098675194147</v>
      </c>
      <c r="F8" s="30">
        <f t="shared" ref="F8:H8" si="1">F4/F5*100-100</f>
        <v>-4.1890307853661568</v>
      </c>
      <c r="G8" s="30">
        <f t="shared" si="1"/>
        <v>-15.30898876404494</v>
      </c>
      <c r="H8" s="30">
        <f t="shared" si="1"/>
        <v>-1.0593722823938663</v>
      </c>
      <c r="I8" s="2"/>
      <c r="J8" s="2"/>
      <c r="K8" s="2"/>
      <c r="L8" s="2"/>
      <c r="M8" s="2"/>
      <c r="N8" s="2"/>
      <c r="O8" s="2"/>
      <c r="P8" s="2"/>
      <c r="Q8" s="2"/>
      <c r="R8" s="2"/>
      <c r="S8" s="1"/>
    </row>
    <row r="9" spans="1:22">
      <c r="A9" s="5" t="s">
        <v>6</v>
      </c>
      <c r="B9" s="2"/>
      <c r="C9" s="2"/>
      <c r="D9" s="2"/>
      <c r="E9" s="2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1"/>
    </row>
    <row r="10" spans="1:22">
      <c r="A10" s="5" t="s">
        <v>68</v>
      </c>
      <c r="B10" s="82">
        <f>B4/$B4*100</f>
        <v>100</v>
      </c>
      <c r="C10" s="89">
        <f t="shared" ref="C10:H10" si="2">C4/$B4*100</f>
        <v>29.471604714003497</v>
      </c>
      <c r="D10" s="89">
        <f t="shared" si="2"/>
        <v>26.233565703126775</v>
      </c>
      <c r="E10" s="89">
        <f t="shared" si="2"/>
        <v>3.2380390108767227</v>
      </c>
      <c r="F10" s="89">
        <f t="shared" si="2"/>
        <v>70.52839528599651</v>
      </c>
      <c r="G10" s="89">
        <f t="shared" si="2"/>
        <v>13.692409001112651</v>
      </c>
      <c r="H10" s="89">
        <f t="shared" si="2"/>
        <v>56.835986284883852</v>
      </c>
      <c r="I10" s="2"/>
      <c r="J10" s="2"/>
      <c r="K10" s="2"/>
      <c r="L10" s="2"/>
      <c r="M10" s="2"/>
      <c r="N10" s="2"/>
      <c r="O10" s="2"/>
      <c r="P10" s="2"/>
      <c r="Q10" s="2"/>
      <c r="R10" s="2"/>
      <c r="S10" s="1"/>
    </row>
    <row r="11" spans="1:22">
      <c r="A11" s="7" t="s">
        <v>4</v>
      </c>
      <c r="B11" s="31">
        <f>B5/$B5*100</f>
        <v>100</v>
      </c>
      <c r="C11" s="30">
        <f t="shared" ref="C11:H11" si="3">C5/$B5*100</f>
        <v>40.475928170100254</v>
      </c>
      <c r="D11" s="30">
        <f t="shared" si="3"/>
        <v>36.456611949616246</v>
      </c>
      <c r="E11" s="30">
        <f t="shared" si="3"/>
        <v>4.0193162204840069</v>
      </c>
      <c r="F11" s="30">
        <f t="shared" si="3"/>
        <v>59.524071829899746</v>
      </c>
      <c r="G11" s="30">
        <f t="shared" si="3"/>
        <v>13.073335536704493</v>
      </c>
      <c r="H11" s="30">
        <f t="shared" si="3"/>
        <v>46.450736293195256</v>
      </c>
      <c r="I11" s="2"/>
      <c r="J11" s="2"/>
      <c r="K11" s="2"/>
      <c r="L11" s="2"/>
      <c r="M11" s="2"/>
      <c r="N11" s="2"/>
      <c r="O11" s="2"/>
      <c r="P11" s="2"/>
      <c r="Q11" s="2"/>
      <c r="R11" s="2"/>
      <c r="S11" s="1"/>
    </row>
    <row r="12" spans="1:2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1"/>
    </row>
    <row r="13" spans="1:22" ht="24" customHeight="1" thickBot="1">
      <c r="A13" s="2" t="s">
        <v>475</v>
      </c>
      <c r="B13" s="2"/>
      <c r="C13" s="2"/>
      <c r="D13" s="24"/>
      <c r="E13" s="24"/>
      <c r="F13" s="24"/>
      <c r="G13" s="24"/>
      <c r="H13" s="2"/>
      <c r="I13" s="2"/>
      <c r="J13" s="2"/>
      <c r="K13" s="18" t="s">
        <v>39</v>
      </c>
      <c r="L13" s="2"/>
      <c r="M13" s="2"/>
      <c r="N13" s="18"/>
      <c r="O13" s="2"/>
      <c r="P13" s="2"/>
      <c r="Q13" s="2"/>
      <c r="R13" s="2"/>
      <c r="S13" s="2"/>
      <c r="T13" s="2"/>
      <c r="U13" s="2"/>
      <c r="V13" s="1"/>
    </row>
    <row r="14" spans="1:22" ht="9.75" customHeight="1" thickTop="1">
      <c r="A14" s="297" t="s">
        <v>0</v>
      </c>
      <c r="B14" s="312" t="s">
        <v>347</v>
      </c>
      <c r="C14" s="313"/>
      <c r="D14" s="313"/>
      <c r="E14" s="313"/>
      <c r="F14" s="313"/>
      <c r="G14" s="314" t="s">
        <v>348</v>
      </c>
      <c r="H14" s="315"/>
      <c r="I14" s="315"/>
      <c r="J14" s="315"/>
      <c r="K14" s="316"/>
    </row>
    <row r="15" spans="1:22" ht="10.5" customHeight="1">
      <c r="A15" s="298"/>
      <c r="B15" s="317" t="s">
        <v>121</v>
      </c>
      <c r="C15" s="83"/>
      <c r="D15" s="83"/>
      <c r="E15" s="83"/>
      <c r="F15" s="319" t="s">
        <v>115</v>
      </c>
      <c r="G15" s="321" t="s">
        <v>121</v>
      </c>
      <c r="H15" s="24"/>
      <c r="I15" s="24"/>
      <c r="J15" s="24"/>
      <c r="K15" s="323" t="s">
        <v>115</v>
      </c>
    </row>
    <row r="16" spans="1:22" ht="31.5">
      <c r="A16" s="299"/>
      <c r="B16" s="318"/>
      <c r="C16" s="84" t="s">
        <v>122</v>
      </c>
      <c r="D16" s="84" t="s">
        <v>123</v>
      </c>
      <c r="E16" s="85" t="s">
        <v>124</v>
      </c>
      <c r="F16" s="320"/>
      <c r="G16" s="322"/>
      <c r="H16" s="25" t="s">
        <v>122</v>
      </c>
      <c r="I16" s="25" t="s">
        <v>123</v>
      </c>
      <c r="J16" s="60" t="s">
        <v>124</v>
      </c>
      <c r="K16" s="324"/>
    </row>
    <row r="17" spans="1:11" ht="24" customHeight="1">
      <c r="A17" s="10" t="s">
        <v>68</v>
      </c>
      <c r="B17" s="11">
        <v>19966</v>
      </c>
      <c r="C17" s="11">
        <v>3669</v>
      </c>
      <c r="D17" s="11">
        <v>2062</v>
      </c>
      <c r="E17" s="11">
        <v>14235</v>
      </c>
      <c r="F17" s="11">
        <v>21204</v>
      </c>
      <c r="G17" s="11">
        <v>1099</v>
      </c>
      <c r="H17" s="11">
        <v>236</v>
      </c>
      <c r="I17" s="11">
        <v>698</v>
      </c>
      <c r="J17" s="11">
        <v>165</v>
      </c>
      <c r="K17" s="11">
        <v>1770</v>
      </c>
    </row>
    <row r="18" spans="1:11" ht="6" customHeight="1"/>
    <row r="19" spans="1:11">
      <c r="A19" s="64" t="s">
        <v>349</v>
      </c>
      <c r="B19" s="64"/>
      <c r="C19" s="64"/>
    </row>
  </sheetData>
  <mergeCells count="11">
    <mergeCell ref="A2:A3"/>
    <mergeCell ref="B2:B3"/>
    <mergeCell ref="C2:E2"/>
    <mergeCell ref="F2:H2"/>
    <mergeCell ref="A14:A16"/>
    <mergeCell ref="B14:F14"/>
    <mergeCell ref="G14:K14"/>
    <mergeCell ref="B15:B16"/>
    <mergeCell ref="F15:F16"/>
    <mergeCell ref="G15:G16"/>
    <mergeCell ref="K15:K16"/>
  </mergeCells>
  <phoneticPr fontId="2"/>
  <pageMargins left="0.70866141732283472" right="0.31496062992125984" top="0.74803149606299213" bottom="0.74803149606299213" header="0.39370078740157483" footer="0.39370078740157483"/>
  <pageSetup paperSize="9" scale="85" orientation="landscape" r:id="rId1"/>
  <headerFooter alignWithMargins="0">
    <oddFooter>&amp;C&amp;"Century,標準"&amp;12 25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dimension ref="A1:R24"/>
  <sheetViews>
    <sheetView zoomScale="124" zoomScaleNormal="124" workbookViewId="0">
      <selection activeCell="A16" sqref="A16"/>
    </sheetView>
  </sheetViews>
  <sheetFormatPr defaultRowHeight="13.5"/>
  <cols>
    <col min="1" max="1" width="10.75" customWidth="1"/>
    <col min="2" max="2" width="10.375" customWidth="1"/>
    <col min="3" max="3" width="9.875" customWidth="1"/>
    <col min="4" max="4" width="9.5" customWidth="1"/>
    <col min="5" max="5" width="9.625" customWidth="1"/>
    <col min="6" max="6" width="9.75" customWidth="1"/>
    <col min="7" max="7" width="10.625" customWidth="1"/>
    <col min="8" max="8" width="11.5" customWidth="1"/>
    <col min="9" max="9" width="10.625" customWidth="1"/>
    <col min="10" max="18" width="11.5" customWidth="1"/>
  </cols>
  <sheetData>
    <row r="1" spans="1:16" s="78" customFormat="1" ht="24" customHeight="1" thickBot="1">
      <c r="A1" s="2" t="s">
        <v>491</v>
      </c>
      <c r="B1" s="2"/>
      <c r="C1" s="2"/>
      <c r="D1" s="2"/>
      <c r="E1" s="2"/>
      <c r="F1" s="2"/>
      <c r="G1" s="2"/>
      <c r="H1" s="2"/>
      <c r="I1" s="2"/>
      <c r="J1" s="18" t="s">
        <v>42</v>
      </c>
      <c r="K1" s="2"/>
      <c r="L1" s="2"/>
      <c r="M1" s="2"/>
      <c r="N1" s="2"/>
      <c r="O1" s="2"/>
      <c r="P1" s="2"/>
    </row>
    <row r="2" spans="1:16" s="78" customFormat="1" ht="14.25" thickTop="1">
      <c r="A2" s="297" t="s">
        <v>0</v>
      </c>
      <c r="B2" s="304" t="s">
        <v>83</v>
      </c>
      <c r="C2" s="306" t="s">
        <v>26</v>
      </c>
      <c r="D2" s="307"/>
      <c r="E2" s="307"/>
      <c r="F2" s="307"/>
      <c r="G2" s="307"/>
      <c r="H2" s="307"/>
      <c r="I2" s="307"/>
      <c r="J2" s="308"/>
    </row>
    <row r="3" spans="1:16" s="78" customFormat="1">
      <c r="A3" s="299"/>
      <c r="B3" s="305"/>
      <c r="C3" s="79" t="s">
        <v>8</v>
      </c>
      <c r="D3" s="79" t="s">
        <v>143</v>
      </c>
      <c r="E3" s="79" t="s">
        <v>155</v>
      </c>
      <c r="F3" s="79" t="s">
        <v>156</v>
      </c>
      <c r="G3" s="79" t="s">
        <v>157</v>
      </c>
      <c r="H3" s="79" t="s">
        <v>158</v>
      </c>
      <c r="I3" s="79" t="s">
        <v>159</v>
      </c>
      <c r="J3" s="79" t="s">
        <v>113</v>
      </c>
    </row>
    <row r="4" spans="1:16" s="78" customFormat="1" ht="22.5" customHeight="1">
      <c r="A4" s="5" t="s">
        <v>68</v>
      </c>
      <c r="B4" s="111">
        <v>114221</v>
      </c>
      <c r="C4" s="111">
        <v>63098</v>
      </c>
      <c r="D4" s="111">
        <v>12922</v>
      </c>
      <c r="E4" s="111">
        <v>7930</v>
      </c>
      <c r="F4" s="111">
        <v>7841</v>
      </c>
      <c r="G4" s="111">
        <v>6037</v>
      </c>
      <c r="H4" s="111">
        <v>4858</v>
      </c>
      <c r="I4" s="111">
        <v>5628</v>
      </c>
      <c r="J4" s="111">
        <v>17882</v>
      </c>
    </row>
    <row r="5" spans="1:16" s="78" customFormat="1" ht="22.5" customHeight="1">
      <c r="A5" s="7" t="s">
        <v>4</v>
      </c>
      <c r="B5" s="88">
        <v>151126</v>
      </c>
      <c r="C5" s="20">
        <v>81926</v>
      </c>
      <c r="D5" s="20">
        <v>17834</v>
      </c>
      <c r="E5" s="20">
        <v>11466</v>
      </c>
      <c r="F5" s="20">
        <v>11249</v>
      </c>
      <c r="G5" s="20">
        <v>8122</v>
      </c>
      <c r="H5" s="20">
        <v>5807</v>
      </c>
      <c r="I5" s="20">
        <v>5364</v>
      </c>
      <c r="J5" s="20">
        <v>22084</v>
      </c>
    </row>
    <row r="6" spans="1:16" s="78" customFormat="1" ht="22.5" customHeight="1">
      <c r="A6" s="10" t="s">
        <v>29</v>
      </c>
      <c r="B6" s="11">
        <f>B4-B5</f>
        <v>-36905</v>
      </c>
      <c r="C6" s="11">
        <f>C4-C5</f>
        <v>-18828</v>
      </c>
      <c r="D6" s="11">
        <f t="shared" ref="D6:J6" si="0">D4-D5</f>
        <v>-4912</v>
      </c>
      <c r="E6" s="11">
        <f t="shared" si="0"/>
        <v>-3536</v>
      </c>
      <c r="F6" s="11">
        <f t="shared" si="0"/>
        <v>-3408</v>
      </c>
      <c r="G6" s="11">
        <f t="shared" si="0"/>
        <v>-2085</v>
      </c>
      <c r="H6" s="11">
        <f t="shared" si="0"/>
        <v>-949</v>
      </c>
      <c r="I6" s="11">
        <f t="shared" si="0"/>
        <v>264</v>
      </c>
      <c r="J6" s="11">
        <f t="shared" si="0"/>
        <v>-4202</v>
      </c>
    </row>
    <row r="7" spans="1:16" s="78" customFormat="1">
      <c r="A7" s="5" t="s">
        <v>5</v>
      </c>
      <c r="B7" s="2"/>
      <c r="C7" s="2"/>
      <c r="D7" s="2"/>
      <c r="E7" s="2"/>
      <c r="F7" s="2"/>
      <c r="G7" s="2"/>
      <c r="H7" s="2"/>
      <c r="I7" s="2"/>
      <c r="J7" s="2"/>
    </row>
    <row r="8" spans="1:16" s="78" customFormat="1">
      <c r="A8" s="7" t="s">
        <v>67</v>
      </c>
      <c r="B8" s="12">
        <f>B4/B5*100-100</f>
        <v>-24.42002038034488</v>
      </c>
      <c r="C8" s="12">
        <f>C4/C5*100-100</f>
        <v>-22.981715206405781</v>
      </c>
      <c r="D8" s="12">
        <f t="shared" ref="D8:J8" si="1">D4/D5*100-100</f>
        <v>-27.542895592688126</v>
      </c>
      <c r="E8" s="12">
        <f t="shared" si="1"/>
        <v>-30.839002267573704</v>
      </c>
      <c r="F8" s="12">
        <f t="shared" si="1"/>
        <v>-30.296026313450085</v>
      </c>
      <c r="G8" s="12">
        <f t="shared" si="1"/>
        <v>-25.671016990888944</v>
      </c>
      <c r="H8" s="12">
        <f t="shared" si="1"/>
        <v>-16.342345445152404</v>
      </c>
      <c r="I8" s="12">
        <f t="shared" si="1"/>
        <v>4.9217002237136569</v>
      </c>
      <c r="J8" s="12">
        <f t="shared" si="1"/>
        <v>-19.027350117732297</v>
      </c>
    </row>
    <row r="9" spans="1:16" s="78" customFormat="1">
      <c r="A9" s="5" t="s">
        <v>6</v>
      </c>
      <c r="B9" s="2"/>
      <c r="C9" s="2"/>
      <c r="D9" s="2"/>
      <c r="E9" s="2"/>
      <c r="F9" s="2"/>
      <c r="G9" s="2"/>
      <c r="H9" s="2"/>
      <c r="I9" s="2"/>
      <c r="J9" s="2"/>
    </row>
    <row r="10" spans="1:16" s="78" customFormat="1">
      <c r="A10" s="5" t="s">
        <v>68</v>
      </c>
      <c r="B10" s="81">
        <f>B4/$B4*100</f>
        <v>100</v>
      </c>
      <c r="C10" s="81">
        <f t="shared" ref="C10:J10" si="2">C4/$B4*100</f>
        <v>55.242030799940466</v>
      </c>
      <c r="D10" s="81">
        <f t="shared" si="2"/>
        <v>11.313156074627258</v>
      </c>
      <c r="E10" s="81">
        <f t="shared" si="2"/>
        <v>6.9426812932823214</v>
      </c>
      <c r="F10" s="81">
        <f t="shared" si="2"/>
        <v>6.864762171579657</v>
      </c>
      <c r="G10" s="81">
        <f t="shared" si="2"/>
        <v>5.2853678395391386</v>
      </c>
      <c r="H10" s="81">
        <f t="shared" si="2"/>
        <v>4.2531583509162063</v>
      </c>
      <c r="I10" s="81">
        <f t="shared" si="2"/>
        <v>4.9272900780066715</v>
      </c>
      <c r="J10" s="81">
        <f t="shared" si="2"/>
        <v>15.655614991989214</v>
      </c>
    </row>
    <row r="11" spans="1:16" s="78" customFormat="1">
      <c r="A11" s="7" t="s">
        <v>4</v>
      </c>
      <c r="B11" s="30">
        <f>B5/$B5*100</f>
        <v>100</v>
      </c>
      <c r="C11" s="30">
        <f t="shared" ref="C11:J11" si="3">C5/$B5*100</f>
        <v>54.210393975887669</v>
      </c>
      <c r="D11" s="30">
        <f t="shared" si="3"/>
        <v>11.80074904384421</v>
      </c>
      <c r="E11" s="30">
        <f t="shared" si="3"/>
        <v>7.5870465704114443</v>
      </c>
      <c r="F11" s="30">
        <f t="shared" si="3"/>
        <v>7.4434577769543289</v>
      </c>
      <c r="G11" s="30">
        <f t="shared" si="3"/>
        <v>5.3743234122520276</v>
      </c>
      <c r="H11" s="30">
        <f t="shared" si="3"/>
        <v>3.842489048873126</v>
      </c>
      <c r="I11" s="30">
        <f t="shared" si="3"/>
        <v>3.5493561663777249</v>
      </c>
      <c r="J11" s="30">
        <f t="shared" si="3"/>
        <v>14.612971957174809</v>
      </c>
    </row>
    <row r="12" spans="1:16" s="78" customFormat="1"/>
    <row r="13" spans="1:16" s="78" customFormat="1" ht="24" customHeight="1" thickBot="1">
      <c r="A13" s="2" t="s">
        <v>492</v>
      </c>
      <c r="B13" s="2"/>
      <c r="C13" s="2"/>
      <c r="D13" s="2"/>
      <c r="E13" s="2"/>
      <c r="F13" s="2"/>
      <c r="G13" s="2"/>
      <c r="H13" s="2"/>
      <c r="I13" s="18" t="s">
        <v>42</v>
      </c>
      <c r="J13" s="2"/>
      <c r="K13" s="2"/>
      <c r="L13" s="2"/>
      <c r="M13" s="2"/>
      <c r="N13" s="2"/>
      <c r="O13" s="2"/>
      <c r="P13" s="2"/>
    </row>
    <row r="14" spans="1:16" s="78" customFormat="1" ht="14.25" thickTop="1">
      <c r="A14" s="297" t="s">
        <v>0</v>
      </c>
      <c r="B14" s="306" t="s">
        <v>27</v>
      </c>
      <c r="C14" s="307"/>
      <c r="D14" s="307"/>
      <c r="E14" s="307"/>
      <c r="F14" s="307"/>
      <c r="G14" s="307"/>
      <c r="H14" s="307"/>
      <c r="I14" s="307"/>
    </row>
    <row r="15" spans="1:16" s="78" customFormat="1">
      <c r="A15" s="299"/>
      <c r="B15" s="79" t="s">
        <v>8</v>
      </c>
      <c r="C15" s="79" t="s">
        <v>143</v>
      </c>
      <c r="D15" s="79" t="s">
        <v>155</v>
      </c>
      <c r="E15" s="79" t="s">
        <v>156</v>
      </c>
      <c r="F15" s="79" t="s">
        <v>157</v>
      </c>
      <c r="G15" s="79" t="s">
        <v>158</v>
      </c>
      <c r="H15" s="79" t="s">
        <v>159</v>
      </c>
      <c r="I15" s="80" t="s">
        <v>113</v>
      </c>
    </row>
    <row r="16" spans="1:16" s="78" customFormat="1" ht="22.5" customHeight="1">
      <c r="A16" s="5" t="s">
        <v>68</v>
      </c>
      <c r="B16" s="111">
        <v>51123</v>
      </c>
      <c r="C16" s="111">
        <v>13904</v>
      </c>
      <c r="D16" s="111">
        <v>5961</v>
      </c>
      <c r="E16" s="111">
        <v>5344</v>
      </c>
      <c r="F16" s="111">
        <v>4497</v>
      </c>
      <c r="G16" s="111">
        <v>3941</v>
      </c>
      <c r="H16" s="111">
        <v>4754</v>
      </c>
      <c r="I16" s="111">
        <v>12722</v>
      </c>
    </row>
    <row r="17" spans="1:18" s="78" customFormat="1" ht="22.5" customHeight="1">
      <c r="A17" s="7" t="s">
        <v>4</v>
      </c>
      <c r="B17" s="20">
        <v>69200</v>
      </c>
      <c r="C17" s="20">
        <v>18292</v>
      </c>
      <c r="D17" s="20">
        <v>9450</v>
      </c>
      <c r="E17" s="20">
        <v>8301</v>
      </c>
      <c r="F17" s="20">
        <v>6532</v>
      </c>
      <c r="G17" s="20">
        <v>4976</v>
      </c>
      <c r="H17" s="20">
        <v>5174</v>
      </c>
      <c r="I17" s="20">
        <v>16475</v>
      </c>
    </row>
    <row r="18" spans="1:18" s="78" customFormat="1" ht="22.5" customHeight="1">
      <c r="A18" s="10" t="s">
        <v>29</v>
      </c>
      <c r="B18" s="11">
        <f t="shared" ref="B18:I18" si="4">B16-B17</f>
        <v>-18077</v>
      </c>
      <c r="C18" s="11">
        <f t="shared" si="4"/>
        <v>-4388</v>
      </c>
      <c r="D18" s="11">
        <f t="shared" si="4"/>
        <v>-3489</v>
      </c>
      <c r="E18" s="11">
        <f t="shared" si="4"/>
        <v>-2957</v>
      </c>
      <c r="F18" s="11">
        <f t="shared" si="4"/>
        <v>-2035</v>
      </c>
      <c r="G18" s="11">
        <f t="shared" si="4"/>
        <v>-1035</v>
      </c>
      <c r="H18" s="11">
        <f t="shared" si="4"/>
        <v>-420</v>
      </c>
      <c r="I18" s="11">
        <f t="shared" si="4"/>
        <v>-3753</v>
      </c>
    </row>
    <row r="19" spans="1:18" s="78" customFormat="1">
      <c r="A19" s="5" t="s">
        <v>5</v>
      </c>
      <c r="B19" s="2"/>
      <c r="C19" s="2"/>
      <c r="D19" s="2"/>
      <c r="E19" s="2"/>
      <c r="F19" s="2"/>
      <c r="G19" s="2"/>
      <c r="H19" s="2"/>
      <c r="I19" s="2"/>
    </row>
    <row r="20" spans="1:18" s="78" customFormat="1">
      <c r="A20" s="7" t="s">
        <v>67</v>
      </c>
      <c r="B20" s="12">
        <f t="shared" ref="B20:I20" si="5">B16/B17*100-100</f>
        <v>-26.122832369942188</v>
      </c>
      <c r="C20" s="12">
        <f t="shared" si="5"/>
        <v>-23.988628908812586</v>
      </c>
      <c r="D20" s="12">
        <f t="shared" si="5"/>
        <v>-36.920634920634917</v>
      </c>
      <c r="E20" s="12">
        <f t="shared" si="5"/>
        <v>-35.622214191061317</v>
      </c>
      <c r="F20" s="12">
        <f t="shared" si="5"/>
        <v>-31.15431720759338</v>
      </c>
      <c r="G20" s="12">
        <f t="shared" si="5"/>
        <v>-20.799839228295824</v>
      </c>
      <c r="H20" s="12">
        <f t="shared" si="5"/>
        <v>-8.1175106300734399</v>
      </c>
      <c r="I20" s="12">
        <f t="shared" si="5"/>
        <v>-22.779969650986345</v>
      </c>
    </row>
    <row r="21" spans="1:18" s="78" customFormat="1">
      <c r="A21" s="5" t="s">
        <v>6</v>
      </c>
      <c r="B21" s="2"/>
      <c r="C21" s="2"/>
      <c r="D21" s="2"/>
      <c r="E21" s="2"/>
      <c r="F21" s="2"/>
      <c r="G21" s="2"/>
      <c r="H21" s="2"/>
      <c r="I21" s="2"/>
    </row>
    <row r="22" spans="1:18" s="78" customFormat="1">
      <c r="A22" s="5" t="s">
        <v>68</v>
      </c>
      <c r="B22" s="145">
        <f>B16/$B4*100</f>
        <v>44.757969200059534</v>
      </c>
      <c r="C22" s="145">
        <f t="shared" ref="C22:I22" si="6">C16/$B4*100</f>
        <v>12.172892900604968</v>
      </c>
      <c r="D22" s="145">
        <f t="shared" si="6"/>
        <v>5.218830162579561</v>
      </c>
      <c r="E22" s="145">
        <f t="shared" si="6"/>
        <v>4.6786492851577206</v>
      </c>
      <c r="F22" s="145">
        <f t="shared" si="6"/>
        <v>3.9371043853582091</v>
      </c>
      <c r="G22" s="145">
        <f t="shared" si="6"/>
        <v>3.4503287486539254</v>
      </c>
      <c r="H22" s="145">
        <f t="shared" si="6"/>
        <v>4.1621067929715201</v>
      </c>
      <c r="I22" s="145">
        <f t="shared" si="6"/>
        <v>11.138056924733631</v>
      </c>
    </row>
    <row r="23" spans="1:18" s="78" customFormat="1">
      <c r="A23" s="7" t="s">
        <v>4</v>
      </c>
      <c r="B23" s="147">
        <f>B17/$B5*100</f>
        <v>45.789606024112331</v>
      </c>
      <c r="C23" s="147">
        <f t="shared" ref="C23:I23" si="7">C17/$B5*100</f>
        <v>12.103807418974895</v>
      </c>
      <c r="D23" s="147">
        <f t="shared" si="7"/>
        <v>6.2530603602292123</v>
      </c>
      <c r="E23" s="147">
        <f t="shared" si="7"/>
        <v>5.4927676243664232</v>
      </c>
      <c r="F23" s="147">
        <f t="shared" si="7"/>
        <v>4.3222211929118748</v>
      </c>
      <c r="G23" s="147">
        <f t="shared" si="7"/>
        <v>3.2926167568783664</v>
      </c>
      <c r="H23" s="147">
        <f t="shared" si="7"/>
        <v>3.423633259664121</v>
      </c>
      <c r="I23" s="147">
        <f t="shared" si="7"/>
        <v>10.901499411087437</v>
      </c>
    </row>
    <row r="24" spans="1:18">
      <c r="R24" s="13"/>
    </row>
  </sheetData>
  <mergeCells count="5">
    <mergeCell ref="B2:B3"/>
    <mergeCell ref="C2:J2"/>
    <mergeCell ref="B14:I14"/>
    <mergeCell ref="A2:A3"/>
    <mergeCell ref="A14:A15"/>
  </mergeCells>
  <phoneticPr fontId="2"/>
  <pageMargins left="0.70866141732283472" right="0.31496062992125984" top="0.74803149606299213" bottom="0.74803149606299213" header="0.39370078740157483" footer="0.39370078740157483"/>
  <pageSetup paperSize="9" scale="85" orientation="landscape" r:id="rId1"/>
  <headerFooter alignWithMargins="0">
    <oddHeader>&amp;C&amp;"Century,標準"&amp;12 26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>
  <dimension ref="A1:R24"/>
  <sheetViews>
    <sheetView zoomScale="118" zoomScaleNormal="118" workbookViewId="0">
      <selection activeCell="A14" sqref="A14:A15"/>
    </sheetView>
  </sheetViews>
  <sheetFormatPr defaultRowHeight="13.5"/>
  <cols>
    <col min="1" max="1" width="10.75" customWidth="1"/>
    <col min="2" max="16" width="9" customWidth="1"/>
    <col min="17" max="18" width="11.5" customWidth="1"/>
  </cols>
  <sheetData>
    <row r="1" spans="1:16" s="78" customFormat="1" ht="24" customHeight="1" thickBot="1">
      <c r="A1" s="2" t="s">
        <v>493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18" t="s">
        <v>42</v>
      </c>
    </row>
    <row r="2" spans="1:16" s="78" customFormat="1" ht="14.25" thickTop="1">
      <c r="A2" s="297" t="s">
        <v>0</v>
      </c>
      <c r="B2" s="304" t="s">
        <v>83</v>
      </c>
      <c r="C2" s="306" t="s">
        <v>26</v>
      </c>
      <c r="D2" s="307"/>
      <c r="E2" s="307"/>
      <c r="F2" s="307"/>
      <c r="G2" s="307"/>
      <c r="H2" s="307"/>
      <c r="I2" s="307"/>
      <c r="J2" s="307"/>
      <c r="K2" s="307"/>
      <c r="L2" s="307"/>
      <c r="M2" s="307"/>
      <c r="N2" s="307"/>
      <c r="O2" s="307"/>
      <c r="P2" s="308"/>
    </row>
    <row r="3" spans="1:16" s="78" customFormat="1">
      <c r="A3" s="299"/>
      <c r="B3" s="305"/>
      <c r="C3" s="79" t="s">
        <v>8</v>
      </c>
      <c r="D3" s="79" t="s">
        <v>106</v>
      </c>
      <c r="E3" s="79" t="s">
        <v>86</v>
      </c>
      <c r="F3" s="79" t="s">
        <v>140</v>
      </c>
      <c r="G3" s="79" t="s">
        <v>141</v>
      </c>
      <c r="H3" s="79" t="s">
        <v>87</v>
      </c>
      <c r="I3" s="79" t="s">
        <v>88</v>
      </c>
      <c r="J3" s="79" t="s">
        <v>89</v>
      </c>
      <c r="K3" s="79" t="s">
        <v>90</v>
      </c>
      <c r="L3" s="79" t="s">
        <v>91</v>
      </c>
      <c r="M3" s="79" t="s">
        <v>142</v>
      </c>
      <c r="N3" s="79" t="s">
        <v>92</v>
      </c>
      <c r="O3" s="79" t="s">
        <v>93</v>
      </c>
      <c r="P3" s="79" t="s">
        <v>94</v>
      </c>
    </row>
    <row r="4" spans="1:16" s="78" customFormat="1" ht="22.5" customHeight="1">
      <c r="A4" s="5" t="s">
        <v>68</v>
      </c>
      <c r="B4" s="111">
        <v>73410</v>
      </c>
      <c r="C4" s="111">
        <v>38134</v>
      </c>
      <c r="D4" s="111">
        <v>1285</v>
      </c>
      <c r="E4" s="111">
        <v>816</v>
      </c>
      <c r="F4" s="111">
        <v>1066</v>
      </c>
      <c r="G4" s="111">
        <v>1232</v>
      </c>
      <c r="H4" s="111">
        <v>1221</v>
      </c>
      <c r="I4" s="111">
        <v>1748</v>
      </c>
      <c r="J4" s="111">
        <v>2562</v>
      </c>
      <c r="K4" s="111">
        <v>4955</v>
      </c>
      <c r="L4" s="111">
        <v>6684</v>
      </c>
      <c r="M4" s="111">
        <v>5486</v>
      </c>
      <c r="N4" s="111">
        <v>5387</v>
      </c>
      <c r="O4" s="111">
        <v>3805</v>
      </c>
      <c r="P4" s="111">
        <v>1887</v>
      </c>
    </row>
    <row r="5" spans="1:16" s="78" customFormat="1" ht="22.5" customHeight="1">
      <c r="A5" s="7" t="s">
        <v>4</v>
      </c>
      <c r="B5" s="88">
        <v>93901</v>
      </c>
      <c r="C5" s="20">
        <v>46869</v>
      </c>
      <c r="D5" s="20">
        <v>1961</v>
      </c>
      <c r="E5" s="20">
        <v>1008</v>
      </c>
      <c r="F5" s="20">
        <v>1212</v>
      </c>
      <c r="G5" s="20">
        <v>1287</v>
      </c>
      <c r="H5" s="20">
        <v>1851</v>
      </c>
      <c r="I5" s="20">
        <v>2579</v>
      </c>
      <c r="J5" s="20">
        <v>4127</v>
      </c>
      <c r="K5" s="20">
        <v>6191</v>
      </c>
      <c r="L5" s="20">
        <v>6055</v>
      </c>
      <c r="M5" s="20">
        <v>7358</v>
      </c>
      <c r="N5" s="20">
        <v>7105</v>
      </c>
      <c r="O5" s="20">
        <v>4459</v>
      </c>
      <c r="P5" s="20">
        <v>1676</v>
      </c>
    </row>
    <row r="6" spans="1:16" s="78" customFormat="1" ht="22.5" customHeight="1">
      <c r="A6" s="10" t="s">
        <v>29</v>
      </c>
      <c r="B6" s="11">
        <f>B4-B5</f>
        <v>-20491</v>
      </c>
      <c r="C6" s="11">
        <f>C4-C5</f>
        <v>-8735</v>
      </c>
      <c r="D6" s="11">
        <f t="shared" ref="D6:P6" si="0">D4-D5</f>
        <v>-676</v>
      </c>
      <c r="E6" s="11">
        <f t="shared" si="0"/>
        <v>-192</v>
      </c>
      <c r="F6" s="11">
        <f t="shared" si="0"/>
        <v>-146</v>
      </c>
      <c r="G6" s="11">
        <f t="shared" si="0"/>
        <v>-55</v>
      </c>
      <c r="H6" s="11">
        <f t="shared" si="0"/>
        <v>-630</v>
      </c>
      <c r="I6" s="11">
        <f t="shared" si="0"/>
        <v>-831</v>
      </c>
      <c r="J6" s="11">
        <f t="shared" si="0"/>
        <v>-1565</v>
      </c>
      <c r="K6" s="11">
        <f t="shared" si="0"/>
        <v>-1236</v>
      </c>
      <c r="L6" s="11">
        <f t="shared" si="0"/>
        <v>629</v>
      </c>
      <c r="M6" s="11">
        <f t="shared" si="0"/>
        <v>-1872</v>
      </c>
      <c r="N6" s="11">
        <f t="shared" si="0"/>
        <v>-1718</v>
      </c>
      <c r="O6" s="11">
        <f t="shared" si="0"/>
        <v>-654</v>
      </c>
      <c r="P6" s="11">
        <f t="shared" si="0"/>
        <v>211</v>
      </c>
    </row>
    <row r="7" spans="1:16" s="78" customFormat="1">
      <c r="A7" s="5" t="s">
        <v>5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16" s="78" customFormat="1">
      <c r="A8" s="7" t="s">
        <v>67</v>
      </c>
      <c r="B8" s="12">
        <f>B4/B5*100-100</f>
        <v>-21.821918829405433</v>
      </c>
      <c r="C8" s="12">
        <f>C4/C5*100-100</f>
        <v>-18.637052209349463</v>
      </c>
      <c r="D8" s="12">
        <f t="shared" ref="D8:P8" si="1">D4/D5*100-100</f>
        <v>-34.472208057113718</v>
      </c>
      <c r="E8" s="12">
        <f t="shared" si="1"/>
        <v>-19.047619047619051</v>
      </c>
      <c r="F8" s="12">
        <f t="shared" si="1"/>
        <v>-12.046204620462049</v>
      </c>
      <c r="G8" s="12">
        <f t="shared" si="1"/>
        <v>-4.2735042735042725</v>
      </c>
      <c r="H8" s="12">
        <f t="shared" si="1"/>
        <v>-34.035656401944891</v>
      </c>
      <c r="I8" s="12">
        <f t="shared" si="1"/>
        <v>-32.221791392012406</v>
      </c>
      <c r="J8" s="12">
        <f t="shared" si="1"/>
        <v>-37.921007996123087</v>
      </c>
      <c r="K8" s="12">
        <f t="shared" si="1"/>
        <v>-19.964464545307706</v>
      </c>
      <c r="L8" s="12">
        <f t="shared" si="1"/>
        <v>10.388109000825764</v>
      </c>
      <c r="M8" s="12">
        <f t="shared" si="1"/>
        <v>-25.441696113074215</v>
      </c>
      <c r="N8" s="12">
        <f t="shared" si="1"/>
        <v>-24.180154820548907</v>
      </c>
      <c r="O8" s="12">
        <f t="shared" si="1"/>
        <v>-14.666965687373846</v>
      </c>
      <c r="P8" s="12">
        <f t="shared" si="1"/>
        <v>12.589498806682585</v>
      </c>
    </row>
    <row r="9" spans="1:16" s="78" customFormat="1">
      <c r="A9" s="5" t="s">
        <v>6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</row>
    <row r="10" spans="1:16" s="78" customFormat="1">
      <c r="A10" s="5" t="s">
        <v>68</v>
      </c>
      <c r="B10" s="81">
        <f>B4/$B4*100</f>
        <v>100</v>
      </c>
      <c r="C10" s="81">
        <f t="shared" ref="C10:P10" si="2">C4/$B4*100</f>
        <v>51.946601280479499</v>
      </c>
      <c r="D10" s="81">
        <f t="shared" si="2"/>
        <v>1.7504427189756164</v>
      </c>
      <c r="E10" s="81">
        <f t="shared" si="2"/>
        <v>1.1115651818553329</v>
      </c>
      <c r="F10" s="81">
        <f t="shared" si="2"/>
        <v>1.4521182400217956</v>
      </c>
      <c r="G10" s="81">
        <f t="shared" si="2"/>
        <v>1.6782454706443264</v>
      </c>
      <c r="H10" s="81">
        <f t="shared" si="2"/>
        <v>1.6632611360850023</v>
      </c>
      <c r="I10" s="81">
        <f t="shared" si="2"/>
        <v>2.3811469826999048</v>
      </c>
      <c r="J10" s="81">
        <f t="shared" si="2"/>
        <v>3.489987740089906</v>
      </c>
      <c r="K10" s="81">
        <f t="shared" si="2"/>
        <v>6.7497616128592846</v>
      </c>
      <c r="L10" s="81">
        <f t="shared" si="2"/>
        <v>9.1050265631385372</v>
      </c>
      <c r="M10" s="81">
        <f t="shared" si="2"/>
        <v>7.4730963084048492</v>
      </c>
      <c r="N10" s="81">
        <f t="shared" si="2"/>
        <v>7.3382372973709309</v>
      </c>
      <c r="O10" s="81">
        <f t="shared" si="2"/>
        <v>5.1832175452935569</v>
      </c>
      <c r="P10" s="81">
        <f t="shared" si="2"/>
        <v>2.5704944830404575</v>
      </c>
    </row>
    <row r="11" spans="1:16" s="78" customFormat="1">
      <c r="A11" s="7" t="s">
        <v>4</v>
      </c>
      <c r="B11" s="30">
        <f>B5/$B5*100</f>
        <v>100</v>
      </c>
      <c r="C11" s="30">
        <f t="shared" ref="C11:P11" si="3">C5/$B5*100</f>
        <v>49.913206462125004</v>
      </c>
      <c r="D11" s="30">
        <f t="shared" si="3"/>
        <v>2.0883696659247506</v>
      </c>
      <c r="E11" s="30">
        <f t="shared" si="3"/>
        <v>1.0734709960490303</v>
      </c>
      <c r="F11" s="30">
        <f t="shared" si="3"/>
        <v>1.2907210785827627</v>
      </c>
      <c r="G11" s="30">
        <f t="shared" si="3"/>
        <v>1.3705924324554584</v>
      </c>
      <c r="H11" s="30">
        <f t="shared" si="3"/>
        <v>1.97122501357813</v>
      </c>
      <c r="I11" s="30">
        <f t="shared" si="3"/>
        <v>2.746509621835763</v>
      </c>
      <c r="J11" s="30">
        <f t="shared" si="3"/>
        <v>4.3950543657682033</v>
      </c>
      <c r="K11" s="30">
        <f t="shared" si="3"/>
        <v>6.5931140243447883</v>
      </c>
      <c r="L11" s="30">
        <f t="shared" si="3"/>
        <v>6.4482806359889677</v>
      </c>
      <c r="M11" s="30">
        <f t="shared" si="3"/>
        <v>7.8359122906039342</v>
      </c>
      <c r="N11" s="30">
        <f t="shared" si="3"/>
        <v>7.5664795902067068</v>
      </c>
      <c r="O11" s="30">
        <f t="shared" si="3"/>
        <v>4.7486182255780021</v>
      </c>
      <c r="P11" s="30">
        <f t="shared" si="3"/>
        <v>1.7848585212085069</v>
      </c>
    </row>
    <row r="12" spans="1:16" s="78" customFormat="1"/>
    <row r="13" spans="1:16" s="78" customFormat="1" ht="24" customHeight="1" thickBot="1">
      <c r="A13" s="2" t="s">
        <v>494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18" t="s">
        <v>42</v>
      </c>
      <c r="P13" s="2"/>
    </row>
    <row r="14" spans="1:16" s="78" customFormat="1" ht="14.25" thickTop="1">
      <c r="A14" s="297" t="s">
        <v>0</v>
      </c>
      <c r="B14" s="306" t="s">
        <v>27</v>
      </c>
      <c r="C14" s="307"/>
      <c r="D14" s="307"/>
      <c r="E14" s="307"/>
      <c r="F14" s="307"/>
      <c r="G14" s="307"/>
      <c r="H14" s="307"/>
      <c r="I14" s="307"/>
      <c r="J14" s="307"/>
      <c r="K14" s="307"/>
      <c r="L14" s="307"/>
      <c r="M14" s="307"/>
      <c r="N14" s="307"/>
      <c r="O14" s="307"/>
    </row>
    <row r="15" spans="1:16" s="78" customFormat="1">
      <c r="A15" s="299"/>
      <c r="B15" s="79" t="s">
        <v>8</v>
      </c>
      <c r="C15" s="79" t="s">
        <v>106</v>
      </c>
      <c r="D15" s="79" t="s">
        <v>86</v>
      </c>
      <c r="E15" s="79" t="s">
        <v>140</v>
      </c>
      <c r="F15" s="79" t="s">
        <v>141</v>
      </c>
      <c r="G15" s="79" t="s">
        <v>87</v>
      </c>
      <c r="H15" s="79" t="s">
        <v>88</v>
      </c>
      <c r="I15" s="79" t="s">
        <v>89</v>
      </c>
      <c r="J15" s="79" t="s">
        <v>90</v>
      </c>
      <c r="K15" s="79" t="s">
        <v>91</v>
      </c>
      <c r="L15" s="79" t="s">
        <v>142</v>
      </c>
      <c r="M15" s="79" t="s">
        <v>92</v>
      </c>
      <c r="N15" s="79" t="s">
        <v>93</v>
      </c>
      <c r="O15" s="80" t="s">
        <v>94</v>
      </c>
    </row>
    <row r="16" spans="1:16" s="78" customFormat="1" ht="22.5" customHeight="1">
      <c r="A16" s="5" t="s">
        <v>68</v>
      </c>
      <c r="B16" s="111">
        <v>35276</v>
      </c>
      <c r="C16" s="111">
        <v>625</v>
      </c>
      <c r="D16" s="111">
        <v>459</v>
      </c>
      <c r="E16" s="111">
        <v>695</v>
      </c>
      <c r="F16" s="111">
        <v>941</v>
      </c>
      <c r="G16" s="111">
        <v>1203</v>
      </c>
      <c r="H16" s="111">
        <v>1824</v>
      </c>
      <c r="I16" s="111">
        <v>2931</v>
      </c>
      <c r="J16" s="111">
        <v>5228</v>
      </c>
      <c r="K16" s="111">
        <v>5862</v>
      </c>
      <c r="L16" s="111">
        <v>5221</v>
      </c>
      <c r="M16" s="111">
        <v>4851</v>
      </c>
      <c r="N16" s="111">
        <v>3473</v>
      </c>
      <c r="O16" s="111">
        <v>1963</v>
      </c>
    </row>
    <row r="17" spans="1:18" s="78" customFormat="1" ht="22.5" customHeight="1">
      <c r="A17" s="7" t="s">
        <v>4</v>
      </c>
      <c r="B17" s="20">
        <v>47032</v>
      </c>
      <c r="C17" s="20">
        <v>932</v>
      </c>
      <c r="D17" s="20">
        <v>623</v>
      </c>
      <c r="E17" s="20">
        <v>1002</v>
      </c>
      <c r="F17" s="20">
        <v>1311</v>
      </c>
      <c r="G17" s="20">
        <v>1940</v>
      </c>
      <c r="H17" s="20">
        <v>3023</v>
      </c>
      <c r="I17" s="20">
        <v>4903</v>
      </c>
      <c r="J17" s="20">
        <v>6252</v>
      </c>
      <c r="K17" s="20">
        <v>6312</v>
      </c>
      <c r="L17" s="20">
        <v>7467</v>
      </c>
      <c r="M17" s="20">
        <v>6901</v>
      </c>
      <c r="N17" s="20">
        <v>4481</v>
      </c>
      <c r="O17" s="20">
        <v>1885</v>
      </c>
    </row>
    <row r="18" spans="1:18" s="78" customFormat="1" ht="22.5" customHeight="1">
      <c r="A18" s="10" t="s">
        <v>29</v>
      </c>
      <c r="B18" s="11">
        <f t="shared" ref="B18:O18" si="4">B16-B17</f>
        <v>-11756</v>
      </c>
      <c r="C18" s="11">
        <f t="shared" si="4"/>
        <v>-307</v>
      </c>
      <c r="D18" s="11">
        <f t="shared" si="4"/>
        <v>-164</v>
      </c>
      <c r="E18" s="11">
        <f t="shared" si="4"/>
        <v>-307</v>
      </c>
      <c r="F18" s="11">
        <f t="shared" si="4"/>
        <v>-370</v>
      </c>
      <c r="G18" s="11">
        <f t="shared" si="4"/>
        <v>-737</v>
      </c>
      <c r="H18" s="11">
        <f t="shared" si="4"/>
        <v>-1199</v>
      </c>
      <c r="I18" s="11">
        <f t="shared" si="4"/>
        <v>-1972</v>
      </c>
      <c r="J18" s="11">
        <f t="shared" si="4"/>
        <v>-1024</v>
      </c>
      <c r="K18" s="11">
        <f t="shared" si="4"/>
        <v>-450</v>
      </c>
      <c r="L18" s="11">
        <f t="shared" si="4"/>
        <v>-2246</v>
      </c>
      <c r="M18" s="11">
        <f t="shared" si="4"/>
        <v>-2050</v>
      </c>
      <c r="N18" s="11">
        <f t="shared" si="4"/>
        <v>-1008</v>
      </c>
      <c r="O18" s="11">
        <f t="shared" si="4"/>
        <v>78</v>
      </c>
    </row>
    <row r="19" spans="1:18" s="78" customFormat="1">
      <c r="A19" s="5" t="s">
        <v>5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</row>
    <row r="20" spans="1:18" s="78" customFormat="1">
      <c r="A20" s="7" t="s">
        <v>67</v>
      </c>
      <c r="B20" s="12">
        <f t="shared" ref="B20:O20" si="5">B16/B17*100-100</f>
        <v>-24.99574757611839</v>
      </c>
      <c r="C20" s="12">
        <f t="shared" si="5"/>
        <v>-32.939914163090137</v>
      </c>
      <c r="D20" s="12">
        <f t="shared" si="5"/>
        <v>-26.324237560192614</v>
      </c>
      <c r="E20" s="12">
        <f t="shared" si="5"/>
        <v>-30.638722554890222</v>
      </c>
      <c r="F20" s="12">
        <f t="shared" si="5"/>
        <v>-28.222730739893208</v>
      </c>
      <c r="G20" s="12">
        <f t="shared" si="5"/>
        <v>-37.989690721649481</v>
      </c>
      <c r="H20" s="12">
        <f t="shared" si="5"/>
        <v>-39.662586834270599</v>
      </c>
      <c r="I20" s="12">
        <f t="shared" si="5"/>
        <v>-40.220273302059958</v>
      </c>
      <c r="J20" s="12">
        <f t="shared" si="5"/>
        <v>-16.378758797184901</v>
      </c>
      <c r="K20" s="12">
        <f t="shared" si="5"/>
        <v>-7.1292775665399262</v>
      </c>
      <c r="L20" s="12">
        <f t="shared" si="5"/>
        <v>-30.079014329717424</v>
      </c>
      <c r="M20" s="12">
        <f t="shared" si="5"/>
        <v>-29.705839733371974</v>
      </c>
      <c r="N20" s="12">
        <f t="shared" si="5"/>
        <v>-22.494978799375147</v>
      </c>
      <c r="O20" s="12">
        <f t="shared" si="5"/>
        <v>4.1379310344827616</v>
      </c>
    </row>
    <row r="21" spans="1:18" s="78" customFormat="1">
      <c r="A21" s="5" t="s">
        <v>6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</row>
    <row r="22" spans="1:18" s="78" customFormat="1">
      <c r="A22" s="5" t="s">
        <v>68</v>
      </c>
      <c r="B22" s="145">
        <f t="shared" ref="B22:O22" si="6">B16/$B4*100</f>
        <v>48.053398719520501</v>
      </c>
      <c r="C22" s="145">
        <f t="shared" si="6"/>
        <v>0.85138264541615571</v>
      </c>
      <c r="D22" s="145">
        <f t="shared" si="6"/>
        <v>0.6252554147936249</v>
      </c>
      <c r="E22" s="145">
        <f t="shared" si="6"/>
        <v>0.94673750170276538</v>
      </c>
      <c r="F22" s="145">
        <f t="shared" si="6"/>
        <v>1.2818417109385642</v>
      </c>
      <c r="G22" s="145">
        <f t="shared" si="6"/>
        <v>1.6387413158970168</v>
      </c>
      <c r="H22" s="145">
        <f t="shared" si="6"/>
        <v>2.4846751123825093</v>
      </c>
      <c r="I22" s="145">
        <f t="shared" si="6"/>
        <v>3.9926440539436046</v>
      </c>
      <c r="J22" s="145">
        <f t="shared" si="6"/>
        <v>7.1216455523770605</v>
      </c>
      <c r="K22" s="145">
        <f t="shared" si="6"/>
        <v>7.9852881078872091</v>
      </c>
      <c r="L22" s="145">
        <f t="shared" si="6"/>
        <v>7.1121100667483992</v>
      </c>
      <c r="M22" s="145">
        <f t="shared" si="6"/>
        <v>6.6080915406620351</v>
      </c>
      <c r="N22" s="145">
        <f t="shared" si="6"/>
        <v>4.7309630840484953</v>
      </c>
      <c r="O22" s="145">
        <f t="shared" si="6"/>
        <v>2.6740226127230624</v>
      </c>
    </row>
    <row r="23" spans="1:18" s="78" customFormat="1">
      <c r="A23" s="7" t="s">
        <v>4</v>
      </c>
      <c r="B23" s="147">
        <f t="shared" ref="B23:O23" si="7">B17/$B5*100</f>
        <v>50.086793537874996</v>
      </c>
      <c r="C23" s="147">
        <f t="shared" si="7"/>
        <v>0.99253469079136536</v>
      </c>
      <c r="D23" s="147">
        <f t="shared" si="7"/>
        <v>0.66346471283585906</v>
      </c>
      <c r="E23" s="147">
        <f t="shared" si="7"/>
        <v>1.0670812877392146</v>
      </c>
      <c r="F23" s="147">
        <f t="shared" si="7"/>
        <v>1.396151265694721</v>
      </c>
      <c r="G23" s="147">
        <f t="shared" si="7"/>
        <v>2.0660056868403958</v>
      </c>
      <c r="H23" s="147">
        <f t="shared" si="7"/>
        <v>3.2193480367621214</v>
      </c>
      <c r="I23" s="147">
        <f t="shared" si="7"/>
        <v>5.2214566405043605</v>
      </c>
      <c r="J23" s="147">
        <f t="shared" si="7"/>
        <v>6.6580760588279153</v>
      </c>
      <c r="K23" s="147">
        <f t="shared" si="7"/>
        <v>6.7219731419260711</v>
      </c>
      <c r="L23" s="147">
        <f t="shared" si="7"/>
        <v>7.9519919915655848</v>
      </c>
      <c r="M23" s="147">
        <f t="shared" si="7"/>
        <v>7.349229507672975</v>
      </c>
      <c r="N23" s="147">
        <f t="shared" si="7"/>
        <v>4.7720471560473268</v>
      </c>
      <c r="O23" s="147">
        <f t="shared" si="7"/>
        <v>2.0074333606670858</v>
      </c>
    </row>
    <row r="24" spans="1:18">
      <c r="R24" s="13"/>
    </row>
  </sheetData>
  <mergeCells count="5">
    <mergeCell ref="B2:B3"/>
    <mergeCell ref="A2:A3"/>
    <mergeCell ref="A14:A15"/>
    <mergeCell ref="C2:P2"/>
    <mergeCell ref="B14:O14"/>
  </mergeCells>
  <phoneticPr fontId="2"/>
  <pageMargins left="0.70866141732283472" right="0.31496062992125984" top="0.74803149606299213" bottom="0.74803149606299213" header="0.39370078740157483" footer="0.39370078740157483"/>
  <pageSetup paperSize="9" scale="85" orientation="landscape" r:id="rId1"/>
  <headerFooter alignWithMargins="0">
    <oddFooter>&amp;C&amp;"Century,標準"&amp;12 27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dimension ref="A1:P23"/>
  <sheetViews>
    <sheetView zoomScale="118" zoomScaleNormal="118" workbookViewId="0">
      <selection activeCell="A14" sqref="A14:A15"/>
    </sheetView>
  </sheetViews>
  <sheetFormatPr defaultRowHeight="13.5"/>
  <cols>
    <col min="1" max="1" width="10.75" customWidth="1"/>
    <col min="2" max="16" width="9.375" customWidth="1"/>
    <col min="17" max="19" width="9.5" customWidth="1"/>
  </cols>
  <sheetData>
    <row r="1" spans="1:16" s="78" customFormat="1" ht="24" customHeight="1" thickBot="1">
      <c r="A1" s="64" t="s">
        <v>495</v>
      </c>
      <c r="B1" s="64"/>
      <c r="C1" s="64"/>
      <c r="D1" s="64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18" t="s">
        <v>42</v>
      </c>
    </row>
    <row r="2" spans="1:16" s="78" customFormat="1" ht="14.25" thickTop="1">
      <c r="A2" s="297" t="s">
        <v>0</v>
      </c>
      <c r="B2" s="304" t="s">
        <v>83</v>
      </c>
      <c r="C2" s="306" t="s">
        <v>26</v>
      </c>
      <c r="D2" s="307"/>
      <c r="E2" s="307"/>
      <c r="F2" s="307"/>
      <c r="G2" s="307"/>
      <c r="H2" s="307"/>
      <c r="I2" s="307"/>
      <c r="J2" s="307"/>
      <c r="K2" s="307"/>
      <c r="L2" s="307"/>
      <c r="M2" s="307"/>
      <c r="N2" s="307"/>
      <c r="O2" s="307"/>
      <c r="P2" s="308"/>
    </row>
    <row r="3" spans="1:16" s="78" customFormat="1">
      <c r="A3" s="299"/>
      <c r="B3" s="305"/>
      <c r="C3" s="79" t="s">
        <v>8</v>
      </c>
      <c r="D3" s="79" t="s">
        <v>106</v>
      </c>
      <c r="E3" s="79" t="s">
        <v>165</v>
      </c>
      <c r="F3" s="79" t="s">
        <v>166</v>
      </c>
      <c r="G3" s="79" t="s">
        <v>167</v>
      </c>
      <c r="H3" s="79" t="s">
        <v>168</v>
      </c>
      <c r="I3" s="79" t="s">
        <v>169</v>
      </c>
      <c r="J3" s="79" t="s">
        <v>170</v>
      </c>
      <c r="K3" s="79" t="s">
        <v>171</v>
      </c>
      <c r="L3" s="79" t="s">
        <v>172</v>
      </c>
      <c r="M3" s="79" t="s">
        <v>173</v>
      </c>
      <c r="N3" s="79" t="s">
        <v>174</v>
      </c>
      <c r="O3" s="79" t="s">
        <v>175</v>
      </c>
      <c r="P3" s="79" t="s">
        <v>94</v>
      </c>
    </row>
    <row r="4" spans="1:16" s="78" customFormat="1" ht="22.5" customHeight="1">
      <c r="A4" s="5" t="s">
        <v>68</v>
      </c>
      <c r="B4" s="111">
        <v>65099</v>
      </c>
      <c r="C4" s="111">
        <v>36288</v>
      </c>
      <c r="D4" s="111">
        <v>809</v>
      </c>
      <c r="E4" s="111">
        <v>784</v>
      </c>
      <c r="F4" s="111">
        <v>1039</v>
      </c>
      <c r="G4" s="111">
        <v>1219</v>
      </c>
      <c r="H4" s="111">
        <v>1204</v>
      </c>
      <c r="I4" s="111">
        <v>1723</v>
      </c>
      <c r="J4" s="111">
        <v>2526</v>
      </c>
      <c r="K4" s="111">
        <v>4873</v>
      </c>
      <c r="L4" s="111">
        <v>6536</v>
      </c>
      <c r="M4" s="111">
        <v>5349</v>
      </c>
      <c r="N4" s="111">
        <v>5161</v>
      </c>
      <c r="O4" s="111">
        <v>3482</v>
      </c>
      <c r="P4" s="111">
        <v>1583</v>
      </c>
    </row>
    <row r="5" spans="1:16" s="78" customFormat="1" ht="22.5" customHeight="1">
      <c r="A5" s="7" t="s">
        <v>4</v>
      </c>
      <c r="B5" s="88">
        <v>78904</v>
      </c>
      <c r="C5" s="20">
        <v>42852</v>
      </c>
      <c r="D5" s="20">
        <v>1069</v>
      </c>
      <c r="E5" s="20">
        <v>967</v>
      </c>
      <c r="F5" s="20">
        <v>1170</v>
      </c>
      <c r="G5" s="20">
        <v>1255</v>
      </c>
      <c r="H5" s="20">
        <v>1807</v>
      </c>
      <c r="I5" s="20">
        <v>2529</v>
      </c>
      <c r="J5" s="20">
        <v>4034</v>
      </c>
      <c r="K5" s="20">
        <v>6033</v>
      </c>
      <c r="L5" s="20">
        <v>5820</v>
      </c>
      <c r="M5" s="20">
        <v>6891</v>
      </c>
      <c r="N5" s="20">
        <v>6380</v>
      </c>
      <c r="O5" s="20">
        <v>3702</v>
      </c>
      <c r="P5" s="20">
        <v>1195</v>
      </c>
    </row>
    <row r="6" spans="1:16" s="78" customFormat="1" ht="22.5" customHeight="1">
      <c r="A6" s="10" t="s">
        <v>29</v>
      </c>
      <c r="B6" s="11">
        <f t="shared" ref="B6:P6" si="0">B4-B5</f>
        <v>-13805</v>
      </c>
      <c r="C6" s="11">
        <f t="shared" si="0"/>
        <v>-6564</v>
      </c>
      <c r="D6" s="11">
        <f t="shared" si="0"/>
        <v>-260</v>
      </c>
      <c r="E6" s="11">
        <f t="shared" si="0"/>
        <v>-183</v>
      </c>
      <c r="F6" s="11">
        <f t="shared" si="0"/>
        <v>-131</v>
      </c>
      <c r="G6" s="11">
        <f t="shared" si="0"/>
        <v>-36</v>
      </c>
      <c r="H6" s="11">
        <f t="shared" si="0"/>
        <v>-603</v>
      </c>
      <c r="I6" s="11">
        <f t="shared" si="0"/>
        <v>-806</v>
      </c>
      <c r="J6" s="11">
        <f t="shared" si="0"/>
        <v>-1508</v>
      </c>
      <c r="K6" s="11">
        <f t="shared" si="0"/>
        <v>-1160</v>
      </c>
      <c r="L6" s="11">
        <f t="shared" si="0"/>
        <v>716</v>
      </c>
      <c r="M6" s="11">
        <f t="shared" si="0"/>
        <v>-1542</v>
      </c>
      <c r="N6" s="11">
        <f t="shared" si="0"/>
        <v>-1219</v>
      </c>
      <c r="O6" s="11">
        <f t="shared" si="0"/>
        <v>-220</v>
      </c>
      <c r="P6" s="11">
        <f t="shared" si="0"/>
        <v>388</v>
      </c>
    </row>
    <row r="7" spans="1:16" s="78" customFormat="1">
      <c r="A7" s="5" t="s">
        <v>5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16" s="78" customFormat="1">
      <c r="A8" s="7" t="s">
        <v>67</v>
      </c>
      <c r="B8" s="12">
        <f t="shared" ref="B8:P8" si="1">B4/B5*100-100</f>
        <v>-17.495944438811719</v>
      </c>
      <c r="C8" s="12">
        <f t="shared" si="1"/>
        <v>-15.317838140576868</v>
      </c>
      <c r="D8" s="12">
        <f t="shared" si="1"/>
        <v>-24.321796071094482</v>
      </c>
      <c r="E8" s="12">
        <f t="shared" si="1"/>
        <v>-18.924508790072395</v>
      </c>
      <c r="F8" s="12">
        <f t="shared" si="1"/>
        <v>-11.196581196581207</v>
      </c>
      <c r="G8" s="12">
        <f t="shared" si="1"/>
        <v>-2.8685258964143401</v>
      </c>
      <c r="H8" s="12">
        <f t="shared" si="1"/>
        <v>-33.370226895406745</v>
      </c>
      <c r="I8" s="12">
        <f t="shared" si="1"/>
        <v>-31.870304468169238</v>
      </c>
      <c r="J8" s="12">
        <f t="shared" si="1"/>
        <v>-37.382250867625189</v>
      </c>
      <c r="K8" s="12">
        <f t="shared" si="1"/>
        <v>-19.227581634344432</v>
      </c>
      <c r="L8" s="12">
        <f t="shared" si="1"/>
        <v>12.302405498281786</v>
      </c>
      <c r="M8" s="12">
        <f t="shared" si="1"/>
        <v>-22.377013495864176</v>
      </c>
      <c r="N8" s="12">
        <f t="shared" si="1"/>
        <v>-19.106583072100307</v>
      </c>
      <c r="O8" s="12">
        <f t="shared" si="1"/>
        <v>-5.9427336574824494</v>
      </c>
      <c r="P8" s="12">
        <f t="shared" si="1"/>
        <v>32.46861924686192</v>
      </c>
    </row>
    <row r="9" spans="1:16" s="78" customFormat="1">
      <c r="A9" s="5" t="s">
        <v>6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</row>
    <row r="10" spans="1:16" s="78" customFormat="1">
      <c r="A10" s="5" t="s">
        <v>68</v>
      </c>
      <c r="B10" s="81">
        <f>B4/$B4*100</f>
        <v>100</v>
      </c>
      <c r="C10" s="81">
        <f t="shared" ref="C10:P10" si="2">C4/$B4*100</f>
        <v>55.742791747953113</v>
      </c>
      <c r="D10" s="81">
        <f t="shared" si="2"/>
        <v>1.2427226224673189</v>
      </c>
      <c r="E10" s="81">
        <f t="shared" si="2"/>
        <v>1.2043195748014563</v>
      </c>
      <c r="F10" s="81">
        <f t="shared" si="2"/>
        <v>1.5960306609932564</v>
      </c>
      <c r="G10" s="81">
        <f t="shared" si="2"/>
        <v>1.8725326041874686</v>
      </c>
      <c r="H10" s="81">
        <f t="shared" si="2"/>
        <v>1.8494907755879506</v>
      </c>
      <c r="I10" s="81">
        <f t="shared" si="2"/>
        <v>2.6467380451312614</v>
      </c>
      <c r="J10" s="81">
        <f t="shared" si="2"/>
        <v>3.8802439361587733</v>
      </c>
      <c r="K10" s="81">
        <f t="shared" si="2"/>
        <v>7.4855220510299691</v>
      </c>
      <c r="L10" s="81">
        <f t="shared" si="2"/>
        <v>10.04009278176316</v>
      </c>
      <c r="M10" s="81">
        <f t="shared" si="2"/>
        <v>8.2167160785879965</v>
      </c>
      <c r="N10" s="81">
        <f t="shared" si="2"/>
        <v>7.9279251601407088</v>
      </c>
      <c r="O10" s="81">
        <f t="shared" si="2"/>
        <v>5.3487764789013656</v>
      </c>
      <c r="P10" s="81">
        <f t="shared" si="2"/>
        <v>2.4316809782024302</v>
      </c>
    </row>
    <row r="11" spans="1:16" s="78" customFormat="1">
      <c r="A11" s="7" t="s">
        <v>4</v>
      </c>
      <c r="B11" s="30">
        <f>B5/$B5*100</f>
        <v>100</v>
      </c>
      <c r="C11" s="30">
        <f t="shared" ref="C11:P11" si="3">C5/$B5*100</f>
        <v>54.309033762546889</v>
      </c>
      <c r="D11" s="30">
        <f t="shared" si="3"/>
        <v>1.3548109094595964</v>
      </c>
      <c r="E11" s="30">
        <f t="shared" si="3"/>
        <v>1.2255398965831898</v>
      </c>
      <c r="F11" s="30">
        <f t="shared" si="3"/>
        <v>1.482814559464666</v>
      </c>
      <c r="G11" s="30">
        <f t="shared" si="3"/>
        <v>1.5905404035283381</v>
      </c>
      <c r="H11" s="30">
        <f t="shared" si="3"/>
        <v>2.2901247085065397</v>
      </c>
      <c r="I11" s="30">
        <f t="shared" si="3"/>
        <v>3.2051607016120855</v>
      </c>
      <c r="J11" s="30">
        <f t="shared" si="3"/>
        <v>5.1125418229747543</v>
      </c>
      <c r="K11" s="30">
        <f t="shared" si="3"/>
        <v>7.64600020277806</v>
      </c>
      <c r="L11" s="30">
        <f t="shared" si="3"/>
        <v>7.3760519111832092</v>
      </c>
      <c r="M11" s="30">
        <f t="shared" si="3"/>
        <v>8.7333975463854809</v>
      </c>
      <c r="N11" s="30">
        <f t="shared" si="3"/>
        <v>8.0857751191321103</v>
      </c>
      <c r="O11" s="30">
        <f t="shared" si="3"/>
        <v>4.6917773496907635</v>
      </c>
      <c r="P11" s="30">
        <f t="shared" si="3"/>
        <v>1.514498631248099</v>
      </c>
    </row>
    <row r="12" spans="1:16" s="78" customFormat="1"/>
    <row r="13" spans="1:16" s="78" customFormat="1" ht="24" customHeight="1" thickBot="1">
      <c r="A13" s="64" t="s">
        <v>496</v>
      </c>
      <c r="B13" s="64"/>
      <c r="C13" s="64"/>
      <c r="D13" s="64"/>
      <c r="E13" s="2"/>
      <c r="F13" s="2"/>
      <c r="G13" s="2"/>
      <c r="H13" s="2"/>
      <c r="I13" s="2"/>
      <c r="J13" s="2"/>
      <c r="K13" s="2"/>
      <c r="L13" s="2"/>
      <c r="M13" s="2"/>
      <c r="N13" s="2"/>
      <c r="O13" s="18" t="s">
        <v>42</v>
      </c>
      <c r="P13" s="2"/>
    </row>
    <row r="14" spans="1:16" s="78" customFormat="1" ht="14.25" thickTop="1">
      <c r="A14" s="297" t="s">
        <v>0</v>
      </c>
      <c r="B14" s="306" t="s">
        <v>27</v>
      </c>
      <c r="C14" s="307"/>
      <c r="D14" s="307"/>
      <c r="E14" s="307"/>
      <c r="F14" s="307"/>
      <c r="G14" s="307"/>
      <c r="H14" s="307"/>
      <c r="I14" s="307"/>
      <c r="J14" s="307"/>
      <c r="K14" s="307"/>
      <c r="L14" s="307"/>
      <c r="M14" s="307"/>
      <c r="N14" s="307"/>
      <c r="O14" s="307"/>
    </row>
    <row r="15" spans="1:16" s="78" customFormat="1">
      <c r="A15" s="299"/>
      <c r="B15" s="79" t="s">
        <v>8</v>
      </c>
      <c r="C15" s="79" t="s">
        <v>106</v>
      </c>
      <c r="D15" s="79" t="s">
        <v>165</v>
      </c>
      <c r="E15" s="79" t="s">
        <v>166</v>
      </c>
      <c r="F15" s="79" t="s">
        <v>167</v>
      </c>
      <c r="G15" s="79" t="s">
        <v>168</v>
      </c>
      <c r="H15" s="79" t="s">
        <v>169</v>
      </c>
      <c r="I15" s="79" t="s">
        <v>170</v>
      </c>
      <c r="J15" s="79" t="s">
        <v>171</v>
      </c>
      <c r="K15" s="79" t="s">
        <v>172</v>
      </c>
      <c r="L15" s="79" t="s">
        <v>173</v>
      </c>
      <c r="M15" s="79" t="s">
        <v>174</v>
      </c>
      <c r="N15" s="79" t="s">
        <v>175</v>
      </c>
      <c r="O15" s="80" t="s">
        <v>94</v>
      </c>
    </row>
    <row r="16" spans="1:16" s="78" customFormat="1" ht="22.5" customHeight="1">
      <c r="A16" s="5" t="s">
        <v>68</v>
      </c>
      <c r="B16" s="111">
        <v>28811</v>
      </c>
      <c r="C16" s="111">
        <v>198</v>
      </c>
      <c r="D16" s="111">
        <v>255</v>
      </c>
      <c r="E16" s="111">
        <v>442</v>
      </c>
      <c r="F16" s="111">
        <v>654</v>
      </c>
      <c r="G16" s="111">
        <v>913</v>
      </c>
      <c r="H16" s="111">
        <v>1460</v>
      </c>
      <c r="I16" s="111">
        <v>2443</v>
      </c>
      <c r="J16" s="111">
        <v>4405</v>
      </c>
      <c r="K16" s="111">
        <v>5095</v>
      </c>
      <c r="L16" s="111">
        <v>4635</v>
      </c>
      <c r="M16" s="111">
        <v>4208</v>
      </c>
      <c r="N16" s="111">
        <v>2723</v>
      </c>
      <c r="O16" s="111">
        <v>1380</v>
      </c>
    </row>
    <row r="17" spans="1:15" s="78" customFormat="1" ht="22.5" customHeight="1">
      <c r="A17" s="7" t="s">
        <v>4</v>
      </c>
      <c r="B17" s="20">
        <v>36052</v>
      </c>
      <c r="C17" s="20">
        <v>278</v>
      </c>
      <c r="D17" s="20">
        <v>317</v>
      </c>
      <c r="E17" s="20">
        <v>603</v>
      </c>
      <c r="F17" s="20">
        <v>929</v>
      </c>
      <c r="G17" s="20">
        <v>1506</v>
      </c>
      <c r="H17" s="20">
        <v>2501</v>
      </c>
      <c r="I17" s="20">
        <v>4094</v>
      </c>
      <c r="J17" s="20">
        <v>5233</v>
      </c>
      <c r="K17" s="20">
        <v>5296</v>
      </c>
      <c r="L17" s="20">
        <v>6014</v>
      </c>
      <c r="M17" s="20">
        <v>5186</v>
      </c>
      <c r="N17" s="20">
        <v>2965</v>
      </c>
      <c r="O17" s="20">
        <v>1130</v>
      </c>
    </row>
    <row r="18" spans="1:15" s="78" customFormat="1" ht="22.5" customHeight="1">
      <c r="A18" s="10" t="s">
        <v>29</v>
      </c>
      <c r="B18" s="11">
        <f t="shared" ref="B18:O18" si="4">B16-B17</f>
        <v>-7241</v>
      </c>
      <c r="C18" s="11">
        <f t="shared" si="4"/>
        <v>-80</v>
      </c>
      <c r="D18" s="11">
        <f t="shared" si="4"/>
        <v>-62</v>
      </c>
      <c r="E18" s="11">
        <f t="shared" si="4"/>
        <v>-161</v>
      </c>
      <c r="F18" s="11">
        <f t="shared" si="4"/>
        <v>-275</v>
      </c>
      <c r="G18" s="11">
        <f t="shared" si="4"/>
        <v>-593</v>
      </c>
      <c r="H18" s="11">
        <f t="shared" si="4"/>
        <v>-1041</v>
      </c>
      <c r="I18" s="11">
        <f t="shared" si="4"/>
        <v>-1651</v>
      </c>
      <c r="J18" s="11">
        <f t="shared" si="4"/>
        <v>-828</v>
      </c>
      <c r="K18" s="11">
        <f t="shared" si="4"/>
        <v>-201</v>
      </c>
      <c r="L18" s="11">
        <f t="shared" si="4"/>
        <v>-1379</v>
      </c>
      <c r="M18" s="11">
        <f t="shared" si="4"/>
        <v>-978</v>
      </c>
      <c r="N18" s="11">
        <f t="shared" si="4"/>
        <v>-242</v>
      </c>
      <c r="O18" s="11">
        <f t="shared" si="4"/>
        <v>250</v>
      </c>
    </row>
    <row r="19" spans="1:15" s="78" customFormat="1">
      <c r="A19" s="5" t="s">
        <v>5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</row>
    <row r="20" spans="1:15" s="78" customFormat="1">
      <c r="A20" s="7" t="s">
        <v>67</v>
      </c>
      <c r="B20" s="12">
        <f t="shared" ref="B20:O20" si="5">B16/B17*100-100</f>
        <v>-20.084877399312106</v>
      </c>
      <c r="C20" s="12">
        <f t="shared" si="5"/>
        <v>-28.776978417266179</v>
      </c>
      <c r="D20" s="12">
        <f t="shared" si="5"/>
        <v>-19.558359621451103</v>
      </c>
      <c r="E20" s="12">
        <f t="shared" si="5"/>
        <v>-26.69983416252073</v>
      </c>
      <c r="F20" s="12">
        <f t="shared" si="5"/>
        <v>-29.601722282023673</v>
      </c>
      <c r="G20" s="12">
        <f t="shared" si="5"/>
        <v>-39.375830013280208</v>
      </c>
      <c r="H20" s="12">
        <f t="shared" si="5"/>
        <v>-41.623350659736104</v>
      </c>
      <c r="I20" s="12">
        <f t="shared" si="5"/>
        <v>-40.327308255984363</v>
      </c>
      <c r="J20" s="12">
        <f t="shared" si="5"/>
        <v>-15.822663863940377</v>
      </c>
      <c r="K20" s="12">
        <f t="shared" si="5"/>
        <v>-3.7953172205438079</v>
      </c>
      <c r="L20" s="12">
        <f t="shared" si="5"/>
        <v>-22.929830395743267</v>
      </c>
      <c r="M20" s="12">
        <f t="shared" si="5"/>
        <v>-18.858465098341696</v>
      </c>
      <c r="N20" s="12">
        <f t="shared" si="5"/>
        <v>-8.1618887015177108</v>
      </c>
      <c r="O20" s="12">
        <f t="shared" si="5"/>
        <v>22.12389380530972</v>
      </c>
    </row>
    <row r="21" spans="1:15" s="78" customFormat="1">
      <c r="A21" s="5" t="s">
        <v>6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</row>
    <row r="22" spans="1:15" s="78" customFormat="1">
      <c r="A22" s="5" t="s">
        <v>68</v>
      </c>
      <c r="B22" s="81">
        <f t="shared" ref="B22:O22" si="6">B16/$B4*100</f>
        <v>44.25720825204688</v>
      </c>
      <c r="C22" s="81">
        <f t="shared" si="6"/>
        <v>0.30415213751363313</v>
      </c>
      <c r="D22" s="81">
        <f t="shared" si="6"/>
        <v>0.39171108619180017</v>
      </c>
      <c r="E22" s="81">
        <f t="shared" si="6"/>
        <v>0.67896588273245362</v>
      </c>
      <c r="F22" s="81">
        <f t="shared" si="6"/>
        <v>1.00462372693897</v>
      </c>
      <c r="G22" s="81">
        <f t="shared" si="6"/>
        <v>1.4024793007573082</v>
      </c>
      <c r="H22" s="81">
        <f t="shared" si="6"/>
        <v>2.2427379836863852</v>
      </c>
      <c r="I22" s="81">
        <f t="shared" si="6"/>
        <v>3.7527458179081088</v>
      </c>
      <c r="J22" s="81">
        <f t="shared" si="6"/>
        <v>6.7666169987250182</v>
      </c>
      <c r="K22" s="81">
        <f t="shared" si="6"/>
        <v>7.8265411143028301</v>
      </c>
      <c r="L22" s="81">
        <f t="shared" si="6"/>
        <v>7.1199250372509555</v>
      </c>
      <c r="M22" s="81">
        <f t="shared" si="6"/>
        <v>6.4640009831180203</v>
      </c>
      <c r="N22" s="81">
        <f t="shared" si="6"/>
        <v>4.1828599517657725</v>
      </c>
      <c r="O22" s="81">
        <f t="shared" si="6"/>
        <v>2.1198482311556246</v>
      </c>
    </row>
    <row r="23" spans="1:15" s="78" customFormat="1">
      <c r="A23" s="7" t="s">
        <v>4</v>
      </c>
      <c r="B23" s="30">
        <f t="shared" ref="B23:O23" si="7">B17/$B5*100</f>
        <v>45.690966237453104</v>
      </c>
      <c r="C23" s="30">
        <f t="shared" si="7"/>
        <v>0.35232687823177533</v>
      </c>
      <c r="D23" s="30">
        <f t="shared" si="7"/>
        <v>0.40175403021393086</v>
      </c>
      <c r="E23" s="30">
        <f t="shared" si="7"/>
        <v>0.76421981141640472</v>
      </c>
      <c r="F23" s="30">
        <f t="shared" si="7"/>
        <v>1.1773801074723715</v>
      </c>
      <c r="G23" s="30">
        <f t="shared" si="7"/>
        <v>1.9086484842340059</v>
      </c>
      <c r="H23" s="30">
        <f t="shared" si="7"/>
        <v>3.1696745412146408</v>
      </c>
      <c r="I23" s="30">
        <f t="shared" si="7"/>
        <v>5.1885835952549932</v>
      </c>
      <c r="J23" s="30">
        <f t="shared" si="7"/>
        <v>6.6321099057082025</v>
      </c>
      <c r="K23" s="30">
        <f t="shared" si="7"/>
        <v>6.7119537666024538</v>
      </c>
      <c r="L23" s="30">
        <f t="shared" si="7"/>
        <v>7.6219203082226503</v>
      </c>
      <c r="M23" s="30">
        <f t="shared" si="7"/>
        <v>6.5725438507553484</v>
      </c>
      <c r="N23" s="30">
        <f t="shared" si="7"/>
        <v>3.7577309135151573</v>
      </c>
      <c r="O23" s="30">
        <f t="shared" si="7"/>
        <v>1.432120044611173</v>
      </c>
    </row>
  </sheetData>
  <mergeCells count="5">
    <mergeCell ref="A2:A3"/>
    <mergeCell ref="B2:B3"/>
    <mergeCell ref="C2:P2"/>
    <mergeCell ref="A14:A15"/>
    <mergeCell ref="B14:O14"/>
  </mergeCells>
  <phoneticPr fontId="2"/>
  <pageMargins left="0.70866141732283472" right="0.31496062992125984" top="0.74803149606299213" bottom="0.74803149606299213" header="0.39370078740157483" footer="0.39370078740157483"/>
  <pageSetup paperSize="9" scale="85" orientation="landscape" r:id="rId1"/>
  <headerFooter alignWithMargins="0">
    <oddHeader>&amp;C&amp;"Century,標準"&amp;12 28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>
  <dimension ref="A1:S34"/>
  <sheetViews>
    <sheetView topLeftCell="A22" zoomScale="118" zoomScaleNormal="118" workbookViewId="0">
      <selection activeCell="E23" sqref="E23"/>
    </sheetView>
  </sheetViews>
  <sheetFormatPr defaultRowHeight="13.5"/>
  <cols>
    <col min="1" max="1" width="10.75" customWidth="1"/>
    <col min="2" max="19" width="8" customWidth="1"/>
  </cols>
  <sheetData>
    <row r="1" spans="1:19" ht="14.25" thickBot="1">
      <c r="A1" s="64" t="s">
        <v>497</v>
      </c>
      <c r="B1" s="118"/>
      <c r="C1" s="118"/>
      <c r="D1" s="118"/>
      <c r="E1" s="118"/>
      <c r="F1" s="118"/>
      <c r="G1" s="118"/>
      <c r="H1" s="121"/>
      <c r="I1" s="118"/>
      <c r="J1" s="121"/>
      <c r="K1" s="121"/>
      <c r="L1" s="121"/>
      <c r="M1" s="120"/>
      <c r="N1" s="121"/>
      <c r="O1" s="118"/>
      <c r="P1" s="121"/>
      <c r="Q1" s="121"/>
      <c r="R1" s="121"/>
      <c r="S1" s="18" t="s">
        <v>351</v>
      </c>
    </row>
    <row r="2" spans="1:19" ht="14.25" thickTop="1">
      <c r="A2" s="180" t="s">
        <v>362</v>
      </c>
      <c r="B2" s="325" t="s">
        <v>352</v>
      </c>
      <c r="C2" s="326"/>
      <c r="D2" s="327"/>
      <c r="E2" s="325" t="s">
        <v>353</v>
      </c>
      <c r="F2" s="326"/>
      <c r="G2" s="327"/>
      <c r="H2" s="325" t="s">
        <v>354</v>
      </c>
      <c r="I2" s="326"/>
      <c r="J2" s="327"/>
      <c r="K2" s="325" t="s">
        <v>355</v>
      </c>
      <c r="L2" s="326"/>
      <c r="M2" s="327"/>
      <c r="N2" s="334" t="s">
        <v>356</v>
      </c>
      <c r="O2" s="335"/>
      <c r="P2" s="336"/>
      <c r="Q2" s="152" t="s">
        <v>357</v>
      </c>
      <c r="R2" s="153"/>
      <c r="S2" s="153"/>
    </row>
    <row r="3" spans="1:19">
      <c r="A3" s="184"/>
      <c r="B3" s="328"/>
      <c r="C3" s="329"/>
      <c r="D3" s="330"/>
      <c r="E3" s="328"/>
      <c r="F3" s="329"/>
      <c r="G3" s="330"/>
      <c r="H3" s="328"/>
      <c r="I3" s="329"/>
      <c r="J3" s="330"/>
      <c r="K3" s="328"/>
      <c r="L3" s="329"/>
      <c r="M3" s="330"/>
      <c r="N3" s="337"/>
      <c r="O3" s="337"/>
      <c r="P3" s="338"/>
      <c r="Q3" s="233" t="s">
        <v>358</v>
      </c>
      <c r="R3" s="254"/>
      <c r="S3" s="254"/>
    </row>
    <row r="4" spans="1:19">
      <c r="A4" s="184"/>
      <c r="B4" s="228" t="s">
        <v>359</v>
      </c>
      <c r="C4" s="228" t="s">
        <v>360</v>
      </c>
      <c r="D4" s="228" t="s">
        <v>361</v>
      </c>
      <c r="E4" s="228" t="s">
        <v>359</v>
      </c>
      <c r="F4" s="228" t="s">
        <v>360</v>
      </c>
      <c r="G4" s="228" t="s">
        <v>361</v>
      </c>
      <c r="H4" s="228" t="s">
        <v>359</v>
      </c>
      <c r="I4" s="228" t="s">
        <v>360</v>
      </c>
      <c r="J4" s="228" t="s">
        <v>361</v>
      </c>
      <c r="K4" s="228" t="s">
        <v>359</v>
      </c>
      <c r="L4" s="228" t="s">
        <v>360</v>
      </c>
      <c r="M4" s="228" t="s">
        <v>361</v>
      </c>
      <c r="N4" s="236" t="s">
        <v>359</v>
      </c>
      <c r="O4" s="228" t="s">
        <v>360</v>
      </c>
      <c r="P4" s="228" t="s">
        <v>361</v>
      </c>
      <c r="Q4" s="228" t="s">
        <v>359</v>
      </c>
      <c r="R4" s="228" t="s">
        <v>360</v>
      </c>
      <c r="S4" s="252" t="s">
        <v>361</v>
      </c>
    </row>
    <row r="5" spans="1:19">
      <c r="A5" s="184"/>
      <c r="B5" s="245"/>
      <c r="C5" s="245"/>
      <c r="D5" s="245"/>
      <c r="E5" s="245"/>
      <c r="F5" s="245"/>
      <c r="G5" s="245"/>
      <c r="H5" s="245"/>
      <c r="I5" s="245"/>
      <c r="J5" s="245"/>
      <c r="K5" s="245"/>
      <c r="L5" s="245"/>
      <c r="M5" s="245"/>
      <c r="N5" s="332"/>
      <c r="O5" s="245"/>
      <c r="P5" s="245"/>
      <c r="Q5" s="245"/>
      <c r="R5" s="245"/>
      <c r="S5" s="331"/>
    </row>
    <row r="6" spans="1:19">
      <c r="A6" s="181"/>
      <c r="B6" s="246"/>
      <c r="C6" s="246"/>
      <c r="D6" s="246"/>
      <c r="E6" s="246"/>
      <c r="F6" s="246"/>
      <c r="G6" s="246"/>
      <c r="H6" s="246"/>
      <c r="I6" s="246"/>
      <c r="J6" s="246"/>
      <c r="K6" s="246"/>
      <c r="L6" s="246"/>
      <c r="M6" s="246"/>
      <c r="N6" s="333"/>
      <c r="O6" s="246"/>
      <c r="P6" s="246"/>
      <c r="Q6" s="246"/>
      <c r="R6" s="246"/>
      <c r="S6" s="261"/>
    </row>
    <row r="7" spans="1:19" s="78" customFormat="1" ht="24" customHeight="1">
      <c r="A7" s="5" t="s">
        <v>68</v>
      </c>
      <c r="B7" s="141">
        <v>65.400000000000006</v>
      </c>
      <c r="C7" s="141">
        <v>65.2</v>
      </c>
      <c r="D7" s="141">
        <v>69</v>
      </c>
      <c r="E7" s="141">
        <v>38.5</v>
      </c>
      <c r="F7" s="141">
        <v>38.5</v>
      </c>
      <c r="G7" s="141">
        <v>38.4</v>
      </c>
      <c r="H7" s="141">
        <v>60.2</v>
      </c>
      <c r="I7" s="141">
        <v>58.9</v>
      </c>
      <c r="J7" s="141">
        <v>61.8</v>
      </c>
      <c r="K7" s="141">
        <v>65.599999999999994</v>
      </c>
      <c r="L7" s="141">
        <v>65.099999999999994</v>
      </c>
      <c r="M7" s="141">
        <v>66.2</v>
      </c>
      <c r="N7" s="141">
        <v>66.099999999999994</v>
      </c>
      <c r="O7" s="141">
        <v>65.3</v>
      </c>
      <c r="P7" s="141">
        <v>67</v>
      </c>
      <c r="Q7" s="141">
        <v>63.9</v>
      </c>
      <c r="R7" s="141">
        <v>63</v>
      </c>
      <c r="S7" s="141">
        <v>65.099999999999994</v>
      </c>
    </row>
    <row r="8" spans="1:19" s="78" customFormat="1" ht="24" customHeight="1">
      <c r="A8" s="7" t="s">
        <v>4</v>
      </c>
      <c r="B8" s="59">
        <v>63.4</v>
      </c>
      <c r="C8" s="59">
        <v>63.2</v>
      </c>
      <c r="D8" s="59">
        <v>67.099999999999994</v>
      </c>
      <c r="E8" s="59">
        <v>37.299999999999997</v>
      </c>
      <c r="F8" s="59">
        <v>37.5</v>
      </c>
      <c r="G8" s="59">
        <v>36.299999999999997</v>
      </c>
      <c r="H8" s="59">
        <v>58.7</v>
      </c>
      <c r="I8" s="59">
        <v>57.2</v>
      </c>
      <c r="J8" s="59">
        <v>60.5</v>
      </c>
      <c r="K8" s="59">
        <v>64.8</v>
      </c>
      <c r="L8" s="59">
        <v>64.2</v>
      </c>
      <c r="M8" s="59">
        <v>65.3</v>
      </c>
      <c r="N8" s="59">
        <v>64.900000000000006</v>
      </c>
      <c r="O8" s="59">
        <v>64.400000000000006</v>
      </c>
      <c r="P8" s="59">
        <v>65.599999999999994</v>
      </c>
      <c r="Q8" s="59">
        <v>62.6</v>
      </c>
      <c r="R8" s="59">
        <v>61.9</v>
      </c>
      <c r="S8" s="59">
        <v>63.5</v>
      </c>
    </row>
    <row r="9" spans="1:19" s="78" customFormat="1" ht="24" customHeight="1">
      <c r="A9" s="10" t="s">
        <v>29</v>
      </c>
      <c r="B9" s="154">
        <f t="shared" ref="B9:S9" si="0">B7-B8</f>
        <v>2.0000000000000071</v>
      </c>
      <c r="C9" s="154">
        <f t="shared" si="0"/>
        <v>2</v>
      </c>
      <c r="D9" s="154">
        <f t="shared" si="0"/>
        <v>1.9000000000000057</v>
      </c>
      <c r="E9" s="154">
        <f t="shared" si="0"/>
        <v>1.2000000000000028</v>
      </c>
      <c r="F9" s="154">
        <f t="shared" si="0"/>
        <v>1</v>
      </c>
      <c r="G9" s="154">
        <f t="shared" si="0"/>
        <v>2.1000000000000014</v>
      </c>
      <c r="H9" s="154">
        <f t="shared" si="0"/>
        <v>1.5</v>
      </c>
      <c r="I9" s="154">
        <f t="shared" si="0"/>
        <v>1.6999999999999957</v>
      </c>
      <c r="J9" s="154">
        <f t="shared" si="0"/>
        <v>1.2999999999999972</v>
      </c>
      <c r="K9" s="154">
        <f t="shared" si="0"/>
        <v>0.79999999999999716</v>
      </c>
      <c r="L9" s="154">
        <f t="shared" si="0"/>
        <v>0.89999999999999147</v>
      </c>
      <c r="M9" s="154">
        <f t="shared" si="0"/>
        <v>0.90000000000000568</v>
      </c>
      <c r="N9" s="154">
        <f t="shared" si="0"/>
        <v>1.1999999999999886</v>
      </c>
      <c r="O9" s="154">
        <f t="shared" si="0"/>
        <v>0.89999999999999147</v>
      </c>
      <c r="P9" s="154">
        <f t="shared" si="0"/>
        <v>1.4000000000000057</v>
      </c>
      <c r="Q9" s="154">
        <f t="shared" si="0"/>
        <v>1.2999999999999972</v>
      </c>
      <c r="R9" s="154">
        <f t="shared" si="0"/>
        <v>1.1000000000000014</v>
      </c>
      <c r="S9" s="154">
        <f t="shared" si="0"/>
        <v>1.5999999999999943</v>
      </c>
    </row>
    <row r="10" spans="1:19">
      <c r="B10" s="2"/>
    </row>
    <row r="11" spans="1:19" ht="14.25" thickBot="1">
      <c r="A11" s="64" t="s">
        <v>498</v>
      </c>
      <c r="B11" s="118"/>
      <c r="C11" s="118"/>
      <c r="D11" s="118"/>
      <c r="E11" s="118"/>
      <c r="F11" s="118"/>
      <c r="G11" s="118"/>
      <c r="H11" s="121"/>
      <c r="I11" s="118"/>
      <c r="J11" s="121"/>
      <c r="K11" s="121"/>
      <c r="L11" s="121"/>
      <c r="M11" s="120"/>
      <c r="N11" s="121"/>
      <c r="O11" s="118"/>
      <c r="P11" s="121"/>
      <c r="Q11" s="121"/>
      <c r="R11" s="18" t="s">
        <v>42</v>
      </c>
      <c r="S11" s="18"/>
    </row>
    <row r="12" spans="1:19" ht="14.25" thickTop="1">
      <c r="A12" s="297" t="s">
        <v>0</v>
      </c>
      <c r="B12" s="339" t="s">
        <v>477</v>
      </c>
      <c r="C12" s="341" t="s">
        <v>26</v>
      </c>
      <c r="D12" s="342"/>
      <c r="E12" s="342"/>
      <c r="F12" s="342"/>
      <c r="G12" s="342"/>
      <c r="H12" s="342"/>
      <c r="I12" s="342"/>
      <c r="J12" s="343"/>
      <c r="K12" s="341" t="s">
        <v>27</v>
      </c>
      <c r="L12" s="342"/>
      <c r="M12" s="342"/>
      <c r="N12" s="342"/>
      <c r="O12" s="342"/>
      <c r="P12" s="342"/>
      <c r="Q12" s="342"/>
      <c r="R12" s="342"/>
    </row>
    <row r="13" spans="1:19" ht="27" customHeight="1">
      <c r="A13" s="299"/>
      <c r="B13" s="340"/>
      <c r="C13" s="167" t="s">
        <v>8</v>
      </c>
      <c r="D13" s="167" t="s">
        <v>476</v>
      </c>
      <c r="E13" s="167" t="s">
        <v>155</v>
      </c>
      <c r="F13" s="167" t="s">
        <v>156</v>
      </c>
      <c r="G13" s="167" t="s">
        <v>157</v>
      </c>
      <c r="H13" s="167" t="s">
        <v>158</v>
      </c>
      <c r="I13" s="167" t="s">
        <v>159</v>
      </c>
      <c r="J13" s="167" t="s">
        <v>113</v>
      </c>
      <c r="K13" s="167" t="s">
        <v>8</v>
      </c>
      <c r="L13" s="167" t="s">
        <v>476</v>
      </c>
      <c r="M13" s="167" t="s">
        <v>155</v>
      </c>
      <c r="N13" s="167" t="s">
        <v>156</v>
      </c>
      <c r="O13" s="167" t="s">
        <v>157</v>
      </c>
      <c r="P13" s="167" t="s">
        <v>158</v>
      </c>
      <c r="Q13" s="167" t="s">
        <v>159</v>
      </c>
      <c r="R13" s="168" t="s">
        <v>113</v>
      </c>
    </row>
    <row r="14" spans="1:19" s="78" customFormat="1" ht="22.5" customHeight="1">
      <c r="A14" s="5" t="s">
        <v>68</v>
      </c>
      <c r="B14" s="111">
        <v>4549</v>
      </c>
      <c r="C14" s="111">
        <v>3265</v>
      </c>
      <c r="D14" s="111">
        <v>895</v>
      </c>
      <c r="E14" s="111">
        <v>377</v>
      </c>
      <c r="F14" s="111">
        <v>198</v>
      </c>
      <c r="G14" s="111">
        <v>212</v>
      </c>
      <c r="H14" s="111">
        <v>171</v>
      </c>
      <c r="I14" s="111">
        <v>374</v>
      </c>
      <c r="J14" s="111">
        <v>1038</v>
      </c>
      <c r="K14" s="111">
        <v>1284</v>
      </c>
      <c r="L14" s="111">
        <v>180</v>
      </c>
      <c r="M14" s="111">
        <v>70</v>
      </c>
      <c r="N14" s="111">
        <v>64</v>
      </c>
      <c r="O14" s="111">
        <v>115</v>
      </c>
      <c r="P14" s="111">
        <v>187</v>
      </c>
      <c r="Q14" s="2">
        <v>188</v>
      </c>
      <c r="R14" s="2">
        <v>480</v>
      </c>
    </row>
    <row r="15" spans="1:19" s="78" customFormat="1" ht="22.5" customHeight="1">
      <c r="A15" s="7" t="s">
        <v>4</v>
      </c>
      <c r="B15" s="88">
        <v>3788</v>
      </c>
      <c r="C15" s="20">
        <v>2848</v>
      </c>
      <c r="D15" s="20">
        <v>948</v>
      </c>
      <c r="E15" s="20">
        <v>328</v>
      </c>
      <c r="F15" s="20">
        <v>192</v>
      </c>
      <c r="G15" s="20">
        <v>183</v>
      </c>
      <c r="H15" s="20">
        <v>149</v>
      </c>
      <c r="I15" s="20">
        <v>183</v>
      </c>
      <c r="J15" s="20">
        <v>865</v>
      </c>
      <c r="K15" s="20">
        <v>940</v>
      </c>
      <c r="L15" s="20">
        <v>138</v>
      </c>
      <c r="M15" s="20">
        <v>91</v>
      </c>
      <c r="N15" s="20">
        <v>54</v>
      </c>
      <c r="O15" s="20">
        <v>78</v>
      </c>
      <c r="P15" s="20">
        <v>102</v>
      </c>
      <c r="Q15" s="2">
        <v>85</v>
      </c>
      <c r="R15" s="2">
        <v>392</v>
      </c>
    </row>
    <row r="16" spans="1:19" s="78" customFormat="1" ht="22.5" customHeight="1">
      <c r="A16" s="10" t="s">
        <v>29</v>
      </c>
      <c r="B16" s="11">
        <f t="shared" ref="B16:R16" si="1">B14-B15</f>
        <v>761</v>
      </c>
      <c r="C16" s="11">
        <f t="shared" si="1"/>
        <v>417</v>
      </c>
      <c r="D16" s="11">
        <f t="shared" si="1"/>
        <v>-53</v>
      </c>
      <c r="E16" s="11">
        <f t="shared" si="1"/>
        <v>49</v>
      </c>
      <c r="F16" s="11">
        <f t="shared" si="1"/>
        <v>6</v>
      </c>
      <c r="G16" s="11">
        <f t="shared" si="1"/>
        <v>29</v>
      </c>
      <c r="H16" s="11">
        <f t="shared" si="1"/>
        <v>22</v>
      </c>
      <c r="I16" s="11">
        <f t="shared" si="1"/>
        <v>191</v>
      </c>
      <c r="J16" s="11">
        <f t="shared" si="1"/>
        <v>173</v>
      </c>
      <c r="K16" s="11">
        <f t="shared" si="1"/>
        <v>344</v>
      </c>
      <c r="L16" s="11">
        <f t="shared" si="1"/>
        <v>42</v>
      </c>
      <c r="M16" s="11">
        <f t="shared" si="1"/>
        <v>-21</v>
      </c>
      <c r="N16" s="11">
        <f t="shared" si="1"/>
        <v>10</v>
      </c>
      <c r="O16" s="11">
        <f t="shared" si="1"/>
        <v>37</v>
      </c>
      <c r="P16" s="11">
        <f t="shared" si="1"/>
        <v>85</v>
      </c>
      <c r="Q16" s="11">
        <f t="shared" si="1"/>
        <v>103</v>
      </c>
      <c r="R16" s="11">
        <f t="shared" si="1"/>
        <v>88</v>
      </c>
    </row>
    <row r="17" spans="1:18" s="78" customFormat="1">
      <c r="A17" s="5" t="s">
        <v>5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</row>
    <row r="18" spans="1:18" s="78" customFormat="1">
      <c r="A18" s="7" t="s">
        <v>67</v>
      </c>
      <c r="B18" s="12">
        <f t="shared" ref="B18:R18" si="2">B14/B15*100-100</f>
        <v>20.089757127771904</v>
      </c>
      <c r="C18" s="12">
        <f t="shared" si="2"/>
        <v>14.641853932584254</v>
      </c>
      <c r="D18" s="12">
        <f t="shared" si="2"/>
        <v>-5.5907172995780599</v>
      </c>
      <c r="E18" s="12">
        <f t="shared" si="2"/>
        <v>14.939024390243901</v>
      </c>
      <c r="F18" s="12">
        <f t="shared" si="2"/>
        <v>3.125</v>
      </c>
      <c r="G18" s="12">
        <f t="shared" si="2"/>
        <v>15.846994535519116</v>
      </c>
      <c r="H18" s="12">
        <f t="shared" si="2"/>
        <v>14.765100671140942</v>
      </c>
      <c r="I18" s="12">
        <f t="shared" si="2"/>
        <v>104.37158469945356</v>
      </c>
      <c r="J18" s="12">
        <f t="shared" si="2"/>
        <v>20</v>
      </c>
      <c r="K18" s="12">
        <f t="shared" si="2"/>
        <v>36.595744680851084</v>
      </c>
      <c r="L18" s="12">
        <f t="shared" si="2"/>
        <v>30.434782608695656</v>
      </c>
      <c r="M18" s="12">
        <f t="shared" si="2"/>
        <v>-23.076923076923066</v>
      </c>
      <c r="N18" s="12">
        <f t="shared" si="2"/>
        <v>18.518518518518505</v>
      </c>
      <c r="O18" s="12">
        <f t="shared" si="2"/>
        <v>47.435897435897459</v>
      </c>
      <c r="P18" s="12">
        <f t="shared" si="2"/>
        <v>83.333333333333314</v>
      </c>
      <c r="Q18" s="12">
        <f t="shared" si="2"/>
        <v>121.1764705882353</v>
      </c>
      <c r="R18" s="12">
        <f t="shared" si="2"/>
        <v>22.448979591836732</v>
      </c>
    </row>
    <row r="19" spans="1:18" s="78" customFormat="1">
      <c r="A19" s="5" t="s">
        <v>6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</row>
    <row r="20" spans="1:18" s="78" customFormat="1">
      <c r="A20" s="5" t="s">
        <v>68</v>
      </c>
      <c r="B20" s="81">
        <f>B14/$B14*100</f>
        <v>100</v>
      </c>
      <c r="C20" s="81">
        <f t="shared" ref="C20:R20" si="3">C14/$B14*100</f>
        <v>71.774016267311509</v>
      </c>
      <c r="D20" s="81">
        <f t="shared" si="3"/>
        <v>19.674653770059354</v>
      </c>
      <c r="E20" s="81">
        <f t="shared" si="3"/>
        <v>8.2875357221367345</v>
      </c>
      <c r="F20" s="81">
        <f t="shared" si="3"/>
        <v>4.3526049681248624</v>
      </c>
      <c r="G20" s="81">
        <f t="shared" si="3"/>
        <v>4.6603649153660145</v>
      </c>
      <c r="H20" s="81">
        <f t="shared" si="3"/>
        <v>3.7590679270169272</v>
      </c>
      <c r="I20" s="81">
        <f t="shared" si="3"/>
        <v>8.2215871620136305</v>
      </c>
      <c r="J20" s="81">
        <f t="shared" si="3"/>
        <v>22.818201802593975</v>
      </c>
      <c r="K20" s="81">
        <f t="shared" si="3"/>
        <v>28.225983732688505</v>
      </c>
      <c r="L20" s="81">
        <f t="shared" si="3"/>
        <v>3.9569136073862388</v>
      </c>
      <c r="M20" s="81">
        <f t="shared" si="3"/>
        <v>1.5387997362057595</v>
      </c>
      <c r="N20" s="81">
        <f t="shared" si="3"/>
        <v>1.4069026159595515</v>
      </c>
      <c r="O20" s="81">
        <f t="shared" si="3"/>
        <v>2.5280281380523193</v>
      </c>
      <c r="P20" s="81">
        <f t="shared" si="3"/>
        <v>4.1107935810068152</v>
      </c>
      <c r="Q20" s="81">
        <f t="shared" si="3"/>
        <v>4.1327764343811833</v>
      </c>
      <c r="R20" s="81">
        <f t="shared" si="3"/>
        <v>10.551769619696637</v>
      </c>
    </row>
    <row r="21" spans="1:18" s="78" customFormat="1">
      <c r="A21" s="7" t="s">
        <v>4</v>
      </c>
      <c r="B21" s="30">
        <f>B15/$B15*100</f>
        <v>100</v>
      </c>
      <c r="C21" s="30">
        <f t="shared" ref="C21:R21" si="4">C15/$B15*100</f>
        <v>75.184794086589221</v>
      </c>
      <c r="D21" s="30">
        <f t="shared" si="4"/>
        <v>25.026399155227029</v>
      </c>
      <c r="E21" s="30">
        <f t="shared" si="4"/>
        <v>8.6589229144667357</v>
      </c>
      <c r="F21" s="30">
        <f t="shared" si="4"/>
        <v>5.0686378035902857</v>
      </c>
      <c r="G21" s="30">
        <f t="shared" si="4"/>
        <v>4.8310454065469903</v>
      </c>
      <c r="H21" s="30">
        <f t="shared" si="4"/>
        <v>3.9334741288278776</v>
      </c>
      <c r="I21" s="30">
        <f t="shared" si="4"/>
        <v>4.8310454065469903</v>
      </c>
      <c r="J21" s="30">
        <f t="shared" si="4"/>
        <v>22.835269271383314</v>
      </c>
      <c r="K21" s="30">
        <f t="shared" si="4"/>
        <v>24.815205913410772</v>
      </c>
      <c r="L21" s="30">
        <f t="shared" si="4"/>
        <v>3.6430834213305174</v>
      </c>
      <c r="M21" s="30">
        <f t="shared" si="4"/>
        <v>2.4023231256599789</v>
      </c>
      <c r="N21" s="30">
        <f t="shared" si="4"/>
        <v>1.4255543822597676</v>
      </c>
      <c r="O21" s="30">
        <f t="shared" si="4"/>
        <v>2.0591341077085534</v>
      </c>
      <c r="P21" s="30">
        <f t="shared" si="4"/>
        <v>2.692713833157339</v>
      </c>
      <c r="Q21" s="30">
        <f t="shared" si="4"/>
        <v>2.2439281942977827</v>
      </c>
      <c r="R21" s="30">
        <f t="shared" si="4"/>
        <v>10.348468848996832</v>
      </c>
    </row>
    <row r="23" spans="1:18" ht="14.25" thickBot="1">
      <c r="A23" s="2" t="s">
        <v>478</v>
      </c>
    </row>
    <row r="24" spans="1:18" ht="14.25" thickTop="1">
      <c r="A24" s="180" t="s">
        <v>0</v>
      </c>
      <c r="B24" s="247" t="s">
        <v>305</v>
      </c>
      <c r="C24" s="248"/>
      <c r="D24" s="249"/>
      <c r="E24" s="247" t="s">
        <v>306</v>
      </c>
      <c r="F24" s="248"/>
      <c r="G24" s="248"/>
      <c r="H24" s="248"/>
      <c r="I24" s="248"/>
      <c r="J24" s="248"/>
      <c r="K24" s="248"/>
      <c r="L24" s="126"/>
      <c r="M24" s="247" t="s">
        <v>307</v>
      </c>
      <c r="N24" s="248"/>
      <c r="O24" s="248"/>
    </row>
    <row r="25" spans="1:18" ht="13.5" customHeight="1">
      <c r="A25" s="184"/>
      <c r="B25" s="228" t="s">
        <v>444</v>
      </c>
      <c r="C25" s="228" t="s">
        <v>445</v>
      </c>
      <c r="D25" s="228" t="s">
        <v>311</v>
      </c>
      <c r="E25" s="228" t="s">
        <v>444</v>
      </c>
      <c r="F25" s="228" t="s">
        <v>308</v>
      </c>
      <c r="G25" s="252" t="s">
        <v>304</v>
      </c>
      <c r="H25" s="344"/>
      <c r="I25" s="344"/>
      <c r="J25" s="344"/>
      <c r="K25" s="236"/>
      <c r="L25" s="228" t="s">
        <v>311</v>
      </c>
      <c r="M25" s="228" t="s">
        <v>444</v>
      </c>
      <c r="N25" s="228" t="s">
        <v>445</v>
      </c>
      <c r="O25" s="252" t="s">
        <v>311</v>
      </c>
    </row>
    <row r="26" spans="1:18">
      <c r="A26" s="181"/>
      <c r="B26" s="246"/>
      <c r="C26" s="246"/>
      <c r="D26" s="246"/>
      <c r="E26" s="246"/>
      <c r="F26" s="246"/>
      <c r="G26" s="130" t="s">
        <v>300</v>
      </c>
      <c r="H26" s="130" t="s">
        <v>301</v>
      </c>
      <c r="I26" s="130" t="s">
        <v>302</v>
      </c>
      <c r="J26" s="130" t="s">
        <v>303</v>
      </c>
      <c r="K26" s="130" t="s">
        <v>299</v>
      </c>
      <c r="L26" s="246"/>
      <c r="M26" s="246"/>
      <c r="N26" s="246"/>
      <c r="O26" s="261"/>
    </row>
    <row r="27" spans="1:18">
      <c r="A27" s="166"/>
      <c r="B27" s="129" t="s">
        <v>30</v>
      </c>
      <c r="C27" s="129" t="s">
        <v>309</v>
      </c>
      <c r="D27" s="129" t="s">
        <v>310</v>
      </c>
      <c r="E27" s="129" t="s">
        <v>30</v>
      </c>
      <c r="F27" s="129" t="s">
        <v>120</v>
      </c>
      <c r="G27" s="129" t="s">
        <v>120</v>
      </c>
      <c r="H27" s="129" t="s">
        <v>120</v>
      </c>
      <c r="I27" s="129" t="s">
        <v>120</v>
      </c>
      <c r="J27" s="129" t="s">
        <v>120</v>
      </c>
      <c r="K27" s="129" t="s">
        <v>120</v>
      </c>
      <c r="L27" s="129" t="s">
        <v>310</v>
      </c>
      <c r="M27" s="129" t="s">
        <v>30</v>
      </c>
      <c r="N27" s="129" t="s">
        <v>309</v>
      </c>
      <c r="O27" s="129" t="s">
        <v>310</v>
      </c>
    </row>
    <row r="28" spans="1:18" ht="24" customHeight="1">
      <c r="A28" s="5" t="s">
        <v>68</v>
      </c>
      <c r="B28" s="6">
        <v>9743</v>
      </c>
      <c r="C28" s="6">
        <v>54707</v>
      </c>
      <c r="D28" s="6">
        <v>2518353</v>
      </c>
      <c r="E28" s="6">
        <v>2289</v>
      </c>
      <c r="F28" s="6">
        <v>8586</v>
      </c>
      <c r="G28" s="6">
        <v>612</v>
      </c>
      <c r="H28" s="6">
        <v>1824</v>
      </c>
      <c r="I28" s="6">
        <v>1535</v>
      </c>
      <c r="J28" s="6">
        <v>3124</v>
      </c>
      <c r="K28" s="6">
        <v>1491</v>
      </c>
      <c r="L28" s="6">
        <v>1811474</v>
      </c>
      <c r="M28" s="6">
        <v>8669</v>
      </c>
      <c r="N28" s="6">
        <v>46121</v>
      </c>
      <c r="O28" s="6">
        <v>706879</v>
      </c>
      <c r="P28" s="2"/>
      <c r="Q28" s="2"/>
      <c r="R28" s="1"/>
    </row>
    <row r="29" spans="1:18" ht="24" customHeight="1">
      <c r="A29" s="7" t="s">
        <v>4</v>
      </c>
      <c r="B29" s="9">
        <v>13140</v>
      </c>
      <c r="C29" s="9">
        <v>63427</v>
      </c>
      <c r="D29" s="9">
        <v>2502674</v>
      </c>
      <c r="E29" s="9">
        <v>1890</v>
      </c>
      <c r="F29" s="9">
        <v>6447</v>
      </c>
      <c r="G29" s="77" t="s">
        <v>225</v>
      </c>
      <c r="H29" s="77" t="s">
        <v>225</v>
      </c>
      <c r="I29" s="77" t="s">
        <v>225</v>
      </c>
      <c r="J29" s="77" t="s">
        <v>225</v>
      </c>
      <c r="K29" s="77" t="s">
        <v>225</v>
      </c>
      <c r="L29" s="9">
        <v>1378543</v>
      </c>
      <c r="M29" s="9">
        <v>12249</v>
      </c>
      <c r="N29" s="9">
        <v>56980</v>
      </c>
      <c r="O29" s="9">
        <v>1124131</v>
      </c>
      <c r="P29" s="2"/>
      <c r="Q29" s="2"/>
      <c r="R29" s="1"/>
    </row>
    <row r="30" spans="1:18" ht="24" customHeight="1">
      <c r="A30" s="10" t="s">
        <v>29</v>
      </c>
      <c r="B30" s="11">
        <f t="shared" ref="B30:O30" si="5">B28-B29</f>
        <v>-3397</v>
      </c>
      <c r="C30" s="11">
        <f t="shared" si="5"/>
        <v>-8720</v>
      </c>
      <c r="D30" s="11">
        <f t="shared" si="5"/>
        <v>15679</v>
      </c>
      <c r="E30" s="11">
        <f t="shared" si="5"/>
        <v>399</v>
      </c>
      <c r="F30" s="11">
        <f t="shared" si="5"/>
        <v>2139</v>
      </c>
      <c r="G30" s="11"/>
      <c r="H30" s="11"/>
      <c r="I30" s="11"/>
      <c r="J30" s="11"/>
      <c r="K30" s="11"/>
      <c r="L30" s="11">
        <f t="shared" si="5"/>
        <v>432931</v>
      </c>
      <c r="M30" s="11">
        <f t="shared" si="5"/>
        <v>-3580</v>
      </c>
      <c r="N30" s="11">
        <f t="shared" si="5"/>
        <v>-10859</v>
      </c>
      <c r="O30" s="11">
        <f t="shared" si="5"/>
        <v>-417252</v>
      </c>
      <c r="P30" s="2"/>
      <c r="Q30" s="2"/>
      <c r="R30" s="1"/>
    </row>
    <row r="31" spans="1:18">
      <c r="A31" s="5" t="s">
        <v>5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1"/>
    </row>
    <row r="32" spans="1:18" ht="24" customHeight="1">
      <c r="A32" s="7" t="s">
        <v>67</v>
      </c>
      <c r="B32" s="12">
        <f t="shared" ref="B32:O32" si="6">B28/B29*100-100</f>
        <v>-25.852359208523595</v>
      </c>
      <c r="C32" s="12">
        <f t="shared" si="6"/>
        <v>-13.748088353540282</v>
      </c>
      <c r="D32" s="12">
        <f t="shared" si="6"/>
        <v>0.62648990639611668</v>
      </c>
      <c r="E32" s="12">
        <f t="shared" si="6"/>
        <v>21.1111111111111</v>
      </c>
      <c r="F32" s="12">
        <f t="shared" si="6"/>
        <v>33.178222429036765</v>
      </c>
      <c r="G32" s="12"/>
      <c r="H32" s="12"/>
      <c r="I32" s="12"/>
      <c r="J32" s="12"/>
      <c r="K32" s="12"/>
      <c r="L32" s="12">
        <f t="shared" si="6"/>
        <v>31.404968869306202</v>
      </c>
      <c r="M32" s="12">
        <f t="shared" si="6"/>
        <v>-29.226875663319447</v>
      </c>
      <c r="N32" s="12">
        <f t="shared" si="6"/>
        <v>-19.057564057564065</v>
      </c>
      <c r="O32" s="12">
        <f t="shared" si="6"/>
        <v>-37.117738057219306</v>
      </c>
      <c r="P32" s="2"/>
      <c r="Q32" s="2"/>
      <c r="R32" s="1"/>
    </row>
    <row r="33" spans="1:18" ht="6.75" customHeight="1"/>
    <row r="34" spans="1:18">
      <c r="A34" s="2" t="s">
        <v>339</v>
      </c>
      <c r="B34" s="118"/>
      <c r="J34" s="131"/>
      <c r="K34" s="131"/>
      <c r="L34" s="131"/>
      <c r="M34" s="118"/>
      <c r="N34" s="131"/>
      <c r="O34" s="131"/>
      <c r="P34" s="119"/>
      <c r="Q34" s="120"/>
      <c r="R34" s="118"/>
    </row>
  </sheetData>
  <mergeCells count="43">
    <mergeCell ref="F25:F26"/>
    <mergeCell ref="G25:K25"/>
    <mergeCell ref="L25:L26"/>
    <mergeCell ref="M25:M26"/>
    <mergeCell ref="O4:O6"/>
    <mergeCell ref="N2:P3"/>
    <mergeCell ref="N25:N26"/>
    <mergeCell ref="O25:O26"/>
    <mergeCell ref="A12:A13"/>
    <mergeCell ref="B12:B13"/>
    <mergeCell ref="C12:J12"/>
    <mergeCell ref="K12:R12"/>
    <mergeCell ref="A24:A26"/>
    <mergeCell ref="B24:D24"/>
    <mergeCell ref="E24:K24"/>
    <mergeCell ref="M24:O24"/>
    <mergeCell ref="B25:B26"/>
    <mergeCell ref="C25:C26"/>
    <mergeCell ref="D25:D26"/>
    <mergeCell ref="E25:E26"/>
    <mergeCell ref="Q3:S3"/>
    <mergeCell ref="B4:B6"/>
    <mergeCell ref="C4:C6"/>
    <mergeCell ref="D4:D6"/>
    <mergeCell ref="E4:E6"/>
    <mergeCell ref="F4:F6"/>
    <mergeCell ref="G4:G6"/>
    <mergeCell ref="H4:H6"/>
    <mergeCell ref="I4:I6"/>
    <mergeCell ref="P4:P6"/>
    <mergeCell ref="Q4:Q6"/>
    <mergeCell ref="R4:R6"/>
    <mergeCell ref="S4:S6"/>
    <mergeCell ref="J4:J6"/>
    <mergeCell ref="K4:K6"/>
    <mergeCell ref="N4:N6"/>
    <mergeCell ref="A2:A6"/>
    <mergeCell ref="B2:D3"/>
    <mergeCell ref="E2:G3"/>
    <mergeCell ref="H2:J3"/>
    <mergeCell ref="K2:M3"/>
    <mergeCell ref="L4:L6"/>
    <mergeCell ref="M4:M6"/>
  </mergeCells>
  <phoneticPr fontId="2"/>
  <pageMargins left="0.70866141732283472" right="0.31496062992125984" top="0.74803149606299213" bottom="0.74803149606299213" header="0.39370078740157483" footer="0.39370078740157483"/>
  <pageSetup paperSize="9" scale="85" orientation="landscape" r:id="rId1"/>
  <headerFooter alignWithMargins="0">
    <oddFooter>&amp;C&amp;"Century,標準"&amp;12 29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>
  <dimension ref="A1:W25"/>
  <sheetViews>
    <sheetView zoomScale="120" zoomScaleNormal="120" workbookViewId="0">
      <selection activeCell="G19" sqref="G19"/>
    </sheetView>
  </sheetViews>
  <sheetFormatPr defaultRowHeight="13.5"/>
  <cols>
    <col min="1" max="1" width="10.75" customWidth="1"/>
    <col min="2" max="2" width="10.375" customWidth="1"/>
    <col min="3" max="3" width="9.875" customWidth="1"/>
    <col min="4" max="4" width="9.5" customWidth="1"/>
    <col min="5" max="5" width="9.625" customWidth="1"/>
    <col min="6" max="19" width="9.5" customWidth="1"/>
    <col min="20" max="22" width="11.5" customWidth="1"/>
  </cols>
  <sheetData>
    <row r="1" spans="1:23">
      <c r="A1" s="2" t="s">
        <v>466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1"/>
    </row>
    <row r="2" spans="1:23" ht="14.25" thickBot="1">
      <c r="A2" s="2"/>
      <c r="B2" s="2"/>
      <c r="C2" s="2"/>
      <c r="D2" s="2"/>
      <c r="E2" s="18" t="s">
        <v>39</v>
      </c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1"/>
    </row>
    <row r="3" spans="1:23" ht="16.5" customHeight="1" thickTop="1">
      <c r="A3" s="297" t="s">
        <v>0</v>
      </c>
      <c r="B3" s="177" t="s">
        <v>35</v>
      </c>
      <c r="C3" s="23"/>
      <c r="D3" s="23"/>
      <c r="E3" s="177" t="s">
        <v>38</v>
      </c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1"/>
    </row>
    <row r="4" spans="1:23" ht="27" customHeight="1">
      <c r="A4" s="299"/>
      <c r="B4" s="324"/>
      <c r="C4" s="15" t="s">
        <v>104</v>
      </c>
      <c r="D4" s="61" t="s">
        <v>105</v>
      </c>
      <c r="E4" s="324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1"/>
    </row>
    <row r="5" spans="1:23" ht="22.5" customHeight="1">
      <c r="A5" s="5" t="s">
        <v>68</v>
      </c>
      <c r="B5" s="111">
        <v>62636</v>
      </c>
      <c r="C5" s="111">
        <v>44039</v>
      </c>
      <c r="D5" s="111">
        <v>18597</v>
      </c>
      <c r="E5" s="112">
        <v>45433</v>
      </c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1"/>
    </row>
    <row r="6" spans="1:23" ht="22.5" customHeight="1">
      <c r="A6" s="7" t="s">
        <v>4</v>
      </c>
      <c r="B6" s="88">
        <v>73716</v>
      </c>
      <c r="C6" s="20">
        <v>54462</v>
      </c>
      <c r="D6" s="20">
        <v>19254</v>
      </c>
      <c r="E6" s="88">
        <v>43346</v>
      </c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1"/>
    </row>
    <row r="7" spans="1:23" ht="22.5" customHeight="1">
      <c r="A7" s="10" t="s">
        <v>29</v>
      </c>
      <c r="B7" s="33">
        <f>B5-B6</f>
        <v>-11080</v>
      </c>
      <c r="C7" s="11">
        <f>C5-C6</f>
        <v>-10423</v>
      </c>
      <c r="D7" s="11">
        <f>D5-D6</f>
        <v>-657</v>
      </c>
      <c r="E7" s="33">
        <f>E5-E6</f>
        <v>2087</v>
      </c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1"/>
    </row>
    <row r="8" spans="1:23">
      <c r="A8" s="5" t="s">
        <v>5</v>
      </c>
      <c r="B8" s="2"/>
      <c r="C8" s="2"/>
      <c r="D8" s="2"/>
      <c r="E8" s="21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1"/>
    </row>
    <row r="9" spans="1:23">
      <c r="A9" s="7" t="s">
        <v>67</v>
      </c>
      <c r="B9" s="31">
        <f>B5/B6*100-100</f>
        <v>-15.030658201747244</v>
      </c>
      <c r="C9" s="30">
        <f>C5/C6*100-100</f>
        <v>-19.138114648745912</v>
      </c>
      <c r="D9" s="30">
        <f>D5/D6*100-100</f>
        <v>-3.4122779682143971</v>
      </c>
      <c r="E9" s="31">
        <f>E5/E6*100-100</f>
        <v>4.8147464587274555</v>
      </c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1"/>
    </row>
    <row r="10" spans="1:23">
      <c r="A10" s="5" t="s">
        <v>6</v>
      </c>
      <c r="B10" s="2"/>
      <c r="C10" s="2"/>
      <c r="D10" s="2"/>
      <c r="E10" s="6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1"/>
    </row>
    <row r="11" spans="1:23">
      <c r="A11" s="5" t="s">
        <v>68</v>
      </c>
      <c r="B11" s="81">
        <f>B5/$B5*100</f>
        <v>100</v>
      </c>
      <c r="C11" s="81">
        <f t="shared" ref="C11:D11" si="0">C5/$B5*100</f>
        <v>70.309406730953455</v>
      </c>
      <c r="D11" s="81">
        <f t="shared" si="0"/>
        <v>29.690593269046555</v>
      </c>
      <c r="E11" s="2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1"/>
    </row>
    <row r="12" spans="1:23">
      <c r="A12" s="7" t="s">
        <v>4</v>
      </c>
      <c r="B12" s="30">
        <f>B6/$B6*100</f>
        <v>100</v>
      </c>
      <c r="C12" s="30">
        <f t="shared" ref="C12:D12" si="1">C6/$B6*100</f>
        <v>73.880839980465566</v>
      </c>
      <c r="D12" s="30">
        <f t="shared" si="1"/>
        <v>26.119160019534434</v>
      </c>
      <c r="E12" s="2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1"/>
    </row>
    <row r="13" spans="1:23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1"/>
    </row>
    <row r="14" spans="1:23">
      <c r="A14" s="2" t="s">
        <v>467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1"/>
    </row>
    <row r="15" spans="1:23" ht="14.25" thickBot="1">
      <c r="A15" s="2"/>
      <c r="B15" s="2"/>
      <c r="C15" s="2"/>
      <c r="D15" s="2"/>
      <c r="E15" s="18" t="s">
        <v>44</v>
      </c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1"/>
    </row>
    <row r="16" spans="1:23" ht="14.25" thickTop="1">
      <c r="A16" s="297" t="s">
        <v>0</v>
      </c>
      <c r="B16" s="192" t="s">
        <v>8</v>
      </c>
      <c r="C16" s="185" t="s">
        <v>36</v>
      </c>
      <c r="D16" s="185" t="s">
        <v>37</v>
      </c>
      <c r="E16" s="177" t="s">
        <v>43</v>
      </c>
    </row>
    <row r="17" spans="1:5">
      <c r="A17" s="299"/>
      <c r="B17" s="193"/>
      <c r="C17" s="187"/>
      <c r="D17" s="187"/>
      <c r="E17" s="224"/>
    </row>
    <row r="18" spans="1:5" ht="22.5" customHeight="1">
      <c r="A18" s="5" t="s">
        <v>68</v>
      </c>
      <c r="B18" s="111">
        <v>19062</v>
      </c>
      <c r="C18" s="111">
        <v>5794</v>
      </c>
      <c r="D18" s="111">
        <v>3474</v>
      </c>
      <c r="E18" s="111">
        <v>9793</v>
      </c>
    </row>
    <row r="19" spans="1:5" ht="22.5" customHeight="1">
      <c r="A19" s="7" t="s">
        <v>4</v>
      </c>
      <c r="B19" s="88">
        <v>17963</v>
      </c>
      <c r="C19" s="20">
        <v>5963</v>
      </c>
      <c r="D19" s="20">
        <v>3232</v>
      </c>
      <c r="E19" s="20">
        <v>8769</v>
      </c>
    </row>
    <row r="20" spans="1:5" ht="22.5" customHeight="1">
      <c r="A20" s="10" t="s">
        <v>29</v>
      </c>
      <c r="B20" s="20">
        <f>B18-B19</f>
        <v>1099</v>
      </c>
      <c r="C20" s="20">
        <f>C18-C19</f>
        <v>-169</v>
      </c>
      <c r="D20" s="20">
        <f>D18-D19</f>
        <v>242</v>
      </c>
      <c r="E20" s="20">
        <f>E18-E19</f>
        <v>1024</v>
      </c>
    </row>
    <row r="21" spans="1:5">
      <c r="A21" s="5" t="s">
        <v>5</v>
      </c>
      <c r="B21" s="2"/>
      <c r="C21" s="2"/>
      <c r="D21" s="2"/>
      <c r="E21" s="2"/>
    </row>
    <row r="22" spans="1:5">
      <c r="A22" s="7" t="s">
        <v>67</v>
      </c>
      <c r="B22" s="30">
        <f>B18/B19*100-100</f>
        <v>6.1181317151923338</v>
      </c>
      <c r="C22" s="30">
        <f>C18/C19*100-100</f>
        <v>-2.8341438873050464</v>
      </c>
      <c r="D22" s="30">
        <f>D18/D19*100-100</f>
        <v>7.4876237623762449</v>
      </c>
      <c r="E22" s="30">
        <f>E18/E19*100-100</f>
        <v>11.677500285095221</v>
      </c>
    </row>
    <row r="23" spans="1:5">
      <c r="A23" s="5" t="s">
        <v>6</v>
      </c>
      <c r="B23" s="2"/>
      <c r="C23" s="2"/>
      <c r="D23" s="2"/>
      <c r="E23" s="2"/>
    </row>
    <row r="24" spans="1:5">
      <c r="A24" s="5" t="s">
        <v>68</v>
      </c>
      <c r="B24" s="81">
        <f>B18/$B18*100</f>
        <v>100</v>
      </c>
      <c r="C24" s="81">
        <f t="shared" ref="C24:E24" si="2">C18/$B18*100</f>
        <v>30.395551358724166</v>
      </c>
      <c r="D24" s="81">
        <f t="shared" si="2"/>
        <v>18.224740321057599</v>
      </c>
      <c r="E24" s="81">
        <f t="shared" si="2"/>
        <v>51.374462280977859</v>
      </c>
    </row>
    <row r="25" spans="1:5">
      <c r="A25" s="7" t="s">
        <v>4</v>
      </c>
      <c r="B25" s="30">
        <f>B19/$B19*100</f>
        <v>100</v>
      </c>
      <c r="C25" s="30">
        <f t="shared" ref="C25:E25" si="3">C19/$B19*100</f>
        <v>33.196014028837055</v>
      </c>
      <c r="D25" s="30">
        <f t="shared" si="3"/>
        <v>17.992540221566554</v>
      </c>
      <c r="E25" s="30">
        <f t="shared" si="3"/>
        <v>48.817012748427324</v>
      </c>
    </row>
  </sheetData>
  <mergeCells count="8">
    <mergeCell ref="A3:A4"/>
    <mergeCell ref="B3:B4"/>
    <mergeCell ref="E3:E4"/>
    <mergeCell ref="A16:A17"/>
    <mergeCell ref="B16:B17"/>
    <mergeCell ref="C16:C17"/>
    <mergeCell ref="D16:D17"/>
    <mergeCell ref="E16:E17"/>
  </mergeCells>
  <phoneticPr fontId="2"/>
  <pageMargins left="0.70866141732283472" right="0.31496062992125984" top="0.74803149606299213" bottom="0.74803149606299213" header="0.39370078740157483" footer="0.39370078740157483"/>
  <pageSetup paperSize="9" scale="85" orientation="landscape" r:id="rId1"/>
  <headerFooter alignWithMargins="0">
    <oddHeader>&amp;C&amp;"Century,標準"&amp;12 30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>
  <dimension ref="A1:AA27"/>
  <sheetViews>
    <sheetView view="pageBreakPreview" zoomScale="112" zoomScaleNormal="120" zoomScaleSheetLayoutView="112" workbookViewId="0">
      <selection activeCell="I19" sqref="I19"/>
    </sheetView>
  </sheetViews>
  <sheetFormatPr defaultRowHeight="13.5"/>
  <cols>
    <col min="1" max="1" width="10.75" customWidth="1"/>
    <col min="2" max="17" width="9.25" customWidth="1"/>
    <col min="18" max="19" width="11.5" customWidth="1"/>
  </cols>
  <sheetData>
    <row r="1" spans="1:27" ht="14.25" thickBot="1">
      <c r="A1" s="64" t="s">
        <v>468</v>
      </c>
      <c r="B1" s="64"/>
      <c r="C1" s="64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 t="s">
        <v>28</v>
      </c>
      <c r="R1" s="2"/>
      <c r="S1" s="2"/>
      <c r="T1" s="2"/>
      <c r="U1" s="2"/>
      <c r="V1" s="2"/>
      <c r="W1" s="2"/>
      <c r="X1" s="2"/>
      <c r="Y1" s="2"/>
      <c r="Z1" s="2"/>
      <c r="AA1" s="1"/>
    </row>
    <row r="2" spans="1:27" ht="15" customHeight="1" thickTop="1">
      <c r="A2" s="180" t="s">
        <v>0</v>
      </c>
      <c r="B2" s="185" t="s">
        <v>7</v>
      </c>
      <c r="C2" s="196" t="s">
        <v>12</v>
      </c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198"/>
      <c r="O2" s="188" t="s">
        <v>184</v>
      </c>
      <c r="P2" s="177" t="s">
        <v>15</v>
      </c>
      <c r="Q2" s="3"/>
      <c r="R2" s="2"/>
      <c r="S2" s="2"/>
      <c r="T2" s="2"/>
      <c r="U2" s="2"/>
      <c r="V2" s="2"/>
      <c r="W2" s="2"/>
      <c r="X2" s="2"/>
      <c r="Y2" s="2"/>
      <c r="Z2" s="2"/>
      <c r="AA2" s="1"/>
    </row>
    <row r="3" spans="1:27">
      <c r="A3" s="184"/>
      <c r="B3" s="186"/>
      <c r="C3" s="208" t="s">
        <v>8</v>
      </c>
      <c r="D3" s="208" t="s">
        <v>9</v>
      </c>
      <c r="E3" s="172" t="s">
        <v>10</v>
      </c>
      <c r="F3" s="194"/>
      <c r="G3" s="194"/>
      <c r="H3" s="194"/>
      <c r="I3" s="195"/>
      <c r="J3" s="172" t="s">
        <v>11</v>
      </c>
      <c r="K3" s="194"/>
      <c r="L3" s="194"/>
      <c r="M3" s="195"/>
      <c r="N3" s="191" t="s">
        <v>183</v>
      </c>
      <c r="O3" s="189"/>
      <c r="P3" s="178"/>
      <c r="Q3" s="172" t="s">
        <v>185</v>
      </c>
      <c r="R3" s="2"/>
      <c r="S3" s="2"/>
      <c r="T3" s="2"/>
      <c r="U3" s="2"/>
      <c r="V3" s="2"/>
      <c r="W3" s="2"/>
      <c r="X3" s="2"/>
      <c r="Y3" s="2"/>
      <c r="Z3" s="2"/>
      <c r="AA3" s="1"/>
    </row>
    <row r="4" spans="1:27" ht="26.25" customHeight="1">
      <c r="A4" s="181"/>
      <c r="B4" s="187"/>
      <c r="C4" s="208"/>
      <c r="D4" s="208"/>
      <c r="E4" s="98" t="s">
        <v>85</v>
      </c>
      <c r="F4" s="98" t="s">
        <v>177</v>
      </c>
      <c r="G4" s="100" t="s">
        <v>182</v>
      </c>
      <c r="H4" s="98" t="s">
        <v>178</v>
      </c>
      <c r="I4" s="98" t="s">
        <v>179</v>
      </c>
      <c r="J4" s="98" t="s">
        <v>85</v>
      </c>
      <c r="K4" s="98" t="s">
        <v>180</v>
      </c>
      <c r="L4" s="98" t="s">
        <v>181</v>
      </c>
      <c r="M4" s="100" t="s">
        <v>176</v>
      </c>
      <c r="N4" s="181"/>
      <c r="O4" s="190"/>
      <c r="P4" s="179"/>
      <c r="Q4" s="172"/>
      <c r="R4" s="2"/>
      <c r="S4" s="2"/>
      <c r="T4" s="2"/>
      <c r="U4" s="2"/>
      <c r="V4" s="2"/>
      <c r="W4" s="2"/>
      <c r="X4" s="2"/>
      <c r="Y4" s="2"/>
      <c r="Z4" s="2"/>
      <c r="AA4" s="1"/>
    </row>
    <row r="5" spans="1:27" ht="22.5" customHeight="1">
      <c r="A5" s="5" t="s">
        <v>68</v>
      </c>
      <c r="B5" s="111">
        <v>582</v>
      </c>
      <c r="C5" s="111">
        <v>14</v>
      </c>
      <c r="D5" s="142" t="s">
        <v>137</v>
      </c>
      <c r="E5" s="111">
        <v>12</v>
      </c>
      <c r="F5" s="111">
        <v>11</v>
      </c>
      <c r="G5" s="111">
        <v>1</v>
      </c>
      <c r="H5" s="142" t="s">
        <v>137</v>
      </c>
      <c r="I5" s="142" t="s">
        <v>137</v>
      </c>
      <c r="J5" s="111">
        <v>2</v>
      </c>
      <c r="K5" s="142" t="s">
        <v>137</v>
      </c>
      <c r="L5" s="111">
        <v>1</v>
      </c>
      <c r="M5" s="111">
        <v>1</v>
      </c>
      <c r="N5" s="142" t="s">
        <v>137</v>
      </c>
      <c r="O5" s="142" t="s">
        <v>137</v>
      </c>
      <c r="P5" s="111">
        <v>568</v>
      </c>
      <c r="Q5" s="111">
        <v>568</v>
      </c>
      <c r="R5" s="2"/>
      <c r="S5" s="2"/>
      <c r="T5" s="2"/>
      <c r="U5" s="2"/>
      <c r="V5" s="2"/>
      <c r="W5" s="2"/>
      <c r="X5" s="2"/>
      <c r="Y5" s="2"/>
      <c r="Z5" s="2"/>
      <c r="AA5" s="1"/>
    </row>
    <row r="6" spans="1:27" ht="22.5" customHeight="1">
      <c r="A6" s="7" t="s">
        <v>4</v>
      </c>
      <c r="B6" s="20">
        <v>717</v>
      </c>
      <c r="C6" s="20">
        <v>13</v>
      </c>
      <c r="D6" s="113" t="s">
        <v>137</v>
      </c>
      <c r="E6" s="20">
        <v>8</v>
      </c>
      <c r="F6" s="20">
        <v>6</v>
      </c>
      <c r="G6" s="20">
        <v>2</v>
      </c>
      <c r="H6" s="113" t="s">
        <v>137</v>
      </c>
      <c r="I6" s="113" t="s">
        <v>137</v>
      </c>
      <c r="J6" s="20">
        <v>5</v>
      </c>
      <c r="K6" s="113" t="s">
        <v>137</v>
      </c>
      <c r="L6" s="20">
        <v>4</v>
      </c>
      <c r="M6" s="20">
        <v>1</v>
      </c>
      <c r="N6" s="113" t="s">
        <v>137</v>
      </c>
      <c r="O6" s="20">
        <v>2</v>
      </c>
      <c r="P6" s="20">
        <v>702</v>
      </c>
      <c r="Q6" s="20">
        <v>700</v>
      </c>
      <c r="R6" s="2"/>
      <c r="S6" s="2"/>
      <c r="T6" s="2"/>
      <c r="U6" s="2"/>
      <c r="V6" s="2"/>
      <c r="W6" s="2"/>
      <c r="X6" s="2"/>
      <c r="Y6" s="2"/>
      <c r="Z6" s="2"/>
      <c r="AA6" s="1"/>
    </row>
    <row r="7" spans="1:27" ht="22.5" customHeight="1">
      <c r="A7" s="10" t="s">
        <v>29</v>
      </c>
      <c r="B7" s="11">
        <f t="shared" ref="B7:Q7" si="0">B5-B6</f>
        <v>-135</v>
      </c>
      <c r="C7" s="11">
        <f t="shared" si="0"/>
        <v>1</v>
      </c>
      <c r="D7" s="11"/>
      <c r="E7" s="11">
        <f t="shared" si="0"/>
        <v>4</v>
      </c>
      <c r="F7" s="11">
        <f t="shared" si="0"/>
        <v>5</v>
      </c>
      <c r="G7" s="11">
        <f t="shared" si="0"/>
        <v>-1</v>
      </c>
      <c r="H7" s="11"/>
      <c r="I7" s="11"/>
      <c r="J7" s="11">
        <f t="shared" si="0"/>
        <v>-3</v>
      </c>
      <c r="K7" s="11"/>
      <c r="L7" s="11">
        <f t="shared" si="0"/>
        <v>-3</v>
      </c>
      <c r="M7" s="11">
        <f t="shared" si="0"/>
        <v>0</v>
      </c>
      <c r="N7" s="11"/>
      <c r="O7" s="11">
        <v>-2</v>
      </c>
      <c r="P7" s="11">
        <f t="shared" si="0"/>
        <v>-134</v>
      </c>
      <c r="Q7" s="11">
        <f t="shared" si="0"/>
        <v>-132</v>
      </c>
      <c r="R7" s="2"/>
      <c r="S7" s="2"/>
      <c r="T7" s="2"/>
      <c r="U7" s="2"/>
      <c r="V7" s="2"/>
      <c r="W7" s="2"/>
      <c r="X7" s="2"/>
      <c r="Y7" s="2"/>
      <c r="Z7" s="2"/>
      <c r="AA7" s="1"/>
    </row>
    <row r="8" spans="1:27">
      <c r="A8" s="5" t="s">
        <v>5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1"/>
    </row>
    <row r="9" spans="1:27">
      <c r="A9" s="7" t="s">
        <v>67</v>
      </c>
      <c r="B9" s="12">
        <f t="shared" ref="B9:Q9" si="1">B5/B6*100-100</f>
        <v>-18.828451882845187</v>
      </c>
      <c r="C9" s="12">
        <f t="shared" si="1"/>
        <v>7.6923076923076934</v>
      </c>
      <c r="D9" s="12"/>
      <c r="E9" s="12">
        <f t="shared" si="1"/>
        <v>50</v>
      </c>
      <c r="F9" s="12">
        <f t="shared" si="1"/>
        <v>83.333333333333314</v>
      </c>
      <c r="G9" s="12">
        <f t="shared" si="1"/>
        <v>-50</v>
      </c>
      <c r="H9" s="12"/>
      <c r="I9" s="12"/>
      <c r="J9" s="12">
        <f t="shared" si="1"/>
        <v>-60</v>
      </c>
      <c r="K9" s="12"/>
      <c r="L9" s="12">
        <f t="shared" si="1"/>
        <v>-75</v>
      </c>
      <c r="M9" s="12">
        <f t="shared" si="1"/>
        <v>0</v>
      </c>
      <c r="N9" s="12"/>
      <c r="O9" s="12" t="s">
        <v>350</v>
      </c>
      <c r="P9" s="12">
        <f t="shared" si="1"/>
        <v>-19.088319088319082</v>
      </c>
      <c r="Q9" s="12">
        <f t="shared" si="1"/>
        <v>-18.857142857142861</v>
      </c>
      <c r="R9" s="2"/>
      <c r="S9" s="2"/>
      <c r="T9" s="2"/>
      <c r="U9" s="2"/>
      <c r="V9" s="2"/>
      <c r="W9" s="2"/>
      <c r="X9" s="2"/>
      <c r="Y9" s="2"/>
      <c r="Z9" s="2"/>
      <c r="AA9" s="1"/>
    </row>
    <row r="10" spans="1:27">
      <c r="A10" s="5" t="s">
        <v>6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1"/>
    </row>
    <row r="11" spans="1:27">
      <c r="A11" s="5" t="s">
        <v>68</v>
      </c>
      <c r="B11" s="38">
        <f>B5/$B5*100</f>
        <v>100</v>
      </c>
      <c r="C11" s="38">
        <f t="shared" ref="C11:Q12" si="2">C5/$B5*100</f>
        <v>2.4054982817869419</v>
      </c>
      <c r="D11" s="143"/>
      <c r="E11" s="38">
        <f t="shared" si="2"/>
        <v>2.0618556701030926</v>
      </c>
      <c r="F11" s="38">
        <f t="shared" si="2"/>
        <v>1.8900343642611683</v>
      </c>
      <c r="G11" s="38">
        <f t="shared" si="2"/>
        <v>0.1718213058419244</v>
      </c>
      <c r="H11" s="143"/>
      <c r="I11" s="143"/>
      <c r="J11" s="38">
        <f t="shared" si="2"/>
        <v>0.3436426116838488</v>
      </c>
      <c r="K11" s="143"/>
      <c r="L11" s="38">
        <f t="shared" si="2"/>
        <v>0.1718213058419244</v>
      </c>
      <c r="M11" s="38">
        <f t="shared" si="2"/>
        <v>0.1718213058419244</v>
      </c>
      <c r="N11" s="143"/>
      <c r="O11" s="143" t="s">
        <v>137</v>
      </c>
      <c r="P11" s="38">
        <f t="shared" si="2"/>
        <v>97.594501718213053</v>
      </c>
      <c r="Q11" s="38">
        <f t="shared" si="2"/>
        <v>97.594501718213053</v>
      </c>
      <c r="R11" s="2"/>
      <c r="S11" s="2"/>
      <c r="T11" s="2"/>
      <c r="U11" s="2"/>
      <c r="V11" s="2"/>
      <c r="W11" s="2"/>
      <c r="X11" s="2"/>
      <c r="Y11" s="2"/>
      <c r="Z11" s="2"/>
      <c r="AA11" s="1"/>
    </row>
    <row r="12" spans="1:27">
      <c r="A12" s="7" t="s">
        <v>4</v>
      </c>
      <c r="B12" s="59">
        <f>B6/$B6*100</f>
        <v>100</v>
      </c>
      <c r="C12" s="59">
        <f t="shared" si="2"/>
        <v>1.813110181311018</v>
      </c>
      <c r="D12" s="144"/>
      <c r="E12" s="59">
        <f t="shared" si="2"/>
        <v>1.1157601115760112</v>
      </c>
      <c r="F12" s="59">
        <f t="shared" si="2"/>
        <v>0.83682008368200833</v>
      </c>
      <c r="G12" s="59">
        <f t="shared" si="2"/>
        <v>0.2789400278940028</v>
      </c>
      <c r="H12" s="144"/>
      <c r="I12" s="144"/>
      <c r="J12" s="59">
        <f t="shared" si="2"/>
        <v>0.69735006973500702</v>
      </c>
      <c r="K12" s="144"/>
      <c r="L12" s="59">
        <f t="shared" si="2"/>
        <v>0.55788005578800559</v>
      </c>
      <c r="M12" s="59">
        <f t="shared" si="2"/>
        <v>0.1394700139470014</v>
      </c>
      <c r="N12" s="144"/>
      <c r="O12" s="59">
        <f t="shared" si="2"/>
        <v>0.2789400278940028</v>
      </c>
      <c r="P12" s="59">
        <f t="shared" si="2"/>
        <v>97.907949790794973</v>
      </c>
      <c r="Q12" s="59">
        <f t="shared" si="2"/>
        <v>97.629009762900978</v>
      </c>
      <c r="R12" s="2"/>
      <c r="S12" s="2"/>
      <c r="T12" s="2"/>
      <c r="U12" s="2"/>
      <c r="V12" s="2"/>
      <c r="W12" s="2"/>
      <c r="X12" s="2"/>
      <c r="Y12" s="2"/>
      <c r="Z12" s="2"/>
      <c r="AA12" s="1"/>
    </row>
    <row r="13" spans="1:27" ht="24" customHeight="1">
      <c r="A13" s="22"/>
      <c r="B13" s="38"/>
      <c r="C13" s="38"/>
      <c r="D13" s="38"/>
      <c r="E13" s="38"/>
      <c r="F13" s="38"/>
      <c r="G13" s="38"/>
      <c r="H13" s="143"/>
      <c r="I13" s="143"/>
      <c r="J13" s="38"/>
      <c r="K13" s="38"/>
      <c r="L13" s="38"/>
      <c r="M13" s="38"/>
      <c r="N13" s="38"/>
      <c r="O13" s="38"/>
      <c r="P13" s="38"/>
      <c r="Q13" s="38"/>
      <c r="R13" s="2"/>
      <c r="S13" s="2"/>
      <c r="T13" s="2"/>
      <c r="U13" s="2"/>
      <c r="V13" s="2"/>
      <c r="W13" s="2"/>
      <c r="X13" s="2"/>
      <c r="Y13" s="2"/>
      <c r="Z13" s="2"/>
      <c r="AA13" s="1"/>
    </row>
    <row r="14" spans="1:27" ht="24.75" customHeight="1" thickBot="1">
      <c r="A14" s="64" t="s">
        <v>469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1"/>
    </row>
    <row r="15" spans="1:27" ht="12.75" customHeight="1" thickTop="1">
      <c r="A15" s="297" t="s">
        <v>0</v>
      </c>
      <c r="B15" s="309" t="s">
        <v>8</v>
      </c>
      <c r="C15" s="196" t="s">
        <v>133</v>
      </c>
      <c r="D15" s="197"/>
      <c r="E15" s="197"/>
      <c r="F15" s="197"/>
      <c r="G15" s="197"/>
      <c r="H15" s="197"/>
      <c r="I15" s="197"/>
      <c r="J15" s="197"/>
      <c r="K15" s="197"/>
      <c r="L15" s="197"/>
      <c r="M15" s="197"/>
      <c r="N15" s="188" t="s">
        <v>116</v>
      </c>
      <c r="O15" s="182" t="s">
        <v>34</v>
      </c>
      <c r="P15" s="2"/>
      <c r="Q15" s="2"/>
      <c r="R15" s="2"/>
      <c r="S15" s="2"/>
      <c r="T15" s="2"/>
      <c r="U15" s="1"/>
    </row>
    <row r="16" spans="1:27" ht="28.5" customHeight="1">
      <c r="A16" s="299"/>
      <c r="B16" s="310"/>
      <c r="C16" s="66" t="s">
        <v>32</v>
      </c>
      <c r="D16" s="39" t="s">
        <v>33</v>
      </c>
      <c r="E16" s="39" t="s">
        <v>125</v>
      </c>
      <c r="F16" s="39" t="s">
        <v>126</v>
      </c>
      <c r="G16" s="39" t="s">
        <v>127</v>
      </c>
      <c r="H16" s="39" t="s">
        <v>128</v>
      </c>
      <c r="I16" s="39" t="s">
        <v>129</v>
      </c>
      <c r="J16" s="39" t="s">
        <v>130</v>
      </c>
      <c r="K16" s="39" t="s">
        <v>131</v>
      </c>
      <c r="L16" s="39" t="s">
        <v>132</v>
      </c>
      <c r="M16" s="63" t="s">
        <v>135</v>
      </c>
      <c r="N16" s="187"/>
      <c r="O16" s="345"/>
      <c r="P16" s="2"/>
      <c r="Q16" s="2"/>
      <c r="R16" s="2"/>
      <c r="S16" s="2"/>
      <c r="T16" s="2"/>
      <c r="U16" s="1"/>
    </row>
    <row r="17" spans="1:21" s="24" customFormat="1" ht="10.5">
      <c r="A17" s="40"/>
      <c r="B17" s="58" t="s">
        <v>101</v>
      </c>
      <c r="C17" s="58" t="s">
        <v>101</v>
      </c>
      <c r="D17" s="58" t="s">
        <v>101</v>
      </c>
      <c r="E17" s="58" t="s">
        <v>101</v>
      </c>
      <c r="F17" s="58" t="s">
        <v>101</v>
      </c>
      <c r="G17" s="58" t="s">
        <v>101</v>
      </c>
      <c r="H17" s="58" t="s">
        <v>101</v>
      </c>
      <c r="I17" s="58" t="s">
        <v>101</v>
      </c>
      <c r="J17" s="58" t="s">
        <v>101</v>
      </c>
      <c r="K17" s="58" t="s">
        <v>101</v>
      </c>
      <c r="L17" s="58" t="s">
        <v>101</v>
      </c>
      <c r="M17" s="58" t="s">
        <v>101</v>
      </c>
      <c r="N17" s="67" t="s">
        <v>136</v>
      </c>
      <c r="O17" s="58" t="s">
        <v>134</v>
      </c>
      <c r="P17" s="2"/>
      <c r="Q17" s="2"/>
      <c r="R17" s="2"/>
      <c r="S17" s="2"/>
      <c r="T17" s="2"/>
      <c r="U17" s="2"/>
    </row>
    <row r="18" spans="1:21" ht="22.5" customHeight="1">
      <c r="A18" s="5" t="s">
        <v>68</v>
      </c>
      <c r="B18" s="6">
        <v>582</v>
      </c>
      <c r="C18" s="6">
        <v>6</v>
      </c>
      <c r="D18" s="6">
        <v>8</v>
      </c>
      <c r="E18" s="6">
        <v>293</v>
      </c>
      <c r="F18" s="6">
        <v>174</v>
      </c>
      <c r="G18" s="6">
        <v>78</v>
      </c>
      <c r="H18" s="6">
        <v>11</v>
      </c>
      <c r="I18" s="6">
        <v>5</v>
      </c>
      <c r="J18" s="6">
        <v>5</v>
      </c>
      <c r="K18" s="6">
        <v>2</v>
      </c>
      <c r="L18" s="76" t="s">
        <v>137</v>
      </c>
      <c r="M18" s="76" t="s">
        <v>137</v>
      </c>
      <c r="N18" s="68">
        <v>4111.1000000000004</v>
      </c>
      <c r="O18" s="28">
        <v>15538</v>
      </c>
      <c r="P18" s="2"/>
      <c r="Q18" s="2"/>
      <c r="R18" s="2"/>
      <c r="S18" s="2"/>
      <c r="T18" s="2"/>
      <c r="U18" s="1"/>
    </row>
    <row r="19" spans="1:21" ht="22.5" customHeight="1">
      <c r="A19" s="7" t="s">
        <v>4</v>
      </c>
      <c r="B19" s="8">
        <v>717</v>
      </c>
      <c r="C19" s="9">
        <v>9</v>
      </c>
      <c r="D19" s="9">
        <v>23</v>
      </c>
      <c r="E19" s="9">
        <v>339</v>
      </c>
      <c r="F19" s="9">
        <v>207</v>
      </c>
      <c r="G19" s="9">
        <v>101</v>
      </c>
      <c r="H19" s="9">
        <v>24</v>
      </c>
      <c r="I19" s="9">
        <v>8</v>
      </c>
      <c r="J19" s="9">
        <v>4</v>
      </c>
      <c r="K19" s="9">
        <v>2</v>
      </c>
      <c r="L19" s="77" t="s">
        <v>137</v>
      </c>
      <c r="M19" s="77" t="s">
        <v>137</v>
      </c>
      <c r="N19" s="69">
        <v>5187.03</v>
      </c>
      <c r="O19" s="9">
        <v>13920</v>
      </c>
      <c r="P19" s="2"/>
      <c r="Q19" s="2"/>
      <c r="R19" s="2"/>
      <c r="S19" s="2"/>
      <c r="T19" s="2"/>
      <c r="U19" s="1"/>
    </row>
    <row r="20" spans="1:21" ht="22.5" customHeight="1">
      <c r="A20" s="10" t="s">
        <v>29</v>
      </c>
      <c r="B20" s="33">
        <f t="shared" ref="B20:O20" si="3">B18-B19</f>
        <v>-135</v>
      </c>
      <c r="C20" s="20">
        <f t="shared" si="3"/>
        <v>-3</v>
      </c>
      <c r="D20" s="20">
        <f t="shared" si="3"/>
        <v>-15</v>
      </c>
      <c r="E20" s="20">
        <f t="shared" si="3"/>
        <v>-46</v>
      </c>
      <c r="F20" s="20">
        <f t="shared" si="3"/>
        <v>-33</v>
      </c>
      <c r="G20" s="20">
        <f t="shared" si="3"/>
        <v>-23</v>
      </c>
      <c r="H20" s="20">
        <f t="shared" si="3"/>
        <v>-13</v>
      </c>
      <c r="I20" s="20">
        <f t="shared" si="3"/>
        <v>-3</v>
      </c>
      <c r="J20" s="20">
        <f t="shared" si="3"/>
        <v>1</v>
      </c>
      <c r="K20" s="20">
        <f t="shared" si="3"/>
        <v>0</v>
      </c>
      <c r="L20" s="20"/>
      <c r="M20" s="20"/>
      <c r="N20" s="70">
        <f t="shared" si="3"/>
        <v>-1075.9299999999994</v>
      </c>
      <c r="O20" s="20">
        <f t="shared" si="3"/>
        <v>1618</v>
      </c>
      <c r="P20" s="2"/>
      <c r="Q20" s="2"/>
      <c r="R20" s="2"/>
      <c r="S20" s="2"/>
      <c r="T20" s="2"/>
      <c r="U20" s="1"/>
    </row>
    <row r="21" spans="1:21">
      <c r="A21" s="5" t="s">
        <v>5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71"/>
      <c r="O21" s="22"/>
      <c r="P21" s="2"/>
      <c r="Q21" s="2"/>
      <c r="R21" s="2"/>
      <c r="S21" s="2"/>
      <c r="T21" s="2"/>
      <c r="U21" s="1"/>
    </row>
    <row r="22" spans="1:21">
      <c r="A22" s="7" t="s">
        <v>67</v>
      </c>
      <c r="B22" s="30">
        <f t="shared" ref="B22:K22" si="4">B18/B19*100-100</f>
        <v>-18.828451882845187</v>
      </c>
      <c r="C22" s="30">
        <f t="shared" si="4"/>
        <v>-33.333333333333343</v>
      </c>
      <c r="D22" s="30">
        <f t="shared" si="4"/>
        <v>-65.217391304347828</v>
      </c>
      <c r="E22" s="30">
        <f t="shared" si="4"/>
        <v>-13.569321533923301</v>
      </c>
      <c r="F22" s="30">
        <f t="shared" si="4"/>
        <v>-15.94202898550725</v>
      </c>
      <c r="G22" s="30">
        <f t="shared" si="4"/>
        <v>-22.772277227722768</v>
      </c>
      <c r="H22" s="30">
        <f t="shared" si="4"/>
        <v>-54.166666666666671</v>
      </c>
      <c r="I22" s="30">
        <f t="shared" si="4"/>
        <v>-37.5</v>
      </c>
      <c r="J22" s="30">
        <f t="shared" si="4"/>
        <v>25</v>
      </c>
      <c r="K22" s="30">
        <f t="shared" si="4"/>
        <v>0</v>
      </c>
      <c r="L22" s="30"/>
      <c r="M22" s="30"/>
      <c r="N22" s="72">
        <f>N18/N19*100-100</f>
        <v>-20.742698615585397</v>
      </c>
      <c r="O22" s="30">
        <f>O18/O19*100-100</f>
        <v>11.6235632183908</v>
      </c>
      <c r="P22" s="2"/>
      <c r="Q22" s="2"/>
      <c r="R22" s="2"/>
      <c r="S22" s="2"/>
      <c r="T22" s="2"/>
      <c r="U22" s="1"/>
    </row>
    <row r="23" spans="1:21">
      <c r="A23" s="5" t="s">
        <v>6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62"/>
      <c r="O23" s="62"/>
      <c r="P23" s="2"/>
      <c r="Q23" s="2"/>
      <c r="R23" s="2"/>
      <c r="S23" s="2"/>
      <c r="T23" s="2"/>
      <c r="U23" s="1"/>
    </row>
    <row r="24" spans="1:21">
      <c r="A24" s="5" t="s">
        <v>68</v>
      </c>
      <c r="B24" s="13">
        <f>B18/$B18*100</f>
        <v>100</v>
      </c>
      <c r="C24" s="13">
        <f>C18/$B$18*100</f>
        <v>1.0309278350515463</v>
      </c>
      <c r="D24" s="13">
        <f>D18/$B$18*100</f>
        <v>1.3745704467353952</v>
      </c>
      <c r="E24" s="13">
        <f t="shared" ref="E24:K24" si="5">E18/$B$18*100</f>
        <v>50.343642611683848</v>
      </c>
      <c r="F24" s="13">
        <f t="shared" si="5"/>
        <v>29.896907216494846</v>
      </c>
      <c r="G24" s="13">
        <f t="shared" si="5"/>
        <v>13.402061855670103</v>
      </c>
      <c r="H24" s="13">
        <f t="shared" si="5"/>
        <v>1.8900343642611683</v>
      </c>
      <c r="I24" s="13">
        <f t="shared" si="5"/>
        <v>0.85910652920962205</v>
      </c>
      <c r="J24" s="13">
        <f t="shared" si="5"/>
        <v>0.85910652920962205</v>
      </c>
      <c r="K24" s="13">
        <f t="shared" si="5"/>
        <v>0.3436426116838488</v>
      </c>
      <c r="L24" s="13"/>
      <c r="M24" s="13"/>
      <c r="N24" s="29"/>
      <c r="O24" s="22"/>
      <c r="P24" s="2"/>
      <c r="Q24" s="2"/>
      <c r="R24" s="2"/>
      <c r="S24" s="2"/>
      <c r="T24" s="2"/>
      <c r="U24" s="1"/>
    </row>
    <row r="25" spans="1:21">
      <c r="A25" s="7" t="s">
        <v>4</v>
      </c>
      <c r="B25" s="14">
        <f>B19/$B19*100</f>
        <v>100</v>
      </c>
      <c r="C25" s="14">
        <f t="shared" ref="C25:K25" si="6">C19/$B19*100</f>
        <v>1.2552301255230125</v>
      </c>
      <c r="D25" s="14">
        <f t="shared" si="6"/>
        <v>3.2078103207810322</v>
      </c>
      <c r="E25" s="14">
        <f t="shared" si="6"/>
        <v>47.280334728033473</v>
      </c>
      <c r="F25" s="14">
        <f t="shared" si="6"/>
        <v>28.870292887029287</v>
      </c>
      <c r="G25" s="14">
        <f t="shared" si="6"/>
        <v>14.086471408647142</v>
      </c>
      <c r="H25" s="14">
        <f t="shared" si="6"/>
        <v>3.3472803347280333</v>
      </c>
      <c r="I25" s="14">
        <f t="shared" si="6"/>
        <v>1.1157601115760112</v>
      </c>
      <c r="J25" s="14">
        <f t="shared" si="6"/>
        <v>0.55788005578800559</v>
      </c>
      <c r="K25" s="14">
        <f t="shared" si="6"/>
        <v>0.2789400278940028</v>
      </c>
      <c r="L25" s="14"/>
      <c r="M25" s="14"/>
      <c r="N25" s="29"/>
      <c r="O25" s="22"/>
      <c r="P25" s="2"/>
      <c r="Q25" s="2"/>
      <c r="R25" s="2"/>
      <c r="S25" s="2"/>
      <c r="T25" s="2"/>
      <c r="U25" s="1"/>
    </row>
    <row r="26" spans="1:2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1"/>
    </row>
    <row r="27" spans="1:2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1"/>
    </row>
  </sheetData>
  <mergeCells count="16">
    <mergeCell ref="Q3:Q4"/>
    <mergeCell ref="A2:A4"/>
    <mergeCell ref="B2:B4"/>
    <mergeCell ref="C2:N2"/>
    <mergeCell ref="O2:O4"/>
    <mergeCell ref="P2:P4"/>
    <mergeCell ref="C3:C4"/>
    <mergeCell ref="D3:D4"/>
    <mergeCell ref="E3:I3"/>
    <mergeCell ref="J3:M3"/>
    <mergeCell ref="N3:N4"/>
    <mergeCell ref="N15:N16"/>
    <mergeCell ref="O15:O16"/>
    <mergeCell ref="C15:M15"/>
    <mergeCell ref="A15:A16"/>
    <mergeCell ref="B15:B16"/>
  </mergeCells>
  <phoneticPr fontId="2"/>
  <pageMargins left="0.70866141732283472" right="0.31496062992125984" top="0.74803149606299213" bottom="0.74803149606299213" header="0.19685039370078741" footer="0.39370078740157483"/>
  <pageSetup paperSize="9" scale="85" orientation="landscape" r:id="rId1"/>
  <headerFooter alignWithMargins="0">
    <oddFooter>&amp;C&amp;"Century,標準"&amp;12 31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AA49"/>
  <sheetViews>
    <sheetView zoomScale="120" zoomScaleNormal="120" workbookViewId="0">
      <selection activeCell="H2" sqref="H2"/>
    </sheetView>
  </sheetViews>
  <sheetFormatPr defaultRowHeight="13.5"/>
  <cols>
    <col min="1" max="1" width="10.75" customWidth="1"/>
    <col min="2" max="17" width="9.125" customWidth="1"/>
    <col min="18" max="19" width="11.5" customWidth="1"/>
  </cols>
  <sheetData>
    <row r="1" spans="1:27" ht="6" customHeight="1">
      <c r="A1" s="2"/>
    </row>
    <row r="2" spans="1:27" ht="21" customHeight="1" thickBot="1">
      <c r="A2" s="2" t="s">
        <v>409</v>
      </c>
      <c r="B2" s="2"/>
      <c r="C2" s="2"/>
      <c r="D2" s="2"/>
      <c r="E2" s="2"/>
      <c r="F2" s="2" t="s">
        <v>28</v>
      </c>
      <c r="G2" s="2"/>
      <c r="H2" s="2"/>
      <c r="I2" s="22"/>
      <c r="J2" s="22"/>
      <c r="K2" s="22"/>
      <c r="L2" s="22"/>
      <c r="M2" s="2"/>
      <c r="N2" s="2"/>
      <c r="O2" s="2"/>
      <c r="P2" s="2"/>
      <c r="Q2" s="2"/>
      <c r="R2" s="2"/>
      <c r="S2" s="2"/>
      <c r="T2" s="2"/>
      <c r="U2" s="2"/>
      <c r="V2" s="1"/>
    </row>
    <row r="3" spans="1:27" ht="10.5" customHeight="1" thickTop="1">
      <c r="A3" s="180" t="s">
        <v>0</v>
      </c>
      <c r="B3" s="182" t="s">
        <v>3</v>
      </c>
      <c r="C3" s="99"/>
      <c r="D3" s="192" t="s">
        <v>1</v>
      </c>
      <c r="E3" s="99"/>
      <c r="F3" s="192" t="s">
        <v>363</v>
      </c>
      <c r="G3" s="2"/>
      <c r="H3" s="2"/>
      <c r="I3" s="26"/>
      <c r="J3" s="27"/>
      <c r="K3" s="26"/>
      <c r="L3" s="26"/>
      <c r="M3" s="2"/>
      <c r="N3" s="2"/>
      <c r="O3" s="2"/>
      <c r="P3" s="2"/>
      <c r="Q3" s="2"/>
      <c r="R3" s="2"/>
      <c r="S3" s="2"/>
      <c r="T3" s="2"/>
      <c r="U3" s="2"/>
      <c r="V3" s="1"/>
    </row>
    <row r="4" spans="1:27" ht="23.25" customHeight="1">
      <c r="A4" s="181"/>
      <c r="B4" s="183"/>
      <c r="C4" s="96" t="s">
        <v>364</v>
      </c>
      <c r="D4" s="193"/>
      <c r="E4" s="96" t="s">
        <v>364</v>
      </c>
      <c r="F4" s="193" t="s">
        <v>2</v>
      </c>
      <c r="G4" s="2"/>
      <c r="H4" s="2"/>
      <c r="I4" s="26"/>
      <c r="J4" s="26"/>
      <c r="K4" s="26"/>
      <c r="L4" s="26"/>
      <c r="M4" s="2"/>
      <c r="N4" s="2"/>
      <c r="O4" s="2"/>
      <c r="P4" s="2"/>
      <c r="Q4" s="2"/>
      <c r="R4" s="2"/>
      <c r="S4" s="2"/>
      <c r="T4" s="2"/>
      <c r="U4" s="2"/>
      <c r="V4" s="1"/>
    </row>
    <row r="5" spans="1:27" ht="22.5" customHeight="1">
      <c r="A5" s="5" t="s">
        <v>68</v>
      </c>
      <c r="B5" s="111">
        <v>45038</v>
      </c>
      <c r="C5" s="111">
        <v>738</v>
      </c>
      <c r="D5" s="111">
        <v>44985</v>
      </c>
      <c r="E5" s="111">
        <v>731</v>
      </c>
      <c r="F5" s="111">
        <v>582</v>
      </c>
      <c r="G5" s="2"/>
      <c r="H5" s="2"/>
      <c r="I5" s="22"/>
      <c r="J5" s="28"/>
      <c r="K5" s="28"/>
      <c r="L5" s="28"/>
      <c r="M5" s="2"/>
      <c r="N5" s="2"/>
      <c r="O5" s="2"/>
      <c r="P5" s="2"/>
      <c r="Q5" s="2"/>
      <c r="R5" s="2"/>
      <c r="S5" s="2"/>
      <c r="T5" s="2"/>
      <c r="U5" s="2"/>
      <c r="V5" s="1"/>
    </row>
    <row r="6" spans="1:27" ht="22.5" customHeight="1">
      <c r="A6" s="7" t="s">
        <v>4</v>
      </c>
      <c r="B6" s="20">
        <v>55451</v>
      </c>
      <c r="C6" s="113" t="s">
        <v>225</v>
      </c>
      <c r="D6" s="20">
        <v>55387</v>
      </c>
      <c r="E6" s="20">
        <v>699</v>
      </c>
      <c r="F6" s="20">
        <v>717</v>
      </c>
      <c r="G6" s="2"/>
      <c r="H6" s="2"/>
      <c r="I6" s="22"/>
      <c r="J6" s="28"/>
      <c r="K6" s="28"/>
      <c r="L6" s="28"/>
      <c r="M6" s="2"/>
      <c r="N6" s="2"/>
      <c r="O6" s="2"/>
      <c r="P6" s="2"/>
      <c r="Q6" s="2"/>
      <c r="R6" s="2"/>
      <c r="S6" s="2"/>
      <c r="T6" s="2"/>
      <c r="U6" s="2"/>
      <c r="V6" s="1"/>
    </row>
    <row r="7" spans="1:27" ht="22.5" customHeight="1">
      <c r="A7" s="10" t="s">
        <v>29</v>
      </c>
      <c r="B7" s="51">
        <f>B5-B6</f>
        <v>-10413</v>
      </c>
      <c r="C7" s="52"/>
      <c r="D7" s="52">
        <f>D5-D6</f>
        <v>-10402</v>
      </c>
      <c r="E7" s="52">
        <f>E5-E6</f>
        <v>32</v>
      </c>
      <c r="F7" s="52">
        <f>F5-F6</f>
        <v>-135</v>
      </c>
      <c r="G7" s="2"/>
      <c r="H7" s="2"/>
      <c r="I7" s="22"/>
      <c r="J7" s="28"/>
      <c r="K7" s="28"/>
      <c r="L7" s="28"/>
      <c r="M7" s="2"/>
      <c r="N7" s="2"/>
      <c r="O7" s="2"/>
      <c r="P7" s="2"/>
      <c r="Q7" s="2"/>
      <c r="R7" s="2"/>
      <c r="S7" s="2"/>
      <c r="T7" s="2"/>
      <c r="U7" s="2"/>
      <c r="V7" s="1"/>
    </row>
    <row r="8" spans="1:27">
      <c r="A8" s="5" t="s">
        <v>5</v>
      </c>
      <c r="B8" s="2"/>
      <c r="C8" s="2"/>
      <c r="D8" s="2"/>
      <c r="E8" s="2"/>
      <c r="F8" s="2"/>
      <c r="G8" s="2"/>
      <c r="H8" s="2"/>
      <c r="I8" s="22"/>
      <c r="J8" s="22"/>
      <c r="K8" s="22"/>
      <c r="L8" s="22"/>
      <c r="M8" s="2"/>
      <c r="N8" s="2"/>
      <c r="O8" s="2"/>
      <c r="P8" s="2"/>
      <c r="Q8" s="2"/>
      <c r="R8" s="2"/>
      <c r="S8" s="2"/>
      <c r="T8" s="2"/>
      <c r="U8" s="2"/>
      <c r="V8" s="1"/>
    </row>
    <row r="9" spans="1:27">
      <c r="A9" s="7" t="s">
        <v>67</v>
      </c>
      <c r="B9" s="12">
        <f>B5/B6*100-100</f>
        <v>-18.778741591675526</v>
      </c>
      <c r="C9" s="12"/>
      <c r="D9" s="12">
        <f>D5/D6*100-100</f>
        <v>-18.780580280571257</v>
      </c>
      <c r="E9" s="12">
        <f>E5/E6*100-100</f>
        <v>4.5779685264663925</v>
      </c>
      <c r="F9" s="12">
        <f>F5/F6*100-100</f>
        <v>-18.828451882845187</v>
      </c>
      <c r="G9" s="2"/>
      <c r="H9" s="2"/>
      <c r="I9" s="22"/>
      <c r="J9" s="22"/>
      <c r="K9" s="22"/>
      <c r="L9" s="22"/>
      <c r="M9" s="2"/>
      <c r="N9" s="2"/>
      <c r="O9" s="2"/>
      <c r="P9" s="2"/>
      <c r="Q9" s="2"/>
      <c r="R9" s="2"/>
      <c r="S9" s="2"/>
      <c r="T9" s="2"/>
      <c r="U9" s="2"/>
      <c r="V9" s="1"/>
    </row>
    <row r="10" spans="1:27" ht="12" customHeight="1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1"/>
    </row>
    <row r="11" spans="1:27" ht="14.25" thickBot="1">
      <c r="A11" s="64" t="s">
        <v>410</v>
      </c>
      <c r="B11" s="64"/>
      <c r="C11" s="64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 t="s">
        <v>28</v>
      </c>
      <c r="R11" s="2"/>
      <c r="S11" s="2"/>
      <c r="T11" s="2"/>
      <c r="U11" s="2"/>
      <c r="V11" s="2"/>
      <c r="W11" s="2"/>
      <c r="X11" s="2"/>
      <c r="Y11" s="2"/>
      <c r="Z11" s="2"/>
      <c r="AA11" s="1"/>
    </row>
    <row r="12" spans="1:27" ht="15" customHeight="1" thickTop="1">
      <c r="A12" s="180" t="s">
        <v>0</v>
      </c>
      <c r="B12" s="185" t="s">
        <v>7</v>
      </c>
      <c r="C12" s="196" t="s">
        <v>12</v>
      </c>
      <c r="D12" s="197"/>
      <c r="E12" s="197"/>
      <c r="F12" s="197"/>
      <c r="G12" s="197"/>
      <c r="H12" s="197"/>
      <c r="I12" s="197"/>
      <c r="J12" s="197"/>
      <c r="K12" s="197"/>
      <c r="L12" s="197"/>
      <c r="M12" s="197"/>
      <c r="N12" s="198"/>
      <c r="O12" s="188" t="s">
        <v>184</v>
      </c>
      <c r="P12" s="177" t="s">
        <v>15</v>
      </c>
      <c r="Q12" s="3"/>
      <c r="R12" s="2"/>
      <c r="S12" s="2"/>
      <c r="T12" s="2"/>
      <c r="U12" s="2"/>
      <c r="V12" s="2"/>
      <c r="W12" s="2"/>
      <c r="X12" s="2"/>
      <c r="Y12" s="2"/>
      <c r="Z12" s="2"/>
      <c r="AA12" s="1"/>
    </row>
    <row r="13" spans="1:27">
      <c r="A13" s="184"/>
      <c r="B13" s="186"/>
      <c r="C13" s="208" t="s">
        <v>8</v>
      </c>
      <c r="D13" s="208" t="s">
        <v>9</v>
      </c>
      <c r="E13" s="172" t="s">
        <v>10</v>
      </c>
      <c r="F13" s="194"/>
      <c r="G13" s="194"/>
      <c r="H13" s="194"/>
      <c r="I13" s="195"/>
      <c r="J13" s="172" t="s">
        <v>11</v>
      </c>
      <c r="K13" s="194"/>
      <c r="L13" s="194"/>
      <c r="M13" s="195"/>
      <c r="N13" s="191" t="s">
        <v>183</v>
      </c>
      <c r="O13" s="189"/>
      <c r="P13" s="178"/>
      <c r="Q13" s="172" t="s">
        <v>185</v>
      </c>
      <c r="R13" s="2"/>
      <c r="S13" s="2"/>
      <c r="T13" s="2"/>
      <c r="U13" s="2"/>
      <c r="V13" s="2"/>
      <c r="W13" s="2"/>
      <c r="X13" s="2"/>
      <c r="Y13" s="2"/>
      <c r="Z13" s="2"/>
      <c r="AA13" s="1"/>
    </row>
    <row r="14" spans="1:27" ht="26.25" customHeight="1">
      <c r="A14" s="181"/>
      <c r="B14" s="187"/>
      <c r="C14" s="208"/>
      <c r="D14" s="208"/>
      <c r="E14" s="4" t="s">
        <v>85</v>
      </c>
      <c r="F14" s="4" t="s">
        <v>177</v>
      </c>
      <c r="G14" s="90" t="s">
        <v>182</v>
      </c>
      <c r="H14" s="4" t="s">
        <v>178</v>
      </c>
      <c r="I14" s="4" t="s">
        <v>179</v>
      </c>
      <c r="J14" s="4" t="s">
        <v>85</v>
      </c>
      <c r="K14" s="4" t="s">
        <v>180</v>
      </c>
      <c r="L14" s="4" t="s">
        <v>181</v>
      </c>
      <c r="M14" s="90" t="s">
        <v>176</v>
      </c>
      <c r="N14" s="181"/>
      <c r="O14" s="190"/>
      <c r="P14" s="179"/>
      <c r="Q14" s="172"/>
      <c r="R14" s="2"/>
      <c r="S14" s="2"/>
      <c r="T14" s="2"/>
      <c r="U14" s="2"/>
      <c r="V14" s="2"/>
      <c r="W14" s="2"/>
      <c r="X14" s="2"/>
      <c r="Y14" s="2"/>
      <c r="Z14" s="2"/>
      <c r="AA14" s="1"/>
    </row>
    <row r="15" spans="1:27" ht="22.5" customHeight="1">
      <c r="A15" s="5" t="s">
        <v>68</v>
      </c>
      <c r="B15" s="111">
        <v>45038</v>
      </c>
      <c r="C15" s="111">
        <v>750</v>
      </c>
      <c r="D15" s="111">
        <v>143</v>
      </c>
      <c r="E15" s="111">
        <v>552</v>
      </c>
      <c r="F15" s="111">
        <v>548</v>
      </c>
      <c r="G15" s="111">
        <v>2</v>
      </c>
      <c r="H15" s="111">
        <v>2</v>
      </c>
      <c r="I15" s="142" t="s">
        <v>137</v>
      </c>
      <c r="J15" s="111">
        <v>47</v>
      </c>
      <c r="K15" s="111">
        <v>44</v>
      </c>
      <c r="L15" s="111">
        <v>1</v>
      </c>
      <c r="M15" s="111">
        <v>2</v>
      </c>
      <c r="N15" s="111">
        <v>8</v>
      </c>
      <c r="O15" s="111">
        <v>3</v>
      </c>
      <c r="P15" s="111">
        <v>44285</v>
      </c>
      <c r="Q15" s="111">
        <v>44167</v>
      </c>
      <c r="R15" s="2"/>
      <c r="S15" s="2"/>
      <c r="T15" s="2"/>
      <c r="U15" s="2"/>
      <c r="V15" s="2"/>
      <c r="W15" s="2"/>
      <c r="X15" s="2"/>
      <c r="Y15" s="2"/>
      <c r="Z15" s="2"/>
      <c r="AA15" s="1"/>
    </row>
    <row r="16" spans="1:27" ht="22.5" customHeight="1">
      <c r="A16" s="7" t="s">
        <v>4</v>
      </c>
      <c r="B16" s="20">
        <v>55451</v>
      </c>
      <c r="C16" s="20">
        <v>681</v>
      </c>
      <c r="D16" s="20">
        <v>121</v>
      </c>
      <c r="E16" s="20">
        <v>465</v>
      </c>
      <c r="F16" s="20">
        <v>462</v>
      </c>
      <c r="G16" s="20">
        <v>3</v>
      </c>
      <c r="H16" s="113" t="s">
        <v>137</v>
      </c>
      <c r="I16" s="113" t="s">
        <v>137</v>
      </c>
      <c r="J16" s="20">
        <v>92</v>
      </c>
      <c r="K16" s="20">
        <v>67</v>
      </c>
      <c r="L16" s="20">
        <v>4</v>
      </c>
      <c r="M16" s="20">
        <v>21</v>
      </c>
      <c r="N16" s="20">
        <v>3</v>
      </c>
      <c r="O16" s="20">
        <v>5</v>
      </c>
      <c r="P16" s="20">
        <v>54765</v>
      </c>
      <c r="Q16" s="20">
        <v>54570</v>
      </c>
      <c r="R16" s="2"/>
      <c r="S16" s="2"/>
      <c r="T16" s="2"/>
      <c r="U16" s="2"/>
      <c r="V16" s="2"/>
      <c r="W16" s="2"/>
      <c r="X16" s="2"/>
      <c r="Y16" s="2"/>
      <c r="Z16" s="2"/>
      <c r="AA16" s="1"/>
    </row>
    <row r="17" spans="1:27" ht="22.5" customHeight="1">
      <c r="A17" s="10" t="s">
        <v>29</v>
      </c>
      <c r="B17" s="11">
        <f t="shared" ref="B17:Q17" si="0">B15-B16</f>
        <v>-10413</v>
      </c>
      <c r="C17" s="11">
        <f t="shared" si="0"/>
        <v>69</v>
      </c>
      <c r="D17" s="11">
        <f t="shared" si="0"/>
        <v>22</v>
      </c>
      <c r="E17" s="11">
        <f t="shared" si="0"/>
        <v>87</v>
      </c>
      <c r="F17" s="11">
        <f t="shared" ref="F17:L17" si="1">F15-F16</f>
        <v>86</v>
      </c>
      <c r="G17" s="11">
        <f t="shared" si="1"/>
        <v>-1</v>
      </c>
      <c r="H17" s="11">
        <v>2</v>
      </c>
      <c r="I17" s="11">
        <v>0</v>
      </c>
      <c r="J17" s="11">
        <f t="shared" si="1"/>
        <v>-45</v>
      </c>
      <c r="K17" s="11">
        <f t="shared" si="1"/>
        <v>-23</v>
      </c>
      <c r="L17" s="11">
        <f t="shared" si="1"/>
        <v>-3</v>
      </c>
      <c r="M17" s="11">
        <f t="shared" si="0"/>
        <v>-19</v>
      </c>
      <c r="N17" s="11">
        <f t="shared" si="0"/>
        <v>5</v>
      </c>
      <c r="O17" s="11">
        <f t="shared" si="0"/>
        <v>-2</v>
      </c>
      <c r="P17" s="11">
        <f t="shared" si="0"/>
        <v>-10480</v>
      </c>
      <c r="Q17" s="11">
        <f t="shared" si="0"/>
        <v>-10403</v>
      </c>
      <c r="R17" s="2"/>
      <c r="S17" s="2"/>
      <c r="T17" s="2"/>
      <c r="U17" s="2"/>
      <c r="V17" s="2"/>
      <c r="W17" s="2"/>
      <c r="X17" s="2"/>
      <c r="Y17" s="2"/>
      <c r="Z17" s="2"/>
      <c r="AA17" s="1"/>
    </row>
    <row r="18" spans="1:27">
      <c r="A18" s="5" t="s">
        <v>5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1"/>
    </row>
    <row r="19" spans="1:27">
      <c r="A19" s="7" t="s">
        <v>67</v>
      </c>
      <c r="B19" s="12">
        <f t="shared" ref="B19:Q19" si="2">B15/B16*100-100</f>
        <v>-18.778741591675526</v>
      </c>
      <c r="C19" s="12">
        <f t="shared" si="2"/>
        <v>10.132158590308364</v>
      </c>
      <c r="D19" s="12">
        <f t="shared" si="2"/>
        <v>18.181818181818187</v>
      </c>
      <c r="E19" s="12">
        <f t="shared" si="2"/>
        <v>18.709677419354833</v>
      </c>
      <c r="F19" s="12">
        <f t="shared" ref="F19:L19" si="3">F15/F16*100-100</f>
        <v>18.614718614718612</v>
      </c>
      <c r="G19" s="12">
        <f t="shared" si="3"/>
        <v>-33.333333333333343</v>
      </c>
      <c r="H19" s="12" t="s">
        <v>186</v>
      </c>
      <c r="I19" s="12">
        <v>0</v>
      </c>
      <c r="J19" s="12">
        <f t="shared" si="3"/>
        <v>-48.913043478260867</v>
      </c>
      <c r="K19" s="12">
        <f t="shared" si="3"/>
        <v>-34.328358208955223</v>
      </c>
      <c r="L19" s="12">
        <f t="shared" si="3"/>
        <v>-75</v>
      </c>
      <c r="M19" s="12">
        <f t="shared" si="2"/>
        <v>-90.476190476190482</v>
      </c>
      <c r="N19" s="12">
        <f t="shared" si="2"/>
        <v>166.66666666666663</v>
      </c>
      <c r="O19" s="12">
        <f t="shared" si="2"/>
        <v>-40</v>
      </c>
      <c r="P19" s="12">
        <f t="shared" si="2"/>
        <v>-19.136309686843788</v>
      </c>
      <c r="Q19" s="12">
        <f t="shared" si="2"/>
        <v>-19.063588052043244</v>
      </c>
      <c r="R19" s="2"/>
      <c r="S19" s="2"/>
      <c r="T19" s="2"/>
      <c r="U19" s="2"/>
      <c r="V19" s="2"/>
      <c r="W19" s="2"/>
      <c r="X19" s="2"/>
      <c r="Y19" s="2"/>
      <c r="Z19" s="2"/>
      <c r="AA19" s="1"/>
    </row>
    <row r="20" spans="1:27">
      <c r="A20" s="5" t="s">
        <v>6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1"/>
    </row>
    <row r="21" spans="1:27">
      <c r="A21" s="5" t="s">
        <v>68</v>
      </c>
      <c r="B21" s="38">
        <f>B15/$B15*100</f>
        <v>100</v>
      </c>
      <c r="C21" s="38">
        <f t="shared" ref="C21:Q21" si="4">C15/$B15*100</f>
        <v>1.6652604467338694</v>
      </c>
      <c r="D21" s="38">
        <f t="shared" si="4"/>
        <v>0.31750965851059104</v>
      </c>
      <c r="E21" s="38">
        <f t="shared" si="4"/>
        <v>1.2256316887961276</v>
      </c>
      <c r="F21" s="38">
        <f t="shared" ref="F21:L21" si="5">F15/$B15*100</f>
        <v>1.2167502997468804</v>
      </c>
      <c r="G21" s="38">
        <f t="shared" si="5"/>
        <v>4.4406945246236512E-3</v>
      </c>
      <c r="H21" s="38">
        <f t="shared" si="5"/>
        <v>4.4406945246236512E-3</v>
      </c>
      <c r="I21" s="143"/>
      <c r="J21" s="38">
        <f t="shared" si="5"/>
        <v>0.10435632132865581</v>
      </c>
      <c r="K21" s="38">
        <f t="shared" si="5"/>
        <v>9.7695279541720331E-2</v>
      </c>
      <c r="L21" s="38">
        <f t="shared" si="5"/>
        <v>2.2203472623118256E-3</v>
      </c>
      <c r="M21" s="38">
        <f t="shared" si="4"/>
        <v>4.4406945246236512E-3</v>
      </c>
      <c r="N21" s="38">
        <f t="shared" si="4"/>
        <v>1.7762778098494605E-2</v>
      </c>
      <c r="O21" s="38">
        <f t="shared" si="4"/>
        <v>6.6610417869354763E-3</v>
      </c>
      <c r="P21" s="38">
        <f t="shared" si="4"/>
        <v>98.328078511479205</v>
      </c>
      <c r="Q21" s="38">
        <f t="shared" si="4"/>
        <v>98.0660775345264</v>
      </c>
      <c r="R21" s="2"/>
      <c r="S21" s="2"/>
      <c r="T21" s="2"/>
      <c r="U21" s="2"/>
      <c r="V21" s="2"/>
      <c r="W21" s="2"/>
      <c r="X21" s="2"/>
      <c r="Y21" s="2"/>
      <c r="Z21" s="2"/>
      <c r="AA21" s="1"/>
    </row>
    <row r="22" spans="1:27">
      <c r="A22" s="7" t="s">
        <v>4</v>
      </c>
      <c r="B22" s="59">
        <f>B16/$B16*100</f>
        <v>100</v>
      </c>
      <c r="C22" s="59">
        <f t="shared" ref="C22:Q22" si="6">C16/$B16*100</f>
        <v>1.2281113054769077</v>
      </c>
      <c r="D22" s="59">
        <f t="shared" si="6"/>
        <v>0.21821067248561796</v>
      </c>
      <c r="E22" s="59">
        <f t="shared" si="6"/>
        <v>0.83857820418026718</v>
      </c>
      <c r="F22" s="59">
        <f t="shared" ref="F22:L22" si="7">F16/$B16*100</f>
        <v>0.83316802221781394</v>
      </c>
      <c r="G22" s="59">
        <f t="shared" si="7"/>
        <v>5.4101819624533375E-3</v>
      </c>
      <c r="H22" s="144"/>
      <c r="I22" s="144"/>
      <c r="J22" s="59">
        <f t="shared" si="7"/>
        <v>0.16591224684856901</v>
      </c>
      <c r="K22" s="59">
        <f t="shared" si="7"/>
        <v>0.12082739716145786</v>
      </c>
      <c r="L22" s="59">
        <f t="shared" si="7"/>
        <v>7.2135759499377828E-3</v>
      </c>
      <c r="M22" s="59">
        <f t="shared" si="6"/>
        <v>3.7871273737173361E-2</v>
      </c>
      <c r="N22" s="59">
        <f t="shared" si="6"/>
        <v>5.4101819624533375E-3</v>
      </c>
      <c r="O22" s="59">
        <f t="shared" si="6"/>
        <v>9.0169699374222281E-3</v>
      </c>
      <c r="P22" s="59">
        <f t="shared" si="6"/>
        <v>98.762871724585665</v>
      </c>
      <c r="Q22" s="59">
        <f t="shared" si="6"/>
        <v>98.411209897026211</v>
      </c>
      <c r="R22" s="2"/>
      <c r="S22" s="2"/>
      <c r="T22" s="2"/>
      <c r="U22" s="2"/>
      <c r="V22" s="2"/>
      <c r="W22" s="2"/>
      <c r="X22" s="2"/>
      <c r="Y22" s="2"/>
      <c r="Z22" s="2"/>
      <c r="AA22" s="1"/>
    </row>
    <row r="23" spans="1:27">
      <c r="A23" s="22"/>
      <c r="B23" s="35"/>
      <c r="C23" s="35"/>
      <c r="D23" s="35"/>
      <c r="E23" s="35"/>
      <c r="F23" s="35"/>
      <c r="G23" s="35"/>
      <c r="H23" s="35"/>
      <c r="I23" s="35"/>
      <c r="J23" s="35"/>
      <c r="K23" s="2"/>
      <c r="L23" s="2"/>
      <c r="M23" s="2"/>
      <c r="N23" s="2"/>
      <c r="O23" s="2"/>
      <c r="P23" s="2"/>
      <c r="Q23" s="2"/>
      <c r="R23" s="2"/>
      <c r="S23" s="2"/>
      <c r="T23" s="1"/>
    </row>
    <row r="24" spans="1:27" ht="14.25" thickBot="1">
      <c r="A24" s="64" t="s">
        <v>411</v>
      </c>
      <c r="B24" s="41"/>
      <c r="C24" s="41"/>
      <c r="D24" s="41"/>
      <c r="E24" s="41"/>
      <c r="F24" s="42"/>
      <c r="G24" s="42" t="s">
        <v>96</v>
      </c>
    </row>
    <row r="25" spans="1:27" ht="12" customHeight="1" thickTop="1">
      <c r="A25" s="202" t="s">
        <v>95</v>
      </c>
      <c r="B25" s="199" t="s">
        <v>97</v>
      </c>
      <c r="C25" s="53"/>
      <c r="D25" s="43"/>
      <c r="E25" s="56"/>
      <c r="F25" s="43"/>
      <c r="G25" s="43"/>
    </row>
    <row r="26" spans="1:27" ht="11.25" customHeight="1">
      <c r="A26" s="203"/>
      <c r="B26" s="200"/>
      <c r="C26" s="205" t="s">
        <v>98</v>
      </c>
      <c r="D26" s="54"/>
      <c r="E26" s="205" t="s">
        <v>99</v>
      </c>
      <c r="F26" s="55"/>
      <c r="G26" s="55"/>
    </row>
    <row r="27" spans="1:27" ht="11.25" customHeight="1">
      <c r="A27" s="203"/>
      <c r="B27" s="200"/>
      <c r="C27" s="206"/>
      <c r="D27" s="173" t="s">
        <v>100</v>
      </c>
      <c r="E27" s="206"/>
      <c r="F27" s="175" t="s">
        <v>100</v>
      </c>
      <c r="G27" s="94"/>
    </row>
    <row r="28" spans="1:27" ht="42">
      <c r="A28" s="204"/>
      <c r="B28" s="201"/>
      <c r="C28" s="207"/>
      <c r="D28" s="174"/>
      <c r="E28" s="207"/>
      <c r="F28" s="176"/>
      <c r="G28" s="95" t="s">
        <v>365</v>
      </c>
    </row>
    <row r="29" spans="1:27" ht="22.5" customHeight="1">
      <c r="A29" s="5" t="s">
        <v>68</v>
      </c>
      <c r="B29" s="45">
        <v>44985</v>
      </c>
      <c r="C29" s="46">
        <v>44254</v>
      </c>
      <c r="D29" s="46">
        <v>133</v>
      </c>
      <c r="E29" s="46">
        <v>731</v>
      </c>
      <c r="F29" s="47">
        <v>610</v>
      </c>
      <c r="G29" s="47">
        <v>540</v>
      </c>
    </row>
    <row r="30" spans="1:27" ht="22.5" customHeight="1">
      <c r="A30" s="7" t="s">
        <v>4</v>
      </c>
      <c r="B30" s="49">
        <v>55387</v>
      </c>
      <c r="C30" s="50">
        <v>54688</v>
      </c>
      <c r="D30" s="50">
        <v>171</v>
      </c>
      <c r="E30" s="50">
        <v>699</v>
      </c>
      <c r="F30" s="50">
        <v>501</v>
      </c>
      <c r="G30" s="50" t="s">
        <v>225</v>
      </c>
    </row>
    <row r="31" spans="1:27" ht="22.5" customHeight="1">
      <c r="A31" s="10" t="s">
        <v>29</v>
      </c>
      <c r="B31" s="11">
        <f t="shared" ref="B31" si="8">B29-B30</f>
        <v>-10402</v>
      </c>
      <c r="C31" s="11">
        <f t="shared" ref="C31" si="9">C29-C30</f>
        <v>-10434</v>
      </c>
      <c r="D31" s="11">
        <f t="shared" ref="D31" si="10">D29-D30</f>
        <v>-38</v>
      </c>
      <c r="E31" s="11">
        <f t="shared" ref="E31" si="11">E29-E30</f>
        <v>32</v>
      </c>
      <c r="F31" s="11">
        <f t="shared" ref="F31" si="12">F29-F30</f>
        <v>109</v>
      </c>
      <c r="G31" s="11"/>
    </row>
    <row r="32" spans="1:27">
      <c r="A32" s="5" t="s">
        <v>5</v>
      </c>
      <c r="B32" s="2"/>
      <c r="C32" s="2"/>
      <c r="D32" s="2"/>
      <c r="E32" s="2"/>
      <c r="F32" s="2"/>
      <c r="G32" s="2"/>
    </row>
    <row r="33" spans="1:7">
      <c r="A33" s="7" t="s">
        <v>67</v>
      </c>
      <c r="B33" s="12">
        <f t="shared" ref="B33:F33" si="13">B29/B30*100-100</f>
        <v>-18.780580280571257</v>
      </c>
      <c r="C33" s="12">
        <f t="shared" si="13"/>
        <v>-19.079139847864241</v>
      </c>
      <c r="D33" s="12">
        <f t="shared" si="13"/>
        <v>-22.222222222222214</v>
      </c>
      <c r="E33" s="12">
        <f t="shared" si="13"/>
        <v>4.5779685264663925</v>
      </c>
      <c r="F33" s="12">
        <f t="shared" si="13"/>
        <v>21.756487025948104</v>
      </c>
      <c r="G33" s="12"/>
    </row>
    <row r="34" spans="1:7">
      <c r="A34" s="5" t="s">
        <v>6</v>
      </c>
      <c r="B34" s="48"/>
      <c r="C34" s="44"/>
      <c r="D34" s="44"/>
      <c r="E34" s="44"/>
      <c r="F34" s="44"/>
      <c r="G34" s="44"/>
    </row>
    <row r="35" spans="1:7">
      <c r="A35" s="5" t="s">
        <v>68</v>
      </c>
      <c r="B35" s="145">
        <f>B29/$B29*100</f>
        <v>100</v>
      </c>
      <c r="C35" s="145">
        <f t="shared" ref="C35:F35" si="14">C29/$B29*100</f>
        <v>98.375013893520062</v>
      </c>
      <c r="D35" s="145">
        <f t="shared" si="14"/>
        <v>0.29565410692453042</v>
      </c>
      <c r="E35" s="145">
        <f t="shared" si="14"/>
        <v>1.6249861064799378</v>
      </c>
      <c r="F35" s="145">
        <f t="shared" si="14"/>
        <v>1.356007558074914</v>
      </c>
      <c r="G35" s="145">
        <f t="shared" ref="G35" si="15">G29/$B29*100</f>
        <v>1.2004001333777925</v>
      </c>
    </row>
    <row r="36" spans="1:7">
      <c r="A36" s="7" t="s">
        <v>4</v>
      </c>
      <c r="B36" s="146">
        <f>B30/$B30*100</f>
        <v>100</v>
      </c>
      <c r="C36" s="147">
        <f t="shared" ref="C36:F36" si="16">C30/$B30*100</f>
        <v>98.737971004026221</v>
      </c>
      <c r="D36" s="147">
        <f t="shared" si="16"/>
        <v>0.30873670716955243</v>
      </c>
      <c r="E36" s="147">
        <f t="shared" si="16"/>
        <v>1.2620289959737845</v>
      </c>
      <c r="F36" s="147">
        <f t="shared" si="16"/>
        <v>0.90454438767219747</v>
      </c>
      <c r="G36" s="147"/>
    </row>
    <row r="49" spans="1:20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1"/>
    </row>
  </sheetData>
  <mergeCells count="21">
    <mergeCell ref="A25:A28"/>
    <mergeCell ref="C26:C28"/>
    <mergeCell ref="E26:E28"/>
    <mergeCell ref="C13:C14"/>
    <mergeCell ref="D13:D14"/>
    <mergeCell ref="Q13:Q14"/>
    <mergeCell ref="D27:D28"/>
    <mergeCell ref="F27:F28"/>
    <mergeCell ref="P12:P14"/>
    <mergeCell ref="A3:A4"/>
    <mergeCell ref="B3:B4"/>
    <mergeCell ref="A12:A14"/>
    <mergeCell ref="B12:B14"/>
    <mergeCell ref="O12:O14"/>
    <mergeCell ref="N13:N14"/>
    <mergeCell ref="D3:D4"/>
    <mergeCell ref="F3:F4"/>
    <mergeCell ref="J13:M13"/>
    <mergeCell ref="E13:I13"/>
    <mergeCell ref="C12:N12"/>
    <mergeCell ref="B25:B28"/>
  </mergeCells>
  <phoneticPr fontId="2"/>
  <pageMargins left="0.70866141732283472" right="0.31496062992125984" top="0.74803149606299213" bottom="0.55118110236220474" header="0.39370078740157483" footer="0.23622047244094491"/>
  <pageSetup paperSize="9" scale="85" firstPageNumber="14" orientation="landscape" useFirstPageNumber="1" r:id="rId1"/>
  <headerFooter alignWithMargins="0">
    <oddHeader>&amp;C&amp;"Century,標準"&amp;14&amp;P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AA39"/>
  <sheetViews>
    <sheetView zoomScale="125" zoomScaleNormal="125" workbookViewId="0">
      <selection activeCell="A27" sqref="A27:A28"/>
    </sheetView>
  </sheetViews>
  <sheetFormatPr defaultRowHeight="13.5"/>
  <cols>
    <col min="1" max="1" width="10.75" customWidth="1"/>
    <col min="2" max="2" width="9.75" customWidth="1"/>
    <col min="3" max="17" width="9.125" customWidth="1"/>
    <col min="18" max="19" width="9.75" customWidth="1"/>
  </cols>
  <sheetData>
    <row r="1" spans="1:27" ht="14.25" thickBot="1">
      <c r="A1" s="2" t="s">
        <v>412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 t="s">
        <v>28</v>
      </c>
      <c r="R1" s="2"/>
      <c r="S1" s="2"/>
      <c r="T1" s="2"/>
      <c r="U1" s="2"/>
      <c r="V1" s="2"/>
      <c r="W1" s="2"/>
      <c r="X1" s="2"/>
      <c r="Y1" s="2"/>
      <c r="Z1" s="2"/>
      <c r="AA1" s="1"/>
    </row>
    <row r="2" spans="1:27" ht="14.25" thickTop="1">
      <c r="A2" s="180" t="s">
        <v>0</v>
      </c>
      <c r="B2" s="185" t="s">
        <v>7</v>
      </c>
      <c r="C2" s="196" t="s">
        <v>12</v>
      </c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198"/>
      <c r="O2" s="188" t="s">
        <v>184</v>
      </c>
      <c r="P2" s="177" t="s">
        <v>15</v>
      </c>
      <c r="Q2" s="3"/>
      <c r="R2" s="2"/>
      <c r="S2" s="2"/>
      <c r="T2" s="2"/>
      <c r="U2" s="2"/>
      <c r="V2" s="2"/>
      <c r="W2" s="2"/>
      <c r="X2" s="2"/>
      <c r="Y2" s="2"/>
      <c r="Z2" s="2"/>
      <c r="AA2" s="1"/>
    </row>
    <row r="3" spans="1:27" ht="12" customHeight="1">
      <c r="A3" s="184"/>
      <c r="B3" s="186"/>
      <c r="C3" s="208" t="s">
        <v>8</v>
      </c>
      <c r="D3" s="208" t="s">
        <v>9</v>
      </c>
      <c r="E3" s="172" t="s">
        <v>10</v>
      </c>
      <c r="F3" s="194"/>
      <c r="G3" s="194"/>
      <c r="H3" s="194"/>
      <c r="I3" s="195"/>
      <c r="J3" s="172" t="s">
        <v>11</v>
      </c>
      <c r="K3" s="194"/>
      <c r="L3" s="194"/>
      <c r="M3" s="195"/>
      <c r="N3" s="191" t="s">
        <v>183</v>
      </c>
      <c r="O3" s="189"/>
      <c r="P3" s="178"/>
      <c r="Q3" s="172" t="s">
        <v>185</v>
      </c>
      <c r="R3" s="2"/>
      <c r="S3" s="2"/>
      <c r="T3" s="2"/>
      <c r="U3" s="2"/>
      <c r="V3" s="2"/>
      <c r="W3" s="2"/>
      <c r="X3" s="2"/>
      <c r="Y3" s="2"/>
      <c r="Z3" s="2"/>
      <c r="AA3" s="1"/>
    </row>
    <row r="4" spans="1:27" ht="24" customHeight="1">
      <c r="A4" s="181"/>
      <c r="B4" s="187"/>
      <c r="C4" s="208"/>
      <c r="D4" s="208"/>
      <c r="E4" s="93" t="s">
        <v>85</v>
      </c>
      <c r="F4" s="93" t="s">
        <v>177</v>
      </c>
      <c r="G4" s="91" t="s">
        <v>182</v>
      </c>
      <c r="H4" s="93" t="s">
        <v>178</v>
      </c>
      <c r="I4" s="93" t="s">
        <v>179</v>
      </c>
      <c r="J4" s="93" t="s">
        <v>85</v>
      </c>
      <c r="K4" s="93" t="s">
        <v>180</v>
      </c>
      <c r="L4" s="93" t="s">
        <v>181</v>
      </c>
      <c r="M4" s="91" t="s">
        <v>176</v>
      </c>
      <c r="N4" s="181"/>
      <c r="O4" s="190"/>
      <c r="P4" s="179"/>
      <c r="Q4" s="172"/>
      <c r="R4" s="2"/>
      <c r="S4" s="2"/>
      <c r="T4" s="2"/>
      <c r="U4" s="2"/>
      <c r="V4" s="2"/>
      <c r="W4" s="2"/>
      <c r="X4" s="2"/>
      <c r="Y4" s="2"/>
      <c r="Z4" s="2"/>
      <c r="AA4" s="1"/>
    </row>
    <row r="5" spans="1:27" ht="22.5" customHeight="1">
      <c r="A5" s="5" t="s">
        <v>68</v>
      </c>
      <c r="B5" s="111">
        <v>44985</v>
      </c>
      <c r="C5" s="111">
        <v>743</v>
      </c>
      <c r="D5" s="111">
        <v>143</v>
      </c>
      <c r="E5" s="111">
        <v>547</v>
      </c>
      <c r="F5" s="111">
        <v>544</v>
      </c>
      <c r="G5" s="111">
        <v>1</v>
      </c>
      <c r="H5" s="111">
        <v>2</v>
      </c>
      <c r="I5" s="142" t="s">
        <v>137</v>
      </c>
      <c r="J5" s="111">
        <v>45</v>
      </c>
      <c r="K5" s="111">
        <v>44</v>
      </c>
      <c r="L5" s="142" t="s">
        <v>137</v>
      </c>
      <c r="M5" s="111">
        <v>1</v>
      </c>
      <c r="N5" s="111">
        <v>8</v>
      </c>
      <c r="O5" s="111">
        <v>3</v>
      </c>
      <c r="P5" s="111">
        <v>44239</v>
      </c>
      <c r="Q5" s="111">
        <v>44121</v>
      </c>
      <c r="R5" s="2"/>
      <c r="S5" s="2"/>
      <c r="T5" s="2"/>
      <c r="U5" s="2"/>
      <c r="V5" s="2"/>
      <c r="W5" s="2"/>
      <c r="X5" s="2"/>
      <c r="Y5" s="2"/>
      <c r="Z5" s="2"/>
      <c r="AA5" s="1"/>
    </row>
    <row r="6" spans="1:27" ht="22.5" customHeight="1">
      <c r="A6" s="7" t="s">
        <v>4</v>
      </c>
      <c r="B6" s="20">
        <v>55387</v>
      </c>
      <c r="C6" s="20">
        <v>672</v>
      </c>
      <c r="D6" s="20">
        <v>121</v>
      </c>
      <c r="E6" s="20">
        <v>461</v>
      </c>
      <c r="F6" s="20">
        <v>459</v>
      </c>
      <c r="G6" s="20">
        <v>2</v>
      </c>
      <c r="H6" s="113" t="s">
        <v>137</v>
      </c>
      <c r="I6" s="113" t="s">
        <v>137</v>
      </c>
      <c r="J6" s="20">
        <v>87</v>
      </c>
      <c r="K6" s="20">
        <v>67</v>
      </c>
      <c r="L6" s="113" t="s">
        <v>137</v>
      </c>
      <c r="M6" s="20">
        <v>20</v>
      </c>
      <c r="N6" s="20">
        <v>3</v>
      </c>
      <c r="O6" s="20">
        <v>5</v>
      </c>
      <c r="P6" s="20">
        <v>54710</v>
      </c>
      <c r="Q6" s="20">
        <v>54517</v>
      </c>
      <c r="R6" s="2"/>
      <c r="S6" s="2"/>
      <c r="T6" s="2"/>
      <c r="U6" s="2"/>
      <c r="V6" s="2"/>
      <c r="W6" s="2"/>
      <c r="X6" s="2"/>
      <c r="Y6" s="2"/>
      <c r="Z6" s="2"/>
      <c r="AA6" s="1"/>
    </row>
    <row r="7" spans="1:27" ht="22.5" customHeight="1">
      <c r="A7" s="10" t="s">
        <v>29</v>
      </c>
      <c r="B7" s="33">
        <f t="shared" ref="B7:Q7" si="0">B5-B6</f>
        <v>-10402</v>
      </c>
      <c r="C7" s="11">
        <f t="shared" si="0"/>
        <v>71</v>
      </c>
      <c r="D7" s="11">
        <f t="shared" si="0"/>
        <v>22</v>
      </c>
      <c r="E7" s="11">
        <f t="shared" si="0"/>
        <v>86</v>
      </c>
      <c r="F7" s="11">
        <f t="shared" ref="F7:G7" si="1">F5-F6</f>
        <v>85</v>
      </c>
      <c r="G7" s="11">
        <f t="shared" si="1"/>
        <v>-1</v>
      </c>
      <c r="H7" s="11">
        <v>2</v>
      </c>
      <c r="I7" s="11"/>
      <c r="J7" s="11">
        <f t="shared" si="0"/>
        <v>-42</v>
      </c>
      <c r="K7" s="11">
        <f t="shared" ref="K7:M7" si="2">K5-K6</f>
        <v>-23</v>
      </c>
      <c r="L7" s="11"/>
      <c r="M7" s="11">
        <f t="shared" si="2"/>
        <v>-19</v>
      </c>
      <c r="N7" s="11">
        <f t="shared" si="0"/>
        <v>5</v>
      </c>
      <c r="O7" s="11">
        <f t="shared" si="0"/>
        <v>-2</v>
      </c>
      <c r="P7" s="11">
        <f t="shared" si="0"/>
        <v>-10471</v>
      </c>
      <c r="Q7" s="11">
        <f t="shared" si="0"/>
        <v>-10396</v>
      </c>
      <c r="R7" s="2"/>
      <c r="S7" s="2"/>
      <c r="T7" s="2"/>
      <c r="U7" s="2"/>
      <c r="V7" s="2"/>
      <c r="W7" s="2"/>
      <c r="X7" s="2"/>
      <c r="Y7" s="2"/>
      <c r="Z7" s="2"/>
      <c r="AA7" s="1"/>
    </row>
    <row r="8" spans="1:27">
      <c r="A8" s="5" t="s">
        <v>5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1"/>
    </row>
    <row r="9" spans="1:27">
      <c r="A9" s="7" t="s">
        <v>67</v>
      </c>
      <c r="B9" s="32">
        <f t="shared" ref="B9:Q9" si="3">B5/B6*100-100</f>
        <v>-18.780580280571257</v>
      </c>
      <c r="C9" s="12">
        <f t="shared" si="3"/>
        <v>10.56547619047619</v>
      </c>
      <c r="D9" s="12">
        <f t="shared" si="3"/>
        <v>18.181818181818187</v>
      </c>
      <c r="E9" s="12">
        <f t="shared" si="3"/>
        <v>18.655097613882859</v>
      </c>
      <c r="F9" s="12">
        <f t="shared" ref="F9:G9" si="4">F5/F6*100-100</f>
        <v>18.518518518518505</v>
      </c>
      <c r="G9" s="12">
        <f t="shared" si="4"/>
        <v>-50</v>
      </c>
      <c r="H9" s="12" t="s">
        <v>186</v>
      </c>
      <c r="I9" s="12"/>
      <c r="J9" s="12">
        <f t="shared" si="3"/>
        <v>-48.275862068965516</v>
      </c>
      <c r="K9" s="12">
        <f t="shared" ref="K9:M9" si="5">K5/K6*100-100</f>
        <v>-34.328358208955223</v>
      </c>
      <c r="L9" s="12"/>
      <c r="M9" s="12">
        <f t="shared" si="5"/>
        <v>-95</v>
      </c>
      <c r="N9" s="12">
        <f t="shared" si="3"/>
        <v>166.66666666666663</v>
      </c>
      <c r="O9" s="12">
        <f t="shared" si="3"/>
        <v>-40</v>
      </c>
      <c r="P9" s="12">
        <f t="shared" si="3"/>
        <v>-19.139097057210748</v>
      </c>
      <c r="Q9" s="12">
        <f t="shared" si="3"/>
        <v>-19.069281141662231</v>
      </c>
      <c r="R9" s="2"/>
      <c r="S9" s="2"/>
      <c r="T9" s="2"/>
      <c r="U9" s="2"/>
      <c r="V9" s="2"/>
      <c r="W9" s="2"/>
      <c r="X9" s="2"/>
      <c r="Y9" s="2"/>
      <c r="Z9" s="2"/>
      <c r="AA9" s="1"/>
    </row>
    <row r="10" spans="1:27">
      <c r="A10" s="5" t="s">
        <v>6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1"/>
    </row>
    <row r="11" spans="1:27">
      <c r="A11" s="5" t="s">
        <v>68</v>
      </c>
      <c r="B11" s="81">
        <f>B5/$B5*100</f>
        <v>100</v>
      </c>
      <c r="C11" s="81">
        <f t="shared" ref="C11:Q11" si="6">C5/$B5*100</f>
        <v>1.6516616649994442</v>
      </c>
      <c r="D11" s="81">
        <f t="shared" si="6"/>
        <v>0.31788373902411915</v>
      </c>
      <c r="E11" s="81">
        <f t="shared" si="6"/>
        <v>1.2159608758475047</v>
      </c>
      <c r="F11" s="81">
        <f t="shared" ref="F11:H11" si="7">F5/$B5*100</f>
        <v>1.2092919862176281</v>
      </c>
      <c r="G11" s="81">
        <f t="shared" si="7"/>
        <v>2.222963209958875E-3</v>
      </c>
      <c r="H11" s="81">
        <f t="shared" si="7"/>
        <v>4.4459264199177501E-3</v>
      </c>
      <c r="I11" s="148"/>
      <c r="J11" s="81">
        <f t="shared" si="6"/>
        <v>0.10003334444814939</v>
      </c>
      <c r="K11" s="81">
        <f t="shared" ref="K11:M11" si="8">K5/$B5*100</f>
        <v>9.7810381238190511E-2</v>
      </c>
      <c r="L11" s="148"/>
      <c r="M11" s="81">
        <f t="shared" si="8"/>
        <v>2.222963209958875E-3</v>
      </c>
      <c r="N11" s="81">
        <f t="shared" si="6"/>
        <v>1.7783705679671E-2</v>
      </c>
      <c r="O11" s="81">
        <f t="shared" si="6"/>
        <v>6.6688896298766256E-3</v>
      </c>
      <c r="P11" s="81">
        <f t="shared" si="6"/>
        <v>98.341669445370684</v>
      </c>
      <c r="Q11" s="81">
        <f t="shared" si="6"/>
        <v>98.079359786595532</v>
      </c>
      <c r="R11" s="2"/>
      <c r="S11" s="2"/>
      <c r="T11" s="2"/>
      <c r="U11" s="2"/>
      <c r="V11" s="2"/>
      <c r="W11" s="2"/>
      <c r="X11" s="2"/>
      <c r="Y11" s="2"/>
      <c r="Z11" s="2"/>
      <c r="AA11" s="1"/>
    </row>
    <row r="12" spans="1:27">
      <c r="A12" s="7" t="s">
        <v>4</v>
      </c>
      <c r="B12" s="30">
        <f>B6/$B6*100</f>
        <v>100</v>
      </c>
      <c r="C12" s="30">
        <f t="shared" ref="C12:Q12" si="9">C6/$B6*100</f>
        <v>1.2132810948417498</v>
      </c>
      <c r="D12" s="30">
        <f t="shared" si="9"/>
        <v>0.21846281618430316</v>
      </c>
      <c r="E12" s="30">
        <f t="shared" si="9"/>
        <v>0.8323252748839981</v>
      </c>
      <c r="F12" s="30">
        <f t="shared" ref="F12:G12" si="10">F6/$B6*100</f>
        <v>0.82871431924458805</v>
      </c>
      <c r="G12" s="30">
        <f t="shared" si="10"/>
        <v>3.6109556394099702E-3</v>
      </c>
      <c r="H12" s="12"/>
      <c r="I12" s="12"/>
      <c r="J12" s="30">
        <f t="shared" si="9"/>
        <v>0.1570765703143337</v>
      </c>
      <c r="K12" s="30">
        <f t="shared" ref="K12:M12" si="11">K6/$B6*100</f>
        <v>0.12096701392023398</v>
      </c>
      <c r="L12" s="12"/>
      <c r="M12" s="30">
        <f t="shared" si="11"/>
        <v>3.6109556394099698E-2</v>
      </c>
      <c r="N12" s="30">
        <f t="shared" si="9"/>
        <v>5.4164334591149553E-3</v>
      </c>
      <c r="O12" s="30">
        <f t="shared" si="9"/>
        <v>9.0273890985249246E-3</v>
      </c>
      <c r="P12" s="30">
        <f t="shared" si="9"/>
        <v>98.777691516059733</v>
      </c>
      <c r="Q12" s="30">
        <f t="shared" si="9"/>
        <v>98.429234296856663</v>
      </c>
      <c r="R12" s="2"/>
      <c r="S12" s="2"/>
      <c r="T12" s="2"/>
      <c r="U12" s="2"/>
      <c r="V12" s="2"/>
      <c r="W12" s="2"/>
      <c r="X12" s="2"/>
      <c r="Y12" s="2"/>
      <c r="Z12" s="2"/>
      <c r="AA12" s="1"/>
    </row>
    <row r="13" spans="1:27">
      <c r="A13" s="22"/>
      <c r="B13" s="29"/>
      <c r="C13" s="29"/>
      <c r="D13" s="29"/>
      <c r="E13" s="29"/>
      <c r="F13" s="29"/>
      <c r="G13" s="29"/>
      <c r="H13" s="29"/>
      <c r="I13" s="29"/>
      <c r="J13" s="29"/>
      <c r="K13" s="2"/>
      <c r="L13" s="2"/>
      <c r="M13" s="2"/>
      <c r="N13" s="2"/>
      <c r="O13" s="2"/>
      <c r="P13" s="2"/>
      <c r="Q13" s="2"/>
      <c r="R13" s="2"/>
      <c r="S13" s="2"/>
      <c r="T13" s="1"/>
    </row>
    <row r="14" spans="1:27" ht="14.25" thickBot="1">
      <c r="A14" s="64" t="s">
        <v>413</v>
      </c>
      <c r="B14" s="64"/>
      <c r="C14" s="64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 t="s">
        <v>28</v>
      </c>
      <c r="Q14" s="2"/>
      <c r="R14" s="2"/>
      <c r="S14" s="2"/>
      <c r="T14" s="1"/>
    </row>
    <row r="15" spans="1:27" ht="24" customHeight="1" thickTop="1">
      <c r="A15" s="180" t="s">
        <v>0</v>
      </c>
      <c r="B15" s="192" t="s">
        <v>8</v>
      </c>
      <c r="C15" s="177" t="s">
        <v>117</v>
      </c>
      <c r="D15" s="192" t="s">
        <v>13</v>
      </c>
      <c r="E15" s="185" t="s">
        <v>45</v>
      </c>
      <c r="F15" s="185" t="s">
        <v>46</v>
      </c>
      <c r="G15" s="185" t="s">
        <v>47</v>
      </c>
      <c r="H15" s="185" t="s">
        <v>48</v>
      </c>
      <c r="I15" s="185" t="s">
        <v>49</v>
      </c>
      <c r="J15" s="185" t="s">
        <v>50</v>
      </c>
      <c r="K15" s="185" t="s">
        <v>51</v>
      </c>
      <c r="L15" s="185" t="s">
        <v>52</v>
      </c>
      <c r="M15" s="185" t="s">
        <v>53</v>
      </c>
      <c r="N15" s="185" t="s">
        <v>54</v>
      </c>
      <c r="O15" s="185" t="s">
        <v>55</v>
      </c>
      <c r="P15" s="192" t="s">
        <v>14</v>
      </c>
      <c r="Q15" s="2"/>
      <c r="R15" s="2"/>
      <c r="S15" s="2"/>
      <c r="T15" s="1"/>
    </row>
    <row r="16" spans="1:27" ht="24" customHeight="1">
      <c r="A16" s="181"/>
      <c r="B16" s="193"/>
      <c r="C16" s="193"/>
      <c r="D16" s="193"/>
      <c r="E16" s="187"/>
      <c r="F16" s="187"/>
      <c r="G16" s="187"/>
      <c r="H16" s="187"/>
      <c r="I16" s="187"/>
      <c r="J16" s="187"/>
      <c r="K16" s="187"/>
      <c r="L16" s="187"/>
      <c r="M16" s="187"/>
      <c r="N16" s="187"/>
      <c r="O16" s="187"/>
      <c r="P16" s="193"/>
      <c r="Q16" s="2"/>
      <c r="R16" s="2"/>
      <c r="S16" s="2"/>
      <c r="T16" s="1"/>
    </row>
    <row r="17" spans="1:20" ht="22.5" customHeight="1">
      <c r="A17" s="5" t="s">
        <v>68</v>
      </c>
      <c r="B17" s="111">
        <v>44985</v>
      </c>
      <c r="C17" s="111">
        <v>509</v>
      </c>
      <c r="D17" s="111">
        <v>858</v>
      </c>
      <c r="E17" s="111">
        <v>5298</v>
      </c>
      <c r="F17" s="111">
        <v>12313</v>
      </c>
      <c r="G17" s="111">
        <v>8477</v>
      </c>
      <c r="H17" s="111">
        <v>5466</v>
      </c>
      <c r="I17" s="111">
        <v>6019</v>
      </c>
      <c r="J17" s="111">
        <v>3688</v>
      </c>
      <c r="K17" s="111">
        <v>1658</v>
      </c>
      <c r="L17" s="111">
        <v>513</v>
      </c>
      <c r="M17" s="111">
        <v>93</v>
      </c>
      <c r="N17" s="111">
        <v>67</v>
      </c>
      <c r="O17" s="111">
        <v>24</v>
      </c>
      <c r="P17" s="111">
        <v>2</v>
      </c>
      <c r="Q17" s="2"/>
      <c r="R17" s="2"/>
      <c r="S17" s="2"/>
      <c r="T17" s="1"/>
    </row>
    <row r="18" spans="1:20" ht="22.5" customHeight="1">
      <c r="A18" s="7" t="s">
        <v>4</v>
      </c>
      <c r="B18" s="20">
        <v>55387</v>
      </c>
      <c r="C18" s="20">
        <v>529</v>
      </c>
      <c r="D18" s="20">
        <v>961</v>
      </c>
      <c r="E18" s="20">
        <v>6741</v>
      </c>
      <c r="F18" s="20">
        <v>16129</v>
      </c>
      <c r="G18" s="20">
        <v>11020</v>
      </c>
      <c r="H18" s="20">
        <v>6955</v>
      </c>
      <c r="I18" s="20">
        <v>6985</v>
      </c>
      <c r="J18" s="20">
        <v>4069</v>
      </c>
      <c r="K18" s="20">
        <v>1503</v>
      </c>
      <c r="L18" s="20">
        <v>364</v>
      </c>
      <c r="M18" s="20">
        <v>71</v>
      </c>
      <c r="N18" s="20">
        <v>36</v>
      </c>
      <c r="O18" s="20">
        <v>20</v>
      </c>
      <c r="P18" s="20">
        <v>4</v>
      </c>
      <c r="Q18" s="2"/>
      <c r="R18" s="2"/>
      <c r="S18" s="2"/>
      <c r="T18" s="1"/>
    </row>
    <row r="19" spans="1:20" ht="22.5" customHeight="1">
      <c r="A19" s="10" t="s">
        <v>29</v>
      </c>
      <c r="B19" s="33">
        <f>B17-B18</f>
        <v>-10402</v>
      </c>
      <c r="C19" s="11">
        <f t="shared" ref="C19:P19" si="12">C17-C18</f>
        <v>-20</v>
      </c>
      <c r="D19" s="11">
        <f t="shared" si="12"/>
        <v>-103</v>
      </c>
      <c r="E19" s="11">
        <f t="shared" si="12"/>
        <v>-1443</v>
      </c>
      <c r="F19" s="11">
        <f t="shared" si="12"/>
        <v>-3816</v>
      </c>
      <c r="G19" s="11">
        <f t="shared" si="12"/>
        <v>-2543</v>
      </c>
      <c r="H19" s="11">
        <f t="shared" si="12"/>
        <v>-1489</v>
      </c>
      <c r="I19" s="11">
        <f t="shared" si="12"/>
        <v>-966</v>
      </c>
      <c r="J19" s="11">
        <f t="shared" si="12"/>
        <v>-381</v>
      </c>
      <c r="K19" s="11">
        <f t="shared" si="12"/>
        <v>155</v>
      </c>
      <c r="L19" s="11">
        <f t="shared" si="12"/>
        <v>149</v>
      </c>
      <c r="M19" s="11">
        <f t="shared" si="12"/>
        <v>22</v>
      </c>
      <c r="N19" s="11">
        <f t="shared" si="12"/>
        <v>31</v>
      </c>
      <c r="O19" s="11">
        <f t="shared" si="12"/>
        <v>4</v>
      </c>
      <c r="P19" s="11">
        <f t="shared" si="12"/>
        <v>-2</v>
      </c>
      <c r="Q19" s="2"/>
      <c r="R19" s="2"/>
      <c r="S19" s="2"/>
      <c r="T19" s="1"/>
    </row>
    <row r="20" spans="1:20">
      <c r="A20" s="5" t="s">
        <v>5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1"/>
    </row>
    <row r="21" spans="1:20">
      <c r="A21" s="7" t="s">
        <v>67</v>
      </c>
      <c r="B21" s="12">
        <f>B17/B18*100-100</f>
        <v>-18.780580280571257</v>
      </c>
      <c r="C21" s="12">
        <f>C17/C18*100-100</f>
        <v>-3.780718336483929</v>
      </c>
      <c r="D21" s="12">
        <f>D17/D18*100-100</f>
        <v>-10.718002081165452</v>
      </c>
      <c r="E21" s="12">
        <f t="shared" ref="E21:P21" si="13">E17/E18*100-100</f>
        <v>-21.406319537160655</v>
      </c>
      <c r="F21" s="12">
        <f t="shared" si="13"/>
        <v>-23.659247318494636</v>
      </c>
      <c r="G21" s="12">
        <f t="shared" si="13"/>
        <v>-23.076225045372055</v>
      </c>
      <c r="H21" s="12">
        <f t="shared" si="13"/>
        <v>-21.409058231488146</v>
      </c>
      <c r="I21" s="12">
        <f t="shared" si="13"/>
        <v>-13.829634931997134</v>
      </c>
      <c r="J21" s="12">
        <f t="shared" si="13"/>
        <v>-9.3634799705087204</v>
      </c>
      <c r="K21" s="12">
        <f t="shared" si="13"/>
        <v>10.312707917498344</v>
      </c>
      <c r="L21" s="12">
        <f t="shared" si="13"/>
        <v>40.934065934065956</v>
      </c>
      <c r="M21" s="12">
        <f t="shared" si="13"/>
        <v>30.985915492957758</v>
      </c>
      <c r="N21" s="12">
        <f t="shared" si="13"/>
        <v>86.111111111111114</v>
      </c>
      <c r="O21" s="12">
        <f t="shared" si="13"/>
        <v>20</v>
      </c>
      <c r="P21" s="12">
        <f t="shared" si="13"/>
        <v>-50</v>
      </c>
      <c r="Q21" s="2"/>
      <c r="R21" s="2"/>
      <c r="S21" s="2"/>
      <c r="T21" s="1"/>
    </row>
    <row r="22" spans="1:20">
      <c r="A22" s="5" t="s">
        <v>6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1"/>
    </row>
    <row r="23" spans="1:20">
      <c r="A23" s="5" t="s">
        <v>68</v>
      </c>
      <c r="B23" s="81">
        <f>B17/$B17*100</f>
        <v>100</v>
      </c>
      <c r="C23" s="81">
        <f t="shared" ref="C23:P23" si="14">C17/$B17*100</f>
        <v>1.1314882738690675</v>
      </c>
      <c r="D23" s="81">
        <f t="shared" si="14"/>
        <v>1.9073024341447149</v>
      </c>
      <c r="E23" s="81">
        <f t="shared" si="14"/>
        <v>11.777259086362122</v>
      </c>
      <c r="F23" s="81">
        <f t="shared" si="14"/>
        <v>27.371346004223629</v>
      </c>
      <c r="G23" s="81">
        <f t="shared" si="14"/>
        <v>18.844059130821385</v>
      </c>
      <c r="H23" s="81">
        <f t="shared" si="14"/>
        <v>12.150716905635212</v>
      </c>
      <c r="I23" s="81">
        <f t="shared" si="14"/>
        <v>13.38001556074247</v>
      </c>
      <c r="J23" s="81">
        <f t="shared" si="14"/>
        <v>8.1982883183283306</v>
      </c>
      <c r="K23" s="81">
        <f t="shared" si="14"/>
        <v>3.6856730021118151</v>
      </c>
      <c r="L23" s="81">
        <f t="shared" si="14"/>
        <v>1.1403801267089029</v>
      </c>
      <c r="M23" s="81">
        <f t="shared" si="14"/>
        <v>0.20673557852617538</v>
      </c>
      <c r="N23" s="81">
        <f t="shared" si="14"/>
        <v>0.14893853506724464</v>
      </c>
      <c r="O23" s="81">
        <f t="shared" si="14"/>
        <v>5.3351117039013005E-2</v>
      </c>
      <c r="P23" s="81">
        <f t="shared" si="14"/>
        <v>4.4459264199177501E-3</v>
      </c>
      <c r="Q23" s="2"/>
      <c r="R23" s="2"/>
      <c r="S23" s="2"/>
      <c r="T23" s="1"/>
    </row>
    <row r="24" spans="1:20">
      <c r="A24" s="7" t="s">
        <v>4</v>
      </c>
      <c r="B24" s="30">
        <f>B18/$B18*100</f>
        <v>100</v>
      </c>
      <c r="C24" s="30">
        <f t="shared" ref="C24:P24" si="15">C18/$B18*100</f>
        <v>0.95509776662393697</v>
      </c>
      <c r="D24" s="30">
        <f t="shared" si="15"/>
        <v>1.7350641847364905</v>
      </c>
      <c r="E24" s="30">
        <f t="shared" si="15"/>
        <v>12.170725982631303</v>
      </c>
      <c r="F24" s="30">
        <f t="shared" si="15"/>
        <v>29.120551754021701</v>
      </c>
      <c r="G24" s="30">
        <f t="shared" si="15"/>
        <v>19.896365573148934</v>
      </c>
      <c r="H24" s="30">
        <f t="shared" si="15"/>
        <v>12.557098236048169</v>
      </c>
      <c r="I24" s="30">
        <f t="shared" si="15"/>
        <v>12.611262570639321</v>
      </c>
      <c r="J24" s="30">
        <f t="shared" si="15"/>
        <v>7.3464892483795836</v>
      </c>
      <c r="K24" s="30">
        <f t="shared" si="15"/>
        <v>2.7136331630165924</v>
      </c>
      <c r="L24" s="30">
        <f t="shared" si="15"/>
        <v>0.65719392637261453</v>
      </c>
      <c r="M24" s="30">
        <f t="shared" si="15"/>
        <v>0.12818892519905395</v>
      </c>
      <c r="N24" s="30">
        <f t="shared" si="15"/>
        <v>6.499720150937946E-2</v>
      </c>
      <c r="O24" s="30">
        <f t="shared" si="15"/>
        <v>3.6109556394099698E-2</v>
      </c>
      <c r="P24" s="30">
        <f t="shared" si="15"/>
        <v>7.2219112788199404E-3</v>
      </c>
      <c r="Q24" s="2"/>
      <c r="R24" s="2"/>
      <c r="S24" s="2"/>
      <c r="T24" s="1"/>
    </row>
    <row r="25" spans="1:20" ht="15.75" customHeigh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1"/>
    </row>
    <row r="26" spans="1:20" ht="14.25" thickBot="1">
      <c r="A26" s="64" t="s">
        <v>414</v>
      </c>
      <c r="B26" s="64"/>
      <c r="C26" s="64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 t="s">
        <v>66</v>
      </c>
      <c r="P26" s="2"/>
      <c r="Q26" s="2"/>
      <c r="R26" s="2"/>
      <c r="S26" s="1"/>
    </row>
    <row r="27" spans="1:20" ht="24" customHeight="1" thickTop="1">
      <c r="A27" s="180" t="s">
        <v>0</v>
      </c>
      <c r="B27" s="192" t="s">
        <v>8</v>
      </c>
      <c r="C27" s="192" t="s">
        <v>13</v>
      </c>
      <c r="D27" s="185" t="s">
        <v>45</v>
      </c>
      <c r="E27" s="185" t="s">
        <v>46</v>
      </c>
      <c r="F27" s="185" t="s">
        <v>47</v>
      </c>
      <c r="G27" s="185" t="s">
        <v>48</v>
      </c>
      <c r="H27" s="185" t="s">
        <v>49</v>
      </c>
      <c r="I27" s="185" t="s">
        <v>50</v>
      </c>
      <c r="J27" s="185" t="s">
        <v>51</v>
      </c>
      <c r="K27" s="185" t="s">
        <v>52</v>
      </c>
      <c r="L27" s="185" t="s">
        <v>53</v>
      </c>
      <c r="M27" s="185" t="s">
        <v>54</v>
      </c>
      <c r="N27" s="185" t="s">
        <v>55</v>
      </c>
      <c r="O27" s="192" t="s">
        <v>14</v>
      </c>
      <c r="P27" s="2"/>
      <c r="Q27" s="2"/>
      <c r="R27" s="2"/>
      <c r="S27" s="1"/>
    </row>
    <row r="28" spans="1:20" ht="24" customHeight="1">
      <c r="A28" s="181"/>
      <c r="B28" s="193"/>
      <c r="C28" s="193"/>
      <c r="D28" s="187"/>
      <c r="E28" s="187"/>
      <c r="F28" s="187"/>
      <c r="G28" s="187"/>
      <c r="H28" s="187"/>
      <c r="I28" s="187"/>
      <c r="J28" s="187"/>
      <c r="K28" s="187"/>
      <c r="L28" s="187"/>
      <c r="M28" s="187"/>
      <c r="N28" s="187"/>
      <c r="O28" s="193"/>
      <c r="P28" s="2"/>
      <c r="Q28" s="2"/>
      <c r="R28" s="2"/>
      <c r="S28" s="1"/>
    </row>
    <row r="29" spans="1:20" ht="22.5" customHeight="1">
      <c r="A29" s="5" t="s">
        <v>68</v>
      </c>
      <c r="B29" s="111">
        <v>82713</v>
      </c>
      <c r="C29" s="111">
        <v>157</v>
      </c>
      <c r="D29" s="111">
        <v>2036</v>
      </c>
      <c r="E29" s="111">
        <v>8789</v>
      </c>
      <c r="F29" s="111">
        <v>10204</v>
      </c>
      <c r="G29" s="111">
        <v>9286</v>
      </c>
      <c r="H29" s="111">
        <v>14355</v>
      </c>
      <c r="I29" s="111">
        <v>13677</v>
      </c>
      <c r="J29" s="111">
        <v>11027</v>
      </c>
      <c r="K29" s="111">
        <v>6697</v>
      </c>
      <c r="L29" s="111">
        <v>2201</v>
      </c>
      <c r="M29" s="111">
        <v>2441</v>
      </c>
      <c r="N29" s="111">
        <v>1559</v>
      </c>
      <c r="O29" s="111">
        <v>285</v>
      </c>
      <c r="P29" s="2"/>
      <c r="Q29" s="2"/>
      <c r="R29" s="2"/>
      <c r="S29" s="1"/>
    </row>
    <row r="30" spans="1:20" ht="22.5" customHeight="1">
      <c r="A30" s="7" t="s">
        <v>4</v>
      </c>
      <c r="B30" s="20">
        <v>90321</v>
      </c>
      <c r="C30" s="20">
        <v>174</v>
      </c>
      <c r="D30" s="20">
        <v>2600</v>
      </c>
      <c r="E30" s="20">
        <v>11594</v>
      </c>
      <c r="F30" s="20">
        <v>13285</v>
      </c>
      <c r="G30" s="20">
        <v>11822</v>
      </c>
      <c r="H30" s="20">
        <v>16655</v>
      </c>
      <c r="I30" s="20">
        <v>15011</v>
      </c>
      <c r="J30" s="20">
        <v>9785</v>
      </c>
      <c r="K30" s="20">
        <v>4747</v>
      </c>
      <c r="L30" s="20">
        <v>1643</v>
      </c>
      <c r="M30" s="20">
        <v>1328</v>
      </c>
      <c r="N30" s="20">
        <v>1214</v>
      </c>
      <c r="O30" s="20">
        <v>462</v>
      </c>
      <c r="P30" s="2"/>
      <c r="Q30" s="2"/>
      <c r="R30" s="2"/>
      <c r="S30" s="1"/>
    </row>
    <row r="31" spans="1:20" ht="21.75" customHeight="1">
      <c r="A31" s="10" t="s">
        <v>29</v>
      </c>
      <c r="B31" s="33">
        <f>B29-B30</f>
        <v>-7608</v>
      </c>
      <c r="C31" s="11">
        <f t="shared" ref="C31:O31" si="16">C29-C30</f>
        <v>-17</v>
      </c>
      <c r="D31" s="11">
        <f t="shared" si="16"/>
        <v>-564</v>
      </c>
      <c r="E31" s="11">
        <f t="shared" si="16"/>
        <v>-2805</v>
      </c>
      <c r="F31" s="11">
        <f t="shared" si="16"/>
        <v>-3081</v>
      </c>
      <c r="G31" s="11">
        <f t="shared" si="16"/>
        <v>-2536</v>
      </c>
      <c r="H31" s="11">
        <f t="shared" si="16"/>
        <v>-2300</v>
      </c>
      <c r="I31" s="11">
        <f t="shared" si="16"/>
        <v>-1334</v>
      </c>
      <c r="J31" s="11">
        <f t="shared" si="16"/>
        <v>1242</v>
      </c>
      <c r="K31" s="11">
        <f t="shared" si="16"/>
        <v>1950</v>
      </c>
      <c r="L31" s="11">
        <f t="shared" si="16"/>
        <v>558</v>
      </c>
      <c r="M31" s="11">
        <f t="shared" si="16"/>
        <v>1113</v>
      </c>
      <c r="N31" s="11">
        <f t="shared" si="16"/>
        <v>345</v>
      </c>
      <c r="O31" s="11">
        <f t="shared" si="16"/>
        <v>-177</v>
      </c>
      <c r="P31" s="2"/>
      <c r="Q31" s="2"/>
      <c r="R31" s="2"/>
      <c r="S31" s="1"/>
    </row>
    <row r="32" spans="1:20">
      <c r="A32" s="5" t="s">
        <v>5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1"/>
    </row>
    <row r="33" spans="1:20">
      <c r="A33" s="7" t="s">
        <v>67</v>
      </c>
      <c r="B33" s="12">
        <f>B29/B30*100-100</f>
        <v>-8.4232902647224961</v>
      </c>
      <c r="C33" s="12">
        <f>C29/C30*100-100</f>
        <v>-9.7701149425287355</v>
      </c>
      <c r="D33" s="12">
        <f t="shared" ref="D33:O33" si="17">D29/D30*100-100</f>
        <v>-21.692307692307693</v>
      </c>
      <c r="E33" s="12">
        <f t="shared" si="17"/>
        <v>-24.193548387096769</v>
      </c>
      <c r="F33" s="12">
        <f t="shared" si="17"/>
        <v>-23.191569439217162</v>
      </c>
      <c r="G33" s="12">
        <f t="shared" si="17"/>
        <v>-21.451531043816615</v>
      </c>
      <c r="H33" s="12">
        <f t="shared" si="17"/>
        <v>-13.809666766736711</v>
      </c>
      <c r="I33" s="12">
        <f t="shared" si="17"/>
        <v>-8.886816334687893</v>
      </c>
      <c r="J33" s="12">
        <f t="shared" si="17"/>
        <v>12.692897291773122</v>
      </c>
      <c r="K33" s="12">
        <f t="shared" si="17"/>
        <v>41.078575942700667</v>
      </c>
      <c r="L33" s="12">
        <f t="shared" si="17"/>
        <v>33.962264150943383</v>
      </c>
      <c r="M33" s="12">
        <f t="shared" si="17"/>
        <v>83.810240963855421</v>
      </c>
      <c r="N33" s="12">
        <f t="shared" si="17"/>
        <v>28.418451400329474</v>
      </c>
      <c r="O33" s="12">
        <f t="shared" si="17"/>
        <v>-38.311688311688307</v>
      </c>
      <c r="P33" s="2"/>
      <c r="Q33" s="2"/>
      <c r="R33" s="2"/>
      <c r="S33" s="1"/>
    </row>
    <row r="34" spans="1:20">
      <c r="A34" s="5" t="s">
        <v>6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1"/>
    </row>
    <row r="35" spans="1:20">
      <c r="A35" s="5" t="s">
        <v>68</v>
      </c>
      <c r="B35" s="141">
        <f>B29/$B29*100</f>
        <v>100</v>
      </c>
      <c r="C35" s="141">
        <f t="shared" ref="C35:O35" si="18">C29/$B29*100</f>
        <v>0.18981296773179548</v>
      </c>
      <c r="D35" s="141">
        <f t="shared" si="18"/>
        <v>2.461523581540991</v>
      </c>
      <c r="E35" s="141">
        <f t="shared" si="18"/>
        <v>10.625899193597137</v>
      </c>
      <c r="F35" s="141">
        <f t="shared" si="18"/>
        <v>12.336633902772236</v>
      </c>
      <c r="G35" s="141">
        <f t="shared" si="18"/>
        <v>11.226772091448744</v>
      </c>
      <c r="H35" s="141">
        <f t="shared" si="18"/>
        <v>17.355192049617351</v>
      </c>
      <c r="I35" s="141">
        <f t="shared" si="18"/>
        <v>16.535490188966666</v>
      </c>
      <c r="J35" s="141">
        <f t="shared" si="18"/>
        <v>13.331640733621075</v>
      </c>
      <c r="K35" s="141">
        <f t="shared" si="18"/>
        <v>8.0966716235658236</v>
      </c>
      <c r="L35" s="141">
        <f t="shared" si="18"/>
        <v>2.6610085476285468</v>
      </c>
      <c r="M35" s="141">
        <f t="shared" si="18"/>
        <v>2.9511684983013553</v>
      </c>
      <c r="N35" s="141">
        <f t="shared" si="18"/>
        <v>1.8848306795787844</v>
      </c>
      <c r="O35" s="141">
        <f t="shared" si="18"/>
        <v>0.34456494142395994</v>
      </c>
      <c r="P35" s="2"/>
      <c r="Q35" s="2"/>
      <c r="R35" s="2"/>
      <c r="S35" s="1"/>
    </row>
    <row r="36" spans="1:20">
      <c r="A36" s="7" t="s">
        <v>4</v>
      </c>
      <c r="B36" s="59">
        <f>B30/$B30*100</f>
        <v>100</v>
      </c>
      <c r="C36" s="59">
        <f t="shared" ref="C36:O36" si="19">C30/$B30*100</f>
        <v>0.19264622845185506</v>
      </c>
      <c r="D36" s="59">
        <f t="shared" si="19"/>
        <v>2.8786218044530067</v>
      </c>
      <c r="E36" s="59">
        <f t="shared" si="19"/>
        <v>12.836438923395447</v>
      </c>
      <c r="F36" s="59">
        <f t="shared" si="19"/>
        <v>14.708650258522383</v>
      </c>
      <c r="G36" s="59">
        <f t="shared" si="19"/>
        <v>13.088871912401324</v>
      </c>
      <c r="H36" s="59">
        <f t="shared" si="19"/>
        <v>18.439786981986469</v>
      </c>
      <c r="I36" s="59">
        <f t="shared" si="19"/>
        <v>16.619612271786185</v>
      </c>
      <c r="J36" s="59">
        <f t="shared" si="19"/>
        <v>10.833582444835642</v>
      </c>
      <c r="K36" s="59">
        <f t="shared" si="19"/>
        <v>5.2556991175917007</v>
      </c>
      <c r="L36" s="59">
        <f t="shared" si="19"/>
        <v>1.8190675479678036</v>
      </c>
      <c r="M36" s="59">
        <f t="shared" si="19"/>
        <v>1.4703114447359971</v>
      </c>
      <c r="N36" s="59">
        <f t="shared" si="19"/>
        <v>1.3440949502330577</v>
      </c>
      <c r="O36" s="59">
        <f t="shared" si="19"/>
        <v>0.51150895140664965</v>
      </c>
      <c r="P36" s="2"/>
      <c r="Q36" s="2"/>
      <c r="R36" s="2"/>
      <c r="S36" s="1"/>
    </row>
    <row r="37" spans="1:20" ht="15.75" customHeight="1">
      <c r="A37" s="22"/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2"/>
      <c r="Q37" s="2"/>
      <c r="R37" s="2"/>
      <c r="S37" s="1"/>
    </row>
    <row r="38" spans="1:20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1"/>
    </row>
    <row r="39" spans="1:20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1"/>
    </row>
  </sheetData>
  <mergeCells count="42">
    <mergeCell ref="P15:P16"/>
    <mergeCell ref="O27:O28"/>
    <mergeCell ref="L27:L28"/>
    <mergeCell ref="M27:M28"/>
    <mergeCell ref="J15:J16"/>
    <mergeCell ref="M15:M16"/>
    <mergeCell ref="N15:N16"/>
    <mergeCell ref="L15:L16"/>
    <mergeCell ref="O15:O16"/>
    <mergeCell ref="K15:K16"/>
    <mergeCell ref="A15:A16"/>
    <mergeCell ref="B15:B16"/>
    <mergeCell ref="C15:C16"/>
    <mergeCell ref="J27:J28"/>
    <mergeCell ref="K27:K28"/>
    <mergeCell ref="I15:I16"/>
    <mergeCell ref="D15:D16"/>
    <mergeCell ref="E15:E16"/>
    <mergeCell ref="E27:E28"/>
    <mergeCell ref="F27:F28"/>
    <mergeCell ref="G27:G28"/>
    <mergeCell ref="H15:H16"/>
    <mergeCell ref="H27:H28"/>
    <mergeCell ref="F15:F16"/>
    <mergeCell ref="G15:G16"/>
    <mergeCell ref="I27:I28"/>
    <mergeCell ref="A27:A28"/>
    <mergeCell ref="B27:B28"/>
    <mergeCell ref="C27:C28"/>
    <mergeCell ref="D27:D28"/>
    <mergeCell ref="N27:N28"/>
    <mergeCell ref="Q3:Q4"/>
    <mergeCell ref="O2:O4"/>
    <mergeCell ref="P2:P4"/>
    <mergeCell ref="A2:A4"/>
    <mergeCell ref="B2:B4"/>
    <mergeCell ref="C2:N2"/>
    <mergeCell ref="C3:C4"/>
    <mergeCell ref="D3:D4"/>
    <mergeCell ref="E3:I3"/>
    <mergeCell ref="J3:M3"/>
    <mergeCell ref="N3:N4"/>
  </mergeCells>
  <phoneticPr fontId="2"/>
  <pageMargins left="0.70866141732283472" right="0.31496062992125984" top="0.74803149606299213" bottom="0.74803149606299213" header="0.19685039370078741" footer="0.39370078740157483"/>
  <pageSetup paperSize="9" scale="85" firstPageNumber="15" orientation="landscape" useFirstPageNumber="1" r:id="rId1"/>
  <headerFooter alignWithMargins="0">
    <oddFooter>&amp;C&amp;"Century,標準"&amp;12&amp;P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W26"/>
  <sheetViews>
    <sheetView zoomScale="125" zoomScaleNormal="125" workbookViewId="0">
      <selection activeCell="D12" sqref="D12"/>
    </sheetView>
  </sheetViews>
  <sheetFormatPr defaultRowHeight="13.5"/>
  <cols>
    <col min="1" max="1" width="10.75" customWidth="1"/>
    <col min="2" max="19" width="8.25" customWidth="1"/>
  </cols>
  <sheetData>
    <row r="1" spans="1:20" ht="24" customHeight="1" thickBot="1">
      <c r="A1" s="2" t="s">
        <v>415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 t="s">
        <v>28</v>
      </c>
      <c r="S1" s="2"/>
      <c r="T1" s="1"/>
    </row>
    <row r="2" spans="1:20" ht="24" customHeight="1" thickTop="1">
      <c r="A2" s="180" t="s">
        <v>0</v>
      </c>
      <c r="B2" s="188" t="s">
        <v>8</v>
      </c>
      <c r="C2" s="177" t="s">
        <v>119</v>
      </c>
      <c r="D2" s="222" t="s">
        <v>82</v>
      </c>
      <c r="E2" s="177" t="s">
        <v>56</v>
      </c>
      <c r="F2" s="177" t="s">
        <v>57</v>
      </c>
      <c r="G2" s="177" t="s">
        <v>58</v>
      </c>
      <c r="H2" s="177" t="s">
        <v>59</v>
      </c>
      <c r="I2" s="177" t="s">
        <v>60</v>
      </c>
      <c r="J2" s="177" t="s">
        <v>61</v>
      </c>
      <c r="K2" s="177" t="s">
        <v>62</v>
      </c>
      <c r="L2" s="177" t="s">
        <v>63</v>
      </c>
      <c r="M2" s="177" t="s">
        <v>64</v>
      </c>
      <c r="N2" s="177" t="s">
        <v>65</v>
      </c>
      <c r="O2" s="177" t="s">
        <v>187</v>
      </c>
      <c r="P2" s="222" t="s">
        <v>189</v>
      </c>
      <c r="Q2" s="222" t="s">
        <v>190</v>
      </c>
      <c r="R2" s="222" t="s">
        <v>188</v>
      </c>
      <c r="S2" s="2"/>
      <c r="T2" s="1"/>
    </row>
    <row r="3" spans="1:20" ht="24" customHeight="1">
      <c r="A3" s="181"/>
      <c r="B3" s="225"/>
      <c r="C3" s="224"/>
      <c r="D3" s="223"/>
      <c r="E3" s="224"/>
      <c r="F3" s="224"/>
      <c r="G3" s="224"/>
      <c r="H3" s="224"/>
      <c r="I3" s="224"/>
      <c r="J3" s="224"/>
      <c r="K3" s="224"/>
      <c r="L3" s="224"/>
      <c r="M3" s="224"/>
      <c r="N3" s="224"/>
      <c r="O3" s="224"/>
      <c r="P3" s="223"/>
      <c r="Q3" s="223"/>
      <c r="R3" s="223"/>
      <c r="S3" s="2"/>
      <c r="T3" s="1"/>
    </row>
    <row r="4" spans="1:20" ht="21.75" customHeight="1">
      <c r="A4" s="5" t="s">
        <v>68</v>
      </c>
      <c r="B4" s="111">
        <v>44985</v>
      </c>
      <c r="C4" s="111">
        <v>2949</v>
      </c>
      <c r="D4" s="111">
        <v>11026</v>
      </c>
      <c r="E4" s="111">
        <v>7578</v>
      </c>
      <c r="F4" s="111">
        <v>6719</v>
      </c>
      <c r="G4" s="111">
        <v>3554</v>
      </c>
      <c r="H4" s="111">
        <v>3488</v>
      </c>
      <c r="I4" s="111">
        <v>1990</v>
      </c>
      <c r="J4" s="111">
        <v>2315</v>
      </c>
      <c r="K4" s="111">
        <v>2052</v>
      </c>
      <c r="L4" s="111">
        <v>1040</v>
      </c>
      <c r="M4" s="111">
        <v>1004</v>
      </c>
      <c r="N4" s="111">
        <v>671</v>
      </c>
      <c r="O4" s="111">
        <v>334</v>
      </c>
      <c r="P4" s="111">
        <v>183</v>
      </c>
      <c r="Q4" s="111">
        <v>42</v>
      </c>
      <c r="R4" s="111">
        <v>40</v>
      </c>
      <c r="S4" s="2"/>
      <c r="T4" s="1"/>
    </row>
    <row r="5" spans="1:20" ht="21.75" customHeight="1">
      <c r="A5" s="7" t="s">
        <v>4</v>
      </c>
      <c r="B5" s="20">
        <v>55387</v>
      </c>
      <c r="C5" s="20">
        <v>4206</v>
      </c>
      <c r="D5" s="20">
        <v>12197</v>
      </c>
      <c r="E5" s="20">
        <v>9980</v>
      </c>
      <c r="F5" s="20">
        <v>8951</v>
      </c>
      <c r="G5" s="20">
        <v>4695</v>
      </c>
      <c r="H5" s="20">
        <v>4257</v>
      </c>
      <c r="I5" s="20">
        <v>2534</v>
      </c>
      <c r="J5" s="20">
        <v>2658</v>
      </c>
      <c r="K5" s="20">
        <v>2516</v>
      </c>
      <c r="L5" s="20">
        <v>1159</v>
      </c>
      <c r="M5" s="20">
        <v>1066</v>
      </c>
      <c r="N5" s="20">
        <v>636</v>
      </c>
      <c r="O5" s="20">
        <v>300</v>
      </c>
      <c r="P5" s="20">
        <v>172</v>
      </c>
      <c r="Q5" s="20">
        <v>29</v>
      </c>
      <c r="R5" s="20">
        <v>31</v>
      </c>
      <c r="S5" s="2"/>
      <c r="T5" s="1"/>
    </row>
    <row r="6" spans="1:20" ht="21.75" customHeight="1">
      <c r="A6" s="10" t="s">
        <v>29</v>
      </c>
      <c r="B6" s="33">
        <f>B4-B5</f>
        <v>-10402</v>
      </c>
      <c r="C6" s="11">
        <f t="shared" ref="C6:R6" si="0">C4-C5</f>
        <v>-1257</v>
      </c>
      <c r="D6" s="11">
        <f t="shared" si="0"/>
        <v>-1171</v>
      </c>
      <c r="E6" s="11">
        <f>E4-E5</f>
        <v>-2402</v>
      </c>
      <c r="F6" s="11">
        <f t="shared" si="0"/>
        <v>-2232</v>
      </c>
      <c r="G6" s="11">
        <f t="shared" si="0"/>
        <v>-1141</v>
      </c>
      <c r="H6" s="11">
        <f t="shared" si="0"/>
        <v>-769</v>
      </c>
      <c r="I6" s="11">
        <f t="shared" si="0"/>
        <v>-544</v>
      </c>
      <c r="J6" s="11">
        <f t="shared" si="0"/>
        <v>-343</v>
      </c>
      <c r="K6" s="11">
        <f t="shared" si="0"/>
        <v>-464</v>
      </c>
      <c r="L6" s="11">
        <f t="shared" si="0"/>
        <v>-119</v>
      </c>
      <c r="M6" s="11">
        <f t="shared" si="0"/>
        <v>-62</v>
      </c>
      <c r="N6" s="11">
        <f t="shared" si="0"/>
        <v>35</v>
      </c>
      <c r="O6" s="11">
        <f t="shared" si="0"/>
        <v>34</v>
      </c>
      <c r="P6" s="11">
        <f t="shared" si="0"/>
        <v>11</v>
      </c>
      <c r="Q6" s="11">
        <f t="shared" si="0"/>
        <v>13</v>
      </c>
      <c r="R6" s="11">
        <f t="shared" si="0"/>
        <v>9</v>
      </c>
      <c r="S6" s="1"/>
    </row>
    <row r="7" spans="1:20">
      <c r="A7" s="5" t="s">
        <v>5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1"/>
    </row>
    <row r="8" spans="1:20">
      <c r="A8" s="7" t="s">
        <v>67</v>
      </c>
      <c r="B8" s="32">
        <f>B4/B5*100-100</f>
        <v>-18.780580280571257</v>
      </c>
      <c r="C8" s="12">
        <f t="shared" ref="C8:R8" si="1">C4/C5*100-100</f>
        <v>-29.885877318116968</v>
      </c>
      <c r="D8" s="12">
        <f t="shared" si="1"/>
        <v>-9.6007214888907129</v>
      </c>
      <c r="E8" s="12">
        <f>E4/E5*100-100</f>
        <v>-24.06813627254509</v>
      </c>
      <c r="F8" s="12">
        <f t="shared" si="1"/>
        <v>-24.935761367444968</v>
      </c>
      <c r="G8" s="12">
        <f t="shared" si="1"/>
        <v>-24.302449414270498</v>
      </c>
      <c r="H8" s="12">
        <f t="shared" si="1"/>
        <v>-18.064364575992485</v>
      </c>
      <c r="I8" s="12">
        <f t="shared" si="1"/>
        <v>-21.468034727703227</v>
      </c>
      <c r="J8" s="12">
        <f t="shared" si="1"/>
        <v>-12.904439428141458</v>
      </c>
      <c r="K8" s="12">
        <f t="shared" si="1"/>
        <v>-18.441971383147845</v>
      </c>
      <c r="L8" s="12">
        <f t="shared" si="1"/>
        <v>-10.267471958584977</v>
      </c>
      <c r="M8" s="12">
        <f t="shared" si="1"/>
        <v>-5.8161350844277706</v>
      </c>
      <c r="N8" s="12">
        <f t="shared" si="1"/>
        <v>5.5031446540880609</v>
      </c>
      <c r="O8" s="12">
        <f t="shared" si="1"/>
        <v>11.333333333333329</v>
      </c>
      <c r="P8" s="12">
        <f t="shared" si="1"/>
        <v>6.3953488372092977</v>
      </c>
      <c r="Q8" s="12">
        <f t="shared" si="1"/>
        <v>44.827586206896541</v>
      </c>
      <c r="R8" s="12">
        <f t="shared" si="1"/>
        <v>29.032258064516128</v>
      </c>
      <c r="S8" s="2"/>
      <c r="T8" s="1"/>
    </row>
    <row r="9" spans="1:20">
      <c r="A9" s="5" t="s">
        <v>6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1"/>
    </row>
    <row r="10" spans="1:20">
      <c r="A10" s="5" t="s">
        <v>68</v>
      </c>
      <c r="B10" s="81">
        <f>B4/$B4*100</f>
        <v>100</v>
      </c>
      <c r="C10" s="81">
        <f t="shared" ref="C10:R11" si="2">C4/$B4*100</f>
        <v>6.5555185061687222</v>
      </c>
      <c r="D10" s="81">
        <f t="shared" si="2"/>
        <v>24.510392353006559</v>
      </c>
      <c r="E10" s="81">
        <f t="shared" si="2"/>
        <v>16.845615205068356</v>
      </c>
      <c r="F10" s="81">
        <f t="shared" si="2"/>
        <v>14.936089807713682</v>
      </c>
      <c r="G10" s="81">
        <f t="shared" si="2"/>
        <v>7.9004112481938424</v>
      </c>
      <c r="H10" s="81">
        <f t="shared" si="2"/>
        <v>7.753695676336557</v>
      </c>
      <c r="I10" s="81">
        <f t="shared" si="2"/>
        <v>4.4236967878181614</v>
      </c>
      <c r="J10" s="81">
        <f t="shared" si="2"/>
        <v>5.1461598310547956</v>
      </c>
      <c r="K10" s="81">
        <f t="shared" si="2"/>
        <v>4.5615205068356115</v>
      </c>
      <c r="L10" s="81">
        <f t="shared" si="2"/>
        <v>2.3118817383572301</v>
      </c>
      <c r="M10" s="81">
        <f t="shared" si="2"/>
        <v>2.2318550627987106</v>
      </c>
      <c r="N10" s="81">
        <f t="shared" si="2"/>
        <v>1.4916083138824052</v>
      </c>
      <c r="O10" s="81">
        <f t="shared" si="2"/>
        <v>0.74246971212626434</v>
      </c>
      <c r="P10" s="81">
        <f t="shared" si="2"/>
        <v>0.40680226742247411</v>
      </c>
      <c r="Q10" s="81">
        <f t="shared" si="2"/>
        <v>9.3364454818272755E-2</v>
      </c>
      <c r="R10" s="81">
        <f t="shared" si="2"/>
        <v>8.8918528398354998E-2</v>
      </c>
      <c r="S10" s="2"/>
      <c r="T10" s="1"/>
    </row>
    <row r="11" spans="1:20">
      <c r="A11" s="7" t="s">
        <v>4</v>
      </c>
      <c r="B11" s="30">
        <f>B5/$B5*100</f>
        <v>100</v>
      </c>
      <c r="C11" s="30">
        <f t="shared" si="2"/>
        <v>7.5938397096791661</v>
      </c>
      <c r="D11" s="30">
        <f t="shared" si="2"/>
        <v>22.0214129669417</v>
      </c>
      <c r="E11" s="30">
        <f t="shared" si="2"/>
        <v>18.018668640655751</v>
      </c>
      <c r="F11" s="30">
        <f t="shared" si="2"/>
        <v>16.160831964179319</v>
      </c>
      <c r="G11" s="30">
        <f t="shared" si="2"/>
        <v>8.4767183635149035</v>
      </c>
      <c r="H11" s="30">
        <f t="shared" si="2"/>
        <v>7.6859190784841216</v>
      </c>
      <c r="I11" s="30">
        <f t="shared" si="2"/>
        <v>4.5750807951324317</v>
      </c>
      <c r="J11" s="30">
        <f t="shared" si="2"/>
        <v>4.7989600447758498</v>
      </c>
      <c r="K11" s="30">
        <f t="shared" si="2"/>
        <v>4.5425821943777418</v>
      </c>
      <c r="L11" s="30">
        <f t="shared" si="2"/>
        <v>2.0925487930380777</v>
      </c>
      <c r="M11" s="30">
        <f t="shared" si="2"/>
        <v>1.9246393558055142</v>
      </c>
      <c r="N11" s="30">
        <f t="shared" si="2"/>
        <v>1.1482838933323702</v>
      </c>
      <c r="O11" s="30">
        <f t="shared" si="2"/>
        <v>0.54164334591149543</v>
      </c>
      <c r="P11" s="30">
        <f t="shared" si="2"/>
        <v>0.3105421849892574</v>
      </c>
      <c r="Q11" s="30">
        <f t="shared" si="2"/>
        <v>5.2358856771444563E-2</v>
      </c>
      <c r="R11" s="30">
        <f t="shared" si="2"/>
        <v>5.5969812410854532E-2</v>
      </c>
      <c r="S11" s="2"/>
      <c r="T11" s="1"/>
    </row>
    <row r="13" spans="1:20" ht="20.25" customHeight="1" thickBot="1">
      <c r="A13" s="2" t="s">
        <v>416</v>
      </c>
      <c r="B13" s="102"/>
      <c r="C13" s="102"/>
      <c r="D13" s="102"/>
      <c r="E13" s="102"/>
      <c r="F13" s="102"/>
      <c r="G13" s="102"/>
      <c r="H13" s="102"/>
      <c r="I13" s="102"/>
      <c r="J13" s="102"/>
      <c r="K13" s="102"/>
      <c r="L13" s="102"/>
      <c r="M13" s="102"/>
      <c r="N13" s="102"/>
      <c r="O13" s="102"/>
      <c r="S13" s="18" t="s">
        <v>191</v>
      </c>
    </row>
    <row r="14" spans="1:20" ht="13.5" customHeight="1" thickTop="1">
      <c r="A14" s="209" t="s">
        <v>208</v>
      </c>
      <c r="B14" s="212" t="s">
        <v>207</v>
      </c>
      <c r="C14" s="215" t="s">
        <v>192</v>
      </c>
      <c r="D14" s="216"/>
      <c r="E14" s="216"/>
      <c r="F14" s="216"/>
      <c r="G14" s="216"/>
      <c r="H14" s="216"/>
      <c r="I14" s="216"/>
      <c r="J14" s="216"/>
      <c r="K14" s="216"/>
      <c r="L14" s="216"/>
      <c r="M14" s="216"/>
      <c r="N14" s="216"/>
      <c r="O14" s="216"/>
      <c r="P14" s="216"/>
      <c r="Q14" s="216"/>
      <c r="R14" s="217"/>
      <c r="S14" s="218" t="s">
        <v>209</v>
      </c>
    </row>
    <row r="15" spans="1:20" ht="17.25" customHeight="1">
      <c r="A15" s="210"/>
      <c r="B15" s="213"/>
      <c r="C15" s="221" t="s">
        <v>8</v>
      </c>
      <c r="D15" s="221" t="s">
        <v>193</v>
      </c>
      <c r="E15" s="221" t="s">
        <v>194</v>
      </c>
      <c r="F15" s="221" t="s">
        <v>195</v>
      </c>
      <c r="G15" s="221" t="s">
        <v>196</v>
      </c>
      <c r="H15" s="221" t="s">
        <v>197</v>
      </c>
      <c r="I15" s="221" t="s">
        <v>198</v>
      </c>
      <c r="J15" s="221" t="s">
        <v>199</v>
      </c>
      <c r="K15" s="221" t="s">
        <v>200</v>
      </c>
      <c r="L15" s="221" t="s">
        <v>372</v>
      </c>
      <c r="M15" s="221" t="s">
        <v>201</v>
      </c>
      <c r="N15" s="221" t="s">
        <v>202</v>
      </c>
      <c r="O15" s="221" t="s">
        <v>203</v>
      </c>
      <c r="P15" s="221" t="s">
        <v>204</v>
      </c>
      <c r="Q15" s="221" t="s">
        <v>205</v>
      </c>
      <c r="R15" s="221" t="s">
        <v>206</v>
      </c>
      <c r="S15" s="219"/>
    </row>
    <row r="16" spans="1:20">
      <c r="A16" s="211"/>
      <c r="B16" s="214"/>
      <c r="C16" s="214"/>
      <c r="D16" s="214"/>
      <c r="E16" s="214"/>
      <c r="F16" s="214"/>
      <c r="G16" s="214"/>
      <c r="H16" s="214"/>
      <c r="I16" s="214"/>
      <c r="J16" s="214"/>
      <c r="K16" s="214"/>
      <c r="L16" s="214"/>
      <c r="M16" s="214"/>
      <c r="N16" s="214"/>
      <c r="O16" s="214"/>
      <c r="P16" s="214"/>
      <c r="Q16" s="214"/>
      <c r="R16" s="214"/>
      <c r="S16" s="220"/>
    </row>
    <row r="17" spans="1:23" ht="22.5" customHeight="1">
      <c r="A17" s="5" t="s">
        <v>68</v>
      </c>
      <c r="B17" s="114">
        <v>42036</v>
      </c>
      <c r="C17" s="111">
        <v>32993</v>
      </c>
      <c r="D17" s="111">
        <v>21488</v>
      </c>
      <c r="E17" s="111">
        <v>15</v>
      </c>
      <c r="F17" s="111">
        <v>853</v>
      </c>
      <c r="G17" s="111">
        <v>62</v>
      </c>
      <c r="H17" s="111">
        <v>5030</v>
      </c>
      <c r="I17" s="111">
        <v>1517</v>
      </c>
      <c r="J17" s="111">
        <v>1427</v>
      </c>
      <c r="K17" s="111">
        <v>1471</v>
      </c>
      <c r="L17" s="111">
        <v>134</v>
      </c>
      <c r="M17" s="111">
        <v>555</v>
      </c>
      <c r="N17" s="111">
        <v>115</v>
      </c>
      <c r="O17" s="111">
        <v>192</v>
      </c>
      <c r="P17" s="111">
        <v>118</v>
      </c>
      <c r="Q17" s="111">
        <v>1</v>
      </c>
      <c r="R17" s="111">
        <v>15</v>
      </c>
      <c r="S17" s="86">
        <v>9043</v>
      </c>
    </row>
    <row r="18" spans="1:23" ht="22.5" customHeight="1">
      <c r="A18" s="7" t="s">
        <v>4</v>
      </c>
      <c r="B18" s="20">
        <v>51181</v>
      </c>
      <c r="C18" s="20">
        <v>39346</v>
      </c>
      <c r="D18" s="20">
        <v>26474</v>
      </c>
      <c r="E18" s="20">
        <v>17</v>
      </c>
      <c r="F18" s="20">
        <v>1024</v>
      </c>
      <c r="G18" s="20">
        <v>97</v>
      </c>
      <c r="H18" s="20">
        <v>5506</v>
      </c>
      <c r="I18" s="20">
        <v>1516</v>
      </c>
      <c r="J18" s="20">
        <v>1478</v>
      </c>
      <c r="K18" s="20">
        <v>1797</v>
      </c>
      <c r="L18" s="20">
        <v>148</v>
      </c>
      <c r="M18" s="20">
        <v>732</v>
      </c>
      <c r="N18" s="20">
        <v>129</v>
      </c>
      <c r="O18" s="20">
        <v>252</v>
      </c>
      <c r="P18" s="20">
        <v>132</v>
      </c>
      <c r="Q18" s="20">
        <v>4</v>
      </c>
      <c r="R18" s="20">
        <v>40</v>
      </c>
      <c r="S18" s="88">
        <v>11835</v>
      </c>
    </row>
    <row r="19" spans="1:23" ht="22.5" customHeight="1">
      <c r="A19" s="10" t="s">
        <v>29</v>
      </c>
      <c r="B19" s="33">
        <f>B17-B18</f>
        <v>-9145</v>
      </c>
      <c r="C19" s="11">
        <f t="shared" ref="C19:S19" si="3">C17-C18</f>
        <v>-6353</v>
      </c>
      <c r="D19" s="11">
        <f t="shared" si="3"/>
        <v>-4986</v>
      </c>
      <c r="E19" s="11">
        <f t="shared" si="3"/>
        <v>-2</v>
      </c>
      <c r="F19" s="11">
        <f t="shared" si="3"/>
        <v>-171</v>
      </c>
      <c r="G19" s="11">
        <f t="shared" si="3"/>
        <v>-35</v>
      </c>
      <c r="H19" s="11">
        <f t="shared" si="3"/>
        <v>-476</v>
      </c>
      <c r="I19" s="11">
        <f t="shared" si="3"/>
        <v>1</v>
      </c>
      <c r="J19" s="11">
        <f t="shared" si="3"/>
        <v>-51</v>
      </c>
      <c r="K19" s="11">
        <f t="shared" si="3"/>
        <v>-326</v>
      </c>
      <c r="L19" s="11">
        <f t="shared" si="3"/>
        <v>-14</v>
      </c>
      <c r="M19" s="11">
        <f t="shared" si="3"/>
        <v>-177</v>
      </c>
      <c r="N19" s="11">
        <f t="shared" si="3"/>
        <v>-14</v>
      </c>
      <c r="O19" s="11">
        <f t="shared" si="3"/>
        <v>-60</v>
      </c>
      <c r="P19" s="11">
        <f t="shared" si="3"/>
        <v>-14</v>
      </c>
      <c r="Q19" s="11">
        <f t="shared" si="3"/>
        <v>-3</v>
      </c>
      <c r="R19" s="11">
        <f t="shared" si="3"/>
        <v>-25</v>
      </c>
      <c r="S19" s="33">
        <f t="shared" si="3"/>
        <v>-2792</v>
      </c>
    </row>
    <row r="20" spans="1:23">
      <c r="A20" s="5" t="s">
        <v>5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1"/>
      <c r="T20" s="1"/>
    </row>
    <row r="21" spans="1:23">
      <c r="A21" s="7" t="s">
        <v>67</v>
      </c>
      <c r="B21" s="32">
        <f>B17/B18*100-100</f>
        <v>-17.867958812840698</v>
      </c>
      <c r="C21" s="12">
        <f t="shared" ref="C21:S21" si="4">C17/C18*100-100</f>
        <v>-16.146495196462155</v>
      </c>
      <c r="D21" s="12">
        <f t="shared" si="4"/>
        <v>-18.8335725617587</v>
      </c>
      <c r="E21" s="12">
        <f t="shared" si="4"/>
        <v>-11.764705882352942</v>
      </c>
      <c r="F21" s="12">
        <f t="shared" si="4"/>
        <v>-16.69921875</v>
      </c>
      <c r="G21" s="12">
        <f t="shared" si="4"/>
        <v>-36.082474226804131</v>
      </c>
      <c r="H21" s="12">
        <f t="shared" si="4"/>
        <v>-8.6451144206320407</v>
      </c>
      <c r="I21" s="12">
        <f t="shared" si="4"/>
        <v>6.5963060686030417E-2</v>
      </c>
      <c r="J21" s="12">
        <f t="shared" si="4"/>
        <v>-3.4506089309878263</v>
      </c>
      <c r="K21" s="12">
        <f t="shared" si="4"/>
        <v>-18.141346688925992</v>
      </c>
      <c r="L21" s="12">
        <f t="shared" si="4"/>
        <v>-9.4594594594594668</v>
      </c>
      <c r="M21" s="12">
        <f t="shared" si="4"/>
        <v>-24.180327868852459</v>
      </c>
      <c r="N21" s="12">
        <f t="shared" si="4"/>
        <v>-10.852713178294564</v>
      </c>
      <c r="O21" s="12">
        <f t="shared" si="4"/>
        <v>-23.80952380952381</v>
      </c>
      <c r="P21" s="12">
        <f t="shared" si="4"/>
        <v>-10.606060606060609</v>
      </c>
      <c r="Q21" s="12">
        <f t="shared" si="4"/>
        <v>-75</v>
      </c>
      <c r="R21" s="12">
        <f t="shared" si="4"/>
        <v>-62.5</v>
      </c>
      <c r="S21" s="32">
        <f t="shared" si="4"/>
        <v>-23.591043514997892</v>
      </c>
      <c r="T21" s="1"/>
    </row>
    <row r="22" spans="1:23">
      <c r="A22" s="5" t="s">
        <v>6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1"/>
      <c r="T22" s="1"/>
    </row>
    <row r="23" spans="1:23">
      <c r="A23" s="5" t="s">
        <v>68</v>
      </c>
      <c r="B23" s="81">
        <f>B17/$B17*100</f>
        <v>100</v>
      </c>
      <c r="C23" s="81">
        <f t="shared" ref="C23:S24" si="5">C17/$B17*100</f>
        <v>78.487486915976774</v>
      </c>
      <c r="D23" s="81">
        <f t="shared" si="5"/>
        <v>51.118089256827481</v>
      </c>
      <c r="E23" s="81">
        <f t="shared" si="5"/>
        <v>3.5683699685983443E-2</v>
      </c>
      <c r="F23" s="81">
        <f t="shared" si="5"/>
        <v>2.0292130554762586</v>
      </c>
      <c r="G23" s="81">
        <f t="shared" si="5"/>
        <v>0.14749262536873156</v>
      </c>
      <c r="H23" s="81">
        <f t="shared" si="5"/>
        <v>11.965933961366449</v>
      </c>
      <c r="I23" s="81">
        <f t="shared" si="5"/>
        <v>3.6088114949091255</v>
      </c>
      <c r="J23" s="81">
        <f t="shared" si="5"/>
        <v>3.3947092967932244</v>
      </c>
      <c r="K23" s="81">
        <f t="shared" si="5"/>
        <v>3.4993814825387761</v>
      </c>
      <c r="L23" s="81">
        <f t="shared" si="5"/>
        <v>0.31877438386145207</v>
      </c>
      <c r="M23" s="81">
        <f t="shared" si="5"/>
        <v>1.3202968883813873</v>
      </c>
      <c r="N23" s="81">
        <f t="shared" si="5"/>
        <v>0.27357503092587304</v>
      </c>
      <c r="O23" s="81">
        <f t="shared" si="5"/>
        <v>0.45675135598058808</v>
      </c>
      <c r="P23" s="81">
        <f t="shared" si="5"/>
        <v>0.28071177086306975</v>
      </c>
      <c r="Q23" s="81">
        <f t="shared" si="5"/>
        <v>2.3789133123988965E-3</v>
      </c>
      <c r="R23" s="81">
        <f t="shared" si="5"/>
        <v>3.5683699685983443E-2</v>
      </c>
      <c r="S23" s="82">
        <f t="shared" si="5"/>
        <v>21.512513084023219</v>
      </c>
      <c r="T23" s="1"/>
    </row>
    <row r="24" spans="1:23">
      <c r="A24" s="7" t="s">
        <v>4</v>
      </c>
      <c r="B24" s="30">
        <f>B18/$B18*100</f>
        <v>100</v>
      </c>
      <c r="C24" s="30">
        <f t="shared" si="5"/>
        <v>76.876184521599811</v>
      </c>
      <c r="D24" s="30">
        <f t="shared" si="5"/>
        <v>51.726226529376142</v>
      </c>
      <c r="E24" s="30">
        <f t="shared" si="5"/>
        <v>3.3215451046286711E-2</v>
      </c>
      <c r="F24" s="30">
        <f t="shared" si="5"/>
        <v>2.0007424630233874</v>
      </c>
      <c r="G24" s="30">
        <f t="shared" si="5"/>
        <v>0.18952345596998887</v>
      </c>
      <c r="H24" s="30">
        <f t="shared" si="5"/>
        <v>10.7578984388738</v>
      </c>
      <c r="I24" s="30">
        <f t="shared" si="5"/>
        <v>2.9620366933041558</v>
      </c>
      <c r="J24" s="30">
        <f t="shared" si="5"/>
        <v>2.8877903909653972</v>
      </c>
      <c r="K24" s="30">
        <f t="shared" si="5"/>
        <v>3.5110685605986598</v>
      </c>
      <c r="L24" s="30">
        <f t="shared" si="5"/>
        <v>0.28916980910884899</v>
      </c>
      <c r="M24" s="30">
        <f t="shared" si="5"/>
        <v>1.4302182450518748</v>
      </c>
      <c r="N24" s="30">
        <f t="shared" si="5"/>
        <v>0.25204665793946973</v>
      </c>
      <c r="O24" s="30">
        <f t="shared" si="5"/>
        <v>0.49237021550966181</v>
      </c>
      <c r="P24" s="30">
        <f t="shared" si="5"/>
        <v>0.25790820812410853</v>
      </c>
      <c r="Q24" s="30">
        <f t="shared" si="5"/>
        <v>7.8154002461851071E-3</v>
      </c>
      <c r="R24" s="30">
        <f t="shared" si="5"/>
        <v>7.8154002461851071E-2</v>
      </c>
      <c r="S24" s="31">
        <f t="shared" si="5"/>
        <v>23.123815478400186</v>
      </c>
      <c r="T24" s="1"/>
    </row>
    <row r="26" spans="1:23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1"/>
    </row>
  </sheetData>
  <mergeCells count="38">
    <mergeCell ref="F2:F3"/>
    <mergeCell ref="A2:A3"/>
    <mergeCell ref="B2:B3"/>
    <mergeCell ref="C2:C3"/>
    <mergeCell ref="D2:D3"/>
    <mergeCell ref="E2:E3"/>
    <mergeCell ref="G2:G3"/>
    <mergeCell ref="H2:H3"/>
    <mergeCell ref="I2:I3"/>
    <mergeCell ref="J2:J3"/>
    <mergeCell ref="K2:K3"/>
    <mergeCell ref="K15:K16"/>
    <mergeCell ref="L15:L16"/>
    <mergeCell ref="M15:M16"/>
    <mergeCell ref="R2:R3"/>
    <mergeCell ref="L2:L3"/>
    <mergeCell ref="M2:M3"/>
    <mergeCell ref="N2:N3"/>
    <mergeCell ref="O2:O3"/>
    <mergeCell ref="P2:P3"/>
    <mergeCell ref="Q2:Q3"/>
    <mergeCell ref="N15:N16"/>
    <mergeCell ref="A14:A16"/>
    <mergeCell ref="B14:B16"/>
    <mergeCell ref="C14:R14"/>
    <mergeCell ref="S14:S16"/>
    <mergeCell ref="C15:C16"/>
    <mergeCell ref="D15:D16"/>
    <mergeCell ref="E15:E16"/>
    <mergeCell ref="F15:F16"/>
    <mergeCell ref="G15:G16"/>
    <mergeCell ref="H15:H16"/>
    <mergeCell ref="O15:O16"/>
    <mergeCell ref="P15:P16"/>
    <mergeCell ref="Q15:Q16"/>
    <mergeCell ref="R15:R16"/>
    <mergeCell ref="I15:I16"/>
    <mergeCell ref="J15:J16"/>
  </mergeCells>
  <phoneticPr fontId="2"/>
  <pageMargins left="0.70866141732283472" right="0.31496062992125984" top="0.74803149606299213" bottom="0.74803149606299213" header="0.39370078740157483" footer="0.23622047244094491"/>
  <pageSetup paperSize="9" scale="85" firstPageNumber="16" orientation="landscape" useFirstPageNumber="1" r:id="rId1"/>
  <headerFooter alignWithMargins="0">
    <oddHeader>&amp;C&amp;"Century,標準"&amp;12&amp;P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W42"/>
  <sheetViews>
    <sheetView topLeftCell="A22" zoomScale="125" zoomScaleNormal="125" workbookViewId="0">
      <selection activeCell="B35" sqref="B35"/>
    </sheetView>
  </sheetViews>
  <sheetFormatPr defaultRowHeight="13.5"/>
  <cols>
    <col min="1" max="1" width="10.75" customWidth="1"/>
    <col min="2" max="17" width="9.125" customWidth="1"/>
    <col min="18" max="19" width="9.75" customWidth="1"/>
  </cols>
  <sheetData>
    <row r="1" spans="1:21" ht="14.25" thickBot="1">
      <c r="A1" s="2" t="s">
        <v>417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S1" s="103"/>
    </row>
    <row r="2" spans="1:21" ht="14.25" thickTop="1">
      <c r="A2" s="180" t="s">
        <v>0</v>
      </c>
      <c r="B2" s="244" t="s">
        <v>69</v>
      </c>
      <c r="C2" s="244" t="s">
        <v>70</v>
      </c>
      <c r="D2" s="247" t="s">
        <v>71</v>
      </c>
      <c r="E2" s="248"/>
      <c r="F2" s="248"/>
      <c r="G2" s="248"/>
      <c r="H2" s="248"/>
      <c r="I2" s="248"/>
      <c r="J2" s="248"/>
      <c r="K2" s="248"/>
      <c r="L2" s="248"/>
      <c r="M2" s="248"/>
      <c r="N2" s="248"/>
      <c r="O2" s="248"/>
      <c r="P2" s="248"/>
      <c r="Q2" s="249"/>
    </row>
    <row r="3" spans="1:21" ht="11.25" customHeight="1">
      <c r="A3" s="184"/>
      <c r="B3" s="245"/>
      <c r="C3" s="245"/>
      <c r="D3" s="104"/>
      <c r="E3" s="234" t="s">
        <v>210</v>
      </c>
      <c r="F3" s="239" t="s">
        <v>211</v>
      </c>
      <c r="G3" s="250"/>
      <c r="H3" s="250"/>
      <c r="I3" s="250"/>
      <c r="J3" s="250"/>
      <c r="K3" s="250"/>
      <c r="L3" s="231" t="s">
        <v>212</v>
      </c>
      <c r="M3" s="251"/>
      <c r="N3" s="252" t="s">
        <v>213</v>
      </c>
      <c r="O3" s="253"/>
      <c r="P3" s="239" t="s">
        <v>72</v>
      </c>
      <c r="Q3" s="255"/>
    </row>
    <row r="4" spans="1:21" ht="12" customHeight="1">
      <c r="A4" s="184"/>
      <c r="B4" s="245"/>
      <c r="C4" s="245"/>
      <c r="D4" s="105" t="s">
        <v>214</v>
      </c>
      <c r="E4" s="229"/>
      <c r="F4" s="104"/>
      <c r="G4" s="104"/>
      <c r="H4" s="241" t="s">
        <v>215</v>
      </c>
      <c r="I4" s="242"/>
      <c r="J4" s="241" t="s">
        <v>216</v>
      </c>
      <c r="K4" s="242"/>
      <c r="L4" s="256" t="s">
        <v>217</v>
      </c>
      <c r="M4" s="257"/>
      <c r="N4" s="233"/>
      <c r="O4" s="254"/>
      <c r="P4" s="104"/>
      <c r="Q4" s="104"/>
    </row>
    <row r="5" spans="1:21">
      <c r="A5" s="184"/>
      <c r="B5" s="245"/>
      <c r="C5" s="245"/>
      <c r="D5" s="105" t="s">
        <v>73</v>
      </c>
      <c r="E5" s="229"/>
      <c r="F5" s="105" t="s">
        <v>73</v>
      </c>
      <c r="G5" s="105" t="s">
        <v>218</v>
      </c>
      <c r="H5" s="234" t="s">
        <v>73</v>
      </c>
      <c r="I5" s="234" t="s">
        <v>218</v>
      </c>
      <c r="J5" s="234" t="s">
        <v>73</v>
      </c>
      <c r="K5" s="234" t="s">
        <v>218</v>
      </c>
      <c r="L5" s="234" t="s">
        <v>73</v>
      </c>
      <c r="M5" s="234" t="s">
        <v>218</v>
      </c>
      <c r="N5" s="234" t="s">
        <v>73</v>
      </c>
      <c r="O5" s="231" t="s">
        <v>218</v>
      </c>
      <c r="P5" s="105" t="s">
        <v>219</v>
      </c>
      <c r="Q5" s="105" t="s">
        <v>218</v>
      </c>
    </row>
    <row r="6" spans="1:21" ht="9" customHeight="1">
      <c r="A6" s="181"/>
      <c r="B6" s="246"/>
      <c r="C6" s="246"/>
      <c r="D6" s="106"/>
      <c r="E6" s="230"/>
      <c r="F6" s="106"/>
      <c r="G6" s="106"/>
      <c r="H6" s="230"/>
      <c r="I6" s="230"/>
      <c r="J6" s="230"/>
      <c r="K6" s="230"/>
      <c r="L6" s="230"/>
      <c r="M6" s="230"/>
      <c r="N6" s="230"/>
      <c r="O6" s="233"/>
      <c r="P6" s="107"/>
      <c r="Q6" s="107"/>
    </row>
    <row r="7" spans="1:21" ht="14.25" customHeight="1">
      <c r="A7" s="92"/>
      <c r="B7" s="16" t="s">
        <v>30</v>
      </c>
      <c r="C7" s="19" t="s">
        <v>220</v>
      </c>
      <c r="D7" s="19" t="s">
        <v>30</v>
      </c>
      <c r="E7" s="19" t="s">
        <v>220</v>
      </c>
      <c r="F7" s="18" t="s">
        <v>30</v>
      </c>
      <c r="G7" s="18" t="s">
        <v>220</v>
      </c>
      <c r="H7" s="18" t="s">
        <v>30</v>
      </c>
      <c r="I7" s="18" t="s">
        <v>220</v>
      </c>
      <c r="J7" s="18" t="s">
        <v>30</v>
      </c>
      <c r="K7" s="18" t="s">
        <v>220</v>
      </c>
      <c r="L7" s="18" t="s">
        <v>30</v>
      </c>
      <c r="M7" s="18" t="s">
        <v>220</v>
      </c>
      <c r="N7" s="18" t="s">
        <v>30</v>
      </c>
      <c r="O7" s="18" t="s">
        <v>220</v>
      </c>
      <c r="P7" s="18" t="s">
        <v>30</v>
      </c>
      <c r="Q7" s="18" t="s">
        <v>220</v>
      </c>
      <c r="R7" s="2"/>
      <c r="S7" s="2"/>
      <c r="T7" s="2"/>
      <c r="U7" s="1"/>
    </row>
    <row r="8" spans="1:21" ht="22.5" customHeight="1">
      <c r="A8" s="5" t="s">
        <v>68</v>
      </c>
      <c r="B8" s="112">
        <v>44476</v>
      </c>
      <c r="C8" s="34">
        <v>82713</v>
      </c>
      <c r="D8" s="34">
        <v>35713</v>
      </c>
      <c r="E8" s="34">
        <v>55744</v>
      </c>
      <c r="F8" s="34">
        <v>34635</v>
      </c>
      <c r="G8" s="34">
        <v>53315</v>
      </c>
      <c r="H8" s="34">
        <v>34554</v>
      </c>
      <c r="I8" s="34">
        <v>51485</v>
      </c>
      <c r="J8" s="34">
        <v>1138</v>
      </c>
      <c r="K8" s="34">
        <v>1830</v>
      </c>
      <c r="L8" s="34">
        <v>393</v>
      </c>
      <c r="M8" s="34">
        <v>227</v>
      </c>
      <c r="N8" s="34">
        <v>3133</v>
      </c>
      <c r="O8" s="34">
        <v>1489</v>
      </c>
      <c r="P8" s="34">
        <v>3727</v>
      </c>
      <c r="Q8" s="34">
        <v>940</v>
      </c>
      <c r="R8" s="2"/>
      <c r="S8" s="2"/>
      <c r="T8" s="2"/>
      <c r="U8" s="1"/>
    </row>
    <row r="9" spans="1:21" ht="22.5" customHeight="1">
      <c r="A9" s="7" t="s">
        <v>4</v>
      </c>
      <c r="B9" s="88">
        <v>54858</v>
      </c>
      <c r="C9" s="20">
        <v>90321</v>
      </c>
      <c r="D9" s="20">
        <v>45715</v>
      </c>
      <c r="E9" s="20">
        <v>59597</v>
      </c>
      <c r="F9" s="20">
        <v>44119</v>
      </c>
      <c r="G9" s="20">
        <v>55329</v>
      </c>
      <c r="H9" s="113" t="s">
        <v>225</v>
      </c>
      <c r="I9" s="113" t="s">
        <v>225</v>
      </c>
      <c r="J9" s="113" t="s">
        <v>225</v>
      </c>
      <c r="K9" s="113" t="s">
        <v>225</v>
      </c>
      <c r="L9" s="20">
        <v>709</v>
      </c>
      <c r="M9" s="111">
        <v>220</v>
      </c>
      <c r="N9" s="111">
        <v>5123</v>
      </c>
      <c r="O9" s="111">
        <v>2201</v>
      </c>
      <c r="P9" s="111">
        <v>8536</v>
      </c>
      <c r="Q9" s="111">
        <v>2067</v>
      </c>
      <c r="R9" s="2"/>
      <c r="S9" s="2"/>
      <c r="T9" s="2"/>
      <c r="U9" s="1"/>
    </row>
    <row r="10" spans="1:21" ht="22.5" customHeight="1">
      <c r="A10" s="10" t="s">
        <v>29</v>
      </c>
      <c r="B10" s="33">
        <f t="shared" ref="B10:L10" si="0">B8-B9</f>
        <v>-10382</v>
      </c>
      <c r="C10" s="11">
        <f t="shared" si="0"/>
        <v>-7608</v>
      </c>
      <c r="D10" s="11">
        <f t="shared" si="0"/>
        <v>-10002</v>
      </c>
      <c r="E10" s="11">
        <f t="shared" si="0"/>
        <v>-3853</v>
      </c>
      <c r="F10" s="11">
        <f t="shared" si="0"/>
        <v>-9484</v>
      </c>
      <c r="G10" s="11">
        <f t="shared" si="0"/>
        <v>-2014</v>
      </c>
      <c r="H10" s="11"/>
      <c r="I10" s="11"/>
      <c r="J10" s="11"/>
      <c r="K10" s="11"/>
      <c r="L10" s="11">
        <f t="shared" si="0"/>
        <v>-316</v>
      </c>
      <c r="M10" s="11">
        <f t="shared" ref="M10:Q10" si="1">M8-M9</f>
        <v>7</v>
      </c>
      <c r="N10" s="11">
        <f t="shared" si="1"/>
        <v>-1990</v>
      </c>
      <c r="O10" s="11">
        <f t="shared" si="1"/>
        <v>-712</v>
      </c>
      <c r="P10" s="11">
        <f t="shared" si="1"/>
        <v>-4809</v>
      </c>
      <c r="Q10" s="11">
        <f t="shared" si="1"/>
        <v>-1127</v>
      </c>
      <c r="R10" s="2"/>
      <c r="S10" s="2"/>
      <c r="T10" s="2"/>
      <c r="U10" s="1"/>
    </row>
    <row r="11" spans="1:21">
      <c r="A11" s="5" t="s">
        <v>5</v>
      </c>
      <c r="B11" s="21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"/>
      <c r="S11" s="2"/>
      <c r="T11" s="2"/>
      <c r="U11" s="1"/>
    </row>
    <row r="12" spans="1:21">
      <c r="A12" s="7" t="s">
        <v>67</v>
      </c>
      <c r="B12" s="32">
        <f t="shared" ref="B12:L12" si="2">B8/B9*100-100</f>
        <v>-18.925225126690719</v>
      </c>
      <c r="C12" s="12">
        <f t="shared" si="2"/>
        <v>-8.4232902647224961</v>
      </c>
      <c r="D12" s="12">
        <f t="shared" si="2"/>
        <v>-21.879033140107182</v>
      </c>
      <c r="E12" s="12">
        <f t="shared" si="2"/>
        <v>-6.4650905246908366</v>
      </c>
      <c r="F12" s="12">
        <f t="shared" si="2"/>
        <v>-21.496407443505063</v>
      </c>
      <c r="G12" s="12">
        <f t="shared" si="2"/>
        <v>-3.6400440998391446</v>
      </c>
      <c r="H12" s="12"/>
      <c r="I12" s="12"/>
      <c r="J12" s="12"/>
      <c r="K12" s="12"/>
      <c r="L12" s="12">
        <f t="shared" si="2"/>
        <v>-44.569816643159378</v>
      </c>
      <c r="M12" s="12">
        <f t="shared" ref="M12:Q12" si="3">M8/M9*100-100</f>
        <v>3.1818181818181728</v>
      </c>
      <c r="N12" s="12">
        <f t="shared" si="3"/>
        <v>-38.844427093499903</v>
      </c>
      <c r="O12" s="12">
        <f t="shared" si="3"/>
        <v>-32.348932303498415</v>
      </c>
      <c r="P12" s="12">
        <f t="shared" si="3"/>
        <v>-56.337863167760077</v>
      </c>
      <c r="Q12" s="12">
        <f t="shared" si="3"/>
        <v>-54.523463957426223</v>
      </c>
      <c r="R12" s="2"/>
      <c r="S12" s="2"/>
      <c r="T12" s="2"/>
      <c r="U12" s="1"/>
    </row>
    <row r="13" spans="1:21" ht="5.25" customHeight="1"/>
    <row r="14" spans="1:21">
      <c r="A14" s="2" t="s">
        <v>338</v>
      </c>
    </row>
    <row r="16" spans="1:21" ht="14.25" thickBot="1">
      <c r="A16" s="2" t="s">
        <v>418</v>
      </c>
    </row>
    <row r="17" spans="1:21" ht="14.25" thickTop="1">
      <c r="A17" s="180" t="s">
        <v>366</v>
      </c>
      <c r="B17" s="235" t="s">
        <v>74</v>
      </c>
      <c r="C17" s="235"/>
      <c r="D17" s="235"/>
      <c r="E17" s="235"/>
      <c r="F17" s="235"/>
      <c r="G17" s="235"/>
      <c r="H17" s="235"/>
      <c r="I17" s="235"/>
      <c r="J17" s="235"/>
      <c r="K17" s="235"/>
      <c r="L17" s="226" t="s">
        <v>224</v>
      </c>
      <c r="M17" s="227"/>
      <c r="N17" s="177" t="s">
        <v>118</v>
      </c>
    </row>
    <row r="18" spans="1:21">
      <c r="A18" s="184"/>
      <c r="B18" s="236" t="s">
        <v>221</v>
      </c>
      <c r="C18" s="234" t="s">
        <v>210</v>
      </c>
      <c r="D18" s="239" t="s">
        <v>75</v>
      </c>
      <c r="E18" s="240"/>
      <c r="F18" s="241" t="s">
        <v>76</v>
      </c>
      <c r="G18" s="242"/>
      <c r="H18" s="239" t="s">
        <v>222</v>
      </c>
      <c r="I18" s="240"/>
      <c r="J18" s="239" t="s">
        <v>77</v>
      </c>
      <c r="K18" s="243"/>
      <c r="L18" s="228" t="s">
        <v>78</v>
      </c>
      <c r="M18" s="231" t="s">
        <v>218</v>
      </c>
      <c r="N18" s="178"/>
    </row>
    <row r="19" spans="1:21" ht="9" customHeight="1">
      <c r="A19" s="184"/>
      <c r="B19" s="237"/>
      <c r="C19" s="229"/>
      <c r="D19" s="105"/>
      <c r="E19" s="105"/>
      <c r="F19" s="105"/>
      <c r="G19" s="105"/>
      <c r="H19" s="104"/>
      <c r="I19" s="104"/>
      <c r="J19" s="104"/>
      <c r="K19" s="108"/>
      <c r="L19" s="229"/>
      <c r="M19" s="232"/>
      <c r="N19" s="178"/>
    </row>
    <row r="20" spans="1:21">
      <c r="A20" s="184"/>
      <c r="B20" s="237"/>
      <c r="C20" s="229"/>
      <c r="D20" s="105" t="s">
        <v>73</v>
      </c>
      <c r="E20" s="105" t="s">
        <v>218</v>
      </c>
      <c r="F20" s="105" t="s">
        <v>73</v>
      </c>
      <c r="G20" s="105" t="s">
        <v>218</v>
      </c>
      <c r="H20" s="105" t="s">
        <v>73</v>
      </c>
      <c r="I20" s="105" t="s">
        <v>218</v>
      </c>
      <c r="J20" s="105" t="s">
        <v>219</v>
      </c>
      <c r="K20" s="109" t="s">
        <v>218</v>
      </c>
      <c r="L20" s="229"/>
      <c r="M20" s="232"/>
      <c r="N20" s="178"/>
    </row>
    <row r="21" spans="1:21" ht="6" customHeight="1">
      <c r="A21" s="181"/>
      <c r="B21" s="238"/>
      <c r="C21" s="230"/>
      <c r="D21" s="106"/>
      <c r="E21" s="106"/>
      <c r="F21" s="106"/>
      <c r="G21" s="106"/>
      <c r="H21" s="107"/>
      <c r="I21" s="107"/>
      <c r="J21" s="107"/>
      <c r="K21" s="110"/>
      <c r="L21" s="230"/>
      <c r="M21" s="233"/>
      <c r="N21" s="224"/>
    </row>
    <row r="22" spans="1:21" ht="14.25" customHeight="1">
      <c r="A22" s="92"/>
      <c r="B22" s="16" t="s">
        <v>30</v>
      </c>
      <c r="C22" s="19" t="s">
        <v>223</v>
      </c>
      <c r="D22" s="17" t="s">
        <v>30</v>
      </c>
      <c r="E22" s="19" t="s">
        <v>223</v>
      </c>
      <c r="F22" s="18" t="s">
        <v>30</v>
      </c>
      <c r="G22" s="18" t="s">
        <v>223</v>
      </c>
      <c r="H22" s="18" t="s">
        <v>30</v>
      </c>
      <c r="I22" s="18" t="s">
        <v>223</v>
      </c>
      <c r="J22" s="18" t="s">
        <v>30</v>
      </c>
      <c r="K22" s="18" t="s">
        <v>223</v>
      </c>
      <c r="L22" s="18" t="s">
        <v>30</v>
      </c>
      <c r="M22" s="18" t="s">
        <v>223</v>
      </c>
      <c r="N22" s="18" t="s">
        <v>223</v>
      </c>
      <c r="O22" s="2"/>
      <c r="P22" s="2"/>
      <c r="Q22" s="2"/>
      <c r="R22" s="2"/>
      <c r="S22" s="2"/>
      <c r="T22" s="1"/>
    </row>
    <row r="23" spans="1:21" ht="22.5" customHeight="1">
      <c r="A23" s="5" t="s">
        <v>68</v>
      </c>
      <c r="B23" s="112">
        <v>32233</v>
      </c>
      <c r="C23" s="34">
        <v>24608</v>
      </c>
      <c r="D23" s="34">
        <v>29372</v>
      </c>
      <c r="E23" s="34">
        <v>19978</v>
      </c>
      <c r="F23" s="34">
        <v>506</v>
      </c>
      <c r="G23" s="34">
        <v>857</v>
      </c>
      <c r="H23" s="34">
        <v>274</v>
      </c>
      <c r="I23" s="34">
        <v>491</v>
      </c>
      <c r="J23" s="34">
        <v>10080</v>
      </c>
      <c r="K23" s="34">
        <v>3282</v>
      </c>
      <c r="L23" s="34">
        <v>3951</v>
      </c>
      <c r="M23" s="34">
        <v>2362</v>
      </c>
      <c r="N23" s="36">
        <f>ROUND(C8/B8,2)</f>
        <v>1.86</v>
      </c>
      <c r="O23" s="2"/>
      <c r="P23" s="2"/>
      <c r="Q23" s="2"/>
      <c r="R23" s="2"/>
      <c r="S23" s="2"/>
      <c r="T23" s="1"/>
    </row>
    <row r="24" spans="1:21" ht="22.5" customHeight="1">
      <c r="A24" s="7" t="s">
        <v>4</v>
      </c>
      <c r="B24" s="88">
        <v>41868</v>
      </c>
      <c r="C24" s="20">
        <v>27389</v>
      </c>
      <c r="D24" s="20">
        <v>38241</v>
      </c>
      <c r="E24" s="20">
        <v>21870</v>
      </c>
      <c r="F24" s="20">
        <v>698</v>
      </c>
      <c r="G24" s="20">
        <v>1005</v>
      </c>
      <c r="H24" s="20">
        <v>342</v>
      </c>
      <c r="I24" s="20">
        <v>574</v>
      </c>
      <c r="J24" s="20">
        <v>13503</v>
      </c>
      <c r="K24" s="20">
        <v>3939</v>
      </c>
      <c r="L24" s="20">
        <v>5054</v>
      </c>
      <c r="M24" s="20">
        <v>3335</v>
      </c>
      <c r="N24" s="37">
        <f>ROUND(C9/B9,2)</f>
        <v>1.65</v>
      </c>
      <c r="O24" s="2"/>
      <c r="P24" s="2"/>
      <c r="Q24" s="2"/>
      <c r="R24" s="2"/>
      <c r="S24" s="2"/>
      <c r="T24" s="1"/>
    </row>
    <row r="25" spans="1:21" ht="22.5" customHeight="1">
      <c r="A25" s="10" t="s">
        <v>29</v>
      </c>
      <c r="B25" s="33">
        <f t="shared" ref="B25:C25" si="4">B23-B24</f>
        <v>-9635</v>
      </c>
      <c r="C25" s="11">
        <f t="shared" si="4"/>
        <v>-2781</v>
      </c>
      <c r="D25" s="11">
        <f t="shared" ref="D25:M25" si="5">D23-D24</f>
        <v>-8869</v>
      </c>
      <c r="E25" s="11">
        <f t="shared" si="5"/>
        <v>-1892</v>
      </c>
      <c r="F25" s="11">
        <f t="shared" si="5"/>
        <v>-192</v>
      </c>
      <c r="G25" s="11">
        <f t="shared" si="5"/>
        <v>-148</v>
      </c>
      <c r="H25" s="11">
        <f t="shared" si="5"/>
        <v>-68</v>
      </c>
      <c r="I25" s="11">
        <f t="shared" si="5"/>
        <v>-83</v>
      </c>
      <c r="J25" s="11">
        <f t="shared" si="5"/>
        <v>-3423</v>
      </c>
      <c r="K25" s="11">
        <f t="shared" si="5"/>
        <v>-657</v>
      </c>
      <c r="L25" s="11">
        <f t="shared" si="5"/>
        <v>-1103</v>
      </c>
      <c r="M25" s="11">
        <f t="shared" si="5"/>
        <v>-973</v>
      </c>
      <c r="N25" s="57">
        <f t="shared" ref="N25" si="6">N23-N24</f>
        <v>0.21000000000000019</v>
      </c>
      <c r="O25" s="2"/>
      <c r="P25" s="2"/>
      <c r="Q25" s="2"/>
      <c r="R25" s="2"/>
      <c r="S25" s="2"/>
      <c r="T25" s="1"/>
    </row>
    <row r="26" spans="1:21">
      <c r="A26" s="5" t="s">
        <v>5</v>
      </c>
      <c r="B26" s="21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"/>
      <c r="P26" s="2"/>
      <c r="Q26" s="2"/>
      <c r="R26" s="2"/>
      <c r="S26" s="2"/>
      <c r="T26" s="1"/>
    </row>
    <row r="27" spans="1:21">
      <c r="A27" s="7" t="s">
        <v>67</v>
      </c>
      <c r="B27" s="32">
        <f t="shared" ref="B27:C27" si="7">B23/B24*100-100</f>
        <v>-23.012802140059236</v>
      </c>
      <c r="C27" s="12">
        <f t="shared" si="7"/>
        <v>-10.153711343970201</v>
      </c>
      <c r="D27" s="12">
        <f t="shared" ref="D27:M27" si="8">D23/D24*100-100</f>
        <v>-23.192385136371954</v>
      </c>
      <c r="E27" s="12">
        <f t="shared" si="8"/>
        <v>-8.6511202560585332</v>
      </c>
      <c r="F27" s="12">
        <f t="shared" si="8"/>
        <v>-27.507163323782237</v>
      </c>
      <c r="G27" s="12">
        <f t="shared" si="8"/>
        <v>-14.726368159203986</v>
      </c>
      <c r="H27" s="12">
        <f t="shared" si="8"/>
        <v>-19.883040935672511</v>
      </c>
      <c r="I27" s="12">
        <f t="shared" si="8"/>
        <v>-14.459930313588856</v>
      </c>
      <c r="J27" s="12">
        <f t="shared" si="8"/>
        <v>-25.349922239502334</v>
      </c>
      <c r="K27" s="12">
        <f t="shared" si="8"/>
        <v>-16.679360243716673</v>
      </c>
      <c r="L27" s="12">
        <f t="shared" si="8"/>
        <v>-21.824297586070443</v>
      </c>
      <c r="M27" s="12">
        <f t="shared" si="8"/>
        <v>-29.175412293853071</v>
      </c>
      <c r="N27" s="12">
        <f t="shared" ref="N27" si="9">N23/N24*100-100</f>
        <v>12.727272727272748</v>
      </c>
      <c r="O27" s="2"/>
      <c r="P27" s="2"/>
      <c r="Q27" s="2"/>
      <c r="R27" s="2"/>
      <c r="S27" s="2"/>
      <c r="T27" s="1"/>
    </row>
    <row r="28" spans="1:21">
      <c r="A28" s="22"/>
      <c r="B28" s="101"/>
      <c r="C28" s="101"/>
      <c r="D28" s="101"/>
      <c r="E28" s="101"/>
      <c r="F28" s="101"/>
      <c r="G28" s="101"/>
      <c r="H28" s="101"/>
      <c r="I28" s="101"/>
      <c r="J28" s="101"/>
      <c r="K28" s="101"/>
      <c r="L28" s="101"/>
      <c r="M28" s="2"/>
      <c r="N28" s="2"/>
      <c r="O28" s="2"/>
      <c r="P28" s="2"/>
      <c r="Q28" s="2"/>
      <c r="R28" s="2"/>
      <c r="S28" s="2"/>
      <c r="T28" s="2"/>
      <c r="U28" s="1"/>
    </row>
    <row r="29" spans="1:21" ht="14.25" thickBot="1">
      <c r="A29" s="2" t="s">
        <v>419</v>
      </c>
      <c r="B29" s="101"/>
      <c r="C29" s="101"/>
      <c r="D29" s="101"/>
      <c r="E29" s="101"/>
      <c r="F29" s="101"/>
      <c r="G29" s="101"/>
      <c r="H29" s="101"/>
      <c r="I29" s="101"/>
      <c r="J29" s="101"/>
      <c r="K29" s="101"/>
      <c r="L29" s="101"/>
      <c r="M29" s="2"/>
      <c r="N29" s="2"/>
      <c r="O29" s="2"/>
      <c r="P29" s="2"/>
      <c r="Q29" s="2"/>
      <c r="R29" s="2"/>
      <c r="S29" s="2"/>
      <c r="T29" s="2"/>
      <c r="U29" s="1"/>
    </row>
    <row r="30" spans="1:21" ht="14.25" thickTop="1">
      <c r="A30" s="180" t="s">
        <v>0</v>
      </c>
      <c r="B30" s="115" t="s">
        <v>79</v>
      </c>
      <c r="C30" s="116"/>
      <c r="D30" s="115" t="s">
        <v>31</v>
      </c>
      <c r="E30" s="116"/>
      <c r="F30" s="115" t="s">
        <v>80</v>
      </c>
      <c r="G30" s="116"/>
      <c r="H30" s="115" t="s">
        <v>81</v>
      </c>
      <c r="I30" s="117"/>
      <c r="J30" s="101"/>
      <c r="K30" s="101"/>
      <c r="L30" s="101"/>
      <c r="M30" s="2"/>
      <c r="N30" s="2"/>
      <c r="O30" s="2"/>
      <c r="P30" s="2"/>
      <c r="Q30" s="2"/>
      <c r="R30" s="2"/>
      <c r="S30" s="2"/>
      <c r="T30" s="2"/>
      <c r="U30" s="1"/>
    </row>
    <row r="31" spans="1:21" ht="6.75" customHeight="1">
      <c r="A31" s="184"/>
      <c r="B31" s="234" t="s">
        <v>441</v>
      </c>
      <c r="C31" s="234" t="s">
        <v>226</v>
      </c>
      <c r="D31" s="234" t="s">
        <v>73</v>
      </c>
      <c r="E31" s="234" t="s">
        <v>226</v>
      </c>
      <c r="F31" s="234" t="s">
        <v>73</v>
      </c>
      <c r="G31" s="234" t="s">
        <v>226</v>
      </c>
      <c r="H31" s="234" t="s">
        <v>73</v>
      </c>
      <c r="I31" s="231" t="s">
        <v>226</v>
      </c>
      <c r="J31" s="101"/>
      <c r="K31" s="101"/>
      <c r="L31" s="101"/>
      <c r="M31" s="2"/>
      <c r="N31" s="2"/>
      <c r="O31" s="2"/>
      <c r="P31" s="2"/>
      <c r="Q31" s="2"/>
      <c r="R31" s="2"/>
      <c r="S31" s="2"/>
      <c r="T31" s="2"/>
      <c r="U31" s="1"/>
    </row>
    <row r="32" spans="1:21" ht="9" customHeight="1">
      <c r="A32" s="184"/>
      <c r="B32" s="229"/>
      <c r="C32" s="229"/>
      <c r="D32" s="229"/>
      <c r="E32" s="229"/>
      <c r="F32" s="229"/>
      <c r="G32" s="229"/>
      <c r="H32" s="229"/>
      <c r="I32" s="232"/>
      <c r="J32" s="101"/>
      <c r="K32" s="101"/>
      <c r="L32" s="101"/>
      <c r="M32" s="2"/>
      <c r="N32" s="2"/>
      <c r="O32" s="2"/>
      <c r="P32" s="2"/>
      <c r="Q32" s="2"/>
      <c r="R32" s="2"/>
      <c r="S32" s="2"/>
      <c r="T32" s="2"/>
      <c r="U32" s="1"/>
    </row>
    <row r="33" spans="1:23" ht="11.25" customHeight="1">
      <c r="A33" s="184"/>
      <c r="B33" s="229"/>
      <c r="C33" s="229"/>
      <c r="D33" s="229"/>
      <c r="E33" s="229"/>
      <c r="F33" s="229"/>
      <c r="G33" s="229"/>
      <c r="H33" s="229"/>
      <c r="I33" s="232"/>
      <c r="J33" s="101"/>
      <c r="K33" s="101"/>
      <c r="L33" s="101"/>
      <c r="M33" s="2"/>
      <c r="N33" s="2"/>
      <c r="O33" s="2"/>
      <c r="P33" s="2"/>
      <c r="Q33" s="2"/>
      <c r="R33" s="2"/>
      <c r="S33" s="2"/>
      <c r="T33" s="2"/>
      <c r="U33" s="1"/>
    </row>
    <row r="34" spans="1:23" ht="6.75" customHeight="1">
      <c r="A34" s="181"/>
      <c r="B34" s="230"/>
      <c r="C34" s="230"/>
      <c r="D34" s="230"/>
      <c r="E34" s="230"/>
      <c r="F34" s="230"/>
      <c r="G34" s="230"/>
      <c r="H34" s="230"/>
      <c r="I34" s="233"/>
      <c r="J34" s="101"/>
      <c r="K34" s="101"/>
      <c r="L34" s="101"/>
      <c r="M34" s="2"/>
      <c r="N34" s="2"/>
      <c r="O34" s="2"/>
      <c r="P34" s="2"/>
      <c r="Q34" s="2"/>
      <c r="R34" s="2"/>
      <c r="S34" s="2"/>
      <c r="T34" s="2"/>
      <c r="U34" s="1"/>
    </row>
    <row r="35" spans="1:23">
      <c r="A35" s="92"/>
      <c r="B35" s="16" t="s">
        <v>30</v>
      </c>
      <c r="C35" s="19" t="s">
        <v>223</v>
      </c>
      <c r="D35" s="17" t="s">
        <v>30</v>
      </c>
      <c r="E35" s="19" t="s">
        <v>223</v>
      </c>
      <c r="F35" s="18" t="s">
        <v>30</v>
      </c>
      <c r="G35" s="18" t="s">
        <v>223</v>
      </c>
      <c r="H35" s="18" t="s">
        <v>30</v>
      </c>
      <c r="I35" s="18" t="s">
        <v>223</v>
      </c>
      <c r="J35" s="2"/>
      <c r="K35" s="2"/>
      <c r="L35" s="2"/>
      <c r="M35" s="2"/>
      <c r="N35" s="2"/>
      <c r="O35" s="1"/>
    </row>
    <row r="36" spans="1:23" ht="22.5" customHeight="1">
      <c r="A36" s="5" t="s">
        <v>68</v>
      </c>
      <c r="B36" s="112">
        <v>17884</v>
      </c>
      <c r="C36" s="34">
        <v>28870</v>
      </c>
      <c r="D36" s="34">
        <v>13192</v>
      </c>
      <c r="E36" s="34">
        <v>22501</v>
      </c>
      <c r="F36" s="34">
        <v>7126</v>
      </c>
      <c r="G36" s="34">
        <v>6197</v>
      </c>
      <c r="H36" s="34">
        <v>416</v>
      </c>
      <c r="I36" s="34">
        <v>172</v>
      </c>
      <c r="J36" s="2"/>
      <c r="K36" s="2"/>
      <c r="L36" s="2"/>
      <c r="M36" s="2"/>
      <c r="N36" s="2"/>
      <c r="O36" s="1"/>
    </row>
    <row r="37" spans="1:23" ht="22.5" customHeight="1">
      <c r="A37" s="7" t="s">
        <v>4</v>
      </c>
      <c r="B37" s="88">
        <v>20477</v>
      </c>
      <c r="C37" s="20">
        <v>25537</v>
      </c>
      <c r="D37" s="20">
        <v>15409</v>
      </c>
      <c r="E37" s="20">
        <v>19531</v>
      </c>
      <c r="F37" s="20">
        <v>7807</v>
      </c>
      <c r="G37" s="20">
        <v>5688</v>
      </c>
      <c r="H37" s="20">
        <v>573</v>
      </c>
      <c r="I37" s="20">
        <v>318</v>
      </c>
      <c r="J37" s="2"/>
      <c r="K37" s="2"/>
      <c r="L37" s="2"/>
      <c r="M37" s="2"/>
      <c r="N37" s="2"/>
      <c r="O37" s="1"/>
    </row>
    <row r="38" spans="1:23" ht="22.5" customHeight="1">
      <c r="A38" s="10" t="s">
        <v>29</v>
      </c>
      <c r="B38" s="33">
        <f t="shared" ref="B38:I38" si="10">B36-B37</f>
        <v>-2593</v>
      </c>
      <c r="C38" s="11">
        <f t="shared" si="10"/>
        <v>3333</v>
      </c>
      <c r="D38" s="11">
        <f t="shared" si="10"/>
        <v>-2217</v>
      </c>
      <c r="E38" s="11">
        <f t="shared" si="10"/>
        <v>2970</v>
      </c>
      <c r="F38" s="11">
        <f t="shared" si="10"/>
        <v>-681</v>
      </c>
      <c r="G38" s="11">
        <f t="shared" si="10"/>
        <v>509</v>
      </c>
      <c r="H38" s="11">
        <f t="shared" si="10"/>
        <v>-157</v>
      </c>
      <c r="I38" s="11">
        <f t="shared" si="10"/>
        <v>-146</v>
      </c>
      <c r="J38" s="2"/>
      <c r="K38" s="2"/>
      <c r="L38" s="2"/>
      <c r="M38" s="2"/>
      <c r="N38" s="2"/>
      <c r="O38" s="1"/>
    </row>
    <row r="39" spans="1:23">
      <c r="A39" s="5" t="s">
        <v>5</v>
      </c>
      <c r="B39" s="21"/>
      <c r="C39" s="22"/>
      <c r="D39" s="22"/>
      <c r="E39" s="22"/>
      <c r="F39" s="22"/>
      <c r="G39" s="22"/>
      <c r="H39" s="22"/>
      <c r="I39" s="22"/>
      <c r="J39" s="2"/>
      <c r="K39" s="2"/>
      <c r="L39" s="2"/>
      <c r="M39" s="2"/>
      <c r="N39" s="2"/>
      <c r="O39" s="1"/>
    </row>
    <row r="40" spans="1:23">
      <c r="A40" s="7" t="s">
        <v>67</v>
      </c>
      <c r="B40" s="32">
        <f t="shared" ref="B40:I40" si="11">B36/B37*100-100</f>
        <v>-12.662987742345067</v>
      </c>
      <c r="C40" s="12">
        <f t="shared" si="11"/>
        <v>13.051650546266202</v>
      </c>
      <c r="D40" s="12">
        <f t="shared" si="11"/>
        <v>-14.387695502628333</v>
      </c>
      <c r="E40" s="12">
        <f t="shared" si="11"/>
        <v>15.206594644411453</v>
      </c>
      <c r="F40" s="12">
        <f t="shared" si="11"/>
        <v>-8.7229409504291056</v>
      </c>
      <c r="G40" s="12">
        <f t="shared" si="11"/>
        <v>8.9486638537271403</v>
      </c>
      <c r="H40" s="12">
        <f t="shared" si="11"/>
        <v>-27.399650959860395</v>
      </c>
      <c r="I40" s="12">
        <f t="shared" si="11"/>
        <v>-45.911949685534594</v>
      </c>
      <c r="J40" s="2"/>
      <c r="K40" s="2"/>
      <c r="L40" s="2"/>
      <c r="M40" s="2"/>
      <c r="N40" s="2"/>
      <c r="O40" s="1"/>
    </row>
    <row r="41" spans="1:23">
      <c r="A41" s="22"/>
      <c r="B41" s="101"/>
      <c r="C41" s="101"/>
      <c r="D41" s="101"/>
      <c r="E41" s="101"/>
      <c r="F41" s="101"/>
      <c r="G41" s="101"/>
      <c r="H41" s="101"/>
      <c r="I41" s="101"/>
      <c r="J41" s="101"/>
      <c r="K41" s="101"/>
      <c r="L41" s="101"/>
      <c r="M41" s="2"/>
      <c r="N41" s="2"/>
      <c r="O41" s="2"/>
      <c r="P41" s="2"/>
      <c r="Q41" s="2"/>
      <c r="R41" s="2"/>
      <c r="S41" s="2"/>
      <c r="T41" s="2"/>
      <c r="U41" s="1"/>
    </row>
    <row r="42" spans="1:23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1"/>
    </row>
  </sheetData>
  <mergeCells count="41">
    <mergeCell ref="L5:L6"/>
    <mergeCell ref="M5:M6"/>
    <mergeCell ref="N5:N6"/>
    <mergeCell ref="O5:O6"/>
    <mergeCell ref="B2:B6"/>
    <mergeCell ref="C2:C6"/>
    <mergeCell ref="D2:Q2"/>
    <mergeCell ref="E3:E6"/>
    <mergeCell ref="F3:K3"/>
    <mergeCell ref="L3:M3"/>
    <mergeCell ref="N3:O4"/>
    <mergeCell ref="P3:Q3"/>
    <mergeCell ref="H4:I4"/>
    <mergeCell ref="J4:K4"/>
    <mergeCell ref="L4:M4"/>
    <mergeCell ref="H5:H6"/>
    <mergeCell ref="A2:A6"/>
    <mergeCell ref="B17:K17"/>
    <mergeCell ref="B18:B21"/>
    <mergeCell ref="C18:C21"/>
    <mergeCell ref="D18:E18"/>
    <mergeCell ref="F18:G18"/>
    <mergeCell ref="H18:I18"/>
    <mergeCell ref="J18:K18"/>
    <mergeCell ref="A17:A21"/>
    <mergeCell ref="K5:K6"/>
    <mergeCell ref="I5:I6"/>
    <mergeCell ref="J5:J6"/>
    <mergeCell ref="A30:A34"/>
    <mergeCell ref="L17:M17"/>
    <mergeCell ref="L18:L21"/>
    <mergeCell ref="M18:M21"/>
    <mergeCell ref="N17:N21"/>
    <mergeCell ref="B31:B34"/>
    <mergeCell ref="C31:C34"/>
    <mergeCell ref="D31:D34"/>
    <mergeCell ref="E31:E34"/>
    <mergeCell ref="F31:F34"/>
    <mergeCell ref="G31:G34"/>
    <mergeCell ref="H31:H34"/>
    <mergeCell ref="I31:I34"/>
  </mergeCells>
  <phoneticPr fontId="2"/>
  <pageMargins left="0.70866141732283472" right="0.31496062992125984" top="0.74803149606299213" bottom="0.74803149606299213" header="0.19685039370078741" footer="0.39370078740157483"/>
  <pageSetup paperSize="9" scale="85" firstPageNumber="17" orientation="landscape" useFirstPageNumber="1" r:id="rId1"/>
  <headerFooter alignWithMargins="0">
    <oddFooter>&amp;C&amp;"Century,標準"&amp;12&amp;P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W30"/>
  <sheetViews>
    <sheetView zoomScale="130" zoomScaleNormal="130" workbookViewId="0">
      <selection activeCell="B16" sqref="B16"/>
    </sheetView>
  </sheetViews>
  <sheetFormatPr defaultRowHeight="13.5"/>
  <cols>
    <col min="1" max="1" width="10.75" customWidth="1"/>
    <col min="2" max="19" width="9.75" customWidth="1"/>
  </cols>
  <sheetData>
    <row r="1" spans="1:21" ht="14.25" thickBot="1">
      <c r="A1" s="2" t="s">
        <v>420</v>
      </c>
    </row>
    <row r="2" spans="1:21" ht="14.25" thickTop="1">
      <c r="A2" s="180" t="s">
        <v>0</v>
      </c>
      <c r="B2" s="264" t="s">
        <v>243</v>
      </c>
      <c r="C2" s="265"/>
      <c r="D2" s="262" t="s">
        <v>244</v>
      </c>
      <c r="E2" s="266"/>
      <c r="F2" s="264" t="s">
        <v>227</v>
      </c>
      <c r="G2" s="265"/>
      <c r="H2" s="267" t="s">
        <v>245</v>
      </c>
      <c r="I2" s="268"/>
      <c r="J2" s="262" t="s">
        <v>246</v>
      </c>
      <c r="K2" s="263"/>
      <c r="L2" s="247" t="s">
        <v>228</v>
      </c>
      <c r="M2" s="248"/>
    </row>
    <row r="3" spans="1:21" ht="13.5" customHeight="1">
      <c r="A3" s="184"/>
      <c r="B3" s="228" t="s">
        <v>229</v>
      </c>
      <c r="C3" s="228" t="s">
        <v>241</v>
      </c>
      <c r="D3" s="228" t="s">
        <v>229</v>
      </c>
      <c r="E3" s="228" t="s">
        <v>241</v>
      </c>
      <c r="F3" s="228" t="s">
        <v>229</v>
      </c>
      <c r="G3" s="228" t="s">
        <v>241</v>
      </c>
      <c r="H3" s="228" t="s">
        <v>229</v>
      </c>
      <c r="I3" s="228" t="s">
        <v>241</v>
      </c>
      <c r="J3" s="228" t="s">
        <v>229</v>
      </c>
      <c r="K3" s="228" t="s">
        <v>241</v>
      </c>
      <c r="L3" s="228" t="s">
        <v>229</v>
      </c>
      <c r="M3" s="252" t="s">
        <v>241</v>
      </c>
    </row>
    <row r="4" spans="1:21">
      <c r="A4" s="181"/>
      <c r="B4" s="246"/>
      <c r="C4" s="246"/>
      <c r="D4" s="246"/>
      <c r="E4" s="246"/>
      <c r="F4" s="246"/>
      <c r="G4" s="246"/>
      <c r="H4" s="246"/>
      <c r="I4" s="246"/>
      <c r="J4" s="246"/>
      <c r="K4" s="246"/>
      <c r="L4" s="246"/>
      <c r="M4" s="261"/>
    </row>
    <row r="5" spans="1:21">
      <c r="A5" s="92"/>
      <c r="B5" s="16" t="s">
        <v>30</v>
      </c>
      <c r="C5" s="19" t="s">
        <v>220</v>
      </c>
      <c r="D5" s="19" t="s">
        <v>30</v>
      </c>
      <c r="E5" s="19" t="s">
        <v>220</v>
      </c>
      <c r="F5" s="18" t="s">
        <v>30</v>
      </c>
      <c r="G5" s="18" t="s">
        <v>220</v>
      </c>
      <c r="H5" s="18" t="s">
        <v>30</v>
      </c>
      <c r="I5" s="18" t="s">
        <v>220</v>
      </c>
      <c r="J5" s="18" t="s">
        <v>30</v>
      </c>
      <c r="K5" s="18" t="s">
        <v>220</v>
      </c>
      <c r="L5" s="18" t="s">
        <v>30</v>
      </c>
      <c r="M5" s="18" t="s">
        <v>220</v>
      </c>
      <c r="N5" s="18"/>
      <c r="O5" s="18"/>
      <c r="P5" s="18"/>
      <c r="Q5" s="18"/>
      <c r="R5" s="2"/>
      <c r="S5" s="2"/>
      <c r="T5" s="2"/>
      <c r="U5" s="1"/>
    </row>
    <row r="6" spans="1:21" ht="22.5" customHeight="1">
      <c r="A6" s="5" t="s">
        <v>68</v>
      </c>
      <c r="B6" s="112">
        <v>31626</v>
      </c>
      <c r="C6" s="34">
        <v>47315</v>
      </c>
      <c r="D6" s="34">
        <v>228</v>
      </c>
      <c r="E6" s="34">
        <v>76</v>
      </c>
      <c r="F6" s="34">
        <v>228</v>
      </c>
      <c r="G6" s="34">
        <v>673</v>
      </c>
      <c r="H6" s="34">
        <v>23</v>
      </c>
      <c r="I6" s="34">
        <v>25</v>
      </c>
      <c r="J6" s="34">
        <v>43</v>
      </c>
      <c r="K6" s="34">
        <v>44</v>
      </c>
      <c r="L6" s="34">
        <v>163</v>
      </c>
      <c r="M6" s="34">
        <v>64</v>
      </c>
      <c r="N6" s="2"/>
      <c r="O6" s="2"/>
      <c r="P6" s="2"/>
      <c r="Q6" s="1"/>
    </row>
    <row r="7" spans="1:21" ht="22.5" customHeight="1">
      <c r="A7" s="7" t="s">
        <v>4</v>
      </c>
      <c r="B7" s="88">
        <v>41006</v>
      </c>
      <c r="C7" s="20">
        <v>52482</v>
      </c>
      <c r="D7" s="20">
        <v>326</v>
      </c>
      <c r="E7" s="20">
        <v>112</v>
      </c>
      <c r="F7" s="20">
        <v>294</v>
      </c>
      <c r="G7" s="20">
        <v>577</v>
      </c>
      <c r="H7" s="113">
        <v>43</v>
      </c>
      <c r="I7" s="113">
        <v>51</v>
      </c>
      <c r="J7" s="113">
        <v>67</v>
      </c>
      <c r="K7" s="113">
        <v>54</v>
      </c>
      <c r="L7" s="20">
        <v>424</v>
      </c>
      <c r="M7" s="111">
        <v>106</v>
      </c>
      <c r="N7" s="2"/>
      <c r="O7" s="2"/>
      <c r="P7" s="2"/>
      <c r="Q7" s="1"/>
    </row>
    <row r="8" spans="1:21" ht="22.5" customHeight="1">
      <c r="A8" s="10" t="s">
        <v>29</v>
      </c>
      <c r="B8" s="33">
        <f t="shared" ref="B8:M8" si="0">B6-B7</f>
        <v>-9380</v>
      </c>
      <c r="C8" s="11">
        <f t="shared" si="0"/>
        <v>-5167</v>
      </c>
      <c r="D8" s="11">
        <f t="shared" si="0"/>
        <v>-98</v>
      </c>
      <c r="E8" s="11">
        <f t="shared" si="0"/>
        <v>-36</v>
      </c>
      <c r="F8" s="11">
        <f t="shared" si="0"/>
        <v>-66</v>
      </c>
      <c r="G8" s="11">
        <f t="shared" si="0"/>
        <v>96</v>
      </c>
      <c r="H8" s="11">
        <f t="shared" si="0"/>
        <v>-20</v>
      </c>
      <c r="I8" s="11">
        <f t="shared" si="0"/>
        <v>-26</v>
      </c>
      <c r="J8" s="11">
        <f t="shared" si="0"/>
        <v>-24</v>
      </c>
      <c r="K8" s="11">
        <f t="shared" si="0"/>
        <v>-10</v>
      </c>
      <c r="L8" s="11">
        <f t="shared" si="0"/>
        <v>-261</v>
      </c>
      <c r="M8" s="11">
        <f t="shared" si="0"/>
        <v>-42</v>
      </c>
      <c r="N8" s="2"/>
      <c r="O8" s="2"/>
      <c r="P8" s="2"/>
      <c r="Q8" s="1"/>
    </row>
    <row r="9" spans="1:21">
      <c r="A9" s="5" t="s">
        <v>5</v>
      </c>
      <c r="B9" s="21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"/>
      <c r="O9" s="2"/>
      <c r="P9" s="2"/>
      <c r="Q9" s="1"/>
    </row>
    <row r="10" spans="1:21">
      <c r="A10" s="7" t="s">
        <v>67</v>
      </c>
      <c r="B10" s="32">
        <f t="shared" ref="B10:M10" si="1">B6/B7*100-100</f>
        <v>-22.874701263229767</v>
      </c>
      <c r="C10" s="12">
        <f t="shared" si="1"/>
        <v>-9.845280286574436</v>
      </c>
      <c r="D10" s="12">
        <f t="shared" si="1"/>
        <v>-30.061349693251543</v>
      </c>
      <c r="E10" s="12">
        <f t="shared" si="1"/>
        <v>-32.142857142857139</v>
      </c>
      <c r="F10" s="12">
        <f t="shared" si="1"/>
        <v>-22.448979591836732</v>
      </c>
      <c r="G10" s="12">
        <f t="shared" si="1"/>
        <v>16.637781629116105</v>
      </c>
      <c r="H10" s="12">
        <f t="shared" si="1"/>
        <v>-46.511627906976749</v>
      </c>
      <c r="I10" s="12">
        <f t="shared" si="1"/>
        <v>-50.980392156862749</v>
      </c>
      <c r="J10" s="12">
        <f t="shared" si="1"/>
        <v>-35.820895522388057</v>
      </c>
      <c r="K10" s="12">
        <f t="shared" si="1"/>
        <v>-18.518518518518519</v>
      </c>
      <c r="L10" s="12">
        <f t="shared" si="1"/>
        <v>-61.556603773584904</v>
      </c>
      <c r="M10" s="12">
        <f t="shared" si="1"/>
        <v>-39.622641509433961</v>
      </c>
      <c r="N10" s="2"/>
      <c r="O10" s="2"/>
      <c r="P10" s="2"/>
      <c r="Q10" s="1"/>
    </row>
    <row r="12" spans="1:21" ht="14.25" thickBot="1">
      <c r="A12" s="2" t="s">
        <v>421</v>
      </c>
    </row>
    <row r="13" spans="1:21" ht="14.25" customHeight="1" thickTop="1">
      <c r="A13" s="180"/>
      <c r="B13" s="247" t="s">
        <v>250</v>
      </c>
      <c r="C13" s="249"/>
      <c r="D13" s="258" t="s">
        <v>247</v>
      </c>
      <c r="E13" s="259"/>
      <c r="F13" s="247" t="s">
        <v>248</v>
      </c>
      <c r="G13" s="249"/>
      <c r="H13" s="258" t="s">
        <v>230</v>
      </c>
      <c r="I13" s="259"/>
      <c r="J13" s="258" t="s">
        <v>249</v>
      </c>
      <c r="K13" s="260"/>
    </row>
    <row r="14" spans="1:21" ht="13.5" customHeight="1">
      <c r="A14" s="184"/>
      <c r="B14" s="228" t="s">
        <v>229</v>
      </c>
      <c r="C14" s="228" t="s">
        <v>242</v>
      </c>
      <c r="D14" s="228" t="s">
        <v>229</v>
      </c>
      <c r="E14" s="228" t="s">
        <v>242</v>
      </c>
      <c r="F14" s="228" t="s">
        <v>229</v>
      </c>
      <c r="G14" s="228" t="s">
        <v>242</v>
      </c>
      <c r="H14" s="228" t="s">
        <v>229</v>
      </c>
      <c r="I14" s="228" t="s">
        <v>242</v>
      </c>
      <c r="J14" s="228" t="s">
        <v>229</v>
      </c>
      <c r="K14" s="252" t="s">
        <v>242</v>
      </c>
    </row>
    <row r="15" spans="1:21">
      <c r="A15" s="181"/>
      <c r="B15" s="246"/>
      <c r="C15" s="246"/>
      <c r="D15" s="246"/>
      <c r="E15" s="246"/>
      <c r="F15" s="246"/>
      <c r="G15" s="246"/>
      <c r="H15" s="246"/>
      <c r="I15" s="246"/>
      <c r="J15" s="246"/>
      <c r="K15" s="261"/>
    </row>
    <row r="16" spans="1:21">
      <c r="A16" s="92"/>
      <c r="B16" s="16" t="s">
        <v>30</v>
      </c>
      <c r="C16" s="19" t="s">
        <v>220</v>
      </c>
      <c r="D16" s="19" t="s">
        <v>30</v>
      </c>
      <c r="E16" s="19" t="s">
        <v>220</v>
      </c>
      <c r="F16" s="18" t="s">
        <v>30</v>
      </c>
      <c r="G16" s="18" t="s">
        <v>220</v>
      </c>
      <c r="H16" s="18" t="s">
        <v>30</v>
      </c>
      <c r="I16" s="18" t="s">
        <v>220</v>
      </c>
      <c r="J16" s="18" t="s">
        <v>30</v>
      </c>
      <c r="K16" s="18" t="s">
        <v>220</v>
      </c>
      <c r="L16" s="18"/>
      <c r="M16" s="18"/>
      <c r="N16" s="18"/>
      <c r="O16" s="18"/>
      <c r="P16" s="2"/>
      <c r="Q16" s="2"/>
      <c r="R16" s="2"/>
      <c r="S16" s="1"/>
    </row>
    <row r="17" spans="1:23" ht="22.5" customHeight="1">
      <c r="A17" s="5" t="s">
        <v>68</v>
      </c>
      <c r="B17" s="112">
        <v>2748</v>
      </c>
      <c r="C17" s="34">
        <v>697</v>
      </c>
      <c r="D17" s="34">
        <v>2456</v>
      </c>
      <c r="E17" s="34">
        <v>1778</v>
      </c>
      <c r="F17" s="34">
        <v>1149</v>
      </c>
      <c r="G17" s="34">
        <v>518</v>
      </c>
      <c r="H17" s="34">
        <v>233</v>
      </c>
      <c r="I17" s="34">
        <v>7</v>
      </c>
      <c r="J17" s="34">
        <v>3318</v>
      </c>
      <c r="K17" s="34">
        <v>1145</v>
      </c>
      <c r="L17" s="2"/>
      <c r="M17" s="2"/>
      <c r="N17" s="2"/>
      <c r="O17" s="1"/>
    </row>
    <row r="18" spans="1:23" ht="22.5" customHeight="1">
      <c r="A18" s="7" t="s">
        <v>4</v>
      </c>
      <c r="B18" s="88">
        <v>4876</v>
      </c>
      <c r="C18" s="20">
        <v>897</v>
      </c>
      <c r="D18" s="20">
        <v>3750</v>
      </c>
      <c r="E18" s="20">
        <v>2185</v>
      </c>
      <c r="F18" s="20">
        <v>1823</v>
      </c>
      <c r="G18" s="20">
        <v>505</v>
      </c>
      <c r="H18" s="113">
        <v>648</v>
      </c>
      <c r="I18" s="113">
        <v>18</v>
      </c>
      <c r="J18" s="113">
        <v>3736</v>
      </c>
      <c r="K18" s="113">
        <v>1195</v>
      </c>
      <c r="L18" s="2"/>
      <c r="M18" s="2"/>
      <c r="N18" s="2"/>
      <c r="O18" s="1"/>
    </row>
    <row r="19" spans="1:23" ht="22.5" customHeight="1">
      <c r="A19" s="10" t="s">
        <v>29</v>
      </c>
      <c r="B19" s="33">
        <f t="shared" ref="B19:K19" si="2">B17-B18</f>
        <v>-2128</v>
      </c>
      <c r="C19" s="11">
        <f t="shared" si="2"/>
        <v>-200</v>
      </c>
      <c r="D19" s="11">
        <f t="shared" si="2"/>
        <v>-1294</v>
      </c>
      <c r="E19" s="11">
        <f t="shared" si="2"/>
        <v>-407</v>
      </c>
      <c r="F19" s="11">
        <f t="shared" si="2"/>
        <v>-674</v>
      </c>
      <c r="G19" s="11">
        <f t="shared" si="2"/>
        <v>13</v>
      </c>
      <c r="H19" s="11">
        <f t="shared" si="2"/>
        <v>-415</v>
      </c>
      <c r="I19" s="11">
        <f t="shared" si="2"/>
        <v>-11</v>
      </c>
      <c r="J19" s="11">
        <f t="shared" si="2"/>
        <v>-418</v>
      </c>
      <c r="K19" s="11">
        <f t="shared" si="2"/>
        <v>-50</v>
      </c>
      <c r="L19" s="2"/>
      <c r="M19" s="2"/>
      <c r="N19" s="2"/>
      <c r="O19" s="1"/>
    </row>
    <row r="20" spans="1:23">
      <c r="A20" s="5" t="s">
        <v>5</v>
      </c>
      <c r="B20" s="21"/>
      <c r="C20" s="22"/>
      <c r="D20" s="22"/>
      <c r="E20" s="22"/>
      <c r="F20" s="22"/>
      <c r="G20" s="22"/>
      <c r="H20" s="22"/>
      <c r="I20" s="22"/>
      <c r="J20" s="22"/>
      <c r="K20" s="22"/>
      <c r="L20" s="2"/>
      <c r="M20" s="2"/>
      <c r="N20" s="2"/>
      <c r="O20" s="1"/>
    </row>
    <row r="21" spans="1:23">
      <c r="A21" s="7" t="s">
        <v>67</v>
      </c>
      <c r="B21" s="32">
        <f t="shared" ref="B21:K21" si="3">B17/B18*100-100</f>
        <v>-43.642329778506969</v>
      </c>
      <c r="C21" s="12">
        <f t="shared" si="3"/>
        <v>-22.296544035674472</v>
      </c>
      <c r="D21" s="12">
        <f t="shared" si="3"/>
        <v>-34.506666666666661</v>
      </c>
      <c r="E21" s="12">
        <f t="shared" si="3"/>
        <v>-18.627002288329521</v>
      </c>
      <c r="F21" s="12">
        <f t="shared" si="3"/>
        <v>-36.972024136039494</v>
      </c>
      <c r="G21" s="12">
        <f t="shared" si="3"/>
        <v>2.574257425742573</v>
      </c>
      <c r="H21" s="12">
        <f t="shared" si="3"/>
        <v>-64.043209876543216</v>
      </c>
      <c r="I21" s="12">
        <f t="shared" si="3"/>
        <v>-61.111111111111107</v>
      </c>
      <c r="J21" s="12">
        <f t="shared" si="3"/>
        <v>-11.188436830835116</v>
      </c>
      <c r="K21" s="12">
        <f t="shared" si="3"/>
        <v>-4.1841004184100399</v>
      </c>
      <c r="L21" s="2"/>
      <c r="M21" s="2"/>
      <c r="N21" s="2"/>
      <c r="O21" s="1"/>
    </row>
    <row r="23" spans="1:23" ht="14.25" thickBot="1">
      <c r="A23" s="2" t="s">
        <v>422</v>
      </c>
      <c r="B23" s="124"/>
      <c r="C23" s="124"/>
      <c r="D23" s="124"/>
      <c r="E23" s="124"/>
      <c r="F23" s="124"/>
      <c r="G23" s="124"/>
      <c r="H23" s="124"/>
      <c r="I23" s="124"/>
      <c r="J23" s="124"/>
      <c r="K23" s="124"/>
      <c r="L23" s="124"/>
      <c r="M23" s="125"/>
    </row>
    <row r="24" spans="1:23" ht="14.25" thickTop="1">
      <c r="A24" s="180" t="s">
        <v>0</v>
      </c>
      <c r="B24" s="247" t="s">
        <v>251</v>
      </c>
      <c r="C24" s="249"/>
      <c r="D24" s="258" t="s">
        <v>252</v>
      </c>
      <c r="E24" s="259"/>
      <c r="F24" s="247" t="s">
        <v>231</v>
      </c>
      <c r="G24" s="249"/>
      <c r="H24" s="258" t="s">
        <v>253</v>
      </c>
      <c r="I24" s="259"/>
      <c r="J24" s="258" t="s">
        <v>254</v>
      </c>
      <c r="K24" s="260"/>
      <c r="L24" s="258" t="s">
        <v>232</v>
      </c>
      <c r="M24" s="260"/>
      <c r="N24" s="2"/>
      <c r="O24" s="2"/>
      <c r="P24" s="2"/>
      <c r="Q24" s="2"/>
      <c r="R24" s="2"/>
      <c r="S24" s="2"/>
      <c r="T24" s="2"/>
      <c r="U24" s="2"/>
      <c r="V24" s="2"/>
      <c r="W24" s="1"/>
    </row>
    <row r="25" spans="1:23" ht="13.5" customHeight="1">
      <c r="A25" s="184"/>
      <c r="B25" s="228" t="s">
        <v>229</v>
      </c>
      <c r="C25" s="228" t="s">
        <v>241</v>
      </c>
      <c r="D25" s="228" t="s">
        <v>229</v>
      </c>
      <c r="E25" s="228" t="s">
        <v>241</v>
      </c>
      <c r="F25" s="228" t="s">
        <v>229</v>
      </c>
      <c r="G25" s="228" t="s">
        <v>241</v>
      </c>
      <c r="H25" s="228" t="s">
        <v>229</v>
      </c>
      <c r="I25" s="228" t="s">
        <v>241</v>
      </c>
      <c r="J25" s="228" t="s">
        <v>229</v>
      </c>
      <c r="K25" s="228" t="s">
        <v>241</v>
      </c>
      <c r="L25" s="228" t="s">
        <v>229</v>
      </c>
      <c r="M25" s="252" t="s">
        <v>241</v>
      </c>
    </row>
    <row r="26" spans="1:23">
      <c r="A26" s="181"/>
      <c r="B26" s="246"/>
      <c r="C26" s="246"/>
      <c r="D26" s="246"/>
      <c r="E26" s="246"/>
      <c r="F26" s="246"/>
      <c r="G26" s="246"/>
      <c r="H26" s="246"/>
      <c r="I26" s="246"/>
      <c r="J26" s="246"/>
      <c r="K26" s="246"/>
      <c r="L26" s="246"/>
      <c r="M26" s="261"/>
    </row>
    <row r="27" spans="1:23">
      <c r="A27" s="92"/>
      <c r="B27" s="16" t="s">
        <v>30</v>
      </c>
      <c r="C27" s="19" t="s">
        <v>220</v>
      </c>
      <c r="D27" s="19" t="s">
        <v>30</v>
      </c>
      <c r="E27" s="19" t="s">
        <v>220</v>
      </c>
      <c r="F27" s="18" t="s">
        <v>30</v>
      </c>
      <c r="G27" s="18" t="s">
        <v>220</v>
      </c>
      <c r="H27" s="18" t="s">
        <v>30</v>
      </c>
      <c r="I27" s="18" t="s">
        <v>220</v>
      </c>
      <c r="J27" s="18" t="s">
        <v>30</v>
      </c>
      <c r="K27" s="18" t="s">
        <v>220</v>
      </c>
      <c r="L27" s="18" t="s">
        <v>30</v>
      </c>
      <c r="M27" s="18" t="s">
        <v>220</v>
      </c>
      <c r="N27" s="18"/>
      <c r="O27" s="18"/>
      <c r="P27" s="2"/>
      <c r="Q27" s="2"/>
      <c r="R27" s="2"/>
      <c r="S27" s="1"/>
    </row>
    <row r="28" spans="1:23" ht="22.5" customHeight="1">
      <c r="A28" s="5" t="s">
        <v>68</v>
      </c>
      <c r="B28" s="112">
        <v>1</v>
      </c>
      <c r="C28" s="34">
        <v>0</v>
      </c>
      <c r="D28" s="34">
        <v>74</v>
      </c>
      <c r="E28" s="34">
        <v>151</v>
      </c>
      <c r="F28" s="34">
        <v>25</v>
      </c>
      <c r="G28" s="34">
        <v>30</v>
      </c>
      <c r="H28" s="34">
        <v>1</v>
      </c>
      <c r="I28" s="34">
        <v>0</v>
      </c>
      <c r="J28" s="34">
        <v>25</v>
      </c>
      <c r="K28" s="34">
        <v>13</v>
      </c>
      <c r="L28" s="34">
        <v>71</v>
      </c>
      <c r="M28" s="34">
        <v>28</v>
      </c>
      <c r="N28" s="2"/>
      <c r="O28" s="1"/>
    </row>
    <row r="29" spans="1:23" ht="7.5" customHeight="1"/>
    <row r="30" spans="1:23">
      <c r="A30" s="2" t="s">
        <v>430</v>
      </c>
    </row>
  </sheetData>
  <mergeCells count="54">
    <mergeCell ref="L3:L4"/>
    <mergeCell ref="M3:M4"/>
    <mergeCell ref="A2:A4"/>
    <mergeCell ref="B3:B4"/>
    <mergeCell ref="C3:C4"/>
    <mergeCell ref="D3:D4"/>
    <mergeCell ref="E3:E4"/>
    <mergeCell ref="F3:F4"/>
    <mergeCell ref="G3:G4"/>
    <mergeCell ref="J2:K2"/>
    <mergeCell ref="L2:M2"/>
    <mergeCell ref="B2:C2"/>
    <mergeCell ref="D2:E2"/>
    <mergeCell ref="F2:G2"/>
    <mergeCell ref="H2:I2"/>
    <mergeCell ref="H3:H4"/>
    <mergeCell ref="I3:I4"/>
    <mergeCell ref="E14:E15"/>
    <mergeCell ref="J13:K13"/>
    <mergeCell ref="D13:E13"/>
    <mergeCell ref="F13:G13"/>
    <mergeCell ref="H13:I13"/>
    <mergeCell ref="F14:F15"/>
    <mergeCell ref="G14:G15"/>
    <mergeCell ref="J3:J4"/>
    <mergeCell ref="K3:K4"/>
    <mergeCell ref="A13:A15"/>
    <mergeCell ref="B13:C13"/>
    <mergeCell ref="B14:B15"/>
    <mergeCell ref="C14:C15"/>
    <mergeCell ref="D14:D15"/>
    <mergeCell ref="F25:F26"/>
    <mergeCell ref="L24:M24"/>
    <mergeCell ref="H14:H15"/>
    <mergeCell ref="I14:I15"/>
    <mergeCell ref="J14:J15"/>
    <mergeCell ref="K14:K15"/>
    <mergeCell ref="F24:G24"/>
    <mergeCell ref="H24:I24"/>
    <mergeCell ref="J24:K24"/>
    <mergeCell ref="M25:M26"/>
    <mergeCell ref="G25:G26"/>
    <mergeCell ref="H25:H26"/>
    <mergeCell ref="I25:I26"/>
    <mergeCell ref="J25:J26"/>
    <mergeCell ref="K25:K26"/>
    <mergeCell ref="L25:L26"/>
    <mergeCell ref="A24:A26"/>
    <mergeCell ref="B25:B26"/>
    <mergeCell ref="C25:C26"/>
    <mergeCell ref="D25:D26"/>
    <mergeCell ref="E25:E26"/>
    <mergeCell ref="B24:C24"/>
    <mergeCell ref="D24:E24"/>
  </mergeCells>
  <phoneticPr fontId="2"/>
  <pageMargins left="0.70866141732283472" right="0.31496062992125984" top="0.74803149606299213" bottom="0.74803149606299213" header="0.39370078740157483" footer="0.23622047244094491"/>
  <pageSetup paperSize="9" scale="85" firstPageNumber="18" orientation="landscape" useFirstPageNumber="1" r:id="rId1"/>
  <headerFooter alignWithMargins="0">
    <oddHeader>&amp;C&amp;"Century,標準"&amp;12&amp;P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Q37"/>
  <sheetViews>
    <sheetView topLeftCell="D19" zoomScale="130" zoomScaleNormal="130" workbookViewId="0">
      <selection activeCell="M39" sqref="M39"/>
    </sheetView>
  </sheetViews>
  <sheetFormatPr defaultRowHeight="13.5"/>
  <cols>
    <col min="1" max="1" width="10.75" customWidth="1"/>
    <col min="2" max="17" width="9" customWidth="1"/>
  </cols>
  <sheetData>
    <row r="1" spans="1:17" ht="14.25" thickBot="1">
      <c r="A1" s="2" t="s">
        <v>423</v>
      </c>
    </row>
    <row r="2" spans="1:17" ht="14.25" thickTop="1">
      <c r="A2" s="180" t="s">
        <v>0</v>
      </c>
      <c r="B2" s="269" t="s">
        <v>256</v>
      </c>
      <c r="C2" s="277"/>
      <c r="D2" s="269" t="s">
        <v>257</v>
      </c>
      <c r="E2" s="277"/>
      <c r="F2" s="269" t="s">
        <v>258</v>
      </c>
      <c r="G2" s="270"/>
      <c r="H2" s="278" t="s">
        <v>367</v>
      </c>
      <c r="I2" s="279"/>
      <c r="J2" s="269" t="s">
        <v>259</v>
      </c>
      <c r="K2" s="277"/>
      <c r="L2" s="269" t="s">
        <v>260</v>
      </c>
      <c r="M2" s="277"/>
      <c r="N2" s="269" t="s">
        <v>233</v>
      </c>
      <c r="O2" s="270"/>
      <c r="P2" s="269" t="s">
        <v>261</v>
      </c>
      <c r="Q2" s="270"/>
    </row>
    <row r="3" spans="1:17" ht="13.5" customHeight="1">
      <c r="A3" s="184"/>
      <c r="B3" s="271" t="s">
        <v>255</v>
      </c>
      <c r="C3" s="271" t="s">
        <v>242</v>
      </c>
      <c r="D3" s="271" t="s">
        <v>255</v>
      </c>
      <c r="E3" s="271" t="s">
        <v>242</v>
      </c>
      <c r="F3" s="271" t="s">
        <v>255</v>
      </c>
      <c r="G3" s="271" t="s">
        <v>242</v>
      </c>
      <c r="H3" s="271" t="s">
        <v>255</v>
      </c>
      <c r="I3" s="271" t="s">
        <v>242</v>
      </c>
      <c r="J3" s="271" t="s">
        <v>255</v>
      </c>
      <c r="K3" s="271" t="s">
        <v>242</v>
      </c>
      <c r="L3" s="271" t="s">
        <v>255</v>
      </c>
      <c r="M3" s="271" t="s">
        <v>242</v>
      </c>
      <c r="N3" s="271" t="s">
        <v>255</v>
      </c>
      <c r="O3" s="271" t="s">
        <v>242</v>
      </c>
      <c r="P3" s="271" t="s">
        <v>255</v>
      </c>
      <c r="Q3" s="271" t="s">
        <v>242</v>
      </c>
    </row>
    <row r="4" spans="1:17" ht="13.5" customHeight="1">
      <c r="A4" s="181"/>
      <c r="B4" s="272"/>
      <c r="C4" s="272"/>
      <c r="D4" s="272"/>
      <c r="E4" s="272"/>
      <c r="F4" s="272"/>
      <c r="G4" s="272"/>
      <c r="H4" s="272"/>
      <c r="I4" s="272"/>
      <c r="J4" s="272"/>
      <c r="K4" s="272"/>
      <c r="L4" s="272"/>
      <c r="M4" s="272"/>
      <c r="N4" s="272"/>
      <c r="O4" s="272"/>
      <c r="P4" s="272"/>
      <c r="Q4" s="272"/>
    </row>
    <row r="5" spans="1:17" s="24" customFormat="1" ht="10.5">
      <c r="A5" s="97"/>
      <c r="B5" s="19" t="s">
        <v>30</v>
      </c>
      <c r="C5" s="19" t="s">
        <v>136</v>
      </c>
      <c r="D5" s="19" t="s">
        <v>30</v>
      </c>
      <c r="E5" s="19" t="s">
        <v>136</v>
      </c>
      <c r="F5" s="19" t="s">
        <v>30</v>
      </c>
      <c r="G5" s="19" t="s">
        <v>136</v>
      </c>
      <c r="H5" s="19" t="s">
        <v>30</v>
      </c>
      <c r="I5" s="19" t="s">
        <v>136</v>
      </c>
      <c r="J5" s="19" t="s">
        <v>30</v>
      </c>
      <c r="K5" s="19" t="s">
        <v>136</v>
      </c>
      <c r="L5" s="19" t="s">
        <v>30</v>
      </c>
      <c r="M5" s="19" t="s">
        <v>136</v>
      </c>
      <c r="N5" s="19" t="s">
        <v>30</v>
      </c>
      <c r="O5" s="19" t="s">
        <v>136</v>
      </c>
      <c r="P5" s="19" t="s">
        <v>30</v>
      </c>
      <c r="Q5" s="19" t="s">
        <v>136</v>
      </c>
    </row>
    <row r="6" spans="1:17" ht="22.5" customHeight="1">
      <c r="A6" s="5" t="s">
        <v>68</v>
      </c>
      <c r="B6" s="112">
        <v>5825</v>
      </c>
      <c r="C6" s="34">
        <v>2217</v>
      </c>
      <c r="D6" s="34">
        <v>4745</v>
      </c>
      <c r="E6" s="34">
        <v>2591</v>
      </c>
      <c r="F6" s="34">
        <v>4853</v>
      </c>
      <c r="G6" s="34">
        <v>659</v>
      </c>
      <c r="H6" s="34">
        <v>442</v>
      </c>
      <c r="I6" s="34">
        <v>440</v>
      </c>
      <c r="J6" s="34">
        <v>3582</v>
      </c>
      <c r="K6" s="34">
        <v>180</v>
      </c>
      <c r="L6" s="34">
        <v>4215</v>
      </c>
      <c r="M6" s="34">
        <v>2222</v>
      </c>
      <c r="N6" s="34">
        <v>4600</v>
      </c>
      <c r="O6" s="34">
        <v>778</v>
      </c>
      <c r="P6" s="34">
        <v>1298</v>
      </c>
      <c r="Q6" s="34">
        <v>273</v>
      </c>
    </row>
    <row r="8" spans="1:17" ht="14.25" thickBot="1">
      <c r="A8" s="2" t="s">
        <v>424</v>
      </c>
    </row>
    <row r="9" spans="1:17" ht="14.25" thickTop="1">
      <c r="A9" s="180" t="s">
        <v>0</v>
      </c>
      <c r="B9" s="269" t="s">
        <v>262</v>
      </c>
      <c r="C9" s="270"/>
      <c r="D9" s="269" t="s">
        <v>263</v>
      </c>
      <c r="E9" s="270"/>
      <c r="F9" s="269" t="s">
        <v>264</v>
      </c>
      <c r="G9" s="270"/>
      <c r="H9" s="269" t="s">
        <v>269</v>
      </c>
      <c r="I9" s="270"/>
      <c r="J9" s="269" t="s">
        <v>265</v>
      </c>
      <c r="K9" s="270"/>
      <c r="L9" s="269" t="s">
        <v>266</v>
      </c>
      <c r="M9" s="270"/>
      <c r="N9" s="269" t="s">
        <v>267</v>
      </c>
      <c r="O9" s="270"/>
      <c r="P9" s="269" t="s">
        <v>268</v>
      </c>
      <c r="Q9" s="270"/>
    </row>
    <row r="10" spans="1:17" ht="13.5" customHeight="1">
      <c r="A10" s="184"/>
      <c r="B10" s="271" t="s">
        <v>255</v>
      </c>
      <c r="C10" s="271" t="s">
        <v>242</v>
      </c>
      <c r="D10" s="271" t="s">
        <v>255</v>
      </c>
      <c r="E10" s="271" t="s">
        <v>242</v>
      </c>
      <c r="F10" s="271" t="s">
        <v>255</v>
      </c>
      <c r="G10" s="271" t="s">
        <v>242</v>
      </c>
      <c r="H10" s="271" t="s">
        <v>255</v>
      </c>
      <c r="I10" s="271" t="s">
        <v>242</v>
      </c>
      <c r="J10" s="271" t="s">
        <v>255</v>
      </c>
      <c r="K10" s="271" t="s">
        <v>242</v>
      </c>
      <c r="L10" s="271" t="s">
        <v>255</v>
      </c>
      <c r="M10" s="271" t="s">
        <v>242</v>
      </c>
      <c r="N10" s="271" t="s">
        <v>255</v>
      </c>
      <c r="O10" s="271" t="s">
        <v>242</v>
      </c>
      <c r="P10" s="271" t="s">
        <v>255</v>
      </c>
      <c r="Q10" s="271" t="s">
        <v>242</v>
      </c>
    </row>
    <row r="11" spans="1:17" ht="13.5" customHeight="1">
      <c r="A11" s="181"/>
      <c r="B11" s="272"/>
      <c r="C11" s="272"/>
      <c r="D11" s="272"/>
      <c r="E11" s="272"/>
      <c r="F11" s="272"/>
      <c r="G11" s="272"/>
      <c r="H11" s="272"/>
      <c r="I11" s="272"/>
      <c r="J11" s="272"/>
      <c r="K11" s="272"/>
      <c r="L11" s="272"/>
      <c r="M11" s="272"/>
      <c r="N11" s="272"/>
      <c r="O11" s="272"/>
      <c r="P11" s="272"/>
      <c r="Q11" s="272"/>
    </row>
    <row r="12" spans="1:17" s="24" customFormat="1" ht="10.5">
      <c r="A12" s="97"/>
      <c r="B12" s="19" t="s">
        <v>30</v>
      </c>
      <c r="C12" s="19" t="s">
        <v>136</v>
      </c>
      <c r="D12" s="19" t="s">
        <v>30</v>
      </c>
      <c r="E12" s="19" t="s">
        <v>136</v>
      </c>
      <c r="F12" s="19" t="s">
        <v>30</v>
      </c>
      <c r="G12" s="19" t="s">
        <v>136</v>
      </c>
      <c r="H12" s="19" t="s">
        <v>30</v>
      </c>
      <c r="I12" s="19" t="s">
        <v>136</v>
      </c>
      <c r="J12" s="19" t="s">
        <v>30</v>
      </c>
      <c r="K12" s="19" t="s">
        <v>136</v>
      </c>
      <c r="L12" s="19" t="s">
        <v>30</v>
      </c>
      <c r="M12" s="19" t="s">
        <v>136</v>
      </c>
      <c r="N12" s="19" t="s">
        <v>30</v>
      </c>
      <c r="O12" s="19" t="s">
        <v>136</v>
      </c>
      <c r="P12" s="19" t="s">
        <v>30</v>
      </c>
      <c r="Q12" s="19" t="s">
        <v>136</v>
      </c>
    </row>
    <row r="13" spans="1:17" ht="22.5" customHeight="1">
      <c r="A13" s="5" t="s">
        <v>68</v>
      </c>
      <c r="B13" s="112">
        <v>5453</v>
      </c>
      <c r="C13" s="34">
        <v>1122</v>
      </c>
      <c r="D13" s="34">
        <v>2019</v>
      </c>
      <c r="E13" s="34">
        <v>139</v>
      </c>
      <c r="F13" s="34">
        <v>2776</v>
      </c>
      <c r="G13" s="34">
        <v>338</v>
      </c>
      <c r="H13" s="34">
        <v>3477</v>
      </c>
      <c r="I13" s="34">
        <v>258</v>
      </c>
      <c r="J13" s="34">
        <v>3402</v>
      </c>
      <c r="K13" s="34">
        <v>125</v>
      </c>
      <c r="L13" s="34">
        <v>4021</v>
      </c>
      <c r="M13" s="34">
        <v>595</v>
      </c>
      <c r="N13" s="34">
        <v>1382</v>
      </c>
      <c r="O13" s="34">
        <v>42</v>
      </c>
      <c r="P13" s="34">
        <v>603</v>
      </c>
      <c r="Q13" s="34">
        <v>150</v>
      </c>
    </row>
    <row r="14" spans="1:17">
      <c r="A14" s="22"/>
      <c r="B14" s="34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</row>
    <row r="15" spans="1:17" ht="14.25" thickBot="1">
      <c r="A15" s="2" t="s">
        <v>424</v>
      </c>
    </row>
    <row r="16" spans="1:17" ht="14.25" thickTop="1">
      <c r="A16" s="180" t="s">
        <v>0</v>
      </c>
      <c r="B16" s="269" t="s">
        <v>270</v>
      </c>
      <c r="C16" s="270"/>
      <c r="D16" s="269" t="s">
        <v>234</v>
      </c>
      <c r="E16" s="270"/>
      <c r="F16" s="269" t="s">
        <v>235</v>
      </c>
      <c r="G16" s="277"/>
    </row>
    <row r="17" spans="1:17" ht="13.5" customHeight="1">
      <c r="A17" s="184"/>
      <c r="B17" s="271" t="s">
        <v>255</v>
      </c>
      <c r="C17" s="271" t="s">
        <v>242</v>
      </c>
      <c r="D17" s="271" t="s">
        <v>255</v>
      </c>
      <c r="E17" s="271" t="s">
        <v>242</v>
      </c>
      <c r="F17" s="271" t="s">
        <v>255</v>
      </c>
      <c r="G17" s="273" t="s">
        <v>242</v>
      </c>
    </row>
    <row r="18" spans="1:17" ht="13.5" customHeight="1">
      <c r="A18" s="181"/>
      <c r="B18" s="272"/>
      <c r="C18" s="272"/>
      <c r="D18" s="272"/>
      <c r="E18" s="272"/>
      <c r="F18" s="272"/>
      <c r="G18" s="274"/>
    </row>
    <row r="19" spans="1:17" s="24" customFormat="1" ht="10.5">
      <c r="A19" s="97"/>
      <c r="B19" s="19" t="s">
        <v>30</v>
      </c>
      <c r="C19" s="19" t="s">
        <v>136</v>
      </c>
      <c r="D19" s="19" t="s">
        <v>30</v>
      </c>
      <c r="E19" s="19" t="s">
        <v>136</v>
      </c>
      <c r="F19" s="19" t="s">
        <v>30</v>
      </c>
      <c r="G19" s="19" t="s">
        <v>136</v>
      </c>
      <c r="H19" s="19"/>
      <c r="I19" s="19"/>
      <c r="J19" s="19"/>
      <c r="K19" s="19"/>
      <c r="L19" s="19"/>
      <c r="M19" s="19"/>
      <c r="N19" s="19"/>
      <c r="O19" s="19"/>
      <c r="P19" s="19"/>
      <c r="Q19" s="19"/>
    </row>
    <row r="20" spans="1:17" ht="22.5" customHeight="1">
      <c r="A20" s="5" t="s">
        <v>68</v>
      </c>
      <c r="B20" s="112">
        <v>704</v>
      </c>
      <c r="C20" s="34">
        <v>182</v>
      </c>
      <c r="D20" s="34">
        <v>1789</v>
      </c>
      <c r="E20" s="34">
        <v>601</v>
      </c>
      <c r="F20" s="34">
        <v>7710</v>
      </c>
      <c r="G20" s="34">
        <v>3124</v>
      </c>
    </row>
    <row r="21" spans="1:17">
      <c r="A21" s="2" t="s">
        <v>431</v>
      </c>
    </row>
    <row r="23" spans="1:17" ht="14.25" thickBot="1">
      <c r="A23" s="2" t="s">
        <v>425</v>
      </c>
    </row>
    <row r="24" spans="1:17" ht="14.25" thickTop="1">
      <c r="A24" s="180" t="s">
        <v>0</v>
      </c>
      <c r="B24" s="269" t="s">
        <v>236</v>
      </c>
      <c r="C24" s="270"/>
      <c r="D24" s="269" t="s">
        <v>237</v>
      </c>
      <c r="E24" s="270"/>
      <c r="F24" s="269" t="s">
        <v>271</v>
      </c>
      <c r="G24" s="270"/>
      <c r="H24" s="269" t="s">
        <v>238</v>
      </c>
      <c r="I24" s="270" t="s">
        <v>274</v>
      </c>
      <c r="J24" s="269" t="s">
        <v>272</v>
      </c>
      <c r="K24" s="270"/>
      <c r="L24" s="269" t="s">
        <v>273</v>
      </c>
      <c r="M24" s="270"/>
      <c r="N24" s="269" t="s">
        <v>275</v>
      </c>
      <c r="O24" s="270"/>
      <c r="P24" s="269" t="s">
        <v>276</v>
      </c>
      <c r="Q24" s="270"/>
    </row>
    <row r="25" spans="1:17" ht="13.5" customHeight="1">
      <c r="A25" s="184"/>
      <c r="B25" s="271" t="s">
        <v>442</v>
      </c>
      <c r="C25" s="271" t="s">
        <v>435</v>
      </c>
      <c r="D25" s="271" t="s">
        <v>442</v>
      </c>
      <c r="E25" s="271" t="s">
        <v>435</v>
      </c>
      <c r="F25" s="271" t="s">
        <v>442</v>
      </c>
      <c r="G25" s="271" t="s">
        <v>435</v>
      </c>
      <c r="H25" s="271" t="s">
        <v>442</v>
      </c>
      <c r="I25" s="271" t="s">
        <v>435</v>
      </c>
      <c r="J25" s="271" t="s">
        <v>442</v>
      </c>
      <c r="K25" s="271" t="s">
        <v>435</v>
      </c>
      <c r="L25" s="271" t="s">
        <v>442</v>
      </c>
      <c r="M25" s="271" t="s">
        <v>435</v>
      </c>
      <c r="N25" s="271" t="s">
        <v>442</v>
      </c>
      <c r="O25" s="271" t="s">
        <v>435</v>
      </c>
      <c r="P25" s="271" t="s">
        <v>442</v>
      </c>
      <c r="Q25" s="271" t="s">
        <v>435</v>
      </c>
    </row>
    <row r="26" spans="1:17" ht="13.5" customHeight="1">
      <c r="A26" s="181"/>
      <c r="B26" s="272"/>
      <c r="C26" s="272"/>
      <c r="D26" s="272"/>
      <c r="E26" s="272"/>
      <c r="F26" s="272"/>
      <c r="G26" s="272"/>
      <c r="H26" s="272"/>
      <c r="I26" s="272"/>
      <c r="J26" s="272"/>
      <c r="K26" s="272"/>
      <c r="L26" s="272"/>
      <c r="M26" s="272"/>
      <c r="N26" s="272"/>
      <c r="O26" s="272"/>
      <c r="P26" s="272"/>
      <c r="Q26" s="272"/>
    </row>
    <row r="27" spans="1:17" s="24" customFormat="1" ht="10.5">
      <c r="A27" s="97"/>
      <c r="B27" s="19" t="s">
        <v>30</v>
      </c>
      <c r="C27" s="19" t="s">
        <v>136</v>
      </c>
      <c r="D27" s="19" t="s">
        <v>30</v>
      </c>
      <c r="E27" s="19" t="s">
        <v>136</v>
      </c>
      <c r="F27" s="19" t="s">
        <v>30</v>
      </c>
      <c r="G27" s="19" t="s">
        <v>136</v>
      </c>
      <c r="H27" s="19" t="s">
        <v>30</v>
      </c>
      <c r="I27" s="19" t="s">
        <v>136</v>
      </c>
      <c r="J27" s="19" t="s">
        <v>30</v>
      </c>
      <c r="K27" s="19" t="s">
        <v>136</v>
      </c>
      <c r="L27" s="19" t="s">
        <v>30</v>
      </c>
      <c r="M27" s="19" t="s">
        <v>136</v>
      </c>
      <c r="N27" s="19" t="s">
        <v>30</v>
      </c>
      <c r="O27" s="19" t="s">
        <v>136</v>
      </c>
      <c r="P27" s="19" t="s">
        <v>30</v>
      </c>
      <c r="Q27" s="19" t="s">
        <v>136</v>
      </c>
    </row>
    <row r="28" spans="1:17" ht="22.5" customHeight="1">
      <c r="A28" s="5" t="s">
        <v>68</v>
      </c>
      <c r="B28" s="112">
        <v>234</v>
      </c>
      <c r="C28" s="34">
        <v>61</v>
      </c>
      <c r="D28" s="34">
        <v>197</v>
      </c>
      <c r="E28" s="34">
        <v>25</v>
      </c>
      <c r="F28" s="34">
        <v>21</v>
      </c>
      <c r="G28" s="34">
        <v>2</v>
      </c>
      <c r="H28" s="34">
        <v>230</v>
      </c>
      <c r="I28" s="34">
        <v>57</v>
      </c>
      <c r="J28" s="34">
        <v>1299</v>
      </c>
      <c r="K28" s="34">
        <v>1266</v>
      </c>
      <c r="L28" s="34">
        <v>9</v>
      </c>
      <c r="M28" s="34">
        <v>3</v>
      </c>
      <c r="N28" s="34">
        <v>33</v>
      </c>
      <c r="O28" s="34">
        <v>4</v>
      </c>
      <c r="P28" s="34">
        <v>4</v>
      </c>
      <c r="Q28" s="34">
        <v>0</v>
      </c>
    </row>
    <row r="30" spans="1:17" ht="14.25" thickBot="1">
      <c r="A30" s="2" t="s">
        <v>426</v>
      </c>
    </row>
    <row r="31" spans="1:17" ht="14.25" thickTop="1">
      <c r="A31" s="180" t="s">
        <v>0</v>
      </c>
      <c r="B31" s="269" t="s">
        <v>277</v>
      </c>
      <c r="C31" s="270"/>
      <c r="D31" s="269" t="s">
        <v>278</v>
      </c>
      <c r="E31" s="270"/>
      <c r="F31" s="269" t="s">
        <v>279</v>
      </c>
      <c r="G31" s="270"/>
      <c r="H31" s="269" t="s">
        <v>283</v>
      </c>
      <c r="I31" s="270"/>
      <c r="J31" s="269" t="s">
        <v>280</v>
      </c>
      <c r="K31" s="270"/>
      <c r="L31" s="269" t="s">
        <v>281</v>
      </c>
      <c r="M31" s="270"/>
      <c r="N31" s="269" t="s">
        <v>282</v>
      </c>
      <c r="O31" s="270"/>
      <c r="P31" s="269" t="s">
        <v>239</v>
      </c>
      <c r="Q31" s="277"/>
    </row>
    <row r="32" spans="1:17" ht="13.5" customHeight="1">
      <c r="A32" s="184"/>
      <c r="B32" s="271" t="s">
        <v>442</v>
      </c>
      <c r="C32" s="271" t="s">
        <v>435</v>
      </c>
      <c r="D32" s="271" t="s">
        <v>442</v>
      </c>
      <c r="E32" s="271" t="s">
        <v>435</v>
      </c>
      <c r="F32" s="271" t="s">
        <v>442</v>
      </c>
      <c r="G32" s="271" t="s">
        <v>435</v>
      </c>
      <c r="H32" s="271" t="s">
        <v>442</v>
      </c>
      <c r="I32" s="271" t="s">
        <v>435</v>
      </c>
      <c r="J32" s="271" t="s">
        <v>442</v>
      </c>
      <c r="K32" s="271" t="s">
        <v>435</v>
      </c>
      <c r="L32" s="271" t="s">
        <v>442</v>
      </c>
      <c r="M32" s="271" t="s">
        <v>435</v>
      </c>
      <c r="N32" s="275" t="s">
        <v>442</v>
      </c>
      <c r="O32" s="271" t="s">
        <v>435</v>
      </c>
      <c r="P32" s="271" t="s">
        <v>442</v>
      </c>
      <c r="Q32" s="273" t="s">
        <v>435</v>
      </c>
    </row>
    <row r="33" spans="1:17" ht="13.5" customHeight="1">
      <c r="A33" s="181"/>
      <c r="B33" s="272"/>
      <c r="C33" s="272"/>
      <c r="D33" s="272"/>
      <c r="E33" s="272"/>
      <c r="F33" s="272"/>
      <c r="G33" s="272"/>
      <c r="H33" s="272"/>
      <c r="I33" s="272"/>
      <c r="J33" s="272"/>
      <c r="K33" s="272"/>
      <c r="L33" s="272"/>
      <c r="M33" s="272"/>
      <c r="N33" s="276"/>
      <c r="O33" s="272"/>
      <c r="P33" s="272"/>
      <c r="Q33" s="274"/>
    </row>
    <row r="34" spans="1:17" s="24" customFormat="1" ht="10.5">
      <c r="A34" s="97"/>
      <c r="B34" s="19" t="s">
        <v>30</v>
      </c>
      <c r="C34" s="19" t="s">
        <v>136</v>
      </c>
      <c r="D34" s="19" t="s">
        <v>30</v>
      </c>
      <c r="E34" s="19" t="s">
        <v>136</v>
      </c>
      <c r="F34" s="19" t="s">
        <v>30</v>
      </c>
      <c r="G34" s="19" t="s">
        <v>136</v>
      </c>
      <c r="H34" s="19" t="s">
        <v>30</v>
      </c>
      <c r="I34" s="19" t="s">
        <v>136</v>
      </c>
      <c r="J34" s="19" t="s">
        <v>30</v>
      </c>
      <c r="K34" s="19" t="s">
        <v>136</v>
      </c>
      <c r="L34" s="19" t="s">
        <v>30</v>
      </c>
      <c r="M34" s="19" t="s">
        <v>136</v>
      </c>
      <c r="N34" s="19" t="s">
        <v>30</v>
      </c>
      <c r="O34" s="19" t="s">
        <v>136</v>
      </c>
      <c r="P34" s="19" t="s">
        <v>30</v>
      </c>
      <c r="Q34" s="19" t="s">
        <v>136</v>
      </c>
    </row>
    <row r="35" spans="1:17" ht="22.5" customHeight="1">
      <c r="A35" s="5" t="s">
        <v>68</v>
      </c>
      <c r="B35" s="112">
        <v>331</v>
      </c>
      <c r="C35" s="34">
        <v>109</v>
      </c>
      <c r="D35" s="34">
        <v>358</v>
      </c>
      <c r="E35" s="34">
        <v>50</v>
      </c>
      <c r="F35" s="34">
        <v>661</v>
      </c>
      <c r="G35" s="34">
        <v>175</v>
      </c>
      <c r="H35" s="34">
        <v>394</v>
      </c>
      <c r="I35" s="34">
        <v>50</v>
      </c>
      <c r="J35" s="34">
        <v>48</v>
      </c>
      <c r="K35" s="34">
        <v>4</v>
      </c>
      <c r="L35" s="34">
        <v>185</v>
      </c>
      <c r="M35" s="34">
        <v>24</v>
      </c>
      <c r="N35" s="149" t="s">
        <v>137</v>
      </c>
      <c r="O35" s="149" t="s">
        <v>137</v>
      </c>
      <c r="P35" s="34">
        <v>439</v>
      </c>
      <c r="Q35" s="34">
        <v>93</v>
      </c>
    </row>
    <row r="36" spans="1:17" ht="7.5" customHeight="1"/>
    <row r="37" spans="1:17">
      <c r="A37" s="2" t="s">
        <v>432</v>
      </c>
    </row>
  </sheetData>
  <mergeCells count="110">
    <mergeCell ref="A2:A4"/>
    <mergeCell ref="A9:A11"/>
    <mergeCell ref="B2:C2"/>
    <mergeCell ref="D2:E2"/>
    <mergeCell ref="F2:G2"/>
    <mergeCell ref="J2:K2"/>
    <mergeCell ref="L2:M2"/>
    <mergeCell ref="N2:O2"/>
    <mergeCell ref="I10:I11"/>
    <mergeCell ref="O3:O4"/>
    <mergeCell ref="D9:E9"/>
    <mergeCell ref="F9:G9"/>
    <mergeCell ref="J9:K9"/>
    <mergeCell ref="L9:M9"/>
    <mergeCell ref="B3:B4"/>
    <mergeCell ref="C3:C4"/>
    <mergeCell ref="D3:D4"/>
    <mergeCell ref="E3:E4"/>
    <mergeCell ref="F3:F4"/>
    <mergeCell ref="G3:G4"/>
    <mergeCell ref="H3:H4"/>
    <mergeCell ref="I3:I4"/>
    <mergeCell ref="H2:I2"/>
    <mergeCell ref="N9:O9"/>
    <mergeCell ref="A31:A33"/>
    <mergeCell ref="B17:B18"/>
    <mergeCell ref="C17:C18"/>
    <mergeCell ref="D17:D18"/>
    <mergeCell ref="E17:E18"/>
    <mergeCell ref="F17:F18"/>
    <mergeCell ref="G17:G18"/>
    <mergeCell ref="A16:A18"/>
    <mergeCell ref="B16:C16"/>
    <mergeCell ref="D16:E16"/>
    <mergeCell ref="F16:G16"/>
    <mergeCell ref="B32:B33"/>
    <mergeCell ref="C32:C33"/>
    <mergeCell ref="D32:D33"/>
    <mergeCell ref="E32:E33"/>
    <mergeCell ref="F32:F33"/>
    <mergeCell ref="G32:G33"/>
    <mergeCell ref="A24:A26"/>
    <mergeCell ref="B24:C24"/>
    <mergeCell ref="D24:E24"/>
    <mergeCell ref="F24:G24"/>
    <mergeCell ref="H9:I9"/>
    <mergeCell ref="B25:B26"/>
    <mergeCell ref="C25:C26"/>
    <mergeCell ref="D25:D26"/>
    <mergeCell ref="E25:E26"/>
    <mergeCell ref="F25:F26"/>
    <mergeCell ref="B9:C9"/>
    <mergeCell ref="G25:G26"/>
    <mergeCell ref="H25:H26"/>
    <mergeCell ref="B10:B11"/>
    <mergeCell ref="C10:C11"/>
    <mergeCell ref="D10:D11"/>
    <mergeCell ref="E10:E11"/>
    <mergeCell ref="F10:F11"/>
    <mergeCell ref="G10:G11"/>
    <mergeCell ref="H10:H11"/>
    <mergeCell ref="L24:M24"/>
    <mergeCell ref="N24:O24"/>
    <mergeCell ref="N10:N11"/>
    <mergeCell ref="O10:O11"/>
    <mergeCell ref="J10:J11"/>
    <mergeCell ref="K10:K11"/>
    <mergeCell ref="L10:L11"/>
    <mergeCell ref="M10:M11"/>
    <mergeCell ref="B31:C31"/>
    <mergeCell ref="D31:E31"/>
    <mergeCell ref="F31:G31"/>
    <mergeCell ref="H31:I31"/>
    <mergeCell ref="O25:O26"/>
    <mergeCell ref="H24:I24"/>
    <mergeCell ref="J24:K24"/>
    <mergeCell ref="Q32:Q33"/>
    <mergeCell ref="J32:J33"/>
    <mergeCell ref="K32:K33"/>
    <mergeCell ref="L32:L33"/>
    <mergeCell ref="M32:M33"/>
    <mergeCell ref="N32:N33"/>
    <mergeCell ref="O32:O33"/>
    <mergeCell ref="N31:O31"/>
    <mergeCell ref="P31:Q31"/>
    <mergeCell ref="J31:K31"/>
    <mergeCell ref="P9:Q9"/>
    <mergeCell ref="N3:N4"/>
    <mergeCell ref="P2:Q2"/>
    <mergeCell ref="H32:H33"/>
    <mergeCell ref="I32:I33"/>
    <mergeCell ref="N25:N26"/>
    <mergeCell ref="J3:J4"/>
    <mergeCell ref="K3:K4"/>
    <mergeCell ref="L3:L4"/>
    <mergeCell ref="M3:M4"/>
    <mergeCell ref="P3:P4"/>
    <mergeCell ref="Q3:Q4"/>
    <mergeCell ref="P25:P26"/>
    <mergeCell ref="Q25:Q26"/>
    <mergeCell ref="I25:I26"/>
    <mergeCell ref="J25:J26"/>
    <mergeCell ref="K25:K26"/>
    <mergeCell ref="L25:L26"/>
    <mergeCell ref="M25:M26"/>
    <mergeCell ref="L31:M31"/>
    <mergeCell ref="Q10:Q11"/>
    <mergeCell ref="P10:P11"/>
    <mergeCell ref="P24:Q24"/>
    <mergeCell ref="P32:P33"/>
  </mergeCells>
  <phoneticPr fontId="2"/>
  <pageMargins left="0.70866141732283472" right="0.31496062992125984" top="0.74803149606299213" bottom="0.74803149606299213" header="0.19685039370078741" footer="0.39370078740157483"/>
  <pageSetup paperSize="9" scale="80" orientation="landscape" r:id="rId1"/>
  <headerFooter alignWithMargins="0">
    <oddFooter>&amp;C&amp;"Century,標準"&amp;12 19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1:L23"/>
  <sheetViews>
    <sheetView zoomScale="130" zoomScaleNormal="130" workbookViewId="0">
      <selection activeCell="A2" sqref="A2:A4"/>
    </sheetView>
  </sheetViews>
  <sheetFormatPr defaultRowHeight="13.5"/>
  <cols>
    <col min="1" max="1" width="10.75" customWidth="1"/>
    <col min="2" max="11" width="9" customWidth="1"/>
    <col min="12" max="12" width="11.5" customWidth="1"/>
    <col min="13" max="17" width="9" customWidth="1"/>
  </cols>
  <sheetData>
    <row r="1" spans="1:12" ht="14.25" thickBot="1">
      <c r="A1" s="2" t="s">
        <v>490</v>
      </c>
    </row>
    <row r="2" spans="1:12" ht="14.25" thickTop="1">
      <c r="A2" s="180" t="s">
        <v>0</v>
      </c>
      <c r="B2" s="269" t="s">
        <v>284</v>
      </c>
      <c r="C2" s="270"/>
      <c r="D2" s="269" t="s">
        <v>443</v>
      </c>
      <c r="E2" s="270"/>
      <c r="F2" s="269" t="s">
        <v>240</v>
      </c>
      <c r="G2" s="277"/>
    </row>
    <row r="3" spans="1:12" ht="13.5" customHeight="1">
      <c r="A3" s="184"/>
      <c r="B3" s="271" t="s">
        <v>368</v>
      </c>
      <c r="C3" s="271" t="s">
        <v>435</v>
      </c>
      <c r="D3" s="271" t="s">
        <v>368</v>
      </c>
      <c r="E3" s="271" t="s">
        <v>435</v>
      </c>
      <c r="F3" s="271" t="s">
        <v>368</v>
      </c>
      <c r="G3" s="273" t="s">
        <v>435</v>
      </c>
    </row>
    <row r="4" spans="1:12" ht="13.5" customHeight="1">
      <c r="A4" s="181"/>
      <c r="B4" s="272"/>
      <c r="C4" s="272"/>
      <c r="D4" s="272"/>
      <c r="E4" s="272"/>
      <c r="F4" s="272"/>
      <c r="G4" s="274"/>
    </row>
    <row r="5" spans="1:12" ht="13.5" customHeight="1">
      <c r="A5" s="92"/>
      <c r="B5" s="19" t="s">
        <v>30</v>
      </c>
      <c r="C5" s="19" t="s">
        <v>220</v>
      </c>
      <c r="D5" s="19" t="s">
        <v>30</v>
      </c>
      <c r="E5" s="19" t="s">
        <v>220</v>
      </c>
      <c r="F5" s="19" t="s">
        <v>30</v>
      </c>
      <c r="G5" s="19" t="s">
        <v>220</v>
      </c>
    </row>
    <row r="6" spans="1:12" ht="22.5" customHeight="1">
      <c r="A6" s="5" t="s">
        <v>68</v>
      </c>
      <c r="B6" s="112">
        <v>1941</v>
      </c>
      <c r="C6" s="34">
        <v>761</v>
      </c>
      <c r="D6" s="34">
        <v>851</v>
      </c>
      <c r="E6" s="34">
        <v>946</v>
      </c>
      <c r="F6" s="34">
        <v>1435</v>
      </c>
      <c r="G6" s="34">
        <v>1905</v>
      </c>
    </row>
    <row r="7" spans="1:12" ht="22.5" customHeight="1">
      <c r="A7" s="7" t="s">
        <v>4</v>
      </c>
      <c r="B7" s="88">
        <v>2512</v>
      </c>
      <c r="C7" s="20">
        <v>789</v>
      </c>
      <c r="D7" s="20">
        <v>1153</v>
      </c>
      <c r="E7" s="20">
        <v>1081</v>
      </c>
      <c r="F7" s="20">
        <v>1035</v>
      </c>
      <c r="G7" s="20">
        <v>756</v>
      </c>
    </row>
    <row r="8" spans="1:12" ht="22.5" customHeight="1">
      <c r="A8" s="10" t="s">
        <v>29</v>
      </c>
      <c r="B8" s="33">
        <f t="shared" ref="B8:G8" si="0">B6-B7</f>
        <v>-571</v>
      </c>
      <c r="C8" s="11">
        <f t="shared" si="0"/>
        <v>-28</v>
      </c>
      <c r="D8" s="11">
        <f t="shared" si="0"/>
        <v>-302</v>
      </c>
      <c r="E8" s="11">
        <f t="shared" si="0"/>
        <v>-135</v>
      </c>
      <c r="F8" s="11">
        <f t="shared" si="0"/>
        <v>400</v>
      </c>
      <c r="G8" s="11">
        <f t="shared" si="0"/>
        <v>1149</v>
      </c>
    </row>
    <row r="9" spans="1:12">
      <c r="A9" s="5" t="s">
        <v>5</v>
      </c>
      <c r="B9" s="21"/>
      <c r="C9" s="22"/>
      <c r="D9" s="22"/>
      <c r="E9" s="22"/>
      <c r="F9" s="22"/>
      <c r="G9" s="22"/>
    </row>
    <row r="10" spans="1:12">
      <c r="A10" s="7" t="s">
        <v>67</v>
      </c>
      <c r="B10" s="32">
        <f t="shared" ref="B10:G10" si="1">B6/B7*100-100</f>
        <v>-22.73089171974523</v>
      </c>
      <c r="C10" s="12">
        <f t="shared" si="1"/>
        <v>-3.5487959442332055</v>
      </c>
      <c r="D10" s="12">
        <f t="shared" si="1"/>
        <v>-26.192541196877698</v>
      </c>
      <c r="E10" s="12">
        <f t="shared" si="1"/>
        <v>-12.488436632747451</v>
      </c>
      <c r="F10" s="12">
        <f t="shared" si="1"/>
        <v>38.647342995169083</v>
      </c>
      <c r="G10" s="12">
        <f t="shared" si="1"/>
        <v>151.98412698412699</v>
      </c>
    </row>
    <row r="11" spans="1:12" ht="9" customHeight="1"/>
    <row r="12" spans="1:12" ht="32.25" thickBot="1">
      <c r="A12" s="2" t="s">
        <v>427</v>
      </c>
      <c r="L12" s="150" t="s">
        <v>433</v>
      </c>
    </row>
    <row r="13" spans="1:12" ht="14.25" thickTop="1">
      <c r="A13" s="180" t="s">
        <v>0</v>
      </c>
      <c r="B13" s="269" t="s">
        <v>287</v>
      </c>
      <c r="C13" s="270"/>
      <c r="D13" s="269" t="s">
        <v>288</v>
      </c>
      <c r="E13" s="270"/>
      <c r="F13" s="269" t="s">
        <v>285</v>
      </c>
      <c r="G13" s="270"/>
      <c r="H13" s="269" t="s">
        <v>289</v>
      </c>
      <c r="I13" s="270"/>
      <c r="J13" s="269" t="s">
        <v>290</v>
      </c>
      <c r="K13" s="277"/>
      <c r="L13" s="280" t="s">
        <v>291</v>
      </c>
    </row>
    <row r="14" spans="1:12" ht="13.5" customHeight="1">
      <c r="A14" s="184"/>
      <c r="B14" s="271" t="s">
        <v>292</v>
      </c>
      <c r="C14" s="271" t="s">
        <v>286</v>
      </c>
      <c r="D14" s="271" t="s">
        <v>292</v>
      </c>
      <c r="E14" s="271" t="s">
        <v>286</v>
      </c>
      <c r="F14" s="271" t="s">
        <v>292</v>
      </c>
      <c r="G14" s="271" t="s">
        <v>286</v>
      </c>
      <c r="H14" s="271" t="s">
        <v>292</v>
      </c>
      <c r="I14" s="271" t="s">
        <v>293</v>
      </c>
      <c r="J14" s="271" t="s">
        <v>295</v>
      </c>
      <c r="K14" s="271" t="s">
        <v>294</v>
      </c>
      <c r="L14" s="281"/>
    </row>
    <row r="15" spans="1:12" ht="13.5" customHeight="1">
      <c r="A15" s="181"/>
      <c r="B15" s="272"/>
      <c r="C15" s="272"/>
      <c r="D15" s="272"/>
      <c r="E15" s="272"/>
      <c r="F15" s="272"/>
      <c r="G15" s="272"/>
      <c r="H15" s="272"/>
      <c r="I15" s="272"/>
      <c r="J15" s="272"/>
      <c r="K15" s="272"/>
      <c r="L15" s="282"/>
    </row>
    <row r="16" spans="1:12" ht="13.5" customHeight="1">
      <c r="A16" s="92"/>
      <c r="B16" s="19" t="s">
        <v>30</v>
      </c>
      <c r="C16" s="19" t="s">
        <v>296</v>
      </c>
      <c r="D16" s="19" t="s">
        <v>30</v>
      </c>
      <c r="E16" s="19" t="s">
        <v>296</v>
      </c>
      <c r="F16" s="19" t="s">
        <v>30</v>
      </c>
      <c r="G16" s="19" t="s">
        <v>296</v>
      </c>
      <c r="H16" s="19" t="s">
        <v>30</v>
      </c>
      <c r="I16" s="19" t="s">
        <v>297</v>
      </c>
      <c r="J16" s="19" t="s">
        <v>30</v>
      </c>
      <c r="K16" s="19" t="s">
        <v>297</v>
      </c>
      <c r="L16" s="128" t="s">
        <v>30</v>
      </c>
    </row>
    <row r="17" spans="1:12" ht="22.5" customHeight="1">
      <c r="A17" s="5" t="s">
        <v>68</v>
      </c>
      <c r="B17" s="112">
        <v>651</v>
      </c>
      <c r="C17" s="34">
        <v>33391</v>
      </c>
      <c r="D17" s="34">
        <v>467</v>
      </c>
      <c r="E17" s="34">
        <v>37283</v>
      </c>
      <c r="F17" s="34">
        <v>216</v>
      </c>
      <c r="G17" s="34">
        <v>602208</v>
      </c>
      <c r="H17" s="34">
        <v>177</v>
      </c>
      <c r="I17" s="34">
        <v>118940</v>
      </c>
      <c r="J17" s="34">
        <v>17</v>
      </c>
      <c r="K17" s="34">
        <v>29300</v>
      </c>
      <c r="L17" s="112">
        <v>166</v>
      </c>
    </row>
    <row r="18" spans="1:12" ht="22.5" customHeight="1">
      <c r="A18" s="7" t="s">
        <v>4</v>
      </c>
      <c r="B18" s="88">
        <v>869</v>
      </c>
      <c r="C18" s="20">
        <v>41184</v>
      </c>
      <c r="D18" s="20">
        <v>444</v>
      </c>
      <c r="E18" s="20">
        <v>36924</v>
      </c>
      <c r="F18" s="20">
        <v>317</v>
      </c>
      <c r="G18" s="20">
        <v>535568</v>
      </c>
      <c r="H18" s="113">
        <v>215</v>
      </c>
      <c r="I18" s="113">
        <v>101120</v>
      </c>
      <c r="J18" s="113">
        <v>23</v>
      </c>
      <c r="K18" s="113">
        <v>39418</v>
      </c>
      <c r="L18" s="127" t="s">
        <v>225</v>
      </c>
    </row>
    <row r="19" spans="1:12" ht="22.5" customHeight="1">
      <c r="A19" s="10" t="s">
        <v>29</v>
      </c>
      <c r="B19" s="33">
        <f t="shared" ref="B19:K19" si="2">B17-B18</f>
        <v>-218</v>
      </c>
      <c r="C19" s="11">
        <f t="shared" si="2"/>
        <v>-7793</v>
      </c>
      <c r="D19" s="11">
        <f t="shared" si="2"/>
        <v>23</v>
      </c>
      <c r="E19" s="11">
        <f t="shared" si="2"/>
        <v>359</v>
      </c>
      <c r="F19" s="11">
        <f t="shared" si="2"/>
        <v>-101</v>
      </c>
      <c r="G19" s="11">
        <f t="shared" si="2"/>
        <v>66640</v>
      </c>
      <c r="H19" s="11">
        <f t="shared" si="2"/>
        <v>-38</v>
      </c>
      <c r="I19" s="11">
        <f t="shared" si="2"/>
        <v>17820</v>
      </c>
      <c r="J19" s="11">
        <f t="shared" si="2"/>
        <v>-6</v>
      </c>
      <c r="K19" s="11">
        <f t="shared" si="2"/>
        <v>-10118</v>
      </c>
      <c r="L19" s="33"/>
    </row>
    <row r="20" spans="1:12">
      <c r="A20" s="5" t="s">
        <v>5</v>
      </c>
      <c r="B20" s="21"/>
      <c r="C20" s="22"/>
      <c r="D20" s="22"/>
      <c r="E20" s="22"/>
      <c r="F20" s="22"/>
      <c r="G20" s="22"/>
      <c r="H20" s="22"/>
      <c r="I20" s="22"/>
      <c r="J20" s="22"/>
      <c r="K20" s="22"/>
      <c r="L20" s="21"/>
    </row>
    <row r="21" spans="1:12">
      <c r="A21" s="7" t="s">
        <v>67</v>
      </c>
      <c r="B21" s="32">
        <f t="shared" ref="B21:K21" si="3">B17/B18*100-100</f>
        <v>-25.086306098964329</v>
      </c>
      <c r="C21" s="12">
        <f t="shared" si="3"/>
        <v>-18.922397047397041</v>
      </c>
      <c r="D21" s="12">
        <f t="shared" si="3"/>
        <v>5.1801801801801872</v>
      </c>
      <c r="E21" s="12">
        <f t="shared" si="3"/>
        <v>0.97226735998265212</v>
      </c>
      <c r="F21" s="12">
        <f t="shared" si="3"/>
        <v>-31.861198738170344</v>
      </c>
      <c r="G21" s="12">
        <f t="shared" si="3"/>
        <v>12.442864398171665</v>
      </c>
      <c r="H21" s="12">
        <f t="shared" si="3"/>
        <v>-17.674418604651166</v>
      </c>
      <c r="I21" s="12">
        <f t="shared" si="3"/>
        <v>17.622626582278485</v>
      </c>
      <c r="J21" s="12">
        <f t="shared" si="3"/>
        <v>-26.08695652173914</v>
      </c>
      <c r="K21" s="12">
        <f t="shared" si="3"/>
        <v>-25.668476330610375</v>
      </c>
      <c r="L21" s="32"/>
    </row>
    <row r="22" spans="1:12" ht="7.5" customHeight="1"/>
    <row r="23" spans="1:12">
      <c r="A23" s="2" t="s">
        <v>434</v>
      </c>
    </row>
  </sheetData>
  <mergeCells count="27">
    <mergeCell ref="A2:A4"/>
    <mergeCell ref="B2:C2"/>
    <mergeCell ref="D2:E2"/>
    <mergeCell ref="F2:G2"/>
    <mergeCell ref="G3:G4"/>
    <mergeCell ref="B3:B4"/>
    <mergeCell ref="C3:C4"/>
    <mergeCell ref="D3:D4"/>
    <mergeCell ref="E3:E4"/>
    <mergeCell ref="F3:F4"/>
    <mergeCell ref="A13:A15"/>
    <mergeCell ref="B13:C13"/>
    <mergeCell ref="D13:E13"/>
    <mergeCell ref="F13:G13"/>
    <mergeCell ref="H13:I13"/>
    <mergeCell ref="L13:L15"/>
    <mergeCell ref="I14:I15"/>
    <mergeCell ref="J14:J15"/>
    <mergeCell ref="K14:K15"/>
    <mergeCell ref="B14:B15"/>
    <mergeCell ref="C14:C15"/>
    <mergeCell ref="D14:D15"/>
    <mergeCell ref="E14:E15"/>
    <mergeCell ref="F14:F15"/>
    <mergeCell ref="G14:G15"/>
    <mergeCell ref="H14:H15"/>
    <mergeCell ref="J13:K13"/>
  </mergeCells>
  <phoneticPr fontId="2"/>
  <pageMargins left="0.70866141732283472" right="0.31496062992125984" top="0.74803149606299213" bottom="0.74803149606299213" header="0.39370078740157483" footer="0.23622047244094491"/>
  <pageSetup paperSize="9" scale="85" orientation="landscape" r:id="rId1"/>
  <headerFooter alignWithMargins="0">
    <oddHeader>&amp;C&amp;"Century,標準"&amp;12 20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:T33"/>
  <sheetViews>
    <sheetView topLeftCell="A16" zoomScale="120" zoomScaleNormal="120" workbookViewId="0">
      <selection activeCell="C36" sqref="C36"/>
    </sheetView>
  </sheetViews>
  <sheetFormatPr defaultRowHeight="13.5"/>
  <cols>
    <col min="1" max="1" width="10.75" customWidth="1"/>
    <col min="2" max="18" width="9" customWidth="1"/>
    <col min="19" max="19" width="11.5" customWidth="1"/>
  </cols>
  <sheetData>
    <row r="1" spans="1:20" ht="14.25" thickBot="1">
      <c r="A1" s="2" t="s">
        <v>460</v>
      </c>
      <c r="I1" s="131"/>
      <c r="J1" s="131"/>
      <c r="K1" s="131"/>
      <c r="L1" s="131"/>
      <c r="M1" s="118"/>
      <c r="N1" s="131"/>
      <c r="O1" s="131"/>
      <c r="P1" s="122"/>
      <c r="Q1" s="123"/>
      <c r="R1" s="131"/>
      <c r="S1" s="2"/>
      <c r="T1" s="1"/>
    </row>
    <row r="2" spans="1:20" ht="14.25" thickTop="1">
      <c r="A2" s="180" t="s">
        <v>0</v>
      </c>
      <c r="B2" s="290" t="s">
        <v>8</v>
      </c>
      <c r="C2" s="291"/>
      <c r="D2" s="290" t="s">
        <v>312</v>
      </c>
      <c r="E2" s="291"/>
      <c r="F2" s="247" t="s">
        <v>313</v>
      </c>
      <c r="G2" s="248"/>
      <c r="H2" s="248"/>
      <c r="I2" s="248"/>
      <c r="J2" s="248"/>
      <c r="K2" s="248"/>
      <c r="L2" s="248"/>
      <c r="M2" s="248"/>
      <c r="N2" s="248"/>
      <c r="O2" s="248"/>
      <c r="P2" s="248"/>
      <c r="Q2" s="248"/>
      <c r="R2" s="248"/>
    </row>
    <row r="3" spans="1:20">
      <c r="A3" s="184"/>
      <c r="B3" s="233"/>
      <c r="C3" s="238"/>
      <c r="D3" s="233"/>
      <c r="E3" s="238"/>
      <c r="F3" s="283" t="s">
        <v>369</v>
      </c>
      <c r="G3" s="239" t="s">
        <v>314</v>
      </c>
      <c r="H3" s="240"/>
      <c r="I3" s="239" t="s">
        <v>315</v>
      </c>
      <c r="J3" s="240"/>
      <c r="K3" s="250" t="s">
        <v>316</v>
      </c>
      <c r="L3" s="240"/>
      <c r="M3" s="239" t="s">
        <v>317</v>
      </c>
      <c r="N3" s="240"/>
      <c r="O3" s="239" t="s">
        <v>318</v>
      </c>
      <c r="P3" s="240"/>
      <c r="Q3" s="239" t="s">
        <v>319</v>
      </c>
      <c r="R3" s="250"/>
    </row>
    <row r="4" spans="1:20" ht="9" customHeight="1">
      <c r="A4" s="184"/>
      <c r="B4" s="104"/>
      <c r="C4" s="104"/>
      <c r="D4" s="104"/>
      <c r="E4" s="104"/>
      <c r="F4" s="284"/>
      <c r="G4" s="137"/>
      <c r="H4" s="137"/>
      <c r="I4" s="137"/>
      <c r="J4" s="137"/>
      <c r="K4" s="140"/>
      <c r="L4" s="137"/>
      <c r="M4" s="137"/>
      <c r="N4" s="137"/>
      <c r="O4" s="137"/>
      <c r="P4" s="137"/>
      <c r="Q4" s="137"/>
      <c r="R4" s="134"/>
    </row>
    <row r="5" spans="1:20">
      <c r="A5" s="184"/>
      <c r="B5" s="132" t="s">
        <v>73</v>
      </c>
      <c r="C5" s="105" t="s">
        <v>320</v>
      </c>
      <c r="D5" s="105" t="s">
        <v>73</v>
      </c>
      <c r="E5" s="105" t="s">
        <v>320</v>
      </c>
      <c r="F5" s="284"/>
      <c r="G5" s="132" t="s">
        <v>73</v>
      </c>
      <c r="H5" s="132" t="s">
        <v>320</v>
      </c>
      <c r="I5" s="132" t="s">
        <v>73</v>
      </c>
      <c r="J5" s="132" t="s">
        <v>320</v>
      </c>
      <c r="K5" s="138" t="s">
        <v>73</v>
      </c>
      <c r="L5" s="132" t="s">
        <v>320</v>
      </c>
      <c r="M5" s="132" t="s">
        <v>73</v>
      </c>
      <c r="N5" s="132" t="s">
        <v>320</v>
      </c>
      <c r="O5" s="132" t="s">
        <v>73</v>
      </c>
      <c r="P5" s="132" t="s">
        <v>320</v>
      </c>
      <c r="Q5" s="132" t="s">
        <v>73</v>
      </c>
      <c r="R5" s="135" t="s">
        <v>320</v>
      </c>
    </row>
    <row r="6" spans="1:20" ht="7.5" customHeight="1">
      <c r="A6" s="181"/>
      <c r="B6" s="106"/>
      <c r="C6" s="106"/>
      <c r="D6" s="106"/>
      <c r="E6" s="106"/>
      <c r="F6" s="285"/>
      <c r="G6" s="133"/>
      <c r="H6" s="133"/>
      <c r="I6" s="133"/>
      <c r="J6" s="133"/>
      <c r="K6" s="139"/>
      <c r="L6" s="133"/>
      <c r="M6" s="133"/>
      <c r="N6" s="133"/>
      <c r="O6" s="133"/>
      <c r="P6" s="133"/>
      <c r="Q6" s="133"/>
      <c r="R6" s="136"/>
    </row>
    <row r="7" spans="1:20">
      <c r="A7" s="92"/>
      <c r="B7" s="19" t="s">
        <v>30</v>
      </c>
      <c r="C7" s="19" t="s">
        <v>220</v>
      </c>
      <c r="D7" s="19" t="s">
        <v>30</v>
      </c>
      <c r="E7" s="19" t="s">
        <v>220</v>
      </c>
      <c r="F7" s="19" t="s">
        <v>30</v>
      </c>
      <c r="G7" s="19" t="s">
        <v>30</v>
      </c>
      <c r="H7" s="19" t="s">
        <v>220</v>
      </c>
      <c r="I7" s="19" t="s">
        <v>30</v>
      </c>
      <c r="J7" s="19" t="s">
        <v>220</v>
      </c>
      <c r="K7" s="19" t="s">
        <v>30</v>
      </c>
      <c r="L7" s="19" t="s">
        <v>220</v>
      </c>
      <c r="M7" s="19" t="s">
        <v>30</v>
      </c>
      <c r="N7" s="19" t="s">
        <v>220</v>
      </c>
      <c r="O7" s="19" t="s">
        <v>30</v>
      </c>
      <c r="P7" s="19" t="s">
        <v>220</v>
      </c>
      <c r="Q7" s="19" t="s">
        <v>30</v>
      </c>
      <c r="R7" s="19" t="s">
        <v>220</v>
      </c>
    </row>
    <row r="8" spans="1:20" ht="24" customHeight="1">
      <c r="A8" s="5" t="s">
        <v>68</v>
      </c>
      <c r="B8" s="111">
        <v>2402</v>
      </c>
      <c r="C8" s="111">
        <v>36588</v>
      </c>
      <c r="D8" s="111">
        <v>434</v>
      </c>
      <c r="E8" s="111">
        <v>963</v>
      </c>
      <c r="F8" s="111">
        <v>2135</v>
      </c>
      <c r="G8" s="111">
        <v>505</v>
      </c>
      <c r="H8" s="111">
        <v>2685</v>
      </c>
      <c r="I8" s="111">
        <v>929</v>
      </c>
      <c r="J8" s="111">
        <v>1258</v>
      </c>
      <c r="K8" s="111">
        <v>918</v>
      </c>
      <c r="L8" s="111">
        <v>1463</v>
      </c>
      <c r="M8" s="111">
        <v>161</v>
      </c>
      <c r="N8" s="111">
        <v>20502</v>
      </c>
      <c r="O8" s="111">
        <v>1602</v>
      </c>
      <c r="P8" s="111">
        <v>4393</v>
      </c>
      <c r="Q8" s="111">
        <v>1357</v>
      </c>
      <c r="R8" s="111">
        <v>5325</v>
      </c>
      <c r="S8" s="2"/>
      <c r="T8" s="1"/>
    </row>
    <row r="9" spans="1:20" ht="24" customHeight="1">
      <c r="A9" s="7" t="s">
        <v>4</v>
      </c>
      <c r="B9" s="88">
        <v>3152</v>
      </c>
      <c r="C9" s="20">
        <v>50944</v>
      </c>
      <c r="D9" s="20">
        <v>418</v>
      </c>
      <c r="E9" s="20">
        <v>1432</v>
      </c>
      <c r="F9" s="20">
        <v>2793</v>
      </c>
      <c r="G9" s="20">
        <v>784</v>
      </c>
      <c r="H9" s="20">
        <v>4155</v>
      </c>
      <c r="I9" s="113">
        <v>1267</v>
      </c>
      <c r="J9" s="113">
        <v>1700</v>
      </c>
      <c r="K9" s="113">
        <v>1260</v>
      </c>
      <c r="L9" s="113">
        <v>1915</v>
      </c>
      <c r="M9" s="113">
        <v>208</v>
      </c>
      <c r="N9" s="20">
        <v>29539</v>
      </c>
      <c r="O9" s="20">
        <v>2066</v>
      </c>
      <c r="P9" s="20">
        <v>5556</v>
      </c>
      <c r="Q9" s="20">
        <v>1750</v>
      </c>
      <c r="R9" s="20">
        <v>6648</v>
      </c>
      <c r="S9" s="2"/>
      <c r="T9" s="1"/>
    </row>
    <row r="10" spans="1:20" ht="24" customHeight="1">
      <c r="A10" s="10" t="s">
        <v>29</v>
      </c>
      <c r="B10" s="11">
        <f t="shared" ref="B10:R10" si="0">B8-B9</f>
        <v>-750</v>
      </c>
      <c r="C10" s="11">
        <f t="shared" si="0"/>
        <v>-14356</v>
      </c>
      <c r="D10" s="11">
        <f t="shared" si="0"/>
        <v>16</v>
      </c>
      <c r="E10" s="11">
        <f t="shared" si="0"/>
        <v>-469</v>
      </c>
      <c r="F10" s="11">
        <f t="shared" si="0"/>
        <v>-658</v>
      </c>
      <c r="G10" s="11">
        <f t="shared" si="0"/>
        <v>-279</v>
      </c>
      <c r="H10" s="11">
        <f t="shared" si="0"/>
        <v>-1470</v>
      </c>
      <c r="I10" s="11">
        <f t="shared" si="0"/>
        <v>-338</v>
      </c>
      <c r="J10" s="11">
        <f t="shared" si="0"/>
        <v>-442</v>
      </c>
      <c r="K10" s="11">
        <f t="shared" si="0"/>
        <v>-342</v>
      </c>
      <c r="L10" s="11">
        <f t="shared" si="0"/>
        <v>-452</v>
      </c>
      <c r="M10" s="11">
        <f t="shared" si="0"/>
        <v>-47</v>
      </c>
      <c r="N10" s="11">
        <f t="shared" si="0"/>
        <v>-9037</v>
      </c>
      <c r="O10" s="11">
        <f t="shared" si="0"/>
        <v>-464</v>
      </c>
      <c r="P10" s="11">
        <f t="shared" si="0"/>
        <v>-1163</v>
      </c>
      <c r="Q10" s="11">
        <f t="shared" si="0"/>
        <v>-393</v>
      </c>
      <c r="R10" s="11">
        <f t="shared" si="0"/>
        <v>-1323</v>
      </c>
      <c r="S10" s="2"/>
      <c r="T10" s="1"/>
    </row>
    <row r="11" spans="1:20">
      <c r="A11" s="5" t="s">
        <v>5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1"/>
    </row>
    <row r="12" spans="1:20" ht="24" customHeight="1">
      <c r="A12" s="7" t="s">
        <v>67</v>
      </c>
      <c r="B12" s="12">
        <f t="shared" ref="B12:R12" si="1">B8/B9*100-100</f>
        <v>-23.794416243654823</v>
      </c>
      <c r="C12" s="12">
        <f t="shared" si="1"/>
        <v>-28.179962311557787</v>
      </c>
      <c r="D12" s="12">
        <f t="shared" si="1"/>
        <v>3.8277511961722439</v>
      </c>
      <c r="E12" s="12">
        <f t="shared" si="1"/>
        <v>-32.75139664804469</v>
      </c>
      <c r="F12" s="12">
        <f t="shared" si="1"/>
        <v>-23.558897243107765</v>
      </c>
      <c r="G12" s="12">
        <f t="shared" si="1"/>
        <v>-35.58673469387756</v>
      </c>
      <c r="H12" s="12">
        <f t="shared" si="1"/>
        <v>-35.379061371841161</v>
      </c>
      <c r="I12" s="12">
        <f t="shared" si="1"/>
        <v>-26.677190213101824</v>
      </c>
      <c r="J12" s="12">
        <f t="shared" si="1"/>
        <v>-26</v>
      </c>
      <c r="K12" s="12">
        <f t="shared" si="1"/>
        <v>-27.142857142857153</v>
      </c>
      <c r="L12" s="12">
        <f t="shared" si="1"/>
        <v>-23.603133159268936</v>
      </c>
      <c r="M12" s="12">
        <f t="shared" si="1"/>
        <v>-22.59615384615384</v>
      </c>
      <c r="N12" s="12">
        <f t="shared" si="1"/>
        <v>-30.593452723518055</v>
      </c>
      <c r="O12" s="12">
        <f t="shared" si="1"/>
        <v>-22.458857696030975</v>
      </c>
      <c r="P12" s="12">
        <f t="shared" si="1"/>
        <v>-20.932325413966879</v>
      </c>
      <c r="Q12" s="12">
        <f t="shared" si="1"/>
        <v>-22.457142857142856</v>
      </c>
      <c r="R12" s="12">
        <f t="shared" si="1"/>
        <v>-19.900722021660656</v>
      </c>
      <c r="S12" s="2"/>
      <c r="T12" s="1"/>
    </row>
    <row r="14" spans="1:20">
      <c r="A14" s="2" t="s">
        <v>461</v>
      </c>
      <c r="B14" s="2"/>
      <c r="C14" s="2"/>
      <c r="D14" s="2"/>
      <c r="E14" s="2"/>
      <c r="F14" s="2"/>
    </row>
    <row r="15" spans="1:20" ht="14.25" thickBot="1">
      <c r="A15" s="2"/>
      <c r="B15" s="2"/>
      <c r="C15" s="2"/>
      <c r="D15" s="2"/>
      <c r="E15" s="2" t="s">
        <v>28</v>
      </c>
      <c r="F15" s="2"/>
    </row>
    <row r="16" spans="1:20" ht="14.25" thickTop="1">
      <c r="A16" s="182" t="s">
        <v>0</v>
      </c>
      <c r="B16" s="188" t="s">
        <v>322</v>
      </c>
      <c r="C16" s="196" t="s">
        <v>323</v>
      </c>
      <c r="D16" s="197"/>
      <c r="E16" s="197"/>
    </row>
    <row r="17" spans="1:12" ht="13.5" customHeight="1">
      <c r="A17" s="286"/>
      <c r="B17" s="189"/>
      <c r="C17" s="292" t="s">
        <v>446</v>
      </c>
      <c r="D17" s="288" t="s">
        <v>321</v>
      </c>
      <c r="E17" s="289" t="s">
        <v>447</v>
      </c>
    </row>
    <row r="18" spans="1:12">
      <c r="A18" s="287"/>
      <c r="B18" s="225"/>
      <c r="C18" s="292"/>
      <c r="D18" s="288"/>
      <c r="E18" s="289"/>
    </row>
    <row r="19" spans="1:12" ht="24" customHeight="1">
      <c r="A19" s="5" t="s">
        <v>68</v>
      </c>
      <c r="B19" s="111">
        <v>13635</v>
      </c>
      <c r="C19" s="111">
        <v>7370</v>
      </c>
      <c r="D19" s="111">
        <v>10074</v>
      </c>
      <c r="E19" s="111">
        <v>6982</v>
      </c>
      <c r="F19" s="2"/>
      <c r="G19" s="1"/>
    </row>
    <row r="20" spans="1:12" ht="24" customHeight="1">
      <c r="A20" s="7" t="s">
        <v>4</v>
      </c>
      <c r="B20" s="88">
        <v>25538</v>
      </c>
      <c r="C20" s="20">
        <v>14909</v>
      </c>
      <c r="D20" s="20">
        <v>18682</v>
      </c>
      <c r="E20" s="20">
        <v>16264</v>
      </c>
      <c r="F20" s="2"/>
      <c r="G20" s="1"/>
    </row>
    <row r="21" spans="1:12" ht="24" customHeight="1">
      <c r="A21" s="10" t="s">
        <v>29</v>
      </c>
      <c r="B21" s="11">
        <f>B19-B20</f>
        <v>-11903</v>
      </c>
      <c r="C21" s="11">
        <f t="shared" ref="C21:E21" si="2">C19-C20</f>
        <v>-7539</v>
      </c>
      <c r="D21" s="11">
        <f t="shared" si="2"/>
        <v>-8608</v>
      </c>
      <c r="E21" s="11">
        <f t="shared" si="2"/>
        <v>-9282</v>
      </c>
      <c r="F21" s="2"/>
      <c r="G21" s="1"/>
    </row>
    <row r="22" spans="1:12">
      <c r="A22" s="5" t="s">
        <v>5</v>
      </c>
      <c r="B22" s="111"/>
      <c r="C22" s="111"/>
      <c r="D22" s="111"/>
      <c r="E22" s="111"/>
      <c r="F22" s="2"/>
      <c r="G22" s="1"/>
    </row>
    <row r="23" spans="1:12" ht="24" customHeight="1">
      <c r="A23" s="7" t="s">
        <v>324</v>
      </c>
      <c r="B23" s="12">
        <f>B19/B20*100-100</f>
        <v>-46.608974860991459</v>
      </c>
      <c r="C23" s="12">
        <f t="shared" ref="C23:E23" si="3">C19/C20*100-100</f>
        <v>-50.566771748608225</v>
      </c>
      <c r="D23" s="12">
        <f t="shared" si="3"/>
        <v>-46.076437212289903</v>
      </c>
      <c r="E23" s="12">
        <f t="shared" si="3"/>
        <v>-57.070831283817022</v>
      </c>
      <c r="F23" s="2"/>
      <c r="G23" s="1"/>
    </row>
    <row r="25" spans="1:12" ht="14.25" thickBot="1">
      <c r="A25" s="2" t="s">
        <v>462</v>
      </c>
      <c r="B25" s="2"/>
      <c r="C25" s="2"/>
      <c r="D25" s="2"/>
      <c r="E25" s="2"/>
      <c r="F25" s="2"/>
      <c r="G25" s="2"/>
      <c r="H25" s="2"/>
      <c r="I25" s="2"/>
      <c r="J25" s="2" t="s">
        <v>28</v>
      </c>
      <c r="K25" s="2"/>
      <c r="L25" s="2"/>
    </row>
    <row r="26" spans="1:12" ht="14.25" customHeight="1" thickTop="1">
      <c r="A26" s="180" t="s">
        <v>0</v>
      </c>
      <c r="B26" s="188" t="s">
        <v>448</v>
      </c>
      <c r="C26" s="293" t="s">
        <v>325</v>
      </c>
      <c r="D26" s="294"/>
      <c r="E26" s="294"/>
      <c r="F26" s="294"/>
      <c r="G26" s="294"/>
      <c r="H26" s="294"/>
      <c r="I26" s="294"/>
      <c r="J26" s="294"/>
    </row>
    <row r="27" spans="1:12">
      <c r="A27" s="184"/>
      <c r="B27" s="186"/>
      <c r="C27" s="189" t="s">
        <v>326</v>
      </c>
      <c r="D27" s="295" t="s">
        <v>20</v>
      </c>
      <c r="E27" s="189" t="s">
        <v>327</v>
      </c>
      <c r="F27" s="189" t="s">
        <v>328</v>
      </c>
      <c r="G27" s="189" t="s">
        <v>329</v>
      </c>
      <c r="H27" s="189" t="s">
        <v>330</v>
      </c>
      <c r="I27" s="178" t="s">
        <v>331</v>
      </c>
      <c r="J27" s="289" t="s">
        <v>19</v>
      </c>
    </row>
    <row r="28" spans="1:12">
      <c r="A28" s="181"/>
      <c r="B28" s="187"/>
      <c r="C28" s="225"/>
      <c r="D28" s="225"/>
      <c r="E28" s="225"/>
      <c r="F28" s="225"/>
      <c r="G28" s="225"/>
      <c r="H28" s="225"/>
      <c r="I28" s="224"/>
      <c r="J28" s="289"/>
    </row>
    <row r="29" spans="1:12" ht="22.5" customHeight="1">
      <c r="A29" s="5" t="s">
        <v>68</v>
      </c>
      <c r="B29" s="111">
        <v>8953</v>
      </c>
      <c r="C29" s="111">
        <v>621</v>
      </c>
      <c r="D29" s="111">
        <v>8638</v>
      </c>
      <c r="E29" s="111">
        <v>192</v>
      </c>
      <c r="F29" s="111">
        <v>363</v>
      </c>
      <c r="G29" s="111">
        <v>17</v>
      </c>
      <c r="H29" s="111">
        <v>32</v>
      </c>
      <c r="I29" s="111">
        <v>36</v>
      </c>
      <c r="J29" s="111">
        <v>78</v>
      </c>
    </row>
    <row r="30" spans="1:12" ht="22.5" customHeight="1">
      <c r="A30" s="7" t="s">
        <v>4</v>
      </c>
      <c r="B30" s="88">
        <v>12709</v>
      </c>
      <c r="C30" s="20">
        <v>650</v>
      </c>
      <c r="D30" s="20">
        <v>12269</v>
      </c>
      <c r="E30" s="20">
        <v>261</v>
      </c>
      <c r="F30" s="20">
        <v>475</v>
      </c>
      <c r="G30" s="20">
        <v>24</v>
      </c>
      <c r="H30" s="20">
        <v>28</v>
      </c>
      <c r="I30" s="20">
        <v>28</v>
      </c>
      <c r="J30" s="20">
        <v>89</v>
      </c>
    </row>
    <row r="31" spans="1:12" ht="22.5" customHeight="1">
      <c r="A31" s="10" t="s">
        <v>29</v>
      </c>
      <c r="B31" s="11">
        <f t="shared" ref="B31:J31" si="4">B29-B30</f>
        <v>-3756</v>
      </c>
      <c r="C31" s="11">
        <f t="shared" si="4"/>
        <v>-29</v>
      </c>
      <c r="D31" s="11">
        <f t="shared" si="4"/>
        <v>-3631</v>
      </c>
      <c r="E31" s="11">
        <f t="shared" si="4"/>
        <v>-69</v>
      </c>
      <c r="F31" s="11">
        <f t="shared" si="4"/>
        <v>-112</v>
      </c>
      <c r="G31" s="11">
        <f t="shared" si="4"/>
        <v>-7</v>
      </c>
      <c r="H31" s="11">
        <f t="shared" si="4"/>
        <v>4</v>
      </c>
      <c r="I31" s="11">
        <f t="shared" si="4"/>
        <v>8</v>
      </c>
      <c r="J31" s="11">
        <f t="shared" si="4"/>
        <v>-11</v>
      </c>
    </row>
    <row r="32" spans="1:12">
      <c r="A32" s="5" t="s">
        <v>5</v>
      </c>
      <c r="B32" s="111"/>
      <c r="C32" s="111"/>
      <c r="D32" s="111"/>
      <c r="E32" s="111"/>
    </row>
    <row r="33" spans="1:10">
      <c r="A33" s="7" t="s">
        <v>84</v>
      </c>
      <c r="B33" s="12">
        <f t="shared" ref="B33:J33" si="5">B29/B30*100-100</f>
        <v>-29.553859469667159</v>
      </c>
      <c r="C33" s="12">
        <f t="shared" si="5"/>
        <v>-4.461538461538467</v>
      </c>
      <c r="D33" s="12">
        <f t="shared" si="5"/>
        <v>-29.59491401092184</v>
      </c>
      <c r="E33" s="12">
        <f t="shared" si="5"/>
        <v>-26.436781609195407</v>
      </c>
      <c r="F33" s="12">
        <f t="shared" si="5"/>
        <v>-23.578947368421055</v>
      </c>
      <c r="G33" s="12">
        <f t="shared" si="5"/>
        <v>-29.166666666666657</v>
      </c>
      <c r="H33" s="12">
        <f t="shared" si="5"/>
        <v>14.285714285714278</v>
      </c>
      <c r="I33" s="12">
        <f t="shared" si="5"/>
        <v>28.571428571428584</v>
      </c>
      <c r="J33" s="12">
        <f t="shared" si="5"/>
        <v>-12.359550561797747</v>
      </c>
    </row>
  </sheetData>
  <mergeCells count="28">
    <mergeCell ref="A26:A28"/>
    <mergeCell ref="B26:B28"/>
    <mergeCell ref="C26:J26"/>
    <mergeCell ref="C27:C28"/>
    <mergeCell ref="D27:D28"/>
    <mergeCell ref="E27:E28"/>
    <mergeCell ref="F27:F28"/>
    <mergeCell ref="G27:G28"/>
    <mergeCell ref="H27:H28"/>
    <mergeCell ref="I27:I28"/>
    <mergeCell ref="J27:J28"/>
    <mergeCell ref="A16:A18"/>
    <mergeCell ref="B16:B18"/>
    <mergeCell ref="D17:D18"/>
    <mergeCell ref="E17:E18"/>
    <mergeCell ref="B2:C3"/>
    <mergeCell ref="D2:E3"/>
    <mergeCell ref="C17:C18"/>
    <mergeCell ref="C16:E16"/>
    <mergeCell ref="Q3:R3"/>
    <mergeCell ref="A2:A6"/>
    <mergeCell ref="K3:L3"/>
    <mergeCell ref="M3:N3"/>
    <mergeCell ref="O3:P3"/>
    <mergeCell ref="F2:R2"/>
    <mergeCell ref="F3:F6"/>
    <mergeCell ref="G3:H3"/>
    <mergeCell ref="I3:J3"/>
  </mergeCells>
  <phoneticPr fontId="2"/>
  <pageMargins left="0.70866141732283472" right="0.31496062992125984" top="0.74803149606299213" bottom="0.74803149606299213" header="0.19685039370078741" footer="0.39370078740157483"/>
  <pageSetup paperSize="9" scale="85" orientation="landscape" r:id="rId1"/>
  <headerFooter alignWithMargins="0">
    <oddFooter>&amp;C&amp;"Century,標準"&amp;12 21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19</vt:i4>
      </vt:variant>
      <vt:variant>
        <vt:lpstr>名前付き一覧</vt:lpstr>
      </vt:variant>
      <vt:variant>
        <vt:i4>1</vt:i4>
      </vt:variant>
    </vt:vector>
  </HeadingPairs>
  <TitlesOfParts>
    <vt:vector size="20" baseType="lpstr">
      <vt:lpstr>目次</vt:lpstr>
      <vt:lpstr>1～2(1)</vt:lpstr>
      <vt:lpstr>2(2)～(4)</vt:lpstr>
      <vt:lpstr>2(5)(6)</vt:lpstr>
      <vt:lpstr>2(7)(8)</vt:lpstr>
      <vt:lpstr>2(9)～(11)</vt:lpstr>
      <vt:lpstr>2(12）(13)</vt:lpstr>
      <vt:lpstr>2(14）～ 16)</vt:lpstr>
      <vt:lpstr>2(17）～(19)</vt:lpstr>
      <vt:lpstr>2(20）～(22)</vt:lpstr>
      <vt:lpstr>3(1)(2)</vt:lpstr>
      <vt:lpstr>3(3)</vt:lpstr>
      <vt:lpstr>3(4)(5)</vt:lpstr>
      <vt:lpstr>4(1)</vt:lpstr>
      <vt:lpstr>4(2)</vt:lpstr>
      <vt:lpstr>4(3)</vt:lpstr>
      <vt:lpstr>4(4)～(6)</vt:lpstr>
      <vt:lpstr>5(1)(2)</vt:lpstr>
      <vt:lpstr>6(1)(2)</vt:lpstr>
      <vt:lpstr>目次!Print_Area</vt:lpstr>
    </vt:vector>
  </TitlesOfParts>
  <Company>千葉県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m.kwshm7</dc:creator>
  <cp:lastModifiedBy>千葉県</cp:lastModifiedBy>
  <cp:lastPrinted>2016-03-23T00:01:40Z</cp:lastPrinted>
  <dcterms:created xsi:type="dcterms:W3CDTF">2010-10-01T06:42:47Z</dcterms:created>
  <dcterms:modified xsi:type="dcterms:W3CDTF">2016-03-24T02:40:23Z</dcterms:modified>
</cp:coreProperties>
</file>