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75" windowWidth="15480" windowHeight="8385" activeTab="0"/>
  </bookViews>
  <sheets>
    <sheet name="218入力" sheetId="1" r:id="rId1"/>
  </sheets>
  <definedNames>
    <definedName name="_Regression_Int" localSheetId="0" hidden="1">1</definedName>
    <definedName name="\a">'218入力'!#REF!</definedName>
    <definedName name="\b">'218入力'!#REF!</definedName>
  </definedNames>
  <calcPr fullCalcOnLoad="1"/>
</workbook>
</file>

<file path=xl/sharedStrings.xml><?xml version="1.0" encoding="utf-8"?>
<sst xmlns="http://schemas.openxmlformats.org/spreadsheetml/2006/main" count="93" uniqueCount="90">
  <si>
    <t>出典：統計年鑑</t>
  </si>
  <si>
    <t>学　　校　　数</t>
  </si>
  <si>
    <t>学 級 数</t>
  </si>
  <si>
    <t>児　　　童　　　数</t>
  </si>
  <si>
    <t>本  務  教  員  数</t>
  </si>
  <si>
    <t>本　務</t>
  </si>
  <si>
    <t>総　数</t>
  </si>
  <si>
    <t>本　校</t>
  </si>
  <si>
    <t>分　校</t>
  </si>
  <si>
    <t>総　　数</t>
  </si>
  <si>
    <t>男</t>
  </si>
  <si>
    <t>女</t>
  </si>
  <si>
    <t>職員数</t>
  </si>
  <si>
    <t>2006(H18)年</t>
  </si>
  <si>
    <t>2007(H19)年</t>
  </si>
  <si>
    <t>2008(H20)年</t>
  </si>
  <si>
    <t>2009(H21)年</t>
  </si>
  <si>
    <t>市部</t>
  </si>
  <si>
    <t>郡部</t>
  </si>
  <si>
    <t>-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</si>
  <si>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</si>
  <si>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</si>
  <si>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</si>
  <si>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</si>
  <si>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</si>
  <si>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</si>
  <si>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</si>
  <si>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</si>
  <si>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</si>
  <si>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</si>
  <si>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</si>
  <si>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</si>
  <si>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</si>
  <si>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</si>
  <si>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</si>
  <si>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</si>
  <si>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</si>
  <si>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</si>
  <si>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</si>
  <si>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</si>
  <si>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</si>
  <si>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</si>
  <si>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</si>
  <si>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</si>
  <si>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</si>
  <si>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</si>
  <si>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</si>
  <si>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</si>
  <si>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</si>
  <si>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</si>
  <si>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</si>
  <si>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</si>
  <si>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</si>
  <si>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</si>
  <si>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</si>
  <si>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</si>
  <si>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</si>
  <si>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</si>
  <si>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</si>
  <si>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</si>
  <si>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</si>
  <si>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</si>
  <si>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</si>
  <si>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</si>
  <si>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</si>
  <si>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</si>
  <si>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</si>
  <si>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</si>
  <si>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</si>
  <si>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</si>
  <si>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</si>
  <si>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</si>
  <si>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</si>
  <si>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</si>
  <si>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</si>
  <si>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</si>
  <si>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</si>
  <si>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</si>
  <si>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</si>
  <si>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</si>
  <si>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　資  料：統計課「学校基本調査結果報告書」</t>
  </si>
  <si>
    <t xml:space="preserve"> ２１８． 市 区 町 村 別 小 学 校……｛2006(H18)年～2010(H22)年｝</t>
  </si>
  <si>
    <t>年，市区町村</t>
  </si>
  <si>
    <t>2010(H22)年</t>
  </si>
  <si>
    <t>鎌ケ谷市</t>
  </si>
  <si>
    <t>南房総市</t>
  </si>
  <si>
    <t>匝瑳市</t>
  </si>
  <si>
    <t>香取市</t>
  </si>
  <si>
    <t>山武市</t>
  </si>
  <si>
    <t>いすみ市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</si>
</sst>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8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12"/>
      <color indexed="4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37" fontId="0" fillId="0" borderId="0" xfId="0" applyAlignment="1">
      <alignment/>
    </xf>
    <xf numFmtId="41" fontId="4" fillId="0" borderId="1" xfId="20" applyNumberFormat="1" applyFont="1" applyFill="1" applyBorder="1" applyAlignment="1">
      <alignment vertical="center"/>
      <protection/>
    </xf>
    <xf numFmtId="41" fontId="4" fillId="0" borderId="0" xfId="20" applyNumberFormat="1" applyFont="1" applyFill="1" applyBorder="1" applyAlignment="1">
      <alignment vertical="center"/>
      <protection/>
    </xf>
    <xf numFmtId="41" fontId="4" fillId="0" borderId="0" xfId="20" applyNumberFormat="1" applyFont="1" applyFill="1" applyBorder="1" applyAlignment="1">
      <alignment horizontal="right" vertical="center"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 applyProtection="1">
      <alignment/>
      <protection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 applyProtection="1">
      <alignment horizontal="left"/>
      <protection/>
    </xf>
    <xf numFmtId="41" fontId="4" fillId="0" borderId="3" xfId="0" applyNumberFormat="1" applyFont="1" applyFill="1" applyBorder="1" applyAlignment="1" applyProtection="1">
      <alignment horizontal="centerContinuous"/>
      <protection/>
    </xf>
    <xf numFmtId="41" fontId="4" fillId="0" borderId="4" xfId="0" applyNumberFormat="1" applyFont="1" applyFill="1" applyBorder="1" applyAlignment="1">
      <alignment horizontal="centerContinuous"/>
    </xf>
    <xf numFmtId="41" fontId="4" fillId="0" borderId="1" xfId="0" applyNumberFormat="1" applyFont="1" applyFill="1" applyBorder="1" applyAlignment="1" applyProtection="1">
      <alignment horizontal="center"/>
      <protection/>
    </xf>
    <xf numFmtId="41" fontId="4" fillId="0" borderId="4" xfId="0" applyNumberFormat="1" applyFont="1" applyFill="1" applyBorder="1" applyAlignment="1">
      <alignment/>
    </xf>
    <xf numFmtId="41" fontId="4" fillId="0" borderId="3" xfId="0" applyNumberFormat="1" applyFont="1" applyFill="1" applyBorder="1" applyAlignment="1" applyProtection="1">
      <alignment horizontal="center"/>
      <protection/>
    </xf>
    <xf numFmtId="41" fontId="4" fillId="0" borderId="3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 horizontal="center"/>
      <protection/>
    </xf>
    <xf numFmtId="41" fontId="4" fillId="0" borderId="1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 quotePrefix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 quotePrefix="1">
      <alignment horizontal="center"/>
    </xf>
    <xf numFmtId="41" fontId="6" fillId="0" borderId="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 applyProtection="1">
      <alignment horizontal="distributed"/>
      <protection/>
    </xf>
    <xf numFmtId="41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distributed"/>
      <protection/>
    </xf>
    <xf numFmtId="41" fontId="4" fillId="0" borderId="1" xfId="20" applyNumberFormat="1" applyFont="1" applyFill="1" applyBorder="1" applyAlignment="1">
      <alignment horizontal="right" vertical="center"/>
      <protection/>
    </xf>
    <xf numFmtId="41" fontId="4" fillId="0" borderId="0" xfId="0" applyNumberFormat="1" applyFont="1" applyFill="1" applyAlignment="1" applyProtection="1">
      <alignment horizontal="distributed"/>
      <protection/>
    </xf>
    <xf numFmtId="41" fontId="6" fillId="0" borderId="0" xfId="0" applyNumberFormat="1" applyFont="1" applyFill="1" applyAlignment="1" applyProtection="1">
      <alignment horizontal="distributed"/>
      <protection/>
    </xf>
    <xf numFmtId="41" fontId="6" fillId="0" borderId="1" xfId="20" applyNumberFormat="1" applyFont="1" applyFill="1" applyBorder="1" applyAlignment="1">
      <alignment vertical="center"/>
      <protection/>
    </xf>
    <xf numFmtId="41" fontId="6" fillId="0" borderId="0" xfId="20" applyNumberFormat="1" applyFont="1" applyFill="1" applyBorder="1" applyAlignment="1">
      <alignment vertical="center"/>
      <protection/>
    </xf>
    <xf numFmtId="41" fontId="6" fillId="0" borderId="0" xfId="20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Alignment="1" applyProtection="1">
      <alignment/>
      <protection locked="0"/>
    </xf>
    <xf numFmtId="41" fontId="4" fillId="0" borderId="5" xfId="0" applyNumberFormat="1" applyFont="1" applyFill="1" applyBorder="1" applyAlignment="1">
      <alignment/>
    </xf>
    <xf numFmtId="41" fontId="4" fillId="0" borderId="3" xfId="0" applyNumberFormat="1" applyFont="1" applyFill="1" applyBorder="1" applyAlignment="1" applyProtection="1">
      <alignment/>
      <protection/>
    </xf>
    <xf numFmtId="41" fontId="5" fillId="0" borderId="4" xfId="0" applyNumberFormat="1" applyFont="1" applyFill="1" applyBorder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5" fillId="0" borderId="4" xfId="0" applyNumberFormat="1" applyFont="1" applyFill="1" applyBorder="1" applyAlignment="1" applyProtection="1">
      <alignment/>
      <protection/>
    </xf>
    <xf numFmtId="41" fontId="4" fillId="0" borderId="6" xfId="0" applyNumberFormat="1" applyFont="1" applyFill="1" applyBorder="1" applyAlignment="1">
      <alignment/>
    </xf>
    <xf numFmtId="41" fontId="5" fillId="0" borderId="6" xfId="0" applyNumberFormat="1" applyFont="1" applyFill="1" applyBorder="1" applyAlignment="1" applyProtection="1">
      <alignment/>
      <protection locked="0"/>
    </xf>
    <xf numFmtId="41" fontId="4" fillId="0" borderId="6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17入力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P122"/>
  <sheetViews>
    <sheetView tabSelected="1" zoomScale="75" zoomScaleNormal="75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24" sqref="G24"/>
    </sheetView>
  </sheetViews>
  <sheetFormatPr defaultColWidth="13.5" defaultRowHeight="18"/>
  <cols>
    <col min="1" max="1" width="1.83203125" style="7" customWidth="1"/>
    <col min="2" max="2" width="2.66015625" style="7" customWidth="1"/>
    <col min="3" max="3" width="7.66015625" style="7" customWidth="1"/>
    <col min="4" max="4" width="2.66015625" style="7" customWidth="1"/>
    <col min="5" max="5" width="9.66015625" style="7" customWidth="1"/>
    <col min="6" max="7" width="8.66015625" style="7" customWidth="1"/>
    <col min="8" max="8" width="13.5" style="7" customWidth="1"/>
    <col min="9" max="9" width="11.66015625" style="7" customWidth="1"/>
    <col min="10" max="11" width="13.5" style="7" customWidth="1"/>
    <col min="12" max="12" width="11.66015625" style="7" customWidth="1"/>
    <col min="13" max="14" width="13.5" style="7" customWidth="1"/>
    <col min="15" max="15" width="8.66015625" style="7" customWidth="1"/>
    <col min="16" max="16384" width="13.5" style="7" customWidth="1"/>
  </cols>
  <sheetData>
    <row r="1" s="4" customFormat="1" ht="14.25">
      <c r="A1" s="4" t="s">
        <v>0</v>
      </c>
    </row>
    <row r="2" s="4" customFormat="1" ht="14.25">
      <c r="A2" s="5" t="s">
        <v>81</v>
      </c>
    </row>
    <row r="3" spans="1:15" s="4" customFormat="1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" thickTop="1">
      <c r="B4" s="8" t="s">
        <v>82</v>
      </c>
      <c r="E4" s="9" t="s">
        <v>1</v>
      </c>
      <c r="F4" s="10"/>
      <c r="G4" s="10"/>
      <c r="H4" s="11" t="s">
        <v>2</v>
      </c>
      <c r="I4" s="9" t="s">
        <v>3</v>
      </c>
      <c r="J4" s="10"/>
      <c r="K4" s="10"/>
      <c r="L4" s="9" t="s">
        <v>4</v>
      </c>
      <c r="M4" s="10"/>
      <c r="N4" s="10"/>
      <c r="O4" s="11" t="s">
        <v>5</v>
      </c>
    </row>
    <row r="5" spans="1:15" ht="14.25">
      <c r="A5" s="12"/>
      <c r="B5" s="12"/>
      <c r="C5" s="12"/>
      <c r="D5" s="12"/>
      <c r="E5" s="13" t="s">
        <v>6</v>
      </c>
      <c r="F5" s="13" t="s">
        <v>7</v>
      </c>
      <c r="G5" s="13" t="s">
        <v>8</v>
      </c>
      <c r="H5" s="14"/>
      <c r="I5" s="13" t="s">
        <v>9</v>
      </c>
      <c r="J5" s="13" t="s">
        <v>10</v>
      </c>
      <c r="K5" s="13" t="s">
        <v>11</v>
      </c>
      <c r="L5" s="13" t="s">
        <v>9</v>
      </c>
      <c r="M5" s="13" t="s">
        <v>10</v>
      </c>
      <c r="N5" s="13" t="s">
        <v>11</v>
      </c>
      <c r="O5" s="13" t="s">
        <v>12</v>
      </c>
    </row>
    <row r="6" spans="5:15" ht="14.25">
      <c r="E6" s="15"/>
      <c r="H6" s="16"/>
      <c r="I6" s="17"/>
      <c r="J6" s="17"/>
      <c r="K6" s="17"/>
      <c r="L6" s="17"/>
      <c r="M6" s="17"/>
      <c r="N6" s="17"/>
      <c r="O6" s="17"/>
    </row>
    <row r="7" spans="3:15" ht="14.25">
      <c r="C7" s="18" t="s">
        <v>13</v>
      </c>
      <c r="E7" s="19">
        <v>864</v>
      </c>
      <c r="F7" s="17">
        <v>858</v>
      </c>
      <c r="G7" s="17">
        <v>6</v>
      </c>
      <c r="H7" s="16">
        <v>12238</v>
      </c>
      <c r="I7" s="17">
        <v>337457</v>
      </c>
      <c r="J7" s="17">
        <v>172340</v>
      </c>
      <c r="K7" s="17">
        <v>165117</v>
      </c>
      <c r="L7" s="17">
        <v>18052</v>
      </c>
      <c r="M7" s="17">
        <v>6068</v>
      </c>
      <c r="N7" s="17">
        <v>11984</v>
      </c>
      <c r="O7" s="17">
        <v>3024</v>
      </c>
    </row>
    <row r="8" spans="3:15" ht="14.25">
      <c r="C8" s="20" t="s">
        <v>14</v>
      </c>
      <c r="E8" s="19">
        <v>863</v>
      </c>
      <c r="F8" s="17">
        <v>857</v>
      </c>
      <c r="G8" s="17">
        <v>6</v>
      </c>
      <c r="H8" s="16">
        <v>12462</v>
      </c>
      <c r="I8" s="17">
        <v>336900</v>
      </c>
      <c r="J8" s="17">
        <v>172211</v>
      </c>
      <c r="K8" s="17">
        <v>164689</v>
      </c>
      <c r="L8" s="17">
        <v>18082</v>
      </c>
      <c r="M8" s="17">
        <v>6095</v>
      </c>
      <c r="N8" s="17">
        <v>11987</v>
      </c>
      <c r="O8" s="17">
        <v>2922</v>
      </c>
    </row>
    <row r="9" spans="3:15" ht="14.25">
      <c r="C9" s="20" t="s">
        <v>15</v>
      </c>
      <c r="E9" s="19">
        <v>859</v>
      </c>
      <c r="F9" s="17">
        <v>854</v>
      </c>
      <c r="G9" s="17">
        <v>5</v>
      </c>
      <c r="H9" s="16">
        <v>12587</v>
      </c>
      <c r="I9" s="17">
        <v>338356</v>
      </c>
      <c r="J9" s="17">
        <v>172976</v>
      </c>
      <c r="K9" s="17">
        <v>165380</v>
      </c>
      <c r="L9" s="17">
        <v>18156</v>
      </c>
      <c r="M9" s="17">
        <v>6183</v>
      </c>
      <c r="N9" s="17">
        <v>11973</v>
      </c>
      <c r="O9" s="17">
        <v>2878</v>
      </c>
    </row>
    <row r="10" spans="3:15" ht="14.25">
      <c r="C10" s="20" t="s">
        <v>16</v>
      </c>
      <c r="E10" s="19">
        <v>855</v>
      </c>
      <c r="F10" s="17">
        <v>850</v>
      </c>
      <c r="G10" s="17">
        <v>5</v>
      </c>
      <c r="H10" s="16">
        <v>12667</v>
      </c>
      <c r="I10" s="17">
        <v>338011</v>
      </c>
      <c r="J10" s="17">
        <v>172895</v>
      </c>
      <c r="K10" s="17">
        <v>165116</v>
      </c>
      <c r="L10" s="17">
        <v>18218</v>
      </c>
      <c r="M10" s="17">
        <v>6263</v>
      </c>
      <c r="N10" s="17">
        <v>11955</v>
      </c>
      <c r="O10" s="17">
        <v>2816</v>
      </c>
    </row>
    <row r="11" spans="5:15" ht="14.25">
      <c r="E11" s="15"/>
      <c r="H11" s="21"/>
      <c r="I11" s="22"/>
      <c r="J11" s="22"/>
      <c r="K11" s="22"/>
      <c r="L11" s="22"/>
      <c r="M11" s="22"/>
      <c r="N11" s="22"/>
      <c r="O11" s="22"/>
    </row>
    <row r="12" spans="3:15" s="23" customFormat="1" ht="14.25">
      <c r="C12" s="24" t="s">
        <v>83</v>
      </c>
      <c r="E12" s="25">
        <f aca="true" t="shared" si="0" ref="E12:O12">E14+E16</f>
        <v>857</v>
      </c>
      <c r="F12" s="26">
        <f t="shared" si="0"/>
        <v>852</v>
      </c>
      <c r="G12" s="26">
        <f t="shared" si="0"/>
        <v>5</v>
      </c>
      <c r="H12" s="26">
        <f t="shared" si="0"/>
        <v>12741</v>
      </c>
      <c r="I12" s="26">
        <f t="shared" si="0"/>
        <v>337351</v>
      </c>
      <c r="J12" s="26">
        <f t="shared" si="0"/>
        <v>172490</v>
      </c>
      <c r="K12" s="26">
        <f t="shared" si="0"/>
        <v>164861</v>
      </c>
      <c r="L12" s="26">
        <f t="shared" si="0"/>
        <v>18293</v>
      </c>
      <c r="M12" s="26">
        <f t="shared" si="0"/>
        <v>6348</v>
      </c>
      <c r="N12" s="26">
        <f t="shared" si="0"/>
        <v>11945</v>
      </c>
      <c r="O12" s="26">
        <f t="shared" si="0"/>
        <v>2740</v>
      </c>
    </row>
    <row r="13" spans="5:8" s="23" customFormat="1" ht="14.25">
      <c r="E13" s="27"/>
      <c r="H13" s="28"/>
    </row>
    <row r="14" spans="2:15" s="23" customFormat="1" ht="14.25" customHeight="1">
      <c r="B14" s="29" t="s">
        <v>17</v>
      </c>
      <c r="C14" s="29"/>
      <c r="E14" s="25">
        <f aca="true" t="shared" si="1" ref="E14:O14">SUM(E20:E67)</f>
        <v>791</v>
      </c>
      <c r="F14" s="30">
        <f t="shared" si="1"/>
        <v>786</v>
      </c>
      <c r="G14" s="30">
        <f t="shared" si="1"/>
        <v>5</v>
      </c>
      <c r="H14" s="30">
        <f t="shared" si="1"/>
        <v>12054</v>
      </c>
      <c r="I14" s="30">
        <f t="shared" si="1"/>
        <v>324137</v>
      </c>
      <c r="J14" s="30">
        <f t="shared" si="1"/>
        <v>165665</v>
      </c>
      <c r="K14" s="30">
        <f t="shared" si="1"/>
        <v>158472</v>
      </c>
      <c r="L14" s="30">
        <f t="shared" si="1"/>
        <v>17240</v>
      </c>
      <c r="M14" s="30">
        <f t="shared" si="1"/>
        <v>5973</v>
      </c>
      <c r="N14" s="30">
        <f t="shared" si="1"/>
        <v>11267</v>
      </c>
      <c r="O14" s="30">
        <f t="shared" si="1"/>
        <v>2567</v>
      </c>
    </row>
    <row r="15" spans="5:15" s="23" customFormat="1" ht="14.25">
      <c r="E15" s="27"/>
      <c r="H15" s="26"/>
      <c r="I15" s="30"/>
      <c r="J15" s="30"/>
      <c r="K15" s="30"/>
      <c r="L15" s="30"/>
      <c r="M15" s="30"/>
      <c r="N15" s="30"/>
      <c r="O15" s="30"/>
    </row>
    <row r="16" spans="2:15" s="23" customFormat="1" ht="14.25" customHeight="1">
      <c r="B16" s="29" t="s">
        <v>18</v>
      </c>
      <c r="C16" s="29"/>
      <c r="E16" s="25">
        <f>E69+E74+E80+E87+E97+E102</f>
        <v>66</v>
      </c>
      <c r="F16" s="26">
        <f>F69+F74+F80+F87+F97+F102</f>
        <v>66</v>
      </c>
      <c r="G16" s="31" t="s">
        <v>19</v>
      </c>
      <c r="H16" s="26">
        <f aca="true" t="shared" si="2" ref="H16:O16">H69+H74+H80+H87+H97+H102</f>
        <v>687</v>
      </c>
      <c r="I16" s="26">
        <f t="shared" si="2"/>
        <v>13214</v>
      </c>
      <c r="J16" s="26">
        <f t="shared" si="2"/>
        <v>6825</v>
      </c>
      <c r="K16" s="26">
        <f t="shared" si="2"/>
        <v>6389</v>
      </c>
      <c r="L16" s="26">
        <f t="shared" si="2"/>
        <v>1053</v>
      </c>
      <c r="M16" s="26">
        <f t="shared" si="2"/>
        <v>375</v>
      </c>
      <c r="N16" s="26">
        <f t="shared" si="2"/>
        <v>678</v>
      </c>
      <c r="O16" s="26">
        <f t="shared" si="2"/>
        <v>173</v>
      </c>
    </row>
    <row r="17" spans="5:15" ht="14.25">
      <c r="E17" s="15"/>
      <c r="H17" s="21"/>
      <c r="I17" s="22"/>
      <c r="J17" s="22"/>
      <c r="K17" s="22"/>
      <c r="L17" s="22"/>
      <c r="M17" s="22"/>
      <c r="N17" s="22"/>
      <c r="O17" s="22"/>
    </row>
    <row r="18" spans="5:15" ht="14.25">
      <c r="E18" s="15"/>
      <c r="H18" s="21"/>
      <c r="I18" s="22"/>
      <c r="J18" s="22"/>
      <c r="K18" s="22"/>
      <c r="L18" s="22"/>
      <c r="M18" s="22"/>
      <c r="N18" s="22"/>
      <c r="O18" s="22"/>
    </row>
    <row r="19" spans="2:15" ht="14.25" customHeight="1">
      <c r="B19" s="32" t="s">
        <v>20</v>
      </c>
      <c r="C19" s="32"/>
      <c r="E19" s="33">
        <f aca="true" t="shared" si="3" ref="E19:E25">SUM(F19:G19)</f>
        <v>123</v>
      </c>
      <c r="F19" s="22">
        <f aca="true" t="shared" si="4" ref="F19:O19">SUM(F20:F25)</f>
        <v>122</v>
      </c>
      <c r="G19" s="22">
        <f t="shared" si="4"/>
        <v>1</v>
      </c>
      <c r="H19" s="22">
        <f t="shared" si="4"/>
        <v>1882</v>
      </c>
      <c r="I19" s="22">
        <f t="shared" si="4"/>
        <v>53726</v>
      </c>
      <c r="J19" s="22">
        <f t="shared" si="4"/>
        <v>27328</v>
      </c>
      <c r="K19" s="22">
        <f t="shared" si="4"/>
        <v>26398</v>
      </c>
      <c r="L19" s="22">
        <f t="shared" si="4"/>
        <v>2709</v>
      </c>
      <c r="M19" s="22">
        <f t="shared" si="4"/>
        <v>927</v>
      </c>
      <c r="N19" s="22">
        <f t="shared" si="4"/>
        <v>1782</v>
      </c>
      <c r="O19" s="22">
        <f t="shared" si="4"/>
        <v>569</v>
      </c>
    </row>
    <row r="20" spans="3:15" ht="14.25">
      <c r="C20" s="34" t="s">
        <v>21</v>
      </c>
      <c r="E20" s="33">
        <f t="shared" si="3"/>
        <v>19</v>
      </c>
      <c r="F20" s="3">
        <v>19</v>
      </c>
      <c r="G20" s="3">
        <v>0</v>
      </c>
      <c r="H20" s="2">
        <v>329</v>
      </c>
      <c r="I20" s="2">
        <f aca="true" t="shared" si="5" ref="I20:I25">SUM(J20:K20)</f>
        <v>9295</v>
      </c>
      <c r="J20" s="2">
        <v>4880</v>
      </c>
      <c r="K20" s="2">
        <v>4415</v>
      </c>
      <c r="L20" s="17">
        <f aca="true" t="shared" si="6" ref="L20:L25">SUM(M20:N20)</f>
        <v>457</v>
      </c>
      <c r="M20" s="17">
        <v>146</v>
      </c>
      <c r="N20" s="17">
        <v>311</v>
      </c>
      <c r="O20" s="17">
        <v>93</v>
      </c>
    </row>
    <row r="21" spans="3:15" ht="14.25">
      <c r="C21" s="34" t="s">
        <v>22</v>
      </c>
      <c r="E21" s="33">
        <f t="shared" si="3"/>
        <v>23</v>
      </c>
      <c r="F21" s="2">
        <v>23</v>
      </c>
      <c r="G21" s="3">
        <v>0</v>
      </c>
      <c r="H21" s="2">
        <v>351</v>
      </c>
      <c r="I21" s="2">
        <f t="shared" si="5"/>
        <v>9665</v>
      </c>
      <c r="J21" s="2">
        <v>4930</v>
      </c>
      <c r="K21" s="2">
        <v>4735</v>
      </c>
      <c r="L21" s="17">
        <f t="shared" si="6"/>
        <v>510</v>
      </c>
      <c r="M21" s="17">
        <v>178</v>
      </c>
      <c r="N21" s="17">
        <v>332</v>
      </c>
      <c r="O21" s="17">
        <v>100</v>
      </c>
    </row>
    <row r="22" spans="3:15" ht="14.25">
      <c r="C22" s="34" t="s">
        <v>23</v>
      </c>
      <c r="E22" s="33">
        <f t="shared" si="3"/>
        <v>17</v>
      </c>
      <c r="F22" s="2">
        <v>17</v>
      </c>
      <c r="G22" s="3">
        <v>0</v>
      </c>
      <c r="H22" s="2">
        <v>312</v>
      </c>
      <c r="I22" s="2">
        <f t="shared" si="5"/>
        <v>9617</v>
      </c>
      <c r="J22" s="2">
        <v>4862</v>
      </c>
      <c r="K22" s="2">
        <v>4755</v>
      </c>
      <c r="L22" s="17">
        <f t="shared" si="6"/>
        <v>441</v>
      </c>
      <c r="M22" s="17">
        <v>151</v>
      </c>
      <c r="N22" s="17">
        <v>290</v>
      </c>
      <c r="O22" s="17">
        <v>81</v>
      </c>
    </row>
    <row r="23" spans="3:15" ht="14.25">
      <c r="C23" s="34" t="s">
        <v>24</v>
      </c>
      <c r="E23" s="33">
        <f t="shared" si="3"/>
        <v>21</v>
      </c>
      <c r="F23" s="2">
        <v>20</v>
      </c>
      <c r="G23" s="2">
        <v>1</v>
      </c>
      <c r="H23" s="2">
        <v>262</v>
      </c>
      <c r="I23" s="2">
        <f t="shared" si="5"/>
        <v>7131</v>
      </c>
      <c r="J23" s="2">
        <v>3624</v>
      </c>
      <c r="K23" s="2">
        <v>3507</v>
      </c>
      <c r="L23" s="17">
        <f t="shared" si="6"/>
        <v>377</v>
      </c>
      <c r="M23" s="17">
        <v>136</v>
      </c>
      <c r="N23" s="17">
        <v>241</v>
      </c>
      <c r="O23" s="17">
        <v>90</v>
      </c>
    </row>
    <row r="24" spans="3:15" ht="14.25">
      <c r="C24" s="34" t="s">
        <v>25</v>
      </c>
      <c r="E24" s="33">
        <f t="shared" si="3"/>
        <v>16</v>
      </c>
      <c r="F24" s="2">
        <v>16</v>
      </c>
      <c r="G24" s="3">
        <v>0</v>
      </c>
      <c r="H24" s="2">
        <v>281</v>
      </c>
      <c r="I24" s="2">
        <f t="shared" si="5"/>
        <v>8364</v>
      </c>
      <c r="J24" s="2">
        <v>4225</v>
      </c>
      <c r="K24" s="2">
        <v>4139</v>
      </c>
      <c r="L24" s="17">
        <f t="shared" si="6"/>
        <v>398</v>
      </c>
      <c r="M24" s="17">
        <v>132</v>
      </c>
      <c r="N24" s="17">
        <v>266</v>
      </c>
      <c r="O24" s="17">
        <v>81</v>
      </c>
    </row>
    <row r="25" spans="3:15" ht="14.25">
      <c r="C25" s="34" t="s">
        <v>26</v>
      </c>
      <c r="E25" s="33">
        <f t="shared" si="3"/>
        <v>27</v>
      </c>
      <c r="F25" s="2">
        <v>27</v>
      </c>
      <c r="G25" s="3">
        <v>0</v>
      </c>
      <c r="H25" s="2">
        <v>347</v>
      </c>
      <c r="I25" s="2">
        <f t="shared" si="5"/>
        <v>9654</v>
      </c>
      <c r="J25" s="2">
        <v>4807</v>
      </c>
      <c r="K25" s="2">
        <v>4847</v>
      </c>
      <c r="L25" s="17">
        <f t="shared" si="6"/>
        <v>526</v>
      </c>
      <c r="M25" s="17">
        <v>184</v>
      </c>
      <c r="N25" s="17">
        <v>342</v>
      </c>
      <c r="O25" s="17">
        <v>124</v>
      </c>
    </row>
    <row r="26" spans="5:11" ht="14.25">
      <c r="E26" s="1"/>
      <c r="F26" s="2"/>
      <c r="G26" s="2"/>
      <c r="H26" s="2"/>
      <c r="I26" s="2"/>
      <c r="J26" s="2"/>
      <c r="K26" s="2"/>
    </row>
    <row r="27" spans="2:15" ht="17.25" customHeight="1">
      <c r="B27" s="32" t="s">
        <v>27</v>
      </c>
      <c r="C27" s="32"/>
      <c r="E27" s="33">
        <f>SUM(F27:G27)</f>
        <v>13</v>
      </c>
      <c r="F27" s="2">
        <v>13</v>
      </c>
      <c r="G27" s="3">
        <v>0</v>
      </c>
      <c r="H27" s="2">
        <v>165</v>
      </c>
      <c r="I27" s="2">
        <f>SUM(J27:K27)</f>
        <v>3159</v>
      </c>
      <c r="J27" s="2">
        <v>1593</v>
      </c>
      <c r="K27" s="2">
        <v>1566</v>
      </c>
      <c r="L27" s="17">
        <f>SUM(M27:N27)</f>
        <v>235</v>
      </c>
      <c r="M27" s="17">
        <v>71</v>
      </c>
      <c r="N27" s="17">
        <v>164</v>
      </c>
      <c r="O27" s="17">
        <v>28</v>
      </c>
    </row>
    <row r="28" spans="2:15" ht="17.25" customHeight="1">
      <c r="B28" s="32" t="s">
        <v>28</v>
      </c>
      <c r="C28" s="32"/>
      <c r="E28" s="33">
        <f>SUM(F28:G28)</f>
        <v>42</v>
      </c>
      <c r="F28" s="2">
        <v>42</v>
      </c>
      <c r="G28" s="3">
        <v>0</v>
      </c>
      <c r="H28" s="2">
        <v>830</v>
      </c>
      <c r="I28" s="2">
        <f>SUM(J28:K28)</f>
        <v>25143</v>
      </c>
      <c r="J28" s="2">
        <v>12710</v>
      </c>
      <c r="K28" s="2">
        <v>12433</v>
      </c>
      <c r="L28" s="17">
        <f>SUM(M28:N28)</f>
        <v>1143</v>
      </c>
      <c r="M28" s="17">
        <v>373</v>
      </c>
      <c r="N28" s="17">
        <v>770</v>
      </c>
      <c r="O28" s="17">
        <v>202</v>
      </c>
    </row>
    <row r="29" spans="2:15" ht="17.25" customHeight="1">
      <c r="B29" s="32" t="s">
        <v>29</v>
      </c>
      <c r="C29" s="32"/>
      <c r="E29" s="33">
        <f>SUM(F29:G29)</f>
        <v>55</v>
      </c>
      <c r="F29" s="2">
        <v>55</v>
      </c>
      <c r="G29" s="3">
        <v>0</v>
      </c>
      <c r="H29" s="2">
        <v>1073</v>
      </c>
      <c r="I29" s="2">
        <f>SUM(J29:K29)</f>
        <v>32941</v>
      </c>
      <c r="J29" s="2">
        <v>16988</v>
      </c>
      <c r="K29" s="2">
        <v>15953</v>
      </c>
      <c r="L29" s="17">
        <f>SUM(M29:N29)</f>
        <v>1470</v>
      </c>
      <c r="M29" s="17">
        <v>518</v>
      </c>
      <c r="N29" s="17">
        <v>952</v>
      </c>
      <c r="O29" s="17">
        <v>252</v>
      </c>
    </row>
    <row r="30" spans="2:15" ht="17.25" customHeight="1">
      <c r="B30" s="32" t="s">
        <v>30</v>
      </c>
      <c r="C30" s="32"/>
      <c r="E30" s="33">
        <f>SUM(F30:G30)</f>
        <v>11</v>
      </c>
      <c r="F30" s="2">
        <v>11</v>
      </c>
      <c r="G30" s="3">
        <v>0</v>
      </c>
      <c r="H30" s="2">
        <v>121</v>
      </c>
      <c r="I30" s="2">
        <f>SUM(J30:K30)</f>
        <v>2388</v>
      </c>
      <c r="J30" s="2">
        <v>1242</v>
      </c>
      <c r="K30" s="2">
        <v>1146</v>
      </c>
      <c r="L30" s="17">
        <f>SUM(M30:N30)</f>
        <v>187</v>
      </c>
      <c r="M30" s="17">
        <v>64</v>
      </c>
      <c r="N30" s="17">
        <v>123</v>
      </c>
      <c r="O30" s="17">
        <v>13</v>
      </c>
    </row>
    <row r="31" spans="2:15" ht="17.25" customHeight="1">
      <c r="B31" s="32" t="s">
        <v>31</v>
      </c>
      <c r="C31" s="32"/>
      <c r="E31" s="33">
        <f>SUM(F31:G31)</f>
        <v>19</v>
      </c>
      <c r="F31" s="2">
        <v>19</v>
      </c>
      <c r="G31" s="3">
        <v>0</v>
      </c>
      <c r="H31" s="2">
        <v>289</v>
      </c>
      <c r="I31" s="2">
        <f>SUM(J31:K31)</f>
        <v>7422</v>
      </c>
      <c r="J31" s="2">
        <v>3846</v>
      </c>
      <c r="K31" s="2">
        <v>3576</v>
      </c>
      <c r="L31" s="17">
        <f>SUM(M31:N31)</f>
        <v>427</v>
      </c>
      <c r="M31" s="17">
        <v>142</v>
      </c>
      <c r="N31" s="17">
        <v>285</v>
      </c>
      <c r="O31" s="17">
        <v>67</v>
      </c>
    </row>
    <row r="32" spans="2:15" ht="17.25" customHeight="1">
      <c r="B32" s="32"/>
      <c r="C32" s="32"/>
      <c r="E32" s="1"/>
      <c r="F32" s="2"/>
      <c r="G32" s="2"/>
      <c r="H32" s="2"/>
      <c r="I32" s="2"/>
      <c r="J32" s="2"/>
      <c r="K32" s="2"/>
      <c r="L32" s="17"/>
      <c r="M32" s="17"/>
      <c r="N32" s="17"/>
      <c r="O32" s="17"/>
    </row>
    <row r="33" spans="2:15" ht="17.25" customHeight="1">
      <c r="B33" s="32" t="s">
        <v>32</v>
      </c>
      <c r="C33" s="32"/>
      <c r="E33" s="33">
        <f>SUM(F33:G33)</f>
        <v>45</v>
      </c>
      <c r="F33" s="2">
        <v>45</v>
      </c>
      <c r="G33" s="3">
        <v>0</v>
      </c>
      <c r="H33" s="2">
        <v>884</v>
      </c>
      <c r="I33" s="2">
        <f aca="true" t="shared" si="7" ref="I33:I43">SUM(J33:K33)</f>
        <v>26137</v>
      </c>
      <c r="J33" s="2">
        <v>13358</v>
      </c>
      <c r="K33" s="2">
        <v>12779</v>
      </c>
      <c r="L33" s="17">
        <f>SUM(M33:N33)</f>
        <v>1189</v>
      </c>
      <c r="M33" s="17">
        <v>370</v>
      </c>
      <c r="N33" s="17">
        <v>819</v>
      </c>
      <c r="O33" s="7">
        <v>321</v>
      </c>
    </row>
    <row r="34" spans="2:15" ht="17.25" customHeight="1">
      <c r="B34" s="32" t="s">
        <v>33</v>
      </c>
      <c r="C34" s="32"/>
      <c r="E34" s="33">
        <f>SUM(F34:G34)</f>
        <v>20</v>
      </c>
      <c r="F34" s="2">
        <v>20</v>
      </c>
      <c r="G34" s="3">
        <v>0</v>
      </c>
      <c r="H34" s="2">
        <v>301</v>
      </c>
      <c r="I34" s="2">
        <f t="shared" si="7"/>
        <v>8355</v>
      </c>
      <c r="J34" s="2">
        <v>4263</v>
      </c>
      <c r="K34" s="2">
        <v>4092</v>
      </c>
      <c r="L34" s="17">
        <f>SUM(M34:N34)</f>
        <v>449</v>
      </c>
      <c r="M34" s="17">
        <v>185</v>
      </c>
      <c r="N34" s="17">
        <v>264</v>
      </c>
      <c r="O34" s="7">
        <v>45</v>
      </c>
    </row>
    <row r="35" spans="2:15" ht="17.25" customHeight="1">
      <c r="B35" s="32" t="s">
        <v>34</v>
      </c>
      <c r="C35" s="32"/>
      <c r="E35" s="33">
        <f>SUM(F35:G35)</f>
        <v>14</v>
      </c>
      <c r="F35" s="2">
        <v>14</v>
      </c>
      <c r="G35" s="3">
        <v>0</v>
      </c>
      <c r="H35" s="2">
        <v>189</v>
      </c>
      <c r="I35" s="2">
        <f t="shared" si="7"/>
        <v>4742</v>
      </c>
      <c r="J35" s="2">
        <v>2403</v>
      </c>
      <c r="K35" s="2">
        <v>2339</v>
      </c>
      <c r="L35" s="17">
        <f>SUM(M35:N35)</f>
        <v>282</v>
      </c>
      <c r="M35" s="17">
        <v>95</v>
      </c>
      <c r="N35" s="17">
        <v>187</v>
      </c>
      <c r="O35" s="7">
        <v>48</v>
      </c>
    </row>
    <row r="36" spans="2:15" ht="17.25" customHeight="1">
      <c r="B36" s="32" t="s">
        <v>35</v>
      </c>
      <c r="C36" s="32"/>
      <c r="E36" s="33">
        <f>SUM(F36:G36)</f>
        <v>32</v>
      </c>
      <c r="F36" s="2">
        <v>32</v>
      </c>
      <c r="G36" s="3">
        <v>0</v>
      </c>
      <c r="H36" s="2">
        <v>336</v>
      </c>
      <c r="I36" s="2">
        <f t="shared" si="7"/>
        <v>7140</v>
      </c>
      <c r="J36" s="2">
        <v>3687</v>
      </c>
      <c r="K36" s="2">
        <v>3453</v>
      </c>
      <c r="L36" s="17">
        <f>SUM(M36:N36)</f>
        <v>507</v>
      </c>
      <c r="M36" s="17">
        <v>188</v>
      </c>
      <c r="N36" s="17">
        <v>319</v>
      </c>
      <c r="O36" s="7">
        <v>47</v>
      </c>
    </row>
    <row r="37" spans="2:15" ht="17.25" customHeight="1">
      <c r="B37" s="32" t="s">
        <v>36</v>
      </c>
      <c r="C37" s="32"/>
      <c r="E37" s="33">
        <f>SUM(F37:G37)</f>
        <v>23</v>
      </c>
      <c r="F37" s="2">
        <v>23</v>
      </c>
      <c r="G37" s="3">
        <v>0</v>
      </c>
      <c r="H37" s="2">
        <v>341</v>
      </c>
      <c r="I37" s="2">
        <f t="shared" si="7"/>
        <v>8981</v>
      </c>
      <c r="J37" s="2">
        <v>4644</v>
      </c>
      <c r="K37" s="2">
        <v>4337</v>
      </c>
      <c r="L37" s="17">
        <f>SUM(M37:N37)</f>
        <v>499</v>
      </c>
      <c r="M37" s="17">
        <v>170</v>
      </c>
      <c r="N37" s="17">
        <v>329</v>
      </c>
      <c r="O37" s="7">
        <v>58</v>
      </c>
    </row>
    <row r="38" spans="2:15" ht="17.25" customHeight="1">
      <c r="B38" s="34"/>
      <c r="C38" s="34"/>
      <c r="E38" s="33"/>
      <c r="F38" s="2"/>
      <c r="G38" s="3"/>
      <c r="H38" s="2"/>
      <c r="I38" s="2"/>
      <c r="J38" s="2"/>
      <c r="K38" s="2"/>
      <c r="L38" s="17"/>
      <c r="M38" s="17"/>
      <c r="N38" s="17"/>
      <c r="O38" s="17"/>
    </row>
    <row r="39" spans="2:15" ht="17.25" customHeight="1">
      <c r="B39" s="32" t="s">
        <v>37</v>
      </c>
      <c r="C39" s="32"/>
      <c r="E39" s="33">
        <f>SUM(F39:G39)</f>
        <v>9</v>
      </c>
      <c r="F39" s="2">
        <v>9</v>
      </c>
      <c r="G39" s="3">
        <v>0</v>
      </c>
      <c r="H39" s="2">
        <v>129</v>
      </c>
      <c r="I39" s="2">
        <f t="shared" si="7"/>
        <v>3120</v>
      </c>
      <c r="J39" s="2">
        <v>1625</v>
      </c>
      <c r="K39" s="2">
        <v>1495</v>
      </c>
      <c r="L39" s="17">
        <f>SUM(M39:N39)</f>
        <v>185</v>
      </c>
      <c r="M39" s="17">
        <v>68</v>
      </c>
      <c r="N39" s="17">
        <v>117</v>
      </c>
      <c r="O39" s="17">
        <v>25</v>
      </c>
    </row>
    <row r="40" spans="2:15" ht="17.25" customHeight="1">
      <c r="B40" s="32" t="s">
        <v>38</v>
      </c>
      <c r="C40" s="32"/>
      <c r="E40" s="33">
        <f>SUM(F40:G40)</f>
        <v>15</v>
      </c>
      <c r="F40" s="2">
        <v>15</v>
      </c>
      <c r="G40" s="3">
        <v>0</v>
      </c>
      <c r="H40" s="2">
        <v>179</v>
      </c>
      <c r="I40" s="2">
        <f t="shared" si="7"/>
        <v>3721</v>
      </c>
      <c r="J40" s="2">
        <v>1879</v>
      </c>
      <c r="K40" s="2">
        <v>1842</v>
      </c>
      <c r="L40" s="17">
        <f>SUM(M40:N40)</f>
        <v>266</v>
      </c>
      <c r="M40" s="17">
        <v>95</v>
      </c>
      <c r="N40" s="17">
        <v>171</v>
      </c>
      <c r="O40" s="17">
        <v>21</v>
      </c>
    </row>
    <row r="41" spans="2:15" ht="17.25" customHeight="1">
      <c r="B41" s="32" t="s">
        <v>39</v>
      </c>
      <c r="C41" s="32"/>
      <c r="E41" s="33">
        <f>SUM(F41:G41)</f>
        <v>16</v>
      </c>
      <c r="F41" s="2">
        <v>16</v>
      </c>
      <c r="G41" s="3">
        <v>0</v>
      </c>
      <c r="H41" s="2">
        <v>320</v>
      </c>
      <c r="I41" s="2">
        <f t="shared" si="7"/>
        <v>9343</v>
      </c>
      <c r="J41" s="2">
        <v>4818</v>
      </c>
      <c r="K41" s="2">
        <v>4525</v>
      </c>
      <c r="L41" s="17">
        <f>SUM(M41:N41)</f>
        <v>434</v>
      </c>
      <c r="M41" s="17">
        <v>161</v>
      </c>
      <c r="N41" s="17">
        <v>273</v>
      </c>
      <c r="O41" s="17">
        <v>51</v>
      </c>
    </row>
    <row r="42" spans="2:15" ht="17.25" customHeight="1">
      <c r="B42" s="32" t="s">
        <v>40</v>
      </c>
      <c r="C42" s="32"/>
      <c r="E42" s="33">
        <f>SUM(F42:G42)</f>
        <v>41</v>
      </c>
      <c r="F42" s="2">
        <v>41</v>
      </c>
      <c r="G42" s="3">
        <v>0</v>
      </c>
      <c r="H42" s="2">
        <v>763</v>
      </c>
      <c r="I42" s="2">
        <f t="shared" si="7"/>
        <v>21906</v>
      </c>
      <c r="J42" s="2">
        <v>11135</v>
      </c>
      <c r="K42" s="2">
        <v>10771</v>
      </c>
      <c r="L42" s="17">
        <f>SUM(M42:N42)</f>
        <v>1044</v>
      </c>
      <c r="M42" s="17">
        <v>375</v>
      </c>
      <c r="N42" s="17">
        <v>669</v>
      </c>
      <c r="O42" s="17">
        <v>150</v>
      </c>
    </row>
    <row r="43" spans="2:15" ht="17.25" customHeight="1">
      <c r="B43" s="32" t="s">
        <v>41</v>
      </c>
      <c r="C43" s="32"/>
      <c r="E43" s="33">
        <f>SUM(F43:G43)</f>
        <v>7</v>
      </c>
      <c r="F43" s="2">
        <v>7</v>
      </c>
      <c r="G43" s="3">
        <v>0</v>
      </c>
      <c r="H43" s="2">
        <v>61</v>
      </c>
      <c r="I43" s="2">
        <f t="shared" si="7"/>
        <v>764</v>
      </c>
      <c r="J43" s="2">
        <v>382</v>
      </c>
      <c r="K43" s="2">
        <v>382</v>
      </c>
      <c r="L43" s="17">
        <f>SUM(M43:N43)</f>
        <v>94</v>
      </c>
      <c r="M43" s="17">
        <v>37</v>
      </c>
      <c r="N43" s="17">
        <v>57</v>
      </c>
      <c r="O43" s="17">
        <v>7</v>
      </c>
    </row>
    <row r="44" spans="2:15" ht="17.25" customHeight="1">
      <c r="B44" s="34"/>
      <c r="C44" s="34"/>
      <c r="E44" s="33"/>
      <c r="F44" s="2"/>
      <c r="G44" s="3"/>
      <c r="H44" s="2"/>
      <c r="I44" s="2"/>
      <c r="J44" s="2"/>
      <c r="K44" s="2"/>
      <c r="L44" s="17"/>
      <c r="M44" s="17"/>
      <c r="N44" s="17"/>
      <c r="O44" s="17"/>
    </row>
    <row r="45" spans="2:15" ht="17.25" customHeight="1">
      <c r="B45" s="32" t="s">
        <v>42</v>
      </c>
      <c r="C45" s="32"/>
      <c r="E45" s="33">
        <f>SUM(F45:G45)</f>
        <v>47</v>
      </c>
      <c r="F45" s="2">
        <v>47</v>
      </c>
      <c r="G45" s="3">
        <v>0</v>
      </c>
      <c r="H45" s="2">
        <v>612</v>
      </c>
      <c r="I45" s="2">
        <f>SUM(J45:K45)</f>
        <v>15180</v>
      </c>
      <c r="J45" s="2">
        <v>7771</v>
      </c>
      <c r="K45" s="2">
        <v>7409</v>
      </c>
      <c r="L45" s="17">
        <f>SUM(M45:N45)</f>
        <v>902</v>
      </c>
      <c r="M45" s="17">
        <v>303</v>
      </c>
      <c r="N45" s="17">
        <v>599</v>
      </c>
      <c r="O45" s="17">
        <v>56</v>
      </c>
    </row>
    <row r="46" spans="2:15" ht="17.25" customHeight="1">
      <c r="B46" s="32" t="s">
        <v>43</v>
      </c>
      <c r="C46" s="32"/>
      <c r="E46" s="33">
        <f>SUM(F46:G46)</f>
        <v>15</v>
      </c>
      <c r="F46" s="2">
        <v>15</v>
      </c>
      <c r="G46" s="3">
        <v>0</v>
      </c>
      <c r="H46" s="2">
        <v>287</v>
      </c>
      <c r="I46" s="2">
        <f>SUM(J46:K46)</f>
        <v>8541</v>
      </c>
      <c r="J46" s="2">
        <v>4286</v>
      </c>
      <c r="K46" s="2">
        <v>4255</v>
      </c>
      <c r="L46" s="17">
        <f>SUM(M46:N46)</f>
        <v>383</v>
      </c>
      <c r="M46" s="17">
        <v>130</v>
      </c>
      <c r="N46" s="17">
        <v>253</v>
      </c>
      <c r="O46" s="17">
        <v>78</v>
      </c>
    </row>
    <row r="47" spans="2:15" ht="17.25" customHeight="1">
      <c r="B47" s="32" t="s">
        <v>44</v>
      </c>
      <c r="C47" s="32"/>
      <c r="E47" s="33">
        <f>SUM(F47:G47)</f>
        <v>23</v>
      </c>
      <c r="F47" s="2">
        <v>23</v>
      </c>
      <c r="G47" s="3">
        <v>0</v>
      </c>
      <c r="H47" s="2">
        <v>402</v>
      </c>
      <c r="I47" s="2">
        <f>SUM(J47:K47)</f>
        <v>12003</v>
      </c>
      <c r="J47" s="2">
        <v>6092</v>
      </c>
      <c r="K47" s="2">
        <v>5911</v>
      </c>
      <c r="L47" s="17">
        <f>SUM(M47:N47)</f>
        <v>563</v>
      </c>
      <c r="M47" s="17">
        <v>198</v>
      </c>
      <c r="N47" s="17">
        <v>365</v>
      </c>
      <c r="O47" s="17">
        <v>64</v>
      </c>
    </row>
    <row r="48" spans="2:15" ht="17.25" customHeight="1">
      <c r="B48" s="32" t="s">
        <v>45</v>
      </c>
      <c r="C48" s="32"/>
      <c r="E48" s="33">
        <f>SUM(F48:G48)</f>
        <v>13</v>
      </c>
      <c r="F48" s="2">
        <v>13</v>
      </c>
      <c r="G48" s="3">
        <v>0</v>
      </c>
      <c r="H48" s="2">
        <v>263</v>
      </c>
      <c r="I48" s="2">
        <f>SUM(J48:K48)</f>
        <v>7425</v>
      </c>
      <c r="J48" s="2">
        <v>3810</v>
      </c>
      <c r="K48" s="2">
        <v>3615</v>
      </c>
      <c r="L48" s="17">
        <f>SUM(M48:N48)</f>
        <v>361</v>
      </c>
      <c r="M48" s="17">
        <v>130</v>
      </c>
      <c r="N48" s="17">
        <v>231</v>
      </c>
      <c r="O48" s="17">
        <v>36</v>
      </c>
    </row>
    <row r="49" spans="2:15" ht="17.25" customHeight="1">
      <c r="B49" s="32" t="s">
        <v>46</v>
      </c>
      <c r="C49" s="32"/>
      <c r="E49" s="33">
        <f>SUM(F49:G49)</f>
        <v>10</v>
      </c>
      <c r="F49" s="2">
        <v>10</v>
      </c>
      <c r="G49" s="3">
        <v>0</v>
      </c>
      <c r="H49" s="2">
        <v>94</v>
      </c>
      <c r="I49" s="2">
        <f>SUM(J49:K49)</f>
        <v>1661</v>
      </c>
      <c r="J49" s="2">
        <v>866</v>
      </c>
      <c r="K49" s="2">
        <v>795</v>
      </c>
      <c r="L49" s="17">
        <f>SUM(M49:N49)</f>
        <v>148</v>
      </c>
      <c r="M49" s="17">
        <v>48</v>
      </c>
      <c r="N49" s="17">
        <v>100</v>
      </c>
      <c r="O49" s="17">
        <v>10</v>
      </c>
    </row>
    <row r="50" spans="2:15" ht="17.25" customHeight="1">
      <c r="B50" s="34"/>
      <c r="C50" s="34"/>
      <c r="E50" s="33"/>
      <c r="F50" s="2"/>
      <c r="G50" s="3"/>
      <c r="H50" s="2"/>
      <c r="I50" s="2"/>
      <c r="J50" s="2"/>
      <c r="K50" s="2"/>
      <c r="L50" s="17"/>
      <c r="M50" s="17"/>
      <c r="N50" s="17"/>
      <c r="O50" s="17"/>
    </row>
    <row r="51" spans="2:15" ht="17.25" customHeight="1">
      <c r="B51" s="32" t="s">
        <v>84</v>
      </c>
      <c r="C51" s="32"/>
      <c r="E51" s="33">
        <f>SUM(F51:G51)</f>
        <v>9</v>
      </c>
      <c r="F51" s="2">
        <v>9</v>
      </c>
      <c r="G51" s="3">
        <v>0</v>
      </c>
      <c r="H51" s="2">
        <v>195</v>
      </c>
      <c r="I51" s="2">
        <f>SUM(J51:K51)</f>
        <v>5892</v>
      </c>
      <c r="J51" s="2">
        <v>2996</v>
      </c>
      <c r="K51" s="2">
        <v>2896</v>
      </c>
      <c r="L51" s="17">
        <f>SUM(M51:N51)</f>
        <v>268</v>
      </c>
      <c r="M51" s="17">
        <v>94</v>
      </c>
      <c r="N51" s="17">
        <v>174</v>
      </c>
      <c r="O51" s="17">
        <v>20</v>
      </c>
    </row>
    <row r="52" spans="2:15" ht="17.25" customHeight="1">
      <c r="B52" s="32" t="s">
        <v>47</v>
      </c>
      <c r="C52" s="32"/>
      <c r="E52" s="33">
        <f>SUM(F52:G52)</f>
        <v>18</v>
      </c>
      <c r="F52" s="2">
        <v>18</v>
      </c>
      <c r="G52" s="3">
        <v>0</v>
      </c>
      <c r="H52" s="2">
        <v>206</v>
      </c>
      <c r="I52" s="2">
        <f>SUM(J52:K52)</f>
        <v>4554</v>
      </c>
      <c r="J52" s="2">
        <v>2381</v>
      </c>
      <c r="K52" s="2">
        <v>2173</v>
      </c>
      <c r="L52" s="17">
        <f>SUM(M52:N52)</f>
        <v>313</v>
      </c>
      <c r="M52" s="17">
        <v>122</v>
      </c>
      <c r="N52" s="17">
        <v>191</v>
      </c>
      <c r="O52" s="17">
        <v>33</v>
      </c>
    </row>
    <row r="53" spans="2:15" ht="17.25" customHeight="1">
      <c r="B53" s="32" t="s">
        <v>48</v>
      </c>
      <c r="C53" s="32"/>
      <c r="E53" s="33">
        <f>SUM(F53:G53)</f>
        <v>12</v>
      </c>
      <c r="F53" s="2">
        <v>12</v>
      </c>
      <c r="G53" s="3">
        <v>0</v>
      </c>
      <c r="H53" s="2">
        <v>118</v>
      </c>
      <c r="I53" s="2">
        <f>SUM(J53:K53)</f>
        <v>2198</v>
      </c>
      <c r="J53" s="2">
        <v>1139</v>
      </c>
      <c r="K53" s="2">
        <v>1059</v>
      </c>
      <c r="L53" s="17">
        <f>SUM(M53:N53)</f>
        <v>188</v>
      </c>
      <c r="M53" s="17">
        <v>65</v>
      </c>
      <c r="N53" s="17">
        <v>123</v>
      </c>
      <c r="O53" s="17">
        <v>22</v>
      </c>
    </row>
    <row r="54" spans="2:15" ht="17.25" customHeight="1">
      <c r="B54" s="32" t="s">
        <v>49</v>
      </c>
      <c r="C54" s="32"/>
      <c r="E54" s="33">
        <f>SUM(F54:G54)</f>
        <v>18</v>
      </c>
      <c r="F54" s="2">
        <v>18</v>
      </c>
      <c r="G54" s="3">
        <v>0</v>
      </c>
      <c r="H54" s="2">
        <v>362</v>
      </c>
      <c r="I54" s="2">
        <f>SUM(J54:K54)</f>
        <v>11178</v>
      </c>
      <c r="J54" s="2">
        <v>5604</v>
      </c>
      <c r="K54" s="2">
        <v>5574</v>
      </c>
      <c r="L54" s="17">
        <f>SUM(M54:N54)</f>
        <v>496</v>
      </c>
      <c r="M54" s="17">
        <v>152</v>
      </c>
      <c r="N54" s="17">
        <v>344</v>
      </c>
      <c r="O54" s="17">
        <v>32</v>
      </c>
    </row>
    <row r="55" spans="2:15" ht="17.25" customHeight="1">
      <c r="B55" s="32" t="s">
        <v>50</v>
      </c>
      <c r="C55" s="32"/>
      <c r="E55" s="33">
        <f>SUM(F55:G55)</f>
        <v>12</v>
      </c>
      <c r="F55" s="2">
        <v>12</v>
      </c>
      <c r="G55" s="3">
        <v>0</v>
      </c>
      <c r="H55" s="2">
        <v>190</v>
      </c>
      <c r="I55" s="2">
        <f>SUM(J55:K55)</f>
        <v>4925</v>
      </c>
      <c r="J55" s="2">
        <v>2566</v>
      </c>
      <c r="K55" s="2">
        <v>2359</v>
      </c>
      <c r="L55" s="17">
        <f>SUM(M55:N55)</f>
        <v>270</v>
      </c>
      <c r="M55" s="17">
        <v>99</v>
      </c>
      <c r="N55" s="17">
        <v>171</v>
      </c>
      <c r="O55" s="17">
        <v>32</v>
      </c>
    </row>
    <row r="56" spans="2:15" ht="17.25" customHeight="1">
      <c r="B56" s="34"/>
      <c r="C56" s="34"/>
      <c r="E56" s="33"/>
      <c r="F56" s="2"/>
      <c r="G56" s="3"/>
      <c r="H56" s="2"/>
      <c r="I56" s="2"/>
      <c r="J56" s="2"/>
      <c r="K56" s="2"/>
      <c r="L56" s="17"/>
      <c r="M56" s="17"/>
      <c r="N56" s="17"/>
      <c r="O56" s="17"/>
    </row>
    <row r="57" spans="2:15" ht="17.25" customHeight="1">
      <c r="B57" s="32" t="s">
        <v>51</v>
      </c>
      <c r="C57" s="32"/>
      <c r="E57" s="33">
        <f>SUM(F57:G57)</f>
        <v>8</v>
      </c>
      <c r="F57" s="2">
        <v>7</v>
      </c>
      <c r="G57" s="3">
        <v>1</v>
      </c>
      <c r="H57" s="2">
        <v>136</v>
      </c>
      <c r="I57" s="2">
        <f>SUM(J57:K57)</f>
        <v>3510</v>
      </c>
      <c r="J57" s="2">
        <v>1795</v>
      </c>
      <c r="K57" s="2">
        <v>1715</v>
      </c>
      <c r="L57" s="17">
        <f>SUM(M57:N57)</f>
        <v>197</v>
      </c>
      <c r="M57" s="17">
        <v>60</v>
      </c>
      <c r="N57" s="17">
        <v>137</v>
      </c>
      <c r="O57" s="17">
        <v>11</v>
      </c>
    </row>
    <row r="58" spans="2:15" ht="17.25" customHeight="1">
      <c r="B58" s="32" t="s">
        <v>52</v>
      </c>
      <c r="C58" s="32"/>
      <c r="E58" s="33">
        <f>SUM(F58:G58)</f>
        <v>9</v>
      </c>
      <c r="F58" s="2">
        <v>8</v>
      </c>
      <c r="G58" s="3">
        <v>1</v>
      </c>
      <c r="H58" s="2">
        <v>158</v>
      </c>
      <c r="I58" s="2">
        <f>SUM(J58:K58)</f>
        <v>4138</v>
      </c>
      <c r="J58" s="2">
        <v>2105</v>
      </c>
      <c r="K58" s="2">
        <v>2033</v>
      </c>
      <c r="L58" s="17">
        <f>SUM(M58:N58)</f>
        <v>226</v>
      </c>
      <c r="M58" s="17">
        <v>88</v>
      </c>
      <c r="N58" s="17">
        <v>138</v>
      </c>
      <c r="O58" s="17">
        <v>19</v>
      </c>
    </row>
    <row r="59" spans="2:15" ht="17.25" customHeight="1">
      <c r="B59" s="32" t="s">
        <v>53</v>
      </c>
      <c r="C59" s="32"/>
      <c r="E59" s="33">
        <f>SUM(F59:G59)</f>
        <v>20</v>
      </c>
      <c r="F59" s="2">
        <v>20</v>
      </c>
      <c r="G59" s="3">
        <v>0</v>
      </c>
      <c r="H59" s="2">
        <v>230</v>
      </c>
      <c r="I59" s="2">
        <f>SUM(J59:K59)</f>
        <v>5103</v>
      </c>
      <c r="J59" s="2">
        <v>2656</v>
      </c>
      <c r="K59" s="2">
        <v>2447</v>
      </c>
      <c r="L59" s="17">
        <f>SUM(M59:N59)</f>
        <v>345</v>
      </c>
      <c r="M59" s="17">
        <v>123</v>
      </c>
      <c r="N59" s="17">
        <v>222</v>
      </c>
      <c r="O59" s="17">
        <v>79</v>
      </c>
    </row>
    <row r="60" spans="2:15" ht="17.25" customHeight="1">
      <c r="B60" s="32" t="s">
        <v>54</v>
      </c>
      <c r="C60" s="32"/>
      <c r="E60" s="33">
        <f>SUM(F60:G60)</f>
        <v>9</v>
      </c>
      <c r="F60" s="2">
        <v>9</v>
      </c>
      <c r="G60" s="3">
        <v>0</v>
      </c>
      <c r="H60" s="2">
        <v>142</v>
      </c>
      <c r="I60" s="2">
        <f>SUM(J60:K60)</f>
        <v>3753</v>
      </c>
      <c r="J60" s="2">
        <v>1919</v>
      </c>
      <c r="K60" s="2">
        <v>1834</v>
      </c>
      <c r="L60" s="17">
        <f>SUM(M60:N60)</f>
        <v>201</v>
      </c>
      <c r="M60" s="17">
        <v>77</v>
      </c>
      <c r="N60" s="17">
        <v>124</v>
      </c>
      <c r="O60" s="17">
        <v>22</v>
      </c>
    </row>
    <row r="61" spans="2:15" ht="17.25" customHeight="1">
      <c r="B61" s="32" t="s">
        <v>55</v>
      </c>
      <c r="C61" s="32"/>
      <c r="E61" s="33">
        <f>SUM(F61:G61)</f>
        <v>8</v>
      </c>
      <c r="F61" s="2">
        <v>8</v>
      </c>
      <c r="G61" s="3">
        <v>0</v>
      </c>
      <c r="H61" s="2">
        <v>110</v>
      </c>
      <c r="I61" s="2">
        <f>SUM(J61:K61)</f>
        <v>2630</v>
      </c>
      <c r="J61" s="2">
        <v>1313</v>
      </c>
      <c r="K61" s="2">
        <v>1317</v>
      </c>
      <c r="L61" s="17">
        <f>SUM(M61:N61)</f>
        <v>162</v>
      </c>
      <c r="M61" s="17">
        <v>56</v>
      </c>
      <c r="N61" s="17">
        <v>106</v>
      </c>
      <c r="O61" s="17">
        <v>18</v>
      </c>
    </row>
    <row r="62" spans="2:13" ht="14.25">
      <c r="B62" s="34"/>
      <c r="C62" s="34"/>
      <c r="E62" s="33"/>
      <c r="F62" s="2"/>
      <c r="G62" s="3"/>
      <c r="H62" s="2"/>
      <c r="I62" s="2"/>
      <c r="J62" s="2"/>
      <c r="K62" s="2"/>
      <c r="M62" s="17"/>
    </row>
    <row r="63" spans="2:15" ht="17.25" customHeight="1">
      <c r="B63" s="32" t="s">
        <v>85</v>
      </c>
      <c r="C63" s="32"/>
      <c r="E63" s="33">
        <f>SUM(F63:G63)</f>
        <v>15</v>
      </c>
      <c r="F63" s="2">
        <v>15</v>
      </c>
      <c r="G63" s="3">
        <v>0</v>
      </c>
      <c r="H63" s="2">
        <v>119</v>
      </c>
      <c r="I63" s="2">
        <f>SUM(J63:K63)</f>
        <v>1791</v>
      </c>
      <c r="J63" s="2">
        <v>923</v>
      </c>
      <c r="K63" s="2">
        <v>868</v>
      </c>
      <c r="L63" s="17">
        <f>SUM(M63:N63)</f>
        <v>199</v>
      </c>
      <c r="M63" s="17">
        <v>75</v>
      </c>
      <c r="N63" s="17">
        <v>124</v>
      </c>
      <c r="O63" s="17">
        <v>39</v>
      </c>
    </row>
    <row r="64" spans="2:15" ht="17.25" customHeight="1">
      <c r="B64" s="32" t="s">
        <v>86</v>
      </c>
      <c r="C64" s="32"/>
      <c r="E64" s="33">
        <f>SUM(F64:G64)</f>
        <v>11</v>
      </c>
      <c r="F64" s="2">
        <v>11</v>
      </c>
      <c r="G64" s="3">
        <v>0</v>
      </c>
      <c r="H64" s="2">
        <v>106</v>
      </c>
      <c r="I64" s="2">
        <f>SUM(J64:K64)</f>
        <v>1972</v>
      </c>
      <c r="J64" s="2">
        <v>1035</v>
      </c>
      <c r="K64" s="2">
        <v>937</v>
      </c>
      <c r="L64" s="17">
        <f>SUM(M64:N64)</f>
        <v>169</v>
      </c>
      <c r="M64" s="17">
        <v>53</v>
      </c>
      <c r="N64" s="17">
        <v>116</v>
      </c>
      <c r="O64" s="17">
        <v>13</v>
      </c>
    </row>
    <row r="65" spans="2:15" ht="17.25" customHeight="1">
      <c r="B65" s="32" t="s">
        <v>87</v>
      </c>
      <c r="C65" s="32"/>
      <c r="E65" s="33">
        <f>SUM(F65:G65)</f>
        <v>25</v>
      </c>
      <c r="F65" s="2">
        <v>23</v>
      </c>
      <c r="G65" s="3">
        <v>2</v>
      </c>
      <c r="H65" s="2">
        <v>218</v>
      </c>
      <c r="I65" s="2">
        <f>SUM(J65:K65)</f>
        <v>4120</v>
      </c>
      <c r="J65" s="2">
        <v>2121</v>
      </c>
      <c r="K65" s="2">
        <v>1999</v>
      </c>
      <c r="L65" s="17">
        <f>SUM(M65:N65)</f>
        <v>345</v>
      </c>
      <c r="M65" s="17">
        <v>124</v>
      </c>
      <c r="N65" s="17">
        <v>221</v>
      </c>
      <c r="O65" s="17">
        <v>44</v>
      </c>
    </row>
    <row r="66" spans="2:15" ht="17.25" customHeight="1">
      <c r="B66" s="32" t="s">
        <v>88</v>
      </c>
      <c r="C66" s="32"/>
      <c r="E66" s="33">
        <f>SUM(F66:G66)</f>
        <v>13</v>
      </c>
      <c r="F66" s="2">
        <v>13</v>
      </c>
      <c r="G66" s="3">
        <v>0</v>
      </c>
      <c r="H66" s="2">
        <v>138</v>
      </c>
      <c r="I66" s="2">
        <f>SUM(J66:K66)</f>
        <v>2781</v>
      </c>
      <c r="J66" s="2">
        <v>1454</v>
      </c>
      <c r="K66" s="2">
        <v>1327</v>
      </c>
      <c r="L66" s="17">
        <f>SUM(M66:N66)</f>
        <v>220</v>
      </c>
      <c r="M66" s="17">
        <v>81</v>
      </c>
      <c r="N66" s="17">
        <v>139</v>
      </c>
      <c r="O66" s="17">
        <v>21</v>
      </c>
    </row>
    <row r="67" spans="2:15" ht="17.25" customHeight="1">
      <c r="B67" s="32" t="s">
        <v>89</v>
      </c>
      <c r="C67" s="32"/>
      <c r="E67" s="33">
        <f>SUM(F67:G67)</f>
        <v>11</v>
      </c>
      <c r="F67" s="2">
        <v>11</v>
      </c>
      <c r="G67" s="3">
        <v>0</v>
      </c>
      <c r="H67" s="2">
        <v>105</v>
      </c>
      <c r="I67" s="2">
        <f>SUM(J67:K67)</f>
        <v>1794</v>
      </c>
      <c r="J67" s="2">
        <v>932</v>
      </c>
      <c r="K67" s="2">
        <v>862</v>
      </c>
      <c r="L67" s="17">
        <f>SUM(M67:N67)</f>
        <v>164</v>
      </c>
      <c r="M67" s="17">
        <v>56</v>
      </c>
      <c r="N67" s="17">
        <v>108</v>
      </c>
      <c r="O67" s="17">
        <v>14</v>
      </c>
    </row>
    <row r="68" spans="2:15" s="23" customFormat="1" ht="17.25" customHeight="1">
      <c r="B68" s="7"/>
      <c r="C68" s="7"/>
      <c r="E68" s="1"/>
      <c r="F68" s="2"/>
      <c r="G68" s="3"/>
      <c r="H68" s="2"/>
      <c r="I68" s="2"/>
      <c r="J68" s="2"/>
      <c r="K68" s="2"/>
      <c r="L68" s="17"/>
      <c r="M68" s="17"/>
      <c r="N68" s="17"/>
      <c r="O68" s="17"/>
    </row>
    <row r="69" spans="2:15" ht="14.25" customHeight="1">
      <c r="B69" s="29" t="s">
        <v>56</v>
      </c>
      <c r="C69" s="29"/>
      <c r="E69" s="25">
        <f aca="true" t="shared" si="8" ref="E69:O69">SUM(E71:E72)</f>
        <v>8</v>
      </c>
      <c r="F69" s="26">
        <f t="shared" si="8"/>
        <v>8</v>
      </c>
      <c r="G69" s="26">
        <f t="shared" si="8"/>
        <v>0</v>
      </c>
      <c r="H69" s="26">
        <f t="shared" si="8"/>
        <v>97</v>
      </c>
      <c r="I69" s="30">
        <f t="shared" si="8"/>
        <v>2112</v>
      </c>
      <c r="J69" s="30">
        <f t="shared" si="8"/>
        <v>1091</v>
      </c>
      <c r="K69" s="30">
        <f t="shared" si="8"/>
        <v>1021</v>
      </c>
      <c r="L69" s="30">
        <f t="shared" si="8"/>
        <v>146</v>
      </c>
      <c r="M69" s="30">
        <f t="shared" si="8"/>
        <v>52</v>
      </c>
      <c r="N69" s="30">
        <f t="shared" si="8"/>
        <v>94</v>
      </c>
      <c r="O69" s="30">
        <f t="shared" si="8"/>
        <v>19</v>
      </c>
    </row>
    <row r="70" spans="2:15" ht="17.25" customHeight="1">
      <c r="B70" s="35"/>
      <c r="C70" s="35"/>
      <c r="E70" s="36"/>
      <c r="F70" s="37"/>
      <c r="G70" s="38"/>
      <c r="H70" s="37"/>
      <c r="I70" s="37"/>
      <c r="J70" s="37"/>
      <c r="K70" s="37"/>
      <c r="L70" s="17"/>
      <c r="M70" s="17"/>
      <c r="N70" s="17"/>
      <c r="O70" s="17"/>
    </row>
    <row r="71" spans="2:15" ht="17.25" customHeight="1">
      <c r="B71" s="32" t="s">
        <v>57</v>
      </c>
      <c r="C71" s="32"/>
      <c r="E71" s="33">
        <f>SUM(F71:G71)</f>
        <v>2</v>
      </c>
      <c r="F71" s="2">
        <v>2</v>
      </c>
      <c r="G71" s="3">
        <v>0</v>
      </c>
      <c r="H71" s="2">
        <v>43</v>
      </c>
      <c r="I71" s="2">
        <f>SUM(J71:K71)</f>
        <v>1152</v>
      </c>
      <c r="J71" s="2">
        <v>598</v>
      </c>
      <c r="K71" s="2">
        <v>554</v>
      </c>
      <c r="L71" s="17">
        <f>SUM(M71:N71)</f>
        <v>60</v>
      </c>
      <c r="M71" s="7">
        <v>20</v>
      </c>
      <c r="N71" s="7">
        <v>40</v>
      </c>
      <c r="O71" s="7">
        <v>5</v>
      </c>
    </row>
    <row r="72" spans="2:15" s="23" customFormat="1" ht="17.25" customHeight="1">
      <c r="B72" s="32" t="s">
        <v>58</v>
      </c>
      <c r="C72" s="32"/>
      <c r="E72" s="33">
        <f>SUM(F72:G72)</f>
        <v>6</v>
      </c>
      <c r="F72" s="2">
        <v>6</v>
      </c>
      <c r="G72" s="3">
        <v>0</v>
      </c>
      <c r="H72" s="2">
        <v>54</v>
      </c>
      <c r="I72" s="2">
        <f>SUM(J72:K72)</f>
        <v>960</v>
      </c>
      <c r="J72" s="2">
        <v>493</v>
      </c>
      <c r="K72" s="2">
        <v>467</v>
      </c>
      <c r="L72" s="17">
        <f>SUM(M72:N72)</f>
        <v>86</v>
      </c>
      <c r="M72" s="7">
        <v>32</v>
      </c>
      <c r="N72" s="7">
        <v>54</v>
      </c>
      <c r="O72" s="7">
        <v>14</v>
      </c>
    </row>
    <row r="73" spans="5:15" ht="14.25" customHeight="1">
      <c r="E73" s="1"/>
      <c r="F73" s="2"/>
      <c r="G73" s="3"/>
      <c r="H73" s="2"/>
      <c r="I73" s="2"/>
      <c r="J73" s="2"/>
      <c r="K73" s="2"/>
      <c r="L73" s="17"/>
      <c r="M73" s="17"/>
      <c r="N73" s="17"/>
      <c r="O73" s="17"/>
    </row>
    <row r="74" spans="2:15" ht="17.25" customHeight="1">
      <c r="B74" s="29" t="s">
        <v>59</v>
      </c>
      <c r="C74" s="29"/>
      <c r="E74" s="30">
        <f aca="true" t="shared" si="9" ref="E74:O74">SUM(E76:E78)</f>
        <v>12</v>
      </c>
      <c r="F74" s="30">
        <f t="shared" si="9"/>
        <v>12</v>
      </c>
      <c r="G74" s="30">
        <f t="shared" si="9"/>
        <v>0</v>
      </c>
      <c r="H74" s="30">
        <f t="shared" si="9"/>
        <v>110</v>
      </c>
      <c r="I74" s="30">
        <f t="shared" si="9"/>
        <v>1809</v>
      </c>
      <c r="J74" s="30">
        <f t="shared" si="9"/>
        <v>941</v>
      </c>
      <c r="K74" s="30">
        <f t="shared" si="9"/>
        <v>868</v>
      </c>
      <c r="L74" s="30">
        <f t="shared" si="9"/>
        <v>168</v>
      </c>
      <c r="M74" s="30">
        <f t="shared" si="9"/>
        <v>57</v>
      </c>
      <c r="N74" s="30">
        <f t="shared" si="9"/>
        <v>111</v>
      </c>
      <c r="O74" s="30">
        <f t="shared" si="9"/>
        <v>28</v>
      </c>
    </row>
    <row r="75" spans="2:14" ht="17.25" customHeight="1">
      <c r="B75" s="35"/>
      <c r="C75" s="35"/>
      <c r="E75" s="36"/>
      <c r="F75" s="37"/>
      <c r="G75" s="38"/>
      <c r="H75" s="37"/>
      <c r="I75" s="37"/>
      <c r="J75" s="37"/>
      <c r="K75" s="37"/>
      <c r="L75" s="17"/>
      <c r="M75" s="17"/>
      <c r="N75" s="17"/>
    </row>
    <row r="76" spans="2:15" ht="17.25" customHeight="1">
      <c r="B76" s="32" t="s">
        <v>60</v>
      </c>
      <c r="C76" s="32"/>
      <c r="E76" s="33">
        <f>SUM(F76:G76)</f>
        <v>2</v>
      </c>
      <c r="F76" s="2">
        <v>2</v>
      </c>
      <c r="G76" s="3">
        <v>0</v>
      </c>
      <c r="H76" s="2">
        <v>20</v>
      </c>
      <c r="I76" s="2">
        <f>SUM(J76:K76)</f>
        <v>346</v>
      </c>
      <c r="J76" s="2">
        <v>175</v>
      </c>
      <c r="K76" s="2">
        <v>171</v>
      </c>
      <c r="L76" s="17">
        <f>SUM(M76:N76)</f>
        <v>30</v>
      </c>
      <c r="M76" s="22">
        <v>11</v>
      </c>
      <c r="N76" s="22">
        <v>19</v>
      </c>
      <c r="O76" s="22">
        <v>6</v>
      </c>
    </row>
    <row r="77" spans="2:15" ht="17.25" customHeight="1">
      <c r="B77" s="32" t="s">
        <v>61</v>
      </c>
      <c r="C77" s="32"/>
      <c r="E77" s="33">
        <f>SUM(F77:G77)</f>
        <v>5</v>
      </c>
      <c r="F77" s="2">
        <v>5</v>
      </c>
      <c r="G77" s="3">
        <v>0</v>
      </c>
      <c r="H77" s="2">
        <v>45</v>
      </c>
      <c r="I77" s="2">
        <f>SUM(J77:K77)</f>
        <v>717</v>
      </c>
      <c r="J77" s="2">
        <v>403</v>
      </c>
      <c r="K77" s="2">
        <v>314</v>
      </c>
      <c r="L77" s="17">
        <f>SUM(M77:N77)</f>
        <v>68</v>
      </c>
      <c r="M77" s="22">
        <v>23</v>
      </c>
      <c r="N77" s="22">
        <v>45</v>
      </c>
      <c r="O77" s="22">
        <v>11</v>
      </c>
    </row>
    <row r="78" spans="2:15" ht="17.25" customHeight="1">
      <c r="B78" s="32" t="s">
        <v>62</v>
      </c>
      <c r="C78" s="32"/>
      <c r="E78" s="33">
        <f>SUM(F78:G78)</f>
        <v>5</v>
      </c>
      <c r="F78" s="2">
        <v>5</v>
      </c>
      <c r="G78" s="3">
        <v>0</v>
      </c>
      <c r="H78" s="2">
        <v>45</v>
      </c>
      <c r="I78" s="2">
        <f>SUM(J78:K78)</f>
        <v>746</v>
      </c>
      <c r="J78" s="2">
        <v>363</v>
      </c>
      <c r="K78" s="2">
        <v>383</v>
      </c>
      <c r="L78" s="17">
        <f>SUM(M78:N78)</f>
        <v>70</v>
      </c>
      <c r="M78" s="22">
        <v>23</v>
      </c>
      <c r="N78" s="22">
        <v>47</v>
      </c>
      <c r="O78" s="22">
        <v>11</v>
      </c>
    </row>
    <row r="79" spans="5:15" ht="17.25" customHeight="1">
      <c r="E79" s="1"/>
      <c r="F79" s="2"/>
      <c r="G79" s="3"/>
      <c r="H79" s="2"/>
      <c r="I79" s="2"/>
      <c r="J79" s="2"/>
      <c r="K79" s="2"/>
      <c r="L79" s="17"/>
      <c r="M79" s="17"/>
      <c r="N79" s="17"/>
      <c r="O79" s="17"/>
    </row>
    <row r="80" spans="1:15" ht="17.25" customHeight="1">
      <c r="A80" s="23"/>
      <c r="B80" s="29" t="s">
        <v>63</v>
      </c>
      <c r="C80" s="29"/>
      <c r="D80" s="23"/>
      <c r="E80" s="25">
        <f aca="true" t="shared" si="10" ref="E80:O80">SUM(E82:E85)</f>
        <v>20</v>
      </c>
      <c r="F80" s="26">
        <f t="shared" si="10"/>
        <v>20</v>
      </c>
      <c r="G80" s="26">
        <f t="shared" si="10"/>
        <v>0</v>
      </c>
      <c r="H80" s="26">
        <f t="shared" si="10"/>
        <v>245</v>
      </c>
      <c r="I80" s="30">
        <f t="shared" si="10"/>
        <v>5236</v>
      </c>
      <c r="J80" s="30">
        <f t="shared" si="10"/>
        <v>2729</v>
      </c>
      <c r="K80" s="30">
        <f t="shared" si="10"/>
        <v>2507</v>
      </c>
      <c r="L80" s="39">
        <f t="shared" si="10"/>
        <v>367</v>
      </c>
      <c r="M80" s="39">
        <f t="shared" si="10"/>
        <v>134</v>
      </c>
      <c r="N80" s="39">
        <f t="shared" si="10"/>
        <v>233</v>
      </c>
      <c r="O80" s="39">
        <f t="shared" si="10"/>
        <v>60</v>
      </c>
    </row>
    <row r="81" spans="1:15" s="23" customFormat="1" ht="17.25" customHeight="1">
      <c r="A81" s="7"/>
      <c r="B81" s="35"/>
      <c r="C81" s="35"/>
      <c r="D81" s="7"/>
      <c r="E81" s="36"/>
      <c r="F81" s="37"/>
      <c r="G81" s="38"/>
      <c r="H81" s="37"/>
      <c r="I81" s="37"/>
      <c r="J81" s="37"/>
      <c r="K81" s="37"/>
      <c r="L81" s="17"/>
      <c r="M81" s="17"/>
      <c r="N81" s="17"/>
      <c r="O81" s="17"/>
    </row>
    <row r="82" spans="2:15" ht="17.25" customHeight="1">
      <c r="B82" s="32" t="s">
        <v>64</v>
      </c>
      <c r="C82" s="32"/>
      <c r="E82" s="33">
        <f>SUM(F82:G82)</f>
        <v>7</v>
      </c>
      <c r="F82" s="2">
        <v>7</v>
      </c>
      <c r="G82" s="3">
        <v>0</v>
      </c>
      <c r="H82" s="2">
        <v>112</v>
      </c>
      <c r="I82" s="2">
        <f>SUM(J82:K82)</f>
        <v>2749</v>
      </c>
      <c r="J82" s="2">
        <v>1423</v>
      </c>
      <c r="K82" s="2">
        <v>1326</v>
      </c>
      <c r="L82" s="17">
        <f>SUM(M82:N82)</f>
        <v>165</v>
      </c>
      <c r="M82" s="17">
        <v>54</v>
      </c>
      <c r="N82" s="17">
        <v>111</v>
      </c>
      <c r="O82" s="22">
        <v>33</v>
      </c>
    </row>
    <row r="83" spans="2:15" ht="17.25" customHeight="1">
      <c r="B83" s="32" t="s">
        <v>65</v>
      </c>
      <c r="C83" s="32"/>
      <c r="E83" s="33">
        <f>SUM(F83:G83)</f>
        <v>3</v>
      </c>
      <c r="F83" s="2">
        <v>3</v>
      </c>
      <c r="G83" s="3">
        <v>0</v>
      </c>
      <c r="H83" s="2">
        <v>36</v>
      </c>
      <c r="I83" s="2">
        <f>SUM(J83:K83)</f>
        <v>825</v>
      </c>
      <c r="J83" s="2">
        <v>415</v>
      </c>
      <c r="K83" s="2">
        <v>410</v>
      </c>
      <c r="L83" s="17">
        <f>SUM(M83:N83)</f>
        <v>53</v>
      </c>
      <c r="M83" s="17">
        <v>18</v>
      </c>
      <c r="N83" s="17">
        <v>35</v>
      </c>
      <c r="O83" s="22">
        <v>6</v>
      </c>
    </row>
    <row r="84" spans="2:15" ht="17.25" customHeight="1">
      <c r="B84" s="32" t="s">
        <v>66</v>
      </c>
      <c r="C84" s="32"/>
      <c r="E84" s="33">
        <f>SUM(F84:G84)</f>
        <v>3</v>
      </c>
      <c r="F84" s="2">
        <v>3</v>
      </c>
      <c r="G84" s="3">
        <v>0</v>
      </c>
      <c r="H84" s="2">
        <v>24</v>
      </c>
      <c r="I84" s="2">
        <f>SUM(J84:K84)</f>
        <v>381</v>
      </c>
      <c r="J84" s="2">
        <v>197</v>
      </c>
      <c r="K84" s="2">
        <v>184</v>
      </c>
      <c r="L84" s="17">
        <f>SUM(M84:N84)</f>
        <v>36</v>
      </c>
      <c r="M84" s="17">
        <v>14</v>
      </c>
      <c r="N84" s="17">
        <v>22</v>
      </c>
      <c r="O84" s="22">
        <v>10</v>
      </c>
    </row>
    <row r="85" spans="2:15" ht="17.25" customHeight="1">
      <c r="B85" s="32" t="s">
        <v>67</v>
      </c>
      <c r="C85" s="32"/>
      <c r="E85" s="33">
        <f>SUM(F85:G85)</f>
        <v>7</v>
      </c>
      <c r="F85" s="2">
        <v>7</v>
      </c>
      <c r="G85" s="3">
        <v>0</v>
      </c>
      <c r="H85" s="2">
        <v>73</v>
      </c>
      <c r="I85" s="2">
        <f>SUM(J85:K85)</f>
        <v>1281</v>
      </c>
      <c r="J85" s="2">
        <v>694</v>
      </c>
      <c r="K85" s="2">
        <v>587</v>
      </c>
      <c r="L85" s="17">
        <f>SUM(M85:N85)</f>
        <v>113</v>
      </c>
      <c r="M85" s="17">
        <v>48</v>
      </c>
      <c r="N85" s="17">
        <v>65</v>
      </c>
      <c r="O85" s="22">
        <v>11</v>
      </c>
    </row>
    <row r="86" spans="5:15" ht="17.25" customHeight="1">
      <c r="E86" s="1"/>
      <c r="F86" s="2"/>
      <c r="G86" s="3"/>
      <c r="H86" s="2"/>
      <c r="I86" s="2"/>
      <c r="J86" s="2"/>
      <c r="K86" s="2"/>
      <c r="L86" s="17"/>
      <c r="M86" s="17"/>
      <c r="N86" s="17"/>
      <c r="O86" s="17"/>
    </row>
    <row r="87" spans="2:15" ht="17.25" customHeight="1">
      <c r="B87" s="29" t="s">
        <v>68</v>
      </c>
      <c r="C87" s="29"/>
      <c r="E87" s="25">
        <f aca="true" t="shared" si="11" ref="E87:O87">SUM(E89:E95)</f>
        <v>17</v>
      </c>
      <c r="F87" s="26">
        <f t="shared" si="11"/>
        <v>17</v>
      </c>
      <c r="G87" s="26">
        <f t="shared" si="11"/>
        <v>0</v>
      </c>
      <c r="H87" s="26">
        <f t="shared" si="11"/>
        <v>156</v>
      </c>
      <c r="I87" s="26">
        <f t="shared" si="11"/>
        <v>2924</v>
      </c>
      <c r="J87" s="26">
        <f t="shared" si="11"/>
        <v>1484</v>
      </c>
      <c r="K87" s="26">
        <f t="shared" si="11"/>
        <v>1440</v>
      </c>
      <c r="L87" s="30">
        <f t="shared" si="11"/>
        <v>252</v>
      </c>
      <c r="M87" s="30">
        <f t="shared" si="11"/>
        <v>86</v>
      </c>
      <c r="N87" s="30">
        <f t="shared" si="11"/>
        <v>166</v>
      </c>
      <c r="O87" s="30">
        <f t="shared" si="11"/>
        <v>51</v>
      </c>
    </row>
    <row r="88" spans="2:15" ht="17.25" customHeight="1">
      <c r="B88" s="35"/>
      <c r="C88" s="35"/>
      <c r="E88" s="36"/>
      <c r="F88" s="37"/>
      <c r="G88" s="38"/>
      <c r="H88" s="37"/>
      <c r="I88" s="37"/>
      <c r="J88" s="37"/>
      <c r="K88" s="37"/>
      <c r="L88" s="17"/>
      <c r="M88" s="17"/>
      <c r="N88" s="17"/>
      <c r="O88" s="17"/>
    </row>
    <row r="89" spans="2:15" ht="17.25" customHeight="1">
      <c r="B89" s="32" t="s">
        <v>69</v>
      </c>
      <c r="C89" s="32"/>
      <c r="E89" s="33">
        <f>SUM(F89:G89)</f>
        <v>2</v>
      </c>
      <c r="F89" s="2">
        <v>2</v>
      </c>
      <c r="G89" s="3">
        <v>0</v>
      </c>
      <c r="H89" s="2">
        <v>30</v>
      </c>
      <c r="I89" s="2">
        <f>SUM(J89:K89)</f>
        <v>632</v>
      </c>
      <c r="J89" s="2">
        <v>334</v>
      </c>
      <c r="K89" s="2">
        <v>298</v>
      </c>
      <c r="L89" s="17">
        <f>SUM(M89:N89)</f>
        <v>43</v>
      </c>
      <c r="M89" s="17">
        <v>14</v>
      </c>
      <c r="N89" s="17">
        <v>29</v>
      </c>
      <c r="O89" s="22">
        <v>10</v>
      </c>
    </row>
    <row r="90" spans="2:15" ht="14.25">
      <c r="B90" s="32" t="s">
        <v>70</v>
      </c>
      <c r="C90" s="32"/>
      <c r="E90" s="33">
        <f>SUM(F90:G90)</f>
        <v>2</v>
      </c>
      <c r="F90" s="2">
        <v>2</v>
      </c>
      <c r="G90" s="3">
        <v>0</v>
      </c>
      <c r="H90" s="2">
        <v>19</v>
      </c>
      <c r="I90" s="2">
        <f>SUM(J90:K90)</f>
        <v>305</v>
      </c>
      <c r="J90" s="2">
        <v>136</v>
      </c>
      <c r="K90" s="2">
        <v>169</v>
      </c>
      <c r="L90" s="17">
        <f>SUM(M90:N90)</f>
        <v>30</v>
      </c>
      <c r="M90" s="17">
        <v>8</v>
      </c>
      <c r="N90" s="17">
        <v>22</v>
      </c>
      <c r="O90" s="22">
        <v>9</v>
      </c>
    </row>
    <row r="91" spans="2:15" ht="17.25" customHeight="1">
      <c r="B91" s="32" t="s">
        <v>71</v>
      </c>
      <c r="C91" s="32"/>
      <c r="E91" s="33">
        <f>SUM(F91:G91)</f>
        <v>3</v>
      </c>
      <c r="F91" s="2">
        <v>3</v>
      </c>
      <c r="G91" s="3">
        <v>0</v>
      </c>
      <c r="H91" s="2">
        <v>34</v>
      </c>
      <c r="I91" s="2">
        <f>SUM(J91:K91)</f>
        <v>793</v>
      </c>
      <c r="J91" s="2">
        <v>404</v>
      </c>
      <c r="K91" s="2">
        <v>389</v>
      </c>
      <c r="L91" s="17">
        <f>SUM(M91:N91)</f>
        <v>53</v>
      </c>
      <c r="M91" s="17">
        <v>15</v>
      </c>
      <c r="N91" s="17">
        <v>38</v>
      </c>
      <c r="O91" s="22">
        <v>10</v>
      </c>
    </row>
    <row r="92" spans="2:15" ht="17.25" customHeight="1">
      <c r="B92" s="32" t="s">
        <v>72</v>
      </c>
      <c r="C92" s="32"/>
      <c r="E92" s="33">
        <f>SUM(F92:G92)</f>
        <v>3</v>
      </c>
      <c r="F92" s="2">
        <v>3</v>
      </c>
      <c r="G92" s="3">
        <v>0</v>
      </c>
      <c r="H92" s="2">
        <v>24</v>
      </c>
      <c r="I92" s="2">
        <f>SUM(J92:K92)</f>
        <v>489</v>
      </c>
      <c r="J92" s="2">
        <v>266</v>
      </c>
      <c r="K92" s="2">
        <v>223</v>
      </c>
      <c r="L92" s="17">
        <f>SUM(M92:N92)</f>
        <v>43</v>
      </c>
      <c r="M92" s="17">
        <v>17</v>
      </c>
      <c r="N92" s="17">
        <v>26</v>
      </c>
      <c r="O92" s="22">
        <v>8</v>
      </c>
    </row>
    <row r="93" spans="2:15" ht="17.25" customHeight="1">
      <c r="B93" s="32" t="s">
        <v>73</v>
      </c>
      <c r="C93" s="32"/>
      <c r="E93" s="33">
        <f>SUM(F93:G93)</f>
        <v>3</v>
      </c>
      <c r="F93" s="2">
        <v>3</v>
      </c>
      <c r="G93" s="3">
        <v>0</v>
      </c>
      <c r="H93" s="2">
        <v>21</v>
      </c>
      <c r="I93" s="2">
        <f>SUM(J93:K93)</f>
        <v>356</v>
      </c>
      <c r="J93" s="2">
        <v>178</v>
      </c>
      <c r="K93" s="2">
        <v>178</v>
      </c>
      <c r="L93" s="17">
        <f>SUM(M93:N93)</f>
        <v>37</v>
      </c>
      <c r="M93" s="17">
        <v>14</v>
      </c>
      <c r="N93" s="17">
        <v>23</v>
      </c>
      <c r="O93" s="22">
        <v>6</v>
      </c>
    </row>
    <row r="94" spans="2:15" ht="17.25" customHeight="1">
      <c r="B94" s="34"/>
      <c r="C94" s="34"/>
      <c r="E94" s="33"/>
      <c r="F94" s="2"/>
      <c r="G94" s="3"/>
      <c r="H94" s="2"/>
      <c r="I94" s="2"/>
      <c r="J94" s="2"/>
      <c r="K94" s="2"/>
      <c r="L94" s="17"/>
      <c r="M94" s="17"/>
      <c r="N94" s="17"/>
      <c r="O94" s="17"/>
    </row>
    <row r="95" spans="2:15" ht="17.25" customHeight="1">
      <c r="B95" s="32" t="s">
        <v>74</v>
      </c>
      <c r="C95" s="32"/>
      <c r="E95" s="33">
        <f>SUM(F95:G95)</f>
        <v>4</v>
      </c>
      <c r="F95" s="2">
        <v>4</v>
      </c>
      <c r="G95" s="3">
        <v>0</v>
      </c>
      <c r="H95" s="2">
        <v>28</v>
      </c>
      <c r="I95" s="2">
        <f>SUM(J95:K95)</f>
        <v>349</v>
      </c>
      <c r="J95" s="2">
        <v>166</v>
      </c>
      <c r="K95" s="2">
        <v>183</v>
      </c>
      <c r="L95" s="17">
        <f>SUM(M95:N95)</f>
        <v>46</v>
      </c>
      <c r="M95" s="17">
        <v>18</v>
      </c>
      <c r="N95" s="17">
        <v>28</v>
      </c>
      <c r="O95" s="17">
        <v>8</v>
      </c>
    </row>
    <row r="96" spans="1:15" ht="17.25" customHeight="1">
      <c r="A96" s="23"/>
      <c r="D96" s="23"/>
      <c r="E96" s="1"/>
      <c r="F96" s="2"/>
      <c r="G96" s="3"/>
      <c r="H96" s="2"/>
      <c r="I96" s="2"/>
      <c r="J96" s="2"/>
      <c r="K96" s="2"/>
      <c r="L96" s="17"/>
      <c r="M96" s="17"/>
      <c r="N96" s="17"/>
      <c r="O96" s="17"/>
    </row>
    <row r="97" spans="1:15" s="23" customFormat="1" ht="17.25" customHeight="1">
      <c r="A97" s="7"/>
      <c r="B97" s="29" t="s">
        <v>75</v>
      </c>
      <c r="C97" s="29"/>
      <c r="D97" s="7"/>
      <c r="E97" s="25">
        <f aca="true" t="shared" si="12" ref="E97:O97">SUM(E99:E100)</f>
        <v>7</v>
      </c>
      <c r="F97" s="26">
        <f t="shared" si="12"/>
        <v>7</v>
      </c>
      <c r="G97" s="26">
        <f t="shared" si="12"/>
        <v>0</v>
      </c>
      <c r="H97" s="26">
        <f t="shared" si="12"/>
        <v>59</v>
      </c>
      <c r="I97" s="26">
        <f t="shared" si="12"/>
        <v>778</v>
      </c>
      <c r="J97" s="26">
        <f t="shared" si="12"/>
        <v>386</v>
      </c>
      <c r="K97" s="26">
        <f t="shared" si="12"/>
        <v>392</v>
      </c>
      <c r="L97" s="30">
        <f t="shared" si="12"/>
        <v>90</v>
      </c>
      <c r="M97" s="39">
        <f t="shared" si="12"/>
        <v>33</v>
      </c>
      <c r="N97" s="39">
        <f t="shared" si="12"/>
        <v>57</v>
      </c>
      <c r="O97" s="39">
        <f t="shared" si="12"/>
        <v>10</v>
      </c>
    </row>
    <row r="98" spans="2:15" ht="17.25" customHeight="1">
      <c r="B98" s="35"/>
      <c r="C98" s="35"/>
      <c r="E98" s="36"/>
      <c r="F98" s="37"/>
      <c r="G98" s="38"/>
      <c r="H98" s="37"/>
      <c r="I98" s="37"/>
      <c r="J98" s="37"/>
      <c r="K98" s="37"/>
      <c r="L98" s="17"/>
      <c r="M98" s="17"/>
      <c r="N98" s="17"/>
      <c r="O98" s="17"/>
    </row>
    <row r="99" spans="2:15" ht="17.25" customHeight="1">
      <c r="B99" s="32" t="s">
        <v>76</v>
      </c>
      <c r="C99" s="32"/>
      <c r="E99" s="33">
        <f>SUM(F99:G99)</f>
        <v>5</v>
      </c>
      <c r="F99" s="2">
        <v>5</v>
      </c>
      <c r="G99" s="3">
        <v>0</v>
      </c>
      <c r="H99" s="2">
        <v>39</v>
      </c>
      <c r="I99" s="3">
        <f>SUM(J99:K99)</f>
        <v>484</v>
      </c>
      <c r="J99" s="2">
        <v>241</v>
      </c>
      <c r="K99" s="2">
        <v>243</v>
      </c>
      <c r="L99" s="17">
        <f>SUM(M99:N99)</f>
        <v>61</v>
      </c>
      <c r="M99" s="7">
        <v>22</v>
      </c>
      <c r="N99" s="7">
        <v>39</v>
      </c>
      <c r="O99" s="7">
        <v>6</v>
      </c>
    </row>
    <row r="100" spans="2:15" ht="17.25" customHeight="1">
      <c r="B100" s="32" t="s">
        <v>77</v>
      </c>
      <c r="C100" s="32"/>
      <c r="E100" s="33">
        <f>SUM(F100:G100)</f>
        <v>2</v>
      </c>
      <c r="F100" s="2">
        <v>2</v>
      </c>
      <c r="G100" s="3">
        <v>0</v>
      </c>
      <c r="H100" s="2">
        <v>20</v>
      </c>
      <c r="I100" s="3">
        <f>SUM(J100:K100)</f>
        <v>294</v>
      </c>
      <c r="J100" s="2">
        <v>145</v>
      </c>
      <c r="K100" s="2">
        <v>149</v>
      </c>
      <c r="L100" s="17">
        <f>SUM(M100:N100)</f>
        <v>29</v>
      </c>
      <c r="M100" s="7">
        <v>11</v>
      </c>
      <c r="N100" s="7">
        <v>18</v>
      </c>
      <c r="O100" s="7">
        <v>4</v>
      </c>
    </row>
    <row r="101" spans="5:15" ht="17.25" customHeight="1">
      <c r="E101" s="1"/>
      <c r="F101" s="2"/>
      <c r="G101" s="3"/>
      <c r="H101" s="2"/>
      <c r="I101" s="2"/>
      <c r="J101" s="2"/>
      <c r="K101" s="2"/>
      <c r="L101" s="39"/>
      <c r="M101" s="39"/>
      <c r="N101" s="39"/>
      <c r="O101" s="39"/>
    </row>
    <row r="102" spans="1:15" ht="17.25" customHeight="1">
      <c r="A102" s="23"/>
      <c r="B102" s="29" t="s">
        <v>78</v>
      </c>
      <c r="C102" s="29"/>
      <c r="D102" s="23"/>
      <c r="E102" s="25">
        <f aca="true" t="shared" si="13" ref="E102:O102">E104</f>
        <v>2</v>
      </c>
      <c r="F102" s="26">
        <f t="shared" si="13"/>
        <v>2</v>
      </c>
      <c r="G102" s="26">
        <f t="shared" si="13"/>
        <v>0</v>
      </c>
      <c r="H102" s="26">
        <f t="shared" si="13"/>
        <v>20</v>
      </c>
      <c r="I102" s="26">
        <f t="shared" si="13"/>
        <v>355</v>
      </c>
      <c r="J102" s="26">
        <f t="shared" si="13"/>
        <v>194</v>
      </c>
      <c r="K102" s="26">
        <f t="shared" si="13"/>
        <v>161</v>
      </c>
      <c r="L102" s="39">
        <f t="shared" si="13"/>
        <v>30</v>
      </c>
      <c r="M102" s="39">
        <f t="shared" si="13"/>
        <v>13</v>
      </c>
      <c r="N102" s="39">
        <f t="shared" si="13"/>
        <v>17</v>
      </c>
      <c r="O102" s="39">
        <f t="shared" si="13"/>
        <v>5</v>
      </c>
    </row>
    <row r="103" spans="1:15" s="23" customFormat="1" ht="17.25" customHeight="1">
      <c r="A103" s="7"/>
      <c r="B103" s="35"/>
      <c r="C103" s="35"/>
      <c r="D103" s="7"/>
      <c r="E103" s="36"/>
      <c r="F103" s="37"/>
      <c r="G103" s="38"/>
      <c r="H103" s="37"/>
      <c r="I103" s="37"/>
      <c r="J103" s="37"/>
      <c r="K103" s="37"/>
      <c r="L103" s="17"/>
      <c r="M103" s="17"/>
      <c r="N103" s="17"/>
      <c r="O103" s="22"/>
    </row>
    <row r="104" spans="2:15" ht="17.25" customHeight="1">
      <c r="B104" s="32" t="s">
        <v>79</v>
      </c>
      <c r="C104" s="32"/>
      <c r="E104" s="33">
        <f>SUM(F104:G104)</f>
        <v>2</v>
      </c>
      <c r="F104" s="2">
        <v>2</v>
      </c>
      <c r="G104" s="3">
        <v>0</v>
      </c>
      <c r="H104" s="2">
        <v>20</v>
      </c>
      <c r="I104" s="3">
        <f>SUM(J104:K104)</f>
        <v>355</v>
      </c>
      <c r="J104" s="2">
        <v>194</v>
      </c>
      <c r="K104" s="2">
        <v>161</v>
      </c>
      <c r="L104" s="17">
        <f>SUM(M104:N104)</f>
        <v>30</v>
      </c>
      <c r="M104" s="17">
        <v>13</v>
      </c>
      <c r="N104" s="17">
        <v>17</v>
      </c>
      <c r="O104" s="7">
        <v>5</v>
      </c>
    </row>
    <row r="105" spans="1:15" ht="17.25" customHeight="1">
      <c r="A105" s="12"/>
      <c r="B105" s="12"/>
      <c r="C105" s="12"/>
      <c r="D105" s="40"/>
      <c r="E105" s="41"/>
      <c r="F105" s="42"/>
      <c r="G105" s="42"/>
      <c r="H105" s="42"/>
      <c r="I105" s="43"/>
      <c r="J105" s="42"/>
      <c r="K105" s="42"/>
      <c r="L105" s="44"/>
      <c r="M105" s="45"/>
      <c r="N105" s="45"/>
      <c r="O105" s="45"/>
    </row>
    <row r="106" spans="2:15" ht="17.25" customHeight="1">
      <c r="B106" s="8" t="s">
        <v>80</v>
      </c>
      <c r="E106" s="46"/>
      <c r="F106" s="46"/>
      <c r="G106" s="46"/>
      <c r="H106" s="47"/>
      <c r="I106" s="48"/>
      <c r="J106" s="47"/>
      <c r="K106" s="47"/>
      <c r="L106" s="46"/>
      <c r="M106" s="47"/>
      <c r="N106" s="47"/>
      <c r="O106" s="47"/>
    </row>
    <row r="107" spans="5:8" ht="17.25" customHeight="1">
      <c r="E107" s="49"/>
      <c r="H107" s="49"/>
    </row>
    <row r="108" ht="17.25" customHeight="1"/>
    <row r="109" ht="17.25" customHeight="1"/>
    <row r="110" ht="14.25">
      <c r="A110" s="23"/>
    </row>
    <row r="111" spans="1:16" s="23" customFormat="1" ht="17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3" ht="17.25" customHeight="1"/>
    <row r="114" ht="17.25" customHeight="1"/>
    <row r="115" ht="17.25" customHeight="1"/>
    <row r="116" ht="17.25" customHeight="1"/>
    <row r="117" ht="17.25" customHeight="1"/>
    <row r="119" ht="17.25" customHeight="1"/>
    <row r="120" ht="17.25" customHeight="1"/>
    <row r="121" ht="17.25" customHeight="1"/>
    <row r="122" ht="17.25" customHeight="1">
      <c r="A122" s="49"/>
    </row>
  </sheetData>
  <mergeCells count="63">
    <mergeCell ref="B67:C67"/>
    <mergeCell ref="B72:C72"/>
    <mergeCell ref="B74:C74"/>
    <mergeCell ref="B80:C80"/>
    <mergeCell ref="B69:C69"/>
    <mergeCell ref="B71:C71"/>
    <mergeCell ref="B76:C76"/>
    <mergeCell ref="B78:C78"/>
    <mergeCell ref="B77:C77"/>
    <mergeCell ref="B32:C32"/>
    <mergeCell ref="B63:C63"/>
    <mergeCell ref="B33:C33"/>
    <mergeCell ref="B34:C34"/>
    <mergeCell ref="B35:C35"/>
    <mergeCell ref="B36:C36"/>
    <mergeCell ref="B37:C37"/>
    <mergeCell ref="B39:C39"/>
    <mergeCell ref="B40:C40"/>
    <mergeCell ref="B41:C41"/>
    <mergeCell ref="B28:C28"/>
    <mergeCell ref="B29:C29"/>
    <mergeCell ref="B30:C30"/>
    <mergeCell ref="B31:C31"/>
    <mergeCell ref="B14:C14"/>
    <mergeCell ref="B16:C16"/>
    <mergeCell ref="B19:C19"/>
    <mergeCell ref="B27:C27"/>
    <mergeCell ref="B42:C42"/>
    <mergeCell ref="B43:C43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  <mergeCell ref="B57:C57"/>
    <mergeCell ref="B58:C58"/>
    <mergeCell ref="B59:C59"/>
    <mergeCell ref="B60:C60"/>
    <mergeCell ref="B61:C61"/>
    <mergeCell ref="B64:C64"/>
    <mergeCell ref="B66:C66"/>
    <mergeCell ref="B65:C65"/>
    <mergeCell ref="B104:C104"/>
    <mergeCell ref="B99:C99"/>
    <mergeCell ref="B102:C102"/>
    <mergeCell ref="B82:C82"/>
    <mergeCell ref="B84:C84"/>
    <mergeCell ref="B85:C85"/>
    <mergeCell ref="B87:C87"/>
    <mergeCell ref="B92:C92"/>
    <mergeCell ref="B95:C95"/>
    <mergeCell ref="B97:C97"/>
    <mergeCell ref="B83:C83"/>
    <mergeCell ref="B90:C90"/>
    <mergeCell ref="B100:C100"/>
    <mergeCell ref="B89:C89"/>
    <mergeCell ref="B93:C93"/>
    <mergeCell ref="B91:C91"/>
  </mergeCells>
  <printOptions/>
  <pageMargins left="0.75" right="0.75" top="1" bottom="1" header="0.512" footer="0.512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統計協会</cp:lastModifiedBy>
  <dcterms:created xsi:type="dcterms:W3CDTF">2011-05-26T07:26:12Z</dcterms:created>
  <dcterms:modified xsi:type="dcterms:W3CDTF">2011-06-14T07:32:12Z</dcterms:modified>
  <cp:category/>
  <cp:version/>
  <cp:contentType/>
  <cp:contentStatus/>
</cp:coreProperties>
</file>