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955" activeTab="0"/>
  </bookViews>
  <sheets>
    <sheet name="052入力" sheetId="1" r:id="rId1"/>
  </sheets>
  <definedNames/>
  <calcPr fullCalcOnLoad="1"/>
</workbook>
</file>

<file path=xl/sharedStrings.xml><?xml version="1.0" encoding="utf-8"?>
<sst xmlns="http://schemas.openxmlformats.org/spreadsheetml/2006/main" count="129" uniqueCount="74">
  <si>
    <t>５２．農業協同組合数｛2008(H20)年度｝</t>
  </si>
  <si>
    <t>（１）業種別・農林振興センター別農協数</t>
  </si>
  <si>
    <t>業種別</t>
  </si>
  <si>
    <t>総合  農協</t>
  </si>
  <si>
    <t>　　　専　　　門　　　農　　　協</t>
  </si>
  <si>
    <t>一般農協</t>
  </si>
  <si>
    <t>計</t>
  </si>
  <si>
    <t>　農林振興センター別</t>
  </si>
  <si>
    <t>養蚕</t>
  </si>
  <si>
    <t>畜産</t>
  </si>
  <si>
    <t>酪農</t>
  </si>
  <si>
    <t>養鶏</t>
  </si>
  <si>
    <t>園芸特産</t>
  </si>
  <si>
    <t>農村工業</t>
  </si>
  <si>
    <t>その他</t>
  </si>
  <si>
    <t>千葉</t>
  </si>
  <si>
    <t>東葛飾</t>
  </si>
  <si>
    <t>印旛</t>
  </si>
  <si>
    <t>-</t>
  </si>
  <si>
    <t>香取</t>
  </si>
  <si>
    <t>海匝</t>
  </si>
  <si>
    <t>山武</t>
  </si>
  <si>
    <t>長生</t>
  </si>
  <si>
    <t>夷隅</t>
  </si>
  <si>
    <t>安房</t>
  </si>
  <si>
    <t>君津</t>
  </si>
  <si>
    <t>（２）組合員の加入状況</t>
  </si>
  <si>
    <t>（単位：人）</t>
  </si>
  <si>
    <t>区　　分</t>
  </si>
  <si>
    <t>組合数</t>
  </si>
  <si>
    <t>調査組合数</t>
  </si>
  <si>
    <t>正組合員戸数</t>
  </si>
  <si>
    <t>組合員数</t>
  </si>
  <si>
    <t>事業年度</t>
  </si>
  <si>
    <t>正組合員</t>
  </si>
  <si>
    <t>准組合員</t>
  </si>
  <si>
    <t>1960(S35)年度</t>
  </si>
  <si>
    <t>1965(S40)年度</t>
  </si>
  <si>
    <t>1970(S45)年度</t>
  </si>
  <si>
    <t>1975(S50)年度</t>
  </si>
  <si>
    <t>1980(S55)年度</t>
  </si>
  <si>
    <t>1985(S60)年度</t>
  </si>
  <si>
    <t>1990(H 2)年度</t>
  </si>
  <si>
    <t>1995(H 7)年度</t>
  </si>
  <si>
    <t>2000(H12)年度</t>
  </si>
  <si>
    <t>2004(H16)年度</t>
  </si>
  <si>
    <t>2005(H17)年度</t>
  </si>
  <si>
    <t>2006(H18)年度</t>
  </si>
  <si>
    <t>2007(H19)年度</t>
  </si>
  <si>
    <t>2008(H20)年度</t>
  </si>
  <si>
    <t>（３）農業地帯別・規模別組合数及び正組合員戸数</t>
  </si>
  <si>
    <t>規　　模</t>
  </si>
  <si>
    <t>499戸以下</t>
  </si>
  <si>
    <t>5000戸　以上</t>
  </si>
  <si>
    <t>　　　計</t>
  </si>
  <si>
    <t>地帯区分</t>
  </si>
  <si>
    <t>999戸</t>
  </si>
  <si>
    <t>1999戸</t>
  </si>
  <si>
    <t>2999戸</t>
  </si>
  <si>
    <t>3999戸</t>
  </si>
  <si>
    <t>4999戸</t>
  </si>
  <si>
    <t>都市地帯</t>
  </si>
  <si>
    <t>組合数</t>
  </si>
  <si>
    <t>構成比(%)</t>
  </si>
  <si>
    <t>都 市 的　　　　農村地帯</t>
  </si>
  <si>
    <t>中山間地帯</t>
  </si>
  <si>
    <t>農村地帯</t>
  </si>
  <si>
    <t>資料：農林水産部（農業協同組合要覧）</t>
  </si>
  <si>
    <t>-</t>
  </si>
  <si>
    <t>-</t>
  </si>
  <si>
    <t>-</t>
  </si>
  <si>
    <t>-</t>
  </si>
  <si>
    <t>-</t>
  </si>
  <si>
    <t>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</si>
</sst>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5" fillId="0" borderId="9" xfId="16" applyFont="1" applyBorder="1" applyAlignment="1">
      <alignment horizontal="center" vertical="center"/>
    </xf>
    <xf numFmtId="38" fontId="5" fillId="0" borderId="13" xfId="16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16" applyFont="1" applyBorder="1" applyAlignment="1">
      <alignment horizontal="center"/>
    </xf>
    <xf numFmtId="38" fontId="5" fillId="0" borderId="12" xfId="16" applyFont="1" applyBorder="1" applyAlignment="1">
      <alignment horizontal="left"/>
    </xf>
    <xf numFmtId="38" fontId="5" fillId="0" borderId="0" xfId="16" applyFont="1" applyBorder="1" applyAlignment="1">
      <alignment horizontal="right"/>
    </xf>
    <xf numFmtId="38" fontId="5" fillId="0" borderId="0" xfId="16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8" fontId="5" fillId="0" borderId="0" xfId="16" applyFont="1" applyBorder="1" applyAlignment="1" quotePrefix="1">
      <alignment horizontal="right"/>
    </xf>
    <xf numFmtId="38" fontId="6" fillId="0" borderId="12" xfId="16" applyFont="1" applyBorder="1" applyAlignment="1">
      <alignment horizontal="left"/>
    </xf>
    <xf numFmtId="38" fontId="6" fillId="0" borderId="0" xfId="16" applyFont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0" fontId="7" fillId="0" borderId="0" xfId="0" applyFont="1" applyAlignment="1">
      <alignment/>
    </xf>
    <xf numFmtId="38" fontId="5" fillId="0" borderId="8" xfId="16" applyFont="1" applyBorder="1" applyAlignment="1">
      <alignment horizontal="left"/>
    </xf>
    <xf numFmtId="38" fontId="5" fillId="0" borderId="11" xfId="16" applyFont="1" applyBorder="1" applyAlignment="1">
      <alignment horizontal="center"/>
    </xf>
    <xf numFmtId="38" fontId="4" fillId="0" borderId="7" xfId="16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4" fillId="0" borderId="0" xfId="16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distributed"/>
    </xf>
    <xf numFmtId="38" fontId="9" fillId="0" borderId="0" xfId="16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distributed"/>
    </xf>
    <xf numFmtId="176" fontId="9" fillId="0" borderId="0" xfId="16" applyNumberFormat="1" applyFont="1" applyBorder="1" applyAlignment="1" quotePrefix="1">
      <alignment horizontal="right"/>
    </xf>
    <xf numFmtId="176" fontId="9" fillId="0" borderId="0" xfId="16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distributed"/>
    </xf>
    <xf numFmtId="176" fontId="9" fillId="0" borderId="10" xfId="16" applyNumberFormat="1" applyFont="1" applyBorder="1" applyAlignment="1">
      <alignment horizontal="right"/>
    </xf>
    <xf numFmtId="176" fontId="9" fillId="0" borderId="1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176" fontId="3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9525</xdr:rowOff>
    </xdr:from>
    <xdr:to>
      <xdr:col>2</xdr:col>
      <xdr:colOff>342900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000875"/>
          <a:ext cx="16478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31">
      <selection activeCell="A47" sqref="A47:A49"/>
    </sheetView>
  </sheetViews>
  <sheetFormatPr defaultColWidth="9.00390625" defaultRowHeight="13.5"/>
  <cols>
    <col min="1" max="1" width="10.50390625" style="0" customWidth="1"/>
    <col min="2" max="2" width="6.75390625" style="0" customWidth="1"/>
    <col min="3" max="3" width="4.625" style="0" customWidth="1"/>
    <col min="4" max="4" width="4.125" style="0" customWidth="1"/>
    <col min="5" max="22" width="3.875" style="0" customWidth="1"/>
  </cols>
  <sheetData>
    <row r="1" spans="2:16" ht="14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="2" customFormat="1" ht="13.5">
      <c r="A3" s="2" t="s">
        <v>1</v>
      </c>
    </row>
    <row r="4" s="2" customFormat="1" ht="6" customHeight="1" thickBot="1"/>
    <row r="5" spans="1:20" s="2" customFormat="1" ht="15" customHeight="1" thickTop="1">
      <c r="A5" s="3" t="s">
        <v>2</v>
      </c>
      <c r="B5" s="4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8" t="s">
        <v>5</v>
      </c>
      <c r="R5" s="9"/>
      <c r="S5" s="8" t="s">
        <v>6</v>
      </c>
      <c r="T5" s="10"/>
    </row>
    <row r="6" spans="1:20" s="2" customFormat="1" ht="24.75" customHeight="1">
      <c r="A6" s="11" t="s">
        <v>7</v>
      </c>
      <c r="B6" s="12"/>
      <c r="C6" s="13" t="s">
        <v>8</v>
      </c>
      <c r="D6" s="13"/>
      <c r="E6" s="13" t="s">
        <v>9</v>
      </c>
      <c r="F6" s="13"/>
      <c r="G6" s="13" t="s">
        <v>10</v>
      </c>
      <c r="H6" s="13"/>
      <c r="I6" s="13" t="s">
        <v>11</v>
      </c>
      <c r="J6" s="13"/>
      <c r="K6" s="13" t="s">
        <v>12</v>
      </c>
      <c r="L6" s="13"/>
      <c r="M6" s="13" t="s">
        <v>13</v>
      </c>
      <c r="N6" s="13"/>
      <c r="O6" s="13" t="s">
        <v>14</v>
      </c>
      <c r="P6" s="13"/>
      <c r="Q6" s="14"/>
      <c r="R6" s="15"/>
      <c r="S6" s="14"/>
      <c r="T6" s="16"/>
    </row>
    <row r="7" spans="1:20" s="2" customFormat="1" ht="9.75" customHeight="1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  <c r="T7" s="20"/>
    </row>
    <row r="8" spans="1:20" s="2" customFormat="1" ht="13.5">
      <c r="A8" s="21" t="s">
        <v>15</v>
      </c>
      <c r="B8" s="22">
        <v>3</v>
      </c>
      <c r="C8" s="23">
        <v>2</v>
      </c>
      <c r="D8" s="23"/>
      <c r="E8" s="23">
        <v>1</v>
      </c>
      <c r="F8" s="23"/>
      <c r="G8" s="23">
        <v>4</v>
      </c>
      <c r="H8" s="23"/>
      <c r="I8" s="23">
        <v>2</v>
      </c>
      <c r="J8" s="23"/>
      <c r="K8" s="23">
        <v>1</v>
      </c>
      <c r="L8" s="23"/>
      <c r="M8" s="23" t="s">
        <v>68</v>
      </c>
      <c r="N8" s="23"/>
      <c r="O8" s="23" t="s">
        <v>68</v>
      </c>
      <c r="P8" s="23"/>
      <c r="Q8" s="23">
        <v>1</v>
      </c>
      <c r="R8" s="23"/>
      <c r="S8" s="23">
        <f aca="true" t="shared" si="0" ref="S8:S18">SUM(B8:R8)</f>
        <v>14</v>
      </c>
      <c r="T8" s="23"/>
    </row>
    <row r="9" spans="1:20" s="2" customFormat="1" ht="13.5">
      <c r="A9" s="21" t="s">
        <v>16</v>
      </c>
      <c r="B9" s="22">
        <v>7</v>
      </c>
      <c r="C9" s="23">
        <v>1</v>
      </c>
      <c r="D9" s="23"/>
      <c r="E9" s="23">
        <v>1</v>
      </c>
      <c r="F9" s="23"/>
      <c r="G9" s="23">
        <v>1</v>
      </c>
      <c r="H9" s="23"/>
      <c r="I9" s="23">
        <v>1</v>
      </c>
      <c r="J9" s="23"/>
      <c r="K9" s="23" t="s">
        <v>69</v>
      </c>
      <c r="L9" s="23"/>
      <c r="M9" s="23" t="s">
        <v>70</v>
      </c>
      <c r="N9" s="23"/>
      <c r="O9" s="23" t="s">
        <v>70</v>
      </c>
      <c r="P9" s="23"/>
      <c r="Q9" s="23" t="s">
        <v>70</v>
      </c>
      <c r="R9" s="23"/>
      <c r="S9" s="23">
        <f t="shared" si="0"/>
        <v>11</v>
      </c>
      <c r="T9" s="23"/>
    </row>
    <row r="10" spans="1:20" s="2" customFormat="1" ht="13.5">
      <c r="A10" s="21" t="s">
        <v>17</v>
      </c>
      <c r="B10" s="22">
        <v>4</v>
      </c>
      <c r="C10" s="23">
        <v>1</v>
      </c>
      <c r="D10" s="23"/>
      <c r="E10" s="23">
        <v>1</v>
      </c>
      <c r="F10" s="23"/>
      <c r="G10" s="23">
        <v>2</v>
      </c>
      <c r="H10" s="23"/>
      <c r="I10" s="23" t="s">
        <v>71</v>
      </c>
      <c r="J10" s="23"/>
      <c r="K10" s="23">
        <v>1</v>
      </c>
      <c r="L10" s="23"/>
      <c r="M10" s="23" t="s">
        <v>71</v>
      </c>
      <c r="N10" s="23"/>
      <c r="O10" s="23">
        <v>2</v>
      </c>
      <c r="P10" s="23"/>
      <c r="Q10" s="23">
        <v>3</v>
      </c>
      <c r="R10" s="23"/>
      <c r="S10" s="23">
        <f t="shared" si="0"/>
        <v>14</v>
      </c>
      <c r="T10" s="23"/>
    </row>
    <row r="11" spans="1:20" s="2" customFormat="1" ht="13.5">
      <c r="A11" s="21" t="s">
        <v>19</v>
      </c>
      <c r="B11" s="22">
        <v>3</v>
      </c>
      <c r="C11" s="23">
        <v>2</v>
      </c>
      <c r="D11" s="23"/>
      <c r="E11" s="23" t="s">
        <v>71</v>
      </c>
      <c r="F11" s="23"/>
      <c r="G11" s="23">
        <v>1</v>
      </c>
      <c r="H11" s="23"/>
      <c r="I11" s="23" t="s">
        <v>71</v>
      </c>
      <c r="J11" s="23"/>
      <c r="K11" s="23" t="s">
        <v>71</v>
      </c>
      <c r="L11" s="23"/>
      <c r="M11" s="23" t="s">
        <v>71</v>
      </c>
      <c r="N11" s="23"/>
      <c r="O11" s="23" t="s">
        <v>71</v>
      </c>
      <c r="P11" s="23"/>
      <c r="Q11" s="23" t="s">
        <v>71</v>
      </c>
      <c r="R11" s="23"/>
      <c r="S11" s="23">
        <f t="shared" si="0"/>
        <v>6</v>
      </c>
      <c r="T11" s="23"/>
    </row>
    <row r="12" spans="1:20" s="2" customFormat="1" ht="13.5">
      <c r="A12" s="21" t="s">
        <v>20</v>
      </c>
      <c r="B12" s="22">
        <v>1</v>
      </c>
      <c r="C12" s="23">
        <v>1</v>
      </c>
      <c r="D12" s="23"/>
      <c r="E12" s="23">
        <v>1</v>
      </c>
      <c r="F12" s="23"/>
      <c r="G12" s="23" t="s">
        <v>18</v>
      </c>
      <c r="H12" s="23"/>
      <c r="I12" s="23" t="s">
        <v>18</v>
      </c>
      <c r="J12" s="23"/>
      <c r="K12" s="23" t="s">
        <v>18</v>
      </c>
      <c r="L12" s="23"/>
      <c r="M12" s="23">
        <v>1</v>
      </c>
      <c r="N12" s="23"/>
      <c r="O12" s="23" t="s">
        <v>18</v>
      </c>
      <c r="P12" s="23"/>
      <c r="Q12" s="23">
        <v>1</v>
      </c>
      <c r="R12" s="23"/>
      <c r="S12" s="23">
        <f t="shared" si="0"/>
        <v>5</v>
      </c>
      <c r="T12" s="23"/>
    </row>
    <row r="13" spans="1:20" s="2" customFormat="1" ht="13.5">
      <c r="A13" s="21" t="s">
        <v>21</v>
      </c>
      <c r="B13" s="22">
        <v>1</v>
      </c>
      <c r="C13" s="23">
        <v>1</v>
      </c>
      <c r="D13" s="23"/>
      <c r="E13" s="23" t="s">
        <v>18</v>
      </c>
      <c r="F13" s="23"/>
      <c r="G13" s="23">
        <v>3</v>
      </c>
      <c r="H13" s="23"/>
      <c r="I13" s="23" t="s">
        <v>18</v>
      </c>
      <c r="J13" s="23"/>
      <c r="K13" s="23">
        <v>1</v>
      </c>
      <c r="L13" s="23"/>
      <c r="M13" s="23">
        <v>2</v>
      </c>
      <c r="N13" s="23"/>
      <c r="O13" s="23" t="s">
        <v>18</v>
      </c>
      <c r="P13" s="23"/>
      <c r="Q13" s="23" t="s">
        <v>18</v>
      </c>
      <c r="R13" s="23"/>
      <c r="S13" s="23">
        <f t="shared" si="0"/>
        <v>8</v>
      </c>
      <c r="T13" s="23"/>
    </row>
    <row r="14" spans="1:20" s="2" customFormat="1" ht="13.5">
      <c r="A14" s="21" t="s">
        <v>22</v>
      </c>
      <c r="B14" s="22">
        <v>1</v>
      </c>
      <c r="C14" s="23">
        <v>1</v>
      </c>
      <c r="D14" s="23"/>
      <c r="E14" s="23" t="s">
        <v>72</v>
      </c>
      <c r="F14" s="23"/>
      <c r="G14" s="23">
        <v>1</v>
      </c>
      <c r="H14" s="23"/>
      <c r="I14" s="23" t="s">
        <v>72</v>
      </c>
      <c r="J14" s="23"/>
      <c r="K14" s="23" t="s">
        <v>72</v>
      </c>
      <c r="L14" s="23"/>
      <c r="M14" s="23" t="s">
        <v>72</v>
      </c>
      <c r="N14" s="23"/>
      <c r="O14" s="23" t="s">
        <v>72</v>
      </c>
      <c r="P14" s="23"/>
      <c r="Q14" s="23" t="s">
        <v>72</v>
      </c>
      <c r="R14" s="23"/>
      <c r="S14" s="23">
        <f t="shared" si="0"/>
        <v>3</v>
      </c>
      <c r="T14" s="23"/>
    </row>
    <row r="15" spans="1:20" s="2" customFormat="1" ht="13.5">
      <c r="A15" s="21" t="s">
        <v>23</v>
      </c>
      <c r="B15" s="22">
        <v>1</v>
      </c>
      <c r="C15" s="23">
        <v>1</v>
      </c>
      <c r="D15" s="23"/>
      <c r="E15" s="23" t="s">
        <v>72</v>
      </c>
      <c r="F15" s="23"/>
      <c r="G15" s="23" t="s">
        <v>72</v>
      </c>
      <c r="H15" s="23"/>
      <c r="I15" s="23" t="s">
        <v>72</v>
      </c>
      <c r="J15" s="23"/>
      <c r="K15" s="23" t="s">
        <v>72</v>
      </c>
      <c r="L15" s="23"/>
      <c r="M15" s="23">
        <v>1</v>
      </c>
      <c r="N15" s="23"/>
      <c r="O15" s="23" t="s">
        <v>72</v>
      </c>
      <c r="P15" s="23"/>
      <c r="Q15" s="23">
        <v>1</v>
      </c>
      <c r="R15" s="23"/>
      <c r="S15" s="23">
        <f t="shared" si="0"/>
        <v>4</v>
      </c>
      <c r="T15" s="23"/>
    </row>
    <row r="16" spans="1:20" s="2" customFormat="1" ht="13.5">
      <c r="A16" s="21" t="s">
        <v>24</v>
      </c>
      <c r="B16" s="22">
        <v>2</v>
      </c>
      <c r="C16" s="23">
        <v>1</v>
      </c>
      <c r="D16" s="23"/>
      <c r="E16" s="23" t="s">
        <v>68</v>
      </c>
      <c r="F16" s="23"/>
      <c r="G16" s="23">
        <v>2</v>
      </c>
      <c r="H16" s="23"/>
      <c r="I16" s="23">
        <v>1</v>
      </c>
      <c r="J16" s="23"/>
      <c r="K16" s="23" t="s">
        <v>68</v>
      </c>
      <c r="L16" s="23"/>
      <c r="M16" s="23" t="s">
        <v>68</v>
      </c>
      <c r="N16" s="23"/>
      <c r="O16" s="23" t="s">
        <v>68</v>
      </c>
      <c r="P16" s="23"/>
      <c r="Q16" s="23">
        <v>5</v>
      </c>
      <c r="R16" s="23"/>
      <c r="S16" s="23">
        <f t="shared" si="0"/>
        <v>11</v>
      </c>
      <c r="T16" s="23"/>
    </row>
    <row r="17" spans="1:20" s="2" customFormat="1" ht="13.5">
      <c r="A17" s="21" t="s">
        <v>25</v>
      </c>
      <c r="B17" s="22">
        <v>2</v>
      </c>
      <c r="C17" s="23">
        <v>1</v>
      </c>
      <c r="D17" s="23"/>
      <c r="E17" s="23" t="s">
        <v>68</v>
      </c>
      <c r="F17" s="23"/>
      <c r="G17" s="23">
        <v>1</v>
      </c>
      <c r="H17" s="23"/>
      <c r="I17" s="23">
        <v>1</v>
      </c>
      <c r="J17" s="23"/>
      <c r="K17" s="23" t="s">
        <v>68</v>
      </c>
      <c r="L17" s="23"/>
      <c r="M17" s="23" t="s">
        <v>68</v>
      </c>
      <c r="N17" s="23"/>
      <c r="O17" s="23" t="s">
        <v>68</v>
      </c>
      <c r="P17" s="23"/>
      <c r="Q17" s="23">
        <v>1</v>
      </c>
      <c r="R17" s="23"/>
      <c r="S17" s="23">
        <f t="shared" si="0"/>
        <v>6</v>
      </c>
      <c r="T17" s="23"/>
    </row>
    <row r="18" spans="1:20" s="2" customFormat="1" ht="13.5">
      <c r="A18" s="24" t="s">
        <v>6</v>
      </c>
      <c r="B18" s="25">
        <f>SUM(B8:B17)</f>
        <v>25</v>
      </c>
      <c r="C18" s="26">
        <f>SUM(C8:D17)</f>
        <v>12</v>
      </c>
      <c r="D18" s="26"/>
      <c r="E18" s="26">
        <f>SUM(E8:F17)</f>
        <v>4</v>
      </c>
      <c r="F18" s="26"/>
      <c r="G18" s="26">
        <f>SUM(G8:H17)</f>
        <v>15</v>
      </c>
      <c r="H18" s="26"/>
      <c r="I18" s="26">
        <f>SUM(I8:J17)</f>
        <v>5</v>
      </c>
      <c r="J18" s="26"/>
      <c r="K18" s="26">
        <f>SUM(K8:L17)</f>
        <v>3</v>
      </c>
      <c r="L18" s="26"/>
      <c r="M18" s="26">
        <f>SUM(M8:N17)</f>
        <v>4</v>
      </c>
      <c r="N18" s="26"/>
      <c r="O18" s="26">
        <f>SUM(O8:P17)</f>
        <v>2</v>
      </c>
      <c r="P18" s="26"/>
      <c r="Q18" s="26">
        <f>SUM(Q8:R17)</f>
        <v>12</v>
      </c>
      <c r="R18" s="26"/>
      <c r="S18" s="26">
        <f t="shared" si="0"/>
        <v>82</v>
      </c>
      <c r="T18" s="26"/>
    </row>
    <row r="19" s="2" customFormat="1" ht="13.5">
      <c r="A19" s="27"/>
    </row>
    <row r="20" spans="1:15" s="27" customFormat="1" ht="12">
      <c r="A20" s="27" t="s">
        <v>26</v>
      </c>
      <c r="O20" s="28" t="s">
        <v>27</v>
      </c>
    </row>
    <row r="21" s="2" customFormat="1" ht="9" customHeight="1" thickBot="1"/>
    <row r="22" spans="1:17" s="2" customFormat="1" ht="21" customHeight="1" thickTop="1">
      <c r="A22" s="29" t="s">
        <v>28</v>
      </c>
      <c r="B22" s="30" t="s">
        <v>29</v>
      </c>
      <c r="C22" s="31"/>
      <c r="D22" s="32" t="s">
        <v>30</v>
      </c>
      <c r="E22" s="33"/>
      <c r="F22" s="34" t="s">
        <v>31</v>
      </c>
      <c r="G22" s="34"/>
      <c r="H22" s="34"/>
      <c r="I22" s="35" t="s">
        <v>32</v>
      </c>
      <c r="J22" s="35"/>
      <c r="K22" s="35"/>
      <c r="L22" s="35"/>
      <c r="M22" s="35"/>
      <c r="N22" s="35"/>
      <c r="O22" s="35"/>
      <c r="P22" s="35"/>
      <c r="Q22" s="36"/>
    </row>
    <row r="23" spans="1:17" s="2" customFormat="1" ht="21" customHeight="1">
      <c r="A23" s="37" t="s">
        <v>33</v>
      </c>
      <c r="B23" s="38"/>
      <c r="C23" s="39"/>
      <c r="D23" s="40"/>
      <c r="E23" s="41"/>
      <c r="F23" s="42"/>
      <c r="G23" s="42"/>
      <c r="H23" s="42"/>
      <c r="I23" s="43" t="s">
        <v>34</v>
      </c>
      <c r="J23" s="43"/>
      <c r="K23" s="43"/>
      <c r="L23" s="43" t="s">
        <v>35</v>
      </c>
      <c r="M23" s="43"/>
      <c r="N23" s="43"/>
      <c r="O23" s="43" t="s">
        <v>6</v>
      </c>
      <c r="P23" s="43"/>
      <c r="Q23" s="44"/>
    </row>
    <row r="24" spans="1:17" s="2" customFormat="1" ht="7.5" customHeight="1">
      <c r="A24" s="45"/>
      <c r="B24" s="46"/>
      <c r="C24" s="46"/>
      <c r="D24" s="47"/>
      <c r="E24" s="47"/>
      <c r="F24" s="47"/>
      <c r="G24" s="47"/>
      <c r="H24" s="47"/>
      <c r="I24" s="48"/>
      <c r="J24" s="48"/>
      <c r="K24" s="48"/>
      <c r="L24" s="48"/>
      <c r="M24" s="48"/>
      <c r="N24" s="48"/>
      <c r="O24" s="48"/>
      <c r="P24" s="48"/>
      <c r="Q24" s="48"/>
    </row>
    <row r="25" spans="1:17" s="27" customFormat="1" ht="12">
      <c r="A25" s="49" t="s">
        <v>36</v>
      </c>
      <c r="B25" s="50">
        <v>307</v>
      </c>
      <c r="C25" s="50"/>
      <c r="D25" s="50">
        <v>283</v>
      </c>
      <c r="E25" s="50"/>
      <c r="F25" s="50">
        <v>165509</v>
      </c>
      <c r="G25" s="50"/>
      <c r="H25" s="50"/>
      <c r="I25" s="50">
        <v>174664</v>
      </c>
      <c r="J25" s="50"/>
      <c r="K25" s="50"/>
      <c r="L25" s="50">
        <v>14183</v>
      </c>
      <c r="M25" s="50"/>
      <c r="N25" s="50"/>
      <c r="O25" s="51">
        <f aca="true" t="shared" si="1" ref="O25:O33">SUM(I25:N25)</f>
        <v>188847</v>
      </c>
      <c r="P25" s="51"/>
      <c r="Q25" s="51"/>
    </row>
    <row r="26" spans="1:17" s="27" customFormat="1" ht="12">
      <c r="A26" s="49" t="s">
        <v>37</v>
      </c>
      <c r="B26" s="50">
        <v>150</v>
      </c>
      <c r="C26" s="50"/>
      <c r="D26" s="50">
        <v>148</v>
      </c>
      <c r="E26" s="50"/>
      <c r="F26" s="50">
        <v>165228</v>
      </c>
      <c r="G26" s="50"/>
      <c r="H26" s="50"/>
      <c r="I26" s="50">
        <v>171996</v>
      </c>
      <c r="J26" s="50"/>
      <c r="K26" s="50"/>
      <c r="L26" s="50">
        <v>17173</v>
      </c>
      <c r="M26" s="50"/>
      <c r="N26" s="50"/>
      <c r="O26" s="51">
        <f t="shared" si="1"/>
        <v>189169</v>
      </c>
      <c r="P26" s="51"/>
      <c r="Q26" s="51"/>
    </row>
    <row r="27" spans="1:17" s="27" customFormat="1" ht="12">
      <c r="A27" s="49" t="s">
        <v>38</v>
      </c>
      <c r="B27" s="50">
        <v>143</v>
      </c>
      <c r="C27" s="50"/>
      <c r="D27" s="50">
        <v>143</v>
      </c>
      <c r="E27" s="50"/>
      <c r="F27" s="50">
        <v>161782</v>
      </c>
      <c r="G27" s="50"/>
      <c r="H27" s="50"/>
      <c r="I27" s="50">
        <v>168389</v>
      </c>
      <c r="J27" s="50"/>
      <c r="K27" s="50"/>
      <c r="L27" s="50">
        <v>34314</v>
      </c>
      <c r="M27" s="50"/>
      <c r="N27" s="50"/>
      <c r="O27" s="51">
        <f t="shared" si="1"/>
        <v>202703</v>
      </c>
      <c r="P27" s="51"/>
      <c r="Q27" s="51"/>
    </row>
    <row r="28" spans="1:17" s="27" customFormat="1" ht="12">
      <c r="A28" s="49" t="s">
        <v>39</v>
      </c>
      <c r="B28" s="50">
        <v>104</v>
      </c>
      <c r="C28" s="50"/>
      <c r="D28" s="50">
        <v>104</v>
      </c>
      <c r="E28" s="50"/>
      <c r="F28" s="50">
        <v>158322</v>
      </c>
      <c r="G28" s="50"/>
      <c r="H28" s="50"/>
      <c r="I28" s="50">
        <v>164178</v>
      </c>
      <c r="J28" s="50"/>
      <c r="K28" s="50"/>
      <c r="L28" s="50">
        <v>52512</v>
      </c>
      <c r="M28" s="50"/>
      <c r="N28" s="50"/>
      <c r="O28" s="51">
        <f t="shared" si="1"/>
        <v>216690</v>
      </c>
      <c r="P28" s="51"/>
      <c r="Q28" s="51"/>
    </row>
    <row r="29" spans="1:17" s="27" customFormat="1" ht="12">
      <c r="A29" s="49" t="s">
        <v>40</v>
      </c>
      <c r="B29" s="50">
        <v>93</v>
      </c>
      <c r="C29" s="50"/>
      <c r="D29" s="50">
        <v>93</v>
      </c>
      <c r="E29" s="50"/>
      <c r="F29" s="50">
        <v>154276</v>
      </c>
      <c r="G29" s="50"/>
      <c r="H29" s="50"/>
      <c r="I29" s="50">
        <v>162045</v>
      </c>
      <c r="J29" s="50"/>
      <c r="K29" s="50"/>
      <c r="L29" s="50">
        <v>70404</v>
      </c>
      <c r="M29" s="50"/>
      <c r="N29" s="50"/>
      <c r="O29" s="51">
        <f t="shared" si="1"/>
        <v>232449</v>
      </c>
      <c r="P29" s="51"/>
      <c r="Q29" s="51"/>
    </row>
    <row r="30" spans="1:17" s="27" customFormat="1" ht="12">
      <c r="A30" s="49" t="s">
        <v>41</v>
      </c>
      <c r="B30" s="50">
        <v>90</v>
      </c>
      <c r="C30" s="50"/>
      <c r="D30" s="50">
        <v>90</v>
      </c>
      <c r="E30" s="50"/>
      <c r="F30" s="50">
        <v>151122</v>
      </c>
      <c r="G30" s="50"/>
      <c r="H30" s="50"/>
      <c r="I30" s="50">
        <v>159475</v>
      </c>
      <c r="J30" s="50"/>
      <c r="K30" s="50"/>
      <c r="L30" s="50">
        <v>76716</v>
      </c>
      <c r="M30" s="50"/>
      <c r="N30" s="50"/>
      <c r="O30" s="51">
        <f t="shared" si="1"/>
        <v>236191</v>
      </c>
      <c r="P30" s="51"/>
      <c r="Q30" s="51"/>
    </row>
    <row r="31" spans="1:17" s="27" customFormat="1" ht="12">
      <c r="A31" s="49" t="s">
        <v>42</v>
      </c>
      <c r="B31" s="50">
        <v>68</v>
      </c>
      <c r="C31" s="50"/>
      <c r="D31" s="50">
        <v>68</v>
      </c>
      <c r="E31" s="50"/>
      <c r="F31" s="50">
        <v>149355</v>
      </c>
      <c r="G31" s="50"/>
      <c r="H31" s="50"/>
      <c r="I31" s="50">
        <v>163461</v>
      </c>
      <c r="J31" s="50"/>
      <c r="K31" s="50"/>
      <c r="L31" s="50">
        <v>107552</v>
      </c>
      <c r="M31" s="50"/>
      <c r="N31" s="50"/>
      <c r="O31" s="51">
        <f t="shared" si="1"/>
        <v>271013</v>
      </c>
      <c r="P31" s="51"/>
      <c r="Q31" s="51"/>
    </row>
    <row r="32" spans="1:17" s="27" customFormat="1" ht="12">
      <c r="A32" s="49" t="s">
        <v>43</v>
      </c>
      <c r="B32" s="50">
        <v>58</v>
      </c>
      <c r="C32" s="50"/>
      <c r="D32" s="50">
        <v>58</v>
      </c>
      <c r="E32" s="50"/>
      <c r="F32" s="50">
        <v>146644</v>
      </c>
      <c r="G32" s="50"/>
      <c r="H32" s="50"/>
      <c r="I32" s="50">
        <v>164672</v>
      </c>
      <c r="J32" s="50"/>
      <c r="K32" s="50"/>
      <c r="L32" s="50">
        <v>124804</v>
      </c>
      <c r="M32" s="50"/>
      <c r="N32" s="50"/>
      <c r="O32" s="51">
        <f t="shared" si="1"/>
        <v>289476</v>
      </c>
      <c r="P32" s="51"/>
      <c r="Q32" s="51"/>
    </row>
    <row r="33" spans="1:17" s="27" customFormat="1" ht="12">
      <c r="A33" s="49" t="s">
        <v>44</v>
      </c>
      <c r="B33" s="50">
        <v>49</v>
      </c>
      <c r="C33" s="50"/>
      <c r="D33" s="50">
        <v>49</v>
      </c>
      <c r="E33" s="50"/>
      <c r="F33" s="50">
        <v>144660</v>
      </c>
      <c r="G33" s="50"/>
      <c r="H33" s="50"/>
      <c r="I33" s="50">
        <v>161334</v>
      </c>
      <c r="J33" s="50"/>
      <c r="K33" s="50"/>
      <c r="L33" s="50">
        <v>121484</v>
      </c>
      <c r="M33" s="50"/>
      <c r="N33" s="50"/>
      <c r="O33" s="51">
        <f t="shared" si="1"/>
        <v>282818</v>
      </c>
      <c r="P33" s="51"/>
      <c r="Q33" s="51"/>
    </row>
    <row r="34" spans="1:17" ht="13.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54"/>
      <c r="Q34" s="54"/>
    </row>
    <row r="35" spans="1:17" s="27" customFormat="1" ht="12">
      <c r="A35" s="49" t="s">
        <v>45</v>
      </c>
      <c r="B35" s="50">
        <v>27</v>
      </c>
      <c r="C35" s="50"/>
      <c r="D35" s="50">
        <v>27</v>
      </c>
      <c r="E35" s="50"/>
      <c r="F35" s="50">
        <v>141627</v>
      </c>
      <c r="G35" s="50"/>
      <c r="H35" s="50"/>
      <c r="I35" s="50">
        <v>156491</v>
      </c>
      <c r="J35" s="50"/>
      <c r="K35" s="50"/>
      <c r="L35" s="50">
        <v>115381</v>
      </c>
      <c r="M35" s="50"/>
      <c r="N35" s="50"/>
      <c r="O35" s="51">
        <f>SUM(I35:N35)</f>
        <v>271872</v>
      </c>
      <c r="P35" s="51"/>
      <c r="Q35" s="51"/>
    </row>
    <row r="36" spans="1:17" s="27" customFormat="1" ht="12">
      <c r="A36" s="49" t="s">
        <v>46</v>
      </c>
      <c r="B36" s="50">
        <v>27</v>
      </c>
      <c r="C36" s="50"/>
      <c r="D36" s="50">
        <v>27</v>
      </c>
      <c r="E36" s="50"/>
      <c r="F36" s="50">
        <v>141576</v>
      </c>
      <c r="G36" s="50"/>
      <c r="H36" s="50"/>
      <c r="I36" s="50">
        <v>155391</v>
      </c>
      <c r="J36" s="50"/>
      <c r="K36" s="50"/>
      <c r="L36" s="50">
        <v>114447</v>
      </c>
      <c r="M36" s="50"/>
      <c r="N36" s="50"/>
      <c r="O36" s="51">
        <f>SUM(I36:N36)</f>
        <v>269838</v>
      </c>
      <c r="P36" s="51"/>
      <c r="Q36" s="51"/>
    </row>
    <row r="37" spans="1:17" s="27" customFormat="1" ht="12">
      <c r="A37" s="49" t="s">
        <v>47</v>
      </c>
      <c r="B37" s="50">
        <v>27</v>
      </c>
      <c r="C37" s="50"/>
      <c r="D37" s="50">
        <v>27</v>
      </c>
      <c r="E37" s="50"/>
      <c r="F37" s="55">
        <v>140932</v>
      </c>
      <c r="G37" s="55"/>
      <c r="H37" s="55"/>
      <c r="I37" s="50">
        <v>154590</v>
      </c>
      <c r="J37" s="50"/>
      <c r="K37" s="50"/>
      <c r="L37" s="50">
        <v>116306</v>
      </c>
      <c r="M37" s="50"/>
      <c r="N37" s="50"/>
      <c r="O37" s="51">
        <f>SUM(I37:N37)</f>
        <v>270896</v>
      </c>
      <c r="P37" s="51"/>
      <c r="Q37" s="51"/>
    </row>
    <row r="38" spans="1:17" s="27" customFormat="1" ht="12">
      <c r="A38" s="49" t="s">
        <v>48</v>
      </c>
      <c r="B38" s="50">
        <v>27</v>
      </c>
      <c r="C38" s="50"/>
      <c r="D38" s="50">
        <v>27</v>
      </c>
      <c r="E38" s="50"/>
      <c r="F38" s="55">
        <v>139444</v>
      </c>
      <c r="G38" s="50"/>
      <c r="H38" s="50"/>
      <c r="I38" s="50">
        <v>153087</v>
      </c>
      <c r="J38" s="50"/>
      <c r="K38" s="50"/>
      <c r="L38" s="50">
        <v>117764</v>
      </c>
      <c r="M38" s="50"/>
      <c r="N38" s="50"/>
      <c r="O38" s="51">
        <f>SUM(I38:N38)</f>
        <v>270851</v>
      </c>
      <c r="P38" s="51"/>
      <c r="Q38" s="51"/>
    </row>
    <row r="39" spans="1:17" s="59" customFormat="1" ht="12">
      <c r="A39" s="56" t="s">
        <v>49</v>
      </c>
      <c r="B39" s="57">
        <v>25</v>
      </c>
      <c r="C39" s="57"/>
      <c r="D39" s="57">
        <v>25</v>
      </c>
      <c r="E39" s="57"/>
      <c r="F39" s="57">
        <v>138247</v>
      </c>
      <c r="G39" s="57"/>
      <c r="H39" s="57"/>
      <c r="I39" s="57">
        <v>151567</v>
      </c>
      <c r="J39" s="57"/>
      <c r="K39" s="57"/>
      <c r="L39" s="57">
        <v>117447</v>
      </c>
      <c r="M39" s="57"/>
      <c r="N39" s="57"/>
      <c r="O39" s="58">
        <f>SUM(I39:N39)</f>
        <v>269014</v>
      </c>
      <c r="P39" s="58"/>
      <c r="Q39" s="58"/>
    </row>
    <row r="40" spans="1:17" s="27" customFormat="1" ht="7.5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="2" customFormat="1" ht="13.5"/>
    <row r="42" s="27" customFormat="1" ht="12">
      <c r="A42" s="27" t="s">
        <v>50</v>
      </c>
    </row>
    <row r="43" s="2" customFormat="1" ht="6.75" customHeight="1" thickBot="1"/>
    <row r="44" spans="1:19" s="2" customFormat="1" ht="28.5" customHeight="1" thickTop="1">
      <c r="A44" s="62" t="s">
        <v>51</v>
      </c>
      <c r="B44" s="63"/>
      <c r="C44" s="64"/>
      <c r="D44" s="65" t="s">
        <v>52</v>
      </c>
      <c r="E44" s="66"/>
      <c r="F44" s="67">
        <v>500</v>
      </c>
      <c r="G44" s="67"/>
      <c r="H44" s="67">
        <v>1000</v>
      </c>
      <c r="I44" s="67"/>
      <c r="J44" s="67">
        <v>2000</v>
      </c>
      <c r="K44" s="67"/>
      <c r="L44" s="67">
        <v>3000</v>
      </c>
      <c r="M44" s="67"/>
      <c r="N44" s="67">
        <v>4000</v>
      </c>
      <c r="O44" s="67"/>
      <c r="P44" s="65" t="s">
        <v>53</v>
      </c>
      <c r="Q44" s="66"/>
      <c r="R44" s="68" t="s">
        <v>54</v>
      </c>
      <c r="S44" s="69"/>
    </row>
    <row r="45" spans="1:19" s="2" customFormat="1" ht="15" customHeight="1">
      <c r="A45" s="70"/>
      <c r="B45" s="71"/>
      <c r="C45" s="72"/>
      <c r="D45" s="73"/>
      <c r="E45" s="74"/>
      <c r="F45" s="75" t="s">
        <v>73</v>
      </c>
      <c r="G45" s="76"/>
      <c r="H45" s="75" t="s">
        <v>73</v>
      </c>
      <c r="I45" s="76"/>
      <c r="J45" s="75" t="s">
        <v>73</v>
      </c>
      <c r="K45" s="76"/>
      <c r="L45" s="75" t="s">
        <v>73</v>
      </c>
      <c r="M45" s="76"/>
      <c r="N45" s="75" t="s">
        <v>73</v>
      </c>
      <c r="O45" s="76"/>
      <c r="P45" s="73"/>
      <c r="Q45" s="74"/>
      <c r="R45" s="77"/>
      <c r="S45" s="78"/>
    </row>
    <row r="46" spans="1:19" s="2" customFormat="1" ht="28.5" customHeight="1">
      <c r="A46" s="79" t="s">
        <v>55</v>
      </c>
      <c r="B46" s="79"/>
      <c r="C46" s="80"/>
      <c r="D46" s="81"/>
      <c r="E46" s="82"/>
      <c r="F46" s="83" t="s">
        <v>56</v>
      </c>
      <c r="G46" s="83"/>
      <c r="H46" s="83" t="s">
        <v>57</v>
      </c>
      <c r="I46" s="83"/>
      <c r="J46" s="83" t="s">
        <v>58</v>
      </c>
      <c r="K46" s="83"/>
      <c r="L46" s="83" t="s">
        <v>59</v>
      </c>
      <c r="M46" s="83"/>
      <c r="N46" s="83" t="s">
        <v>60</v>
      </c>
      <c r="O46" s="83"/>
      <c r="P46" s="81"/>
      <c r="Q46" s="82"/>
      <c r="R46" s="84"/>
      <c r="S46" s="85"/>
    </row>
    <row r="47" spans="1:19" s="2" customFormat="1" ht="15" customHeight="1">
      <c r="A47" s="86" t="s">
        <v>61</v>
      </c>
      <c r="B47" s="87" t="s">
        <v>62</v>
      </c>
      <c r="C47" s="87"/>
      <c r="D47" s="88">
        <v>1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>
        <f aca="true" t="shared" si="2" ref="R47:R54">SUM(D47:Q47)</f>
        <v>1</v>
      </c>
      <c r="S47" s="88"/>
    </row>
    <row r="48" spans="1:19" s="2" customFormat="1" ht="15" customHeight="1">
      <c r="A48" s="86"/>
      <c r="B48" s="89" t="s">
        <v>31</v>
      </c>
      <c r="C48" s="89"/>
      <c r="D48" s="88">
        <v>296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>
        <f t="shared" si="2"/>
        <v>296</v>
      </c>
      <c r="S48" s="88"/>
    </row>
    <row r="49" spans="1:19" s="2" customFormat="1" ht="15" customHeight="1">
      <c r="A49" s="86"/>
      <c r="B49" s="90" t="s">
        <v>63</v>
      </c>
      <c r="C49" s="90"/>
      <c r="D49" s="91">
        <v>0.2</v>
      </c>
      <c r="E49" s="92"/>
      <c r="F49" s="88"/>
      <c r="G49" s="88"/>
      <c r="H49" s="88"/>
      <c r="I49" s="88"/>
      <c r="J49" s="88"/>
      <c r="K49" s="88"/>
      <c r="L49" s="88"/>
      <c r="M49" s="88"/>
      <c r="N49" s="92"/>
      <c r="O49" s="92"/>
      <c r="P49" s="88"/>
      <c r="Q49" s="88"/>
      <c r="R49" s="92">
        <f t="shared" si="2"/>
        <v>0.2</v>
      </c>
      <c r="S49" s="92"/>
    </row>
    <row r="50" spans="1:19" s="2" customFormat="1" ht="15" customHeight="1">
      <c r="A50" s="93" t="s">
        <v>64</v>
      </c>
      <c r="B50" s="87" t="s">
        <v>62</v>
      </c>
      <c r="C50" s="87"/>
      <c r="D50" s="88"/>
      <c r="E50" s="88"/>
      <c r="F50" s="88">
        <v>2</v>
      </c>
      <c r="G50" s="88"/>
      <c r="H50" s="88">
        <v>1</v>
      </c>
      <c r="I50" s="88"/>
      <c r="J50" s="88"/>
      <c r="K50" s="88"/>
      <c r="L50" s="88">
        <v>2</v>
      </c>
      <c r="M50" s="88"/>
      <c r="N50" s="88">
        <v>4</v>
      </c>
      <c r="O50" s="88"/>
      <c r="P50" s="88">
        <v>4</v>
      </c>
      <c r="Q50" s="88"/>
      <c r="R50" s="88">
        <f t="shared" si="2"/>
        <v>13</v>
      </c>
      <c r="S50" s="88"/>
    </row>
    <row r="51" spans="1:19" s="2" customFormat="1" ht="15" customHeight="1">
      <c r="A51" s="93"/>
      <c r="B51" s="89" t="s">
        <v>31</v>
      </c>
      <c r="C51" s="89"/>
      <c r="D51" s="88"/>
      <c r="E51" s="88"/>
      <c r="F51" s="88">
        <v>1564</v>
      </c>
      <c r="G51" s="88"/>
      <c r="H51" s="88">
        <v>1625</v>
      </c>
      <c r="I51" s="88"/>
      <c r="J51" s="88"/>
      <c r="K51" s="88"/>
      <c r="L51" s="88">
        <v>6557</v>
      </c>
      <c r="M51" s="88"/>
      <c r="N51" s="88">
        <v>17590</v>
      </c>
      <c r="O51" s="88"/>
      <c r="P51" s="88">
        <v>40301</v>
      </c>
      <c r="Q51" s="88"/>
      <c r="R51" s="88">
        <f t="shared" si="2"/>
        <v>67637</v>
      </c>
      <c r="S51" s="88"/>
    </row>
    <row r="52" spans="1:19" s="2" customFormat="1" ht="15" customHeight="1">
      <c r="A52" s="93"/>
      <c r="B52" s="90" t="s">
        <v>63</v>
      </c>
      <c r="C52" s="90"/>
      <c r="D52" s="88"/>
      <c r="E52" s="88"/>
      <c r="F52" s="92">
        <v>1.1</v>
      </c>
      <c r="G52" s="92"/>
      <c r="H52" s="92">
        <v>1.2</v>
      </c>
      <c r="I52" s="92"/>
      <c r="J52" s="92"/>
      <c r="K52" s="92"/>
      <c r="L52" s="92">
        <v>4.7</v>
      </c>
      <c r="M52" s="92"/>
      <c r="N52" s="92">
        <v>12.7</v>
      </c>
      <c r="O52" s="92"/>
      <c r="P52" s="92">
        <v>29.2</v>
      </c>
      <c r="Q52" s="92"/>
      <c r="R52" s="92">
        <f t="shared" si="2"/>
        <v>48.9</v>
      </c>
      <c r="S52" s="92"/>
    </row>
    <row r="53" spans="1:19" s="2" customFormat="1" ht="15" customHeight="1">
      <c r="A53" s="86" t="s">
        <v>65</v>
      </c>
      <c r="B53" s="87" t="s">
        <v>62</v>
      </c>
      <c r="C53" s="87"/>
      <c r="D53" s="88"/>
      <c r="E53" s="88"/>
      <c r="F53" s="88"/>
      <c r="G53" s="88"/>
      <c r="H53" s="88"/>
      <c r="I53" s="88"/>
      <c r="J53" s="88"/>
      <c r="K53" s="88"/>
      <c r="L53" s="88">
        <v>1</v>
      </c>
      <c r="M53" s="88"/>
      <c r="N53" s="88"/>
      <c r="O53" s="88"/>
      <c r="P53" s="88"/>
      <c r="Q53" s="88"/>
      <c r="R53" s="88">
        <f t="shared" si="2"/>
        <v>1</v>
      </c>
      <c r="S53" s="88"/>
    </row>
    <row r="54" spans="1:19" s="2" customFormat="1" ht="15" customHeight="1">
      <c r="A54" s="86"/>
      <c r="B54" s="89" t="s">
        <v>31</v>
      </c>
      <c r="C54" s="89"/>
      <c r="D54" s="88"/>
      <c r="E54" s="88"/>
      <c r="F54" s="88"/>
      <c r="G54" s="88"/>
      <c r="H54" s="88"/>
      <c r="I54" s="88"/>
      <c r="J54" s="88"/>
      <c r="K54" s="88"/>
      <c r="L54" s="88">
        <v>3423</v>
      </c>
      <c r="M54" s="88"/>
      <c r="N54" s="88"/>
      <c r="O54" s="88"/>
      <c r="P54" s="88"/>
      <c r="Q54" s="88"/>
      <c r="R54" s="88">
        <f t="shared" si="2"/>
        <v>3423</v>
      </c>
      <c r="S54" s="88"/>
    </row>
    <row r="55" spans="1:19" s="2" customFormat="1" ht="15" customHeight="1">
      <c r="A55" s="86"/>
      <c r="B55" s="90" t="s">
        <v>63</v>
      </c>
      <c r="C55" s="90"/>
      <c r="D55" s="88"/>
      <c r="E55" s="88"/>
      <c r="F55" s="88"/>
      <c r="G55" s="88"/>
      <c r="H55" s="88"/>
      <c r="I55" s="88"/>
      <c r="J55" s="88"/>
      <c r="K55" s="88"/>
      <c r="L55" s="92">
        <v>2.5</v>
      </c>
      <c r="M55" s="92"/>
      <c r="N55" s="92"/>
      <c r="O55" s="92"/>
      <c r="P55" s="92"/>
      <c r="Q55" s="92"/>
      <c r="R55" s="92">
        <v>2.5</v>
      </c>
      <c r="S55" s="92"/>
    </row>
    <row r="56" spans="1:19" s="2" customFormat="1" ht="15" customHeight="1">
      <c r="A56" s="86" t="s">
        <v>66</v>
      </c>
      <c r="B56" s="87" t="s">
        <v>62</v>
      </c>
      <c r="C56" s="87"/>
      <c r="D56" s="88"/>
      <c r="E56" s="88"/>
      <c r="F56" s="88"/>
      <c r="G56" s="88"/>
      <c r="H56" s="88">
        <v>1</v>
      </c>
      <c r="I56" s="88"/>
      <c r="J56" s="88">
        <v>1</v>
      </c>
      <c r="K56" s="88"/>
      <c r="L56" s="88">
        <v>1</v>
      </c>
      <c r="M56" s="88"/>
      <c r="N56" s="88">
        <v>1</v>
      </c>
      <c r="O56" s="88"/>
      <c r="P56" s="88">
        <v>6</v>
      </c>
      <c r="Q56" s="88"/>
      <c r="R56" s="88">
        <f>SUM(D56:Q56)</f>
        <v>10</v>
      </c>
      <c r="S56" s="88"/>
    </row>
    <row r="57" spans="1:19" s="2" customFormat="1" ht="15" customHeight="1">
      <c r="A57" s="86"/>
      <c r="B57" s="89" t="s">
        <v>31</v>
      </c>
      <c r="C57" s="89"/>
      <c r="D57" s="88"/>
      <c r="E57" s="88"/>
      <c r="F57" s="88"/>
      <c r="G57" s="88"/>
      <c r="H57" s="88">
        <v>1393</v>
      </c>
      <c r="I57" s="88"/>
      <c r="J57" s="88">
        <v>2110</v>
      </c>
      <c r="K57" s="88"/>
      <c r="L57" s="88">
        <v>3981</v>
      </c>
      <c r="M57" s="88"/>
      <c r="N57" s="88">
        <v>4325</v>
      </c>
      <c r="O57" s="88"/>
      <c r="P57" s="88">
        <v>55082</v>
      </c>
      <c r="Q57" s="88"/>
      <c r="R57" s="88">
        <f>SUM(D57:Q57)</f>
        <v>66891</v>
      </c>
      <c r="S57" s="88"/>
    </row>
    <row r="58" spans="1:19" s="2" customFormat="1" ht="15" customHeight="1">
      <c r="A58" s="86"/>
      <c r="B58" s="90" t="s">
        <v>63</v>
      </c>
      <c r="C58" s="90"/>
      <c r="D58" s="88"/>
      <c r="E58" s="88"/>
      <c r="F58" s="92"/>
      <c r="G58" s="92"/>
      <c r="H58" s="92">
        <v>1</v>
      </c>
      <c r="I58" s="92"/>
      <c r="J58" s="92">
        <v>1.5</v>
      </c>
      <c r="K58" s="92"/>
      <c r="L58" s="92">
        <v>2.9</v>
      </c>
      <c r="M58" s="92"/>
      <c r="N58" s="92">
        <v>3.1</v>
      </c>
      <c r="O58" s="92"/>
      <c r="P58" s="92">
        <v>39.8</v>
      </c>
      <c r="Q58" s="92"/>
      <c r="R58" s="92">
        <f>SUM(D58:Q58)+0.1</f>
        <v>48.4</v>
      </c>
      <c r="S58" s="92"/>
    </row>
    <row r="59" spans="1:19" s="2" customFormat="1" ht="15" customHeight="1">
      <c r="A59" s="86" t="s">
        <v>6</v>
      </c>
      <c r="B59" s="87" t="s">
        <v>62</v>
      </c>
      <c r="C59" s="87"/>
      <c r="D59" s="88">
        <f>SUM(D47,D50,D53,D56)</f>
        <v>1</v>
      </c>
      <c r="E59" s="88"/>
      <c r="F59" s="88">
        <f>SUM(F47,F50,F53,F56)</f>
        <v>2</v>
      </c>
      <c r="G59" s="88"/>
      <c r="H59" s="88">
        <f>SUM(H47,H50,H53,H56)</f>
        <v>2</v>
      </c>
      <c r="I59" s="88"/>
      <c r="J59" s="88">
        <f>SUM(J47,J50,J53,J56)</f>
        <v>1</v>
      </c>
      <c r="K59" s="88"/>
      <c r="L59" s="88">
        <f>SUM(L47,L50,L53,L56)</f>
        <v>4</v>
      </c>
      <c r="M59" s="88"/>
      <c r="N59" s="88">
        <f>SUM(N47,N50,N53,N56)</f>
        <v>5</v>
      </c>
      <c r="O59" s="88"/>
      <c r="P59" s="88">
        <f>SUM(P47,P50,P53,P56)</f>
        <v>10</v>
      </c>
      <c r="Q59" s="88"/>
      <c r="R59" s="88">
        <f>SUM(R47,R50,R53,R56)</f>
        <v>25</v>
      </c>
      <c r="S59" s="88"/>
    </row>
    <row r="60" spans="1:19" s="2" customFormat="1" ht="15" customHeight="1">
      <c r="A60" s="86"/>
      <c r="B60" s="89" t="s">
        <v>31</v>
      </c>
      <c r="C60" s="89"/>
      <c r="D60" s="88">
        <f>SUM(D48,D51,D54,D57)</f>
        <v>296</v>
      </c>
      <c r="E60" s="88"/>
      <c r="F60" s="88">
        <f>SUM(F48,F51,F54,F57)</f>
        <v>1564</v>
      </c>
      <c r="G60" s="88"/>
      <c r="H60" s="88">
        <f>SUM(H48,H51,H54,H57)</f>
        <v>3018</v>
      </c>
      <c r="I60" s="88"/>
      <c r="J60" s="88">
        <f>SUM(J48,J51,J54,J57)</f>
        <v>2110</v>
      </c>
      <c r="K60" s="88"/>
      <c r="L60" s="88">
        <f>SUM(L48,L51,L54,L57)</f>
        <v>13961</v>
      </c>
      <c r="M60" s="88"/>
      <c r="N60" s="88">
        <f>SUM(N48,N51,N54,N57)</f>
        <v>21915</v>
      </c>
      <c r="O60" s="88"/>
      <c r="P60" s="88">
        <f>SUM(P48,P51,P54,P57)</f>
        <v>95383</v>
      </c>
      <c r="Q60" s="88"/>
      <c r="R60" s="88">
        <f>SUM(R48,R51,R54,R57)</f>
        <v>138247</v>
      </c>
      <c r="S60" s="88"/>
    </row>
    <row r="61" spans="1:19" s="2" customFormat="1" ht="15" customHeight="1">
      <c r="A61" s="86"/>
      <c r="B61" s="94" t="s">
        <v>63</v>
      </c>
      <c r="C61" s="94"/>
      <c r="D61" s="95">
        <f>SUM(D49,D52,D55,D58)</f>
        <v>0.2</v>
      </c>
      <c r="E61" s="96"/>
      <c r="F61" s="96">
        <f>SUM(F49,F52,F55,F58)</f>
        <v>1.1</v>
      </c>
      <c r="G61" s="96"/>
      <c r="H61" s="96">
        <f>SUM(H49,H52,H55,H58)</f>
        <v>2.2</v>
      </c>
      <c r="I61" s="96"/>
      <c r="J61" s="96">
        <f>SUM(J49,J52,J55,J58)</f>
        <v>1.5</v>
      </c>
      <c r="K61" s="96"/>
      <c r="L61" s="96">
        <f>SUM(L49,L52,L55,L58)</f>
        <v>10.1</v>
      </c>
      <c r="M61" s="96"/>
      <c r="N61" s="96">
        <f>SUM(N49,N52,N55,N58)+0.1</f>
        <v>15.899999999999999</v>
      </c>
      <c r="O61" s="96"/>
      <c r="P61" s="96">
        <f>SUM(P49,P52,P55,P58)</f>
        <v>69</v>
      </c>
      <c r="Q61" s="96"/>
      <c r="R61" s="96">
        <f>SUM(R49,R52,R55,R58)</f>
        <v>100</v>
      </c>
      <c r="S61" s="96"/>
    </row>
    <row r="62" spans="1:19" s="2" customFormat="1" ht="4.5" customHeight="1">
      <c r="A62" s="97"/>
      <c r="B62" s="98"/>
      <c r="C62" s="98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12" s="27" customFormat="1" ht="12">
      <c r="A63" s="27" t="s">
        <v>67</v>
      </c>
      <c r="L63" s="28"/>
    </row>
    <row r="64" s="2" customFormat="1" ht="13.5"/>
  </sheetData>
  <mergeCells count="363">
    <mergeCell ref="C6:D6"/>
    <mergeCell ref="E8:F8"/>
    <mergeCell ref="C10:D10"/>
    <mergeCell ref="C11:D11"/>
    <mergeCell ref="C12:D12"/>
    <mergeCell ref="C13:D13"/>
    <mergeCell ref="B5:B6"/>
    <mergeCell ref="L30:N30"/>
    <mergeCell ref="B27:C27"/>
    <mergeCell ref="B28:C28"/>
    <mergeCell ref="B29:C29"/>
    <mergeCell ref="B30:C30"/>
    <mergeCell ref="C15:D15"/>
    <mergeCell ref="C16:D16"/>
    <mergeCell ref="L29:N29"/>
    <mergeCell ref="D29:E29"/>
    <mergeCell ref="D30:E30"/>
    <mergeCell ref="D31:E31"/>
    <mergeCell ref="B22:C23"/>
    <mergeCell ref="L26:N26"/>
    <mergeCell ref="L27:N27"/>
    <mergeCell ref="L28:N28"/>
    <mergeCell ref="D28:E28"/>
    <mergeCell ref="B31:C31"/>
    <mergeCell ref="D40:E40"/>
    <mergeCell ref="B25:C25"/>
    <mergeCell ref="B26:C26"/>
    <mergeCell ref="D25:E25"/>
    <mergeCell ref="D26:E26"/>
    <mergeCell ref="D27:E27"/>
    <mergeCell ref="B32:C32"/>
    <mergeCell ref="D32:E32"/>
    <mergeCell ref="B33:C33"/>
    <mergeCell ref="A56:A58"/>
    <mergeCell ref="A47:A49"/>
    <mergeCell ref="A50:A52"/>
    <mergeCell ref="A53:A55"/>
    <mergeCell ref="B35:C35"/>
    <mergeCell ref="B36:C36"/>
    <mergeCell ref="D36:E36"/>
    <mergeCell ref="D33:E33"/>
    <mergeCell ref="D35:E35"/>
    <mergeCell ref="I35:K35"/>
    <mergeCell ref="I36:K36"/>
    <mergeCell ref="I40:K40"/>
    <mergeCell ref="F33:H33"/>
    <mergeCell ref="F35:H35"/>
    <mergeCell ref="F36:H36"/>
    <mergeCell ref="F40:H40"/>
    <mergeCell ref="F38:H38"/>
    <mergeCell ref="I38:K38"/>
    <mergeCell ref="H47:I47"/>
    <mergeCell ref="H48:I48"/>
    <mergeCell ref="H49:I49"/>
    <mergeCell ref="B40:C40"/>
    <mergeCell ref="D47:E47"/>
    <mergeCell ref="D48:E48"/>
    <mergeCell ref="D49:E49"/>
    <mergeCell ref="A44:C44"/>
    <mergeCell ref="A46:C46"/>
    <mergeCell ref="F45:G45"/>
    <mergeCell ref="A59:A61"/>
    <mergeCell ref="B55:C55"/>
    <mergeCell ref="B61:C61"/>
    <mergeCell ref="I27:K27"/>
    <mergeCell ref="I28:K28"/>
    <mergeCell ref="I29:K29"/>
    <mergeCell ref="I30:K30"/>
    <mergeCell ref="F47:G47"/>
    <mergeCell ref="F48:G48"/>
    <mergeCell ref="F49:G49"/>
    <mergeCell ref="B56:C56"/>
    <mergeCell ref="B58:C58"/>
    <mergeCell ref="B59:C59"/>
    <mergeCell ref="B47:C47"/>
    <mergeCell ref="B49:C49"/>
    <mergeCell ref="B50:C50"/>
    <mergeCell ref="B52:C52"/>
    <mergeCell ref="B53:C53"/>
    <mergeCell ref="D50:E50"/>
    <mergeCell ref="D57:E57"/>
    <mergeCell ref="D58:E58"/>
    <mergeCell ref="D51:E51"/>
    <mergeCell ref="D52:E52"/>
    <mergeCell ref="D53:E53"/>
    <mergeCell ref="D54:E54"/>
    <mergeCell ref="F54:G54"/>
    <mergeCell ref="F55:G55"/>
    <mergeCell ref="F56:G56"/>
    <mergeCell ref="D55:E55"/>
    <mergeCell ref="D56:E56"/>
    <mergeCell ref="F50:G50"/>
    <mergeCell ref="F51:G51"/>
    <mergeCell ref="F52:G52"/>
    <mergeCell ref="F53:G53"/>
    <mergeCell ref="F60:G60"/>
    <mergeCell ref="D59:E59"/>
    <mergeCell ref="D60:E60"/>
    <mergeCell ref="D61:E61"/>
    <mergeCell ref="P51:Q51"/>
    <mergeCell ref="F61:G61"/>
    <mergeCell ref="H61:I61"/>
    <mergeCell ref="H54:I54"/>
    <mergeCell ref="H55:I55"/>
    <mergeCell ref="H56:I56"/>
    <mergeCell ref="H57:I57"/>
    <mergeCell ref="F57:G57"/>
    <mergeCell ref="F58:G58"/>
    <mergeCell ref="F59:G59"/>
    <mergeCell ref="H58:I58"/>
    <mergeCell ref="H59:I59"/>
    <mergeCell ref="H60:I60"/>
    <mergeCell ref="H50:I50"/>
    <mergeCell ref="H51:I51"/>
    <mergeCell ref="H52:I52"/>
    <mergeCell ref="H53:I53"/>
    <mergeCell ref="R47:S47"/>
    <mergeCell ref="J48:K48"/>
    <mergeCell ref="L48:M48"/>
    <mergeCell ref="N48:O48"/>
    <mergeCell ref="P48:Q48"/>
    <mergeCell ref="R48:S48"/>
    <mergeCell ref="J47:K47"/>
    <mergeCell ref="L47:M47"/>
    <mergeCell ref="N47:O47"/>
    <mergeCell ref="P47:Q47"/>
    <mergeCell ref="R49:S49"/>
    <mergeCell ref="J50:K50"/>
    <mergeCell ref="L50:M50"/>
    <mergeCell ref="N50:O50"/>
    <mergeCell ref="P50:Q50"/>
    <mergeCell ref="R50:S50"/>
    <mergeCell ref="J49:K49"/>
    <mergeCell ref="L49:M49"/>
    <mergeCell ref="N49:O49"/>
    <mergeCell ref="P49:Q49"/>
    <mergeCell ref="P53:Q53"/>
    <mergeCell ref="R51:S51"/>
    <mergeCell ref="J52:K52"/>
    <mergeCell ref="L52:M52"/>
    <mergeCell ref="N52:O52"/>
    <mergeCell ref="P52:Q52"/>
    <mergeCell ref="R52:S52"/>
    <mergeCell ref="J51:K51"/>
    <mergeCell ref="L51:M51"/>
    <mergeCell ref="N51:O51"/>
    <mergeCell ref="P55:Q55"/>
    <mergeCell ref="R53:S53"/>
    <mergeCell ref="J54:K54"/>
    <mergeCell ref="L54:M54"/>
    <mergeCell ref="N54:O54"/>
    <mergeCell ref="P54:Q54"/>
    <mergeCell ref="R54:S54"/>
    <mergeCell ref="J53:K53"/>
    <mergeCell ref="L53:M53"/>
    <mergeCell ref="N53:O53"/>
    <mergeCell ref="P57:Q57"/>
    <mergeCell ref="R55:S55"/>
    <mergeCell ref="J56:K56"/>
    <mergeCell ref="L56:M56"/>
    <mergeCell ref="N56:O56"/>
    <mergeCell ref="P56:Q56"/>
    <mergeCell ref="R56:S56"/>
    <mergeCell ref="J55:K55"/>
    <mergeCell ref="L55:M55"/>
    <mergeCell ref="N55:O55"/>
    <mergeCell ref="P59:Q59"/>
    <mergeCell ref="R57:S57"/>
    <mergeCell ref="J58:K58"/>
    <mergeCell ref="L58:M58"/>
    <mergeCell ref="N58:O58"/>
    <mergeCell ref="P58:Q58"/>
    <mergeCell ref="R58:S58"/>
    <mergeCell ref="J57:K57"/>
    <mergeCell ref="L57:M57"/>
    <mergeCell ref="N57:O57"/>
    <mergeCell ref="P61:Q61"/>
    <mergeCell ref="R59:S59"/>
    <mergeCell ref="J60:K60"/>
    <mergeCell ref="L60:M60"/>
    <mergeCell ref="N60:O60"/>
    <mergeCell ref="P60:Q60"/>
    <mergeCell ref="R60:S60"/>
    <mergeCell ref="J59:K59"/>
    <mergeCell ref="L59:M59"/>
    <mergeCell ref="N59:O59"/>
    <mergeCell ref="R61:S61"/>
    <mergeCell ref="F44:G44"/>
    <mergeCell ref="H44:I44"/>
    <mergeCell ref="J44:K44"/>
    <mergeCell ref="L44:M44"/>
    <mergeCell ref="N44:O44"/>
    <mergeCell ref="P44:Q46"/>
    <mergeCell ref="J61:K61"/>
    <mergeCell ref="L61:M61"/>
    <mergeCell ref="N61:O61"/>
    <mergeCell ref="C18:D18"/>
    <mergeCell ref="E6:F6"/>
    <mergeCell ref="G6:H6"/>
    <mergeCell ref="E9:F9"/>
    <mergeCell ref="G9:H9"/>
    <mergeCell ref="E10:F10"/>
    <mergeCell ref="G10:H10"/>
    <mergeCell ref="E12:F12"/>
    <mergeCell ref="G12:H12"/>
    <mergeCell ref="C8:D8"/>
    <mergeCell ref="G8:H8"/>
    <mergeCell ref="I8:J8"/>
    <mergeCell ref="C17:D17"/>
    <mergeCell ref="C9:D9"/>
    <mergeCell ref="I9:J9"/>
    <mergeCell ref="E11:F11"/>
    <mergeCell ref="G11:H11"/>
    <mergeCell ref="I11:J11"/>
    <mergeCell ref="I16:J16"/>
    <mergeCell ref="C14:D14"/>
    <mergeCell ref="K8:L8"/>
    <mergeCell ref="M8:N8"/>
    <mergeCell ref="I6:J6"/>
    <mergeCell ref="O8:P8"/>
    <mergeCell ref="O6:P6"/>
    <mergeCell ref="K6:L6"/>
    <mergeCell ref="M6:N6"/>
    <mergeCell ref="K9:L9"/>
    <mergeCell ref="M9:N9"/>
    <mergeCell ref="O9:P9"/>
    <mergeCell ref="O10:P10"/>
    <mergeCell ref="O11:P11"/>
    <mergeCell ref="I10:J10"/>
    <mergeCell ref="K10:L10"/>
    <mergeCell ref="M10:N10"/>
    <mergeCell ref="I12:J12"/>
    <mergeCell ref="K12:L12"/>
    <mergeCell ref="M12:N12"/>
    <mergeCell ref="K11:L11"/>
    <mergeCell ref="M11:N11"/>
    <mergeCell ref="E14:F14"/>
    <mergeCell ref="G14:H14"/>
    <mergeCell ref="M14:N14"/>
    <mergeCell ref="O12:P12"/>
    <mergeCell ref="E13:F13"/>
    <mergeCell ref="G13:H13"/>
    <mergeCell ref="I13:J13"/>
    <mergeCell ref="K13:L13"/>
    <mergeCell ref="M13:N13"/>
    <mergeCell ref="O13:P13"/>
    <mergeCell ref="E15:F15"/>
    <mergeCell ref="G15:H15"/>
    <mergeCell ref="I15:J15"/>
    <mergeCell ref="K15:L15"/>
    <mergeCell ref="I14:J14"/>
    <mergeCell ref="K14:L14"/>
    <mergeCell ref="M16:N16"/>
    <mergeCell ref="O16:P16"/>
    <mergeCell ref="O14:P14"/>
    <mergeCell ref="M15:N15"/>
    <mergeCell ref="O15:P15"/>
    <mergeCell ref="M17:N17"/>
    <mergeCell ref="O17:P17"/>
    <mergeCell ref="E16:F16"/>
    <mergeCell ref="G16:H16"/>
    <mergeCell ref="K16:L16"/>
    <mergeCell ref="E17:F17"/>
    <mergeCell ref="G17:H17"/>
    <mergeCell ref="I17:J17"/>
    <mergeCell ref="K17:L17"/>
    <mergeCell ref="M18:N18"/>
    <mergeCell ref="O18:P18"/>
    <mergeCell ref="E18:F18"/>
    <mergeCell ref="G18:H18"/>
    <mergeCell ref="I18:J18"/>
    <mergeCell ref="K18:L18"/>
    <mergeCell ref="Q8:R8"/>
    <mergeCell ref="Q9:R9"/>
    <mergeCell ref="Q10:R10"/>
    <mergeCell ref="Q5:R5"/>
    <mergeCell ref="Q11:R11"/>
    <mergeCell ref="Q12:R12"/>
    <mergeCell ref="Q13:R13"/>
    <mergeCell ref="Q14:R14"/>
    <mergeCell ref="Q15:R15"/>
    <mergeCell ref="Q16:R16"/>
    <mergeCell ref="Q17:R17"/>
    <mergeCell ref="Q18:R18"/>
    <mergeCell ref="S8:T8"/>
    <mergeCell ref="S9:T9"/>
    <mergeCell ref="S10:T10"/>
    <mergeCell ref="S5:T5"/>
    <mergeCell ref="S11:T11"/>
    <mergeCell ref="S12:T12"/>
    <mergeCell ref="S13:T13"/>
    <mergeCell ref="S14:T14"/>
    <mergeCell ref="S15:T15"/>
    <mergeCell ref="S16:T16"/>
    <mergeCell ref="S17:T17"/>
    <mergeCell ref="S18:T18"/>
    <mergeCell ref="O25:Q25"/>
    <mergeCell ref="F22:H23"/>
    <mergeCell ref="I23:K23"/>
    <mergeCell ref="L23:N23"/>
    <mergeCell ref="O23:Q23"/>
    <mergeCell ref="I22:Q22"/>
    <mergeCell ref="F25:H25"/>
    <mergeCell ref="I25:K25"/>
    <mergeCell ref="L35:N35"/>
    <mergeCell ref="L36:N36"/>
    <mergeCell ref="L40:N40"/>
    <mergeCell ref="D22:E23"/>
    <mergeCell ref="L25:N25"/>
    <mergeCell ref="F26:H26"/>
    <mergeCell ref="F27:H27"/>
    <mergeCell ref="F28:H28"/>
    <mergeCell ref="F29:H29"/>
    <mergeCell ref="I26:K26"/>
    <mergeCell ref="O26:Q26"/>
    <mergeCell ref="O27:Q27"/>
    <mergeCell ref="O28:Q28"/>
    <mergeCell ref="O29:Q29"/>
    <mergeCell ref="O35:Q35"/>
    <mergeCell ref="O36:Q36"/>
    <mergeCell ref="O40:Q40"/>
    <mergeCell ref="O30:Q30"/>
    <mergeCell ref="O31:Q31"/>
    <mergeCell ref="O32:Q32"/>
    <mergeCell ref="O33:Q33"/>
    <mergeCell ref="O37:Q37"/>
    <mergeCell ref="F32:H32"/>
    <mergeCell ref="L33:N33"/>
    <mergeCell ref="I31:K31"/>
    <mergeCell ref="I32:K32"/>
    <mergeCell ref="I33:K33"/>
    <mergeCell ref="L31:N31"/>
    <mergeCell ref="L32:N32"/>
    <mergeCell ref="R44:S46"/>
    <mergeCell ref="B1:P1"/>
    <mergeCell ref="F46:G46"/>
    <mergeCell ref="H46:I46"/>
    <mergeCell ref="J46:K46"/>
    <mergeCell ref="L46:M46"/>
    <mergeCell ref="N46:O46"/>
    <mergeCell ref="D44:E46"/>
    <mergeCell ref="F30:H30"/>
    <mergeCell ref="F31:H31"/>
    <mergeCell ref="H45:I45"/>
    <mergeCell ref="J45:K45"/>
    <mergeCell ref="L45:M45"/>
    <mergeCell ref="N45:O45"/>
    <mergeCell ref="L38:N38"/>
    <mergeCell ref="O38:Q38"/>
    <mergeCell ref="B37:C37"/>
    <mergeCell ref="D37:E37"/>
    <mergeCell ref="F37:H37"/>
    <mergeCell ref="I37:K37"/>
    <mergeCell ref="C5:P5"/>
    <mergeCell ref="L39:N39"/>
    <mergeCell ref="O39:Q39"/>
    <mergeCell ref="B38:C38"/>
    <mergeCell ref="D38:E38"/>
    <mergeCell ref="B39:C39"/>
    <mergeCell ref="D39:E39"/>
    <mergeCell ref="F39:H39"/>
    <mergeCell ref="I39:K39"/>
    <mergeCell ref="L37:N37"/>
  </mergeCells>
  <printOptions/>
  <pageMargins left="0.55" right="0.3" top="0.55" bottom="0.34" header="0.512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2011-05-26T01:20:46Z</dcterms:created>
  <dcterms:modified xsi:type="dcterms:W3CDTF">2011-05-26T01:21:13Z</dcterms:modified>
  <cp:category/>
  <cp:version/>
  <cp:contentType/>
  <cp:contentStatus/>
</cp:coreProperties>
</file>