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19B81AA9-113E-4ED8-89BA-B78B90819B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０syoubou (R5)" sheetId="2" r:id="rId1"/>
  </sheets>
  <definedNames>
    <definedName name="_xlnm.Print_Area" localSheetId="0">'11０syoubou (R5)'!$A$1:$D$18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" l="1"/>
  <c r="E15" i="2" s="1"/>
  <c r="C15" i="2" s="1"/>
  <c r="E13" i="2"/>
  <c r="C13" i="2" s="1"/>
  <c r="E14" i="2"/>
  <c r="C14" i="2" s="1"/>
  <c r="E12" i="2"/>
  <c r="C12" i="2" s="1"/>
  <c r="E11" i="2"/>
  <c r="C11" i="2" s="1"/>
  <c r="E10" i="2"/>
  <c r="C10" i="2" s="1"/>
  <c r="E9" i="2"/>
  <c r="C9" i="2" s="1"/>
  <c r="E8" i="2"/>
  <c r="C8" i="2" s="1"/>
  <c r="E7" i="2"/>
  <c r="C7" i="2" s="1"/>
  <c r="C6" i="2" l="1"/>
</calcChain>
</file>

<file path=xl/sharedStrings.xml><?xml version="1.0" encoding="utf-8"?>
<sst xmlns="http://schemas.openxmlformats.org/spreadsheetml/2006/main" count="17" uniqueCount="17">
  <si>
    <t>消防</t>
  </si>
  <si>
    <t>件数</t>
  </si>
  <si>
    <t>（単位　構成比　％）</t>
  </si>
  <si>
    <t>原因</t>
  </si>
  <si>
    <t>構成比</t>
  </si>
  <si>
    <t>総数</t>
  </si>
  <si>
    <t>放火・放火の疑い</t>
  </si>
  <si>
    <t>たばこ</t>
  </si>
  <si>
    <t>たき火</t>
  </si>
  <si>
    <t>火遊び</t>
  </si>
  <si>
    <t>その他</t>
  </si>
  <si>
    <t>資料：県消防課</t>
    <phoneticPr fontId="2"/>
  </si>
  <si>
    <t>電灯等の配線</t>
    <rPh sb="0" eb="2">
      <t>デントウ</t>
    </rPh>
    <rPh sb="2" eb="3">
      <t>トウ</t>
    </rPh>
    <rPh sb="4" eb="6">
      <t>ハイセン</t>
    </rPh>
    <phoneticPr fontId="2"/>
  </si>
  <si>
    <t>こんろ</t>
    <phoneticPr fontId="2"/>
  </si>
  <si>
    <t>ストーブ</t>
  </si>
  <si>
    <t>マッチ・ライター</t>
    <phoneticPr fontId="2"/>
  </si>
  <si>
    <t>出火原因別出火件数（令和5年）</t>
    <rPh sb="10" eb="12">
      <t>レイワ</t>
    </rPh>
    <rPh sb="13" eb="1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</si>
</sst>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00%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">
    <xf numFmtId="0" fontId="0" fillId="0" borderId="0" xfId="0"/>
    <xf numFmtId="38" fontId="3" fillId="0" borderId="5" xfId="1" applyFont="1" applyBorder="1"/>
    <xf numFmtId="38" fontId="1" fillId="0" borderId="0" xfId="1" applyFont="1"/>
    <xf numFmtId="38" fontId="1" fillId="0" borderId="1" xfId="1" applyFont="1" applyBorder="1" applyAlignment="1">
      <alignment horizontal="center"/>
    </xf>
    <xf numFmtId="38" fontId="1" fillId="0" borderId="9" xfId="1" applyFont="1" applyBorder="1" applyAlignment="1">
      <alignment horizontal="center"/>
    </xf>
    <xf numFmtId="38" fontId="1" fillId="0" borderId="2" xfId="1" applyFont="1" applyBorder="1" applyAlignment="1">
      <alignment horizontal="center"/>
    </xf>
    <xf numFmtId="38" fontId="1" fillId="0" borderId="3" xfId="1" applyFont="1" applyBorder="1" applyAlignment="1">
      <alignment horizontal="center"/>
    </xf>
    <xf numFmtId="38" fontId="1" fillId="0" borderId="4" xfId="1" applyFont="1" applyBorder="1" applyAlignment="1">
      <alignment horizontal="center"/>
    </xf>
    <xf numFmtId="38" fontId="1" fillId="0" borderId="10" xfId="1" applyFont="1" applyBorder="1" applyAlignment="1">
      <alignment horizontal="center"/>
    </xf>
    <xf numFmtId="38" fontId="3" fillId="0" borderId="6" xfId="1" applyFont="1" applyBorder="1" applyAlignment="1"/>
    <xf numFmtId="38" fontId="3" fillId="0" borderId="0" xfId="1" applyFont="1" applyBorder="1" applyAlignment="1"/>
    <xf numFmtId="38" fontId="1" fillId="0" borderId="5" xfId="1" applyFont="1" applyBorder="1"/>
    <xf numFmtId="38" fontId="1" fillId="0" borderId="6" xfId="1" applyFont="1" applyBorder="1" applyAlignment="1"/>
    <xf numFmtId="176" fontId="1" fillId="0" borderId="0" xfId="1" applyNumberFormat="1" applyFont="1" applyBorder="1" applyAlignment="1"/>
    <xf numFmtId="177" fontId="1" fillId="0" borderId="0" xfId="1" applyNumberFormat="1" applyFont="1"/>
    <xf numFmtId="38" fontId="1" fillId="0" borderId="0" xfId="1" applyFont="1" applyBorder="1"/>
    <xf numFmtId="38" fontId="1" fillId="0" borderId="7" xfId="1" applyFont="1" applyBorder="1"/>
    <xf numFmtId="38" fontId="1" fillId="0" borderId="8" xfId="1" applyFont="1" applyBorder="1"/>
    <xf numFmtId="176" fontId="1" fillId="0" borderId="11" xfId="1" applyNumberFormat="1" applyFont="1" applyBorder="1"/>
    <xf numFmtId="176" fontId="1" fillId="0" borderId="0" xfId="1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37E9-BAB8-45BA-9D15-46647EFC8502}">
  <dimension ref="A1:E18"/>
  <sheetViews>
    <sheetView tabSelected="1" view="pageBreakPreview" zoomScaleNormal="115" zoomScaleSheetLayoutView="100" workbookViewId="0">
      <selection activeCell="I10" sqref="I10"/>
    </sheetView>
  </sheetViews>
  <sheetFormatPr defaultColWidth="9" defaultRowHeight="13.2" x14ac:dyDescent="0.2"/>
  <cols>
    <col min="1" max="1" width="18" style="2" customWidth="1"/>
    <col min="2" max="3" width="16.109375" style="2" customWidth="1"/>
    <col min="4" max="4" width="9" style="2"/>
    <col min="5" max="5" width="9.44140625" style="2" customWidth="1"/>
    <col min="6" max="16384" width="9" style="2"/>
  </cols>
  <sheetData>
    <row r="1" spans="1:5" x14ac:dyDescent="0.2">
      <c r="A1" s="2" t="s">
        <v>0</v>
      </c>
    </row>
    <row r="2" spans="1:5" x14ac:dyDescent="0.2">
      <c r="A2" s="2" t="s">
        <v>16</v>
      </c>
    </row>
    <row r="3" spans="1:5" ht="13.8" thickBot="1" x14ac:dyDescent="0.25">
      <c r="A3" s="2" t="s">
        <v>2</v>
      </c>
    </row>
    <row r="4" spans="1:5" ht="13.8" thickTop="1" x14ac:dyDescent="0.2">
      <c r="A4" s="3" t="s">
        <v>3</v>
      </c>
      <c r="B4" s="4" t="s">
        <v>1</v>
      </c>
      <c r="C4" s="5" t="s">
        <v>4</v>
      </c>
    </row>
    <row r="5" spans="1:5" ht="7.5" customHeight="1" x14ac:dyDescent="0.2">
      <c r="A5" s="6"/>
      <c r="B5" s="7"/>
      <c r="C5" s="8"/>
    </row>
    <row r="6" spans="1:5" x14ac:dyDescent="0.2">
      <c r="A6" s="1" t="s">
        <v>5</v>
      </c>
      <c r="B6" s="9">
        <v>2105</v>
      </c>
      <c r="C6" s="10">
        <f>SUM(C7:C15)</f>
        <v>100.1</v>
      </c>
    </row>
    <row r="7" spans="1:5" ht="13.5" customHeight="1" x14ac:dyDescent="0.2">
      <c r="A7" s="11" t="s">
        <v>6</v>
      </c>
      <c r="B7" s="12">
        <v>255</v>
      </c>
      <c r="C7" s="13">
        <f t="shared" ref="C7:C15" si="0">ROUND(E7*100,1)</f>
        <v>12.1</v>
      </c>
      <c r="E7" s="14">
        <f t="shared" ref="E7:E15" si="1">B7/B$6</f>
        <v>0.12114014251781473</v>
      </c>
    </row>
    <row r="8" spans="1:5" ht="13.5" customHeight="1" x14ac:dyDescent="0.2">
      <c r="A8" s="11" t="s">
        <v>8</v>
      </c>
      <c r="B8" s="12">
        <v>210</v>
      </c>
      <c r="C8" s="13">
        <f>ROUND(E8*100,1)</f>
        <v>10</v>
      </c>
      <c r="E8" s="14">
        <f>B8/B$6</f>
        <v>9.9762470308788598E-2</v>
      </c>
    </row>
    <row r="9" spans="1:5" ht="13.5" customHeight="1" x14ac:dyDescent="0.2">
      <c r="A9" s="11" t="s">
        <v>7</v>
      </c>
      <c r="B9" s="12">
        <v>200</v>
      </c>
      <c r="C9" s="13">
        <f t="shared" si="0"/>
        <v>9.5</v>
      </c>
      <c r="E9" s="14">
        <f t="shared" si="1"/>
        <v>9.5011876484560567E-2</v>
      </c>
    </row>
    <row r="10" spans="1:5" ht="13.5" customHeight="1" x14ac:dyDescent="0.2">
      <c r="A10" s="11" t="s">
        <v>13</v>
      </c>
      <c r="B10" s="12">
        <v>124</v>
      </c>
      <c r="C10" s="13">
        <f t="shared" si="0"/>
        <v>5.9</v>
      </c>
      <c r="E10" s="14">
        <f t="shared" si="1"/>
        <v>5.8907363420427551E-2</v>
      </c>
    </row>
    <row r="11" spans="1:5" ht="13.5" customHeight="1" x14ac:dyDescent="0.2">
      <c r="A11" s="15" t="s">
        <v>12</v>
      </c>
      <c r="B11" s="12">
        <v>88</v>
      </c>
      <c r="C11" s="13">
        <f t="shared" si="0"/>
        <v>4.2</v>
      </c>
      <c r="E11" s="14">
        <f t="shared" si="1"/>
        <v>4.180522565320665E-2</v>
      </c>
    </row>
    <row r="12" spans="1:5" ht="13.5" customHeight="1" x14ac:dyDescent="0.2">
      <c r="A12" s="11" t="s">
        <v>14</v>
      </c>
      <c r="B12" s="12">
        <v>45</v>
      </c>
      <c r="C12" s="13">
        <f t="shared" si="0"/>
        <v>2.1</v>
      </c>
      <c r="E12" s="14">
        <f t="shared" si="1"/>
        <v>2.1377672209026127E-2</v>
      </c>
    </row>
    <row r="13" spans="1:5" ht="13.5" customHeight="1" x14ac:dyDescent="0.2">
      <c r="A13" s="11" t="s">
        <v>15</v>
      </c>
      <c r="B13" s="12">
        <v>18</v>
      </c>
      <c r="C13" s="13">
        <f>ROUND(E13*100,1)</f>
        <v>0.9</v>
      </c>
      <c r="E13" s="14">
        <f>B13/B$6</f>
        <v>8.5510688836104506E-3</v>
      </c>
    </row>
    <row r="14" spans="1:5" ht="13.5" customHeight="1" x14ac:dyDescent="0.2">
      <c r="A14" s="11" t="s">
        <v>9</v>
      </c>
      <c r="B14" s="12">
        <v>16</v>
      </c>
      <c r="C14" s="13">
        <f t="shared" si="0"/>
        <v>0.8</v>
      </c>
      <c r="E14" s="14">
        <f t="shared" si="1"/>
        <v>7.6009501187648456E-3</v>
      </c>
    </row>
    <row r="15" spans="1:5" ht="13.5" customHeight="1" x14ac:dyDescent="0.2">
      <c r="A15" s="11" t="s">
        <v>10</v>
      </c>
      <c r="B15" s="12">
        <f>B6-SUM(B7:B14)</f>
        <v>1149</v>
      </c>
      <c r="C15" s="13">
        <f t="shared" si="0"/>
        <v>54.6</v>
      </c>
      <c r="E15" s="14">
        <f t="shared" si="1"/>
        <v>0.54584323040380045</v>
      </c>
    </row>
    <row r="16" spans="1:5" ht="12" customHeight="1" x14ac:dyDescent="0.2">
      <c r="A16" s="16"/>
      <c r="B16" s="17"/>
      <c r="C16" s="18"/>
    </row>
    <row r="17" spans="1:3" ht="7.5" customHeight="1" x14ac:dyDescent="0.2">
      <c r="A17" s="15"/>
      <c r="B17" s="15"/>
      <c r="C17" s="19"/>
    </row>
    <row r="18" spans="1:3" x14ac:dyDescent="0.2">
      <c r="A18" s="2" t="s">
        <v>11</v>
      </c>
    </row>
  </sheetData>
  <phoneticPr fontId="2"/>
  <pageMargins left="0.98425196850393704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11０syoubou (R5)</vt:lpstr>
      <vt:lpstr>'11０syoubou (R5)'!Print_Area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2025-02-28T06:35:37Z</dcterms:created>
  <dcterms:modified xsi:type="dcterms:W3CDTF">2026-07-22T01:40:16Z</dcterms:modified>
</cp:coreProperties>
</file>