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554DB0B-8C14-457E-8E2E-9A476085856C}" xr6:coauthVersionLast="47" xr6:coauthVersionMax="47" xr10:uidLastSave="{00000000-0000-0000-0000-000000000000}"/>
  <bookViews>
    <workbookView xWindow="-108" yWindow="-108" windowWidth="23256" windowHeight="12456" tabRatio="520" xr2:uid="{00000000-000D-0000-FFFF-FFFF00000000}"/>
  </bookViews>
  <sheets>
    <sheet name="108zaisei (R7)" sheetId="2" r:id="rId1"/>
  </sheets>
  <definedNames>
    <definedName name="_xlnm.Print_Area" localSheetId="0">'108zaisei (R7)'!$A$1:$D$35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E32" i="2" s="1"/>
  <c r="E31" i="2"/>
  <c r="C31" i="2"/>
  <c r="E29" i="2"/>
  <c r="C29" i="2"/>
  <c r="E28" i="2"/>
  <c r="C28" i="2"/>
  <c r="E27" i="2"/>
  <c r="C27" i="2"/>
  <c r="E26" i="2"/>
  <c r="C26" i="2"/>
  <c r="E30" i="2"/>
  <c r="C30" i="2"/>
  <c r="E25" i="2"/>
  <c r="C25" i="2"/>
  <c r="E24" i="2"/>
  <c r="C24" i="2"/>
  <c r="E23" i="2"/>
  <c r="C23" i="2"/>
  <c r="B15" i="2"/>
  <c r="E15" i="2" s="1"/>
  <c r="E14" i="2"/>
  <c r="C14" i="2"/>
  <c r="E12" i="2"/>
  <c r="C12" i="2"/>
  <c r="E13" i="2"/>
  <c r="C13" i="2"/>
  <c r="E10" i="2"/>
  <c r="C10" i="2"/>
  <c r="E11" i="2"/>
  <c r="C11" i="2"/>
  <c r="E9" i="2"/>
  <c r="C9" i="2"/>
  <c r="C32" i="2" l="1"/>
  <c r="C22" i="2" s="1"/>
  <c r="C15" i="2"/>
  <c r="E35" i="2" l="1"/>
  <c r="C8" i="2"/>
  <c r="E17" i="2"/>
</calcChain>
</file>

<file path=xl/sharedStrings.xml><?xml version="1.0" encoding="utf-8"?>
<sst xmlns="http://schemas.openxmlformats.org/spreadsheetml/2006/main" count="33" uniqueCount="27">
  <si>
    <t>財政</t>
  </si>
  <si>
    <t>（１）歳入</t>
  </si>
  <si>
    <t>（単位　決算額　千円，　構成比　％）</t>
  </si>
  <si>
    <t>科目</t>
  </si>
  <si>
    <t>決算額</t>
  </si>
  <si>
    <t>構成比</t>
  </si>
  <si>
    <t>総額</t>
  </si>
  <si>
    <t>県税</t>
  </si>
  <si>
    <t>県債</t>
  </si>
  <si>
    <t>国庫支出金</t>
  </si>
  <si>
    <t>地方交付税</t>
  </si>
  <si>
    <t>地方譲与税</t>
  </si>
  <si>
    <t>その他</t>
  </si>
  <si>
    <t>（２）歳出</t>
  </si>
  <si>
    <t>警察費</t>
  </si>
  <si>
    <t>農林水産業費</t>
  </si>
  <si>
    <t>衛生費</t>
    <rPh sb="0" eb="3">
      <t>エイセイヒ</t>
    </rPh>
    <phoneticPr fontId="2"/>
  </si>
  <si>
    <t>資料：県出納局「歳入歳出決算書」</t>
    <rPh sb="3" eb="4">
      <t>ケン</t>
    </rPh>
    <phoneticPr fontId="2"/>
  </si>
  <si>
    <t xml:space="preserve"> </t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</si>
  <si>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</si>
  <si>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総務費</t>
    <rPh sb="0" eb="3">
      <t>ソウムヒ</t>
    </rPh>
    <phoneticPr fontId="2"/>
  </si>
  <si>
    <t>土木費</t>
  </si>
  <si>
    <t>教育費</t>
    <phoneticPr fontId="2"/>
  </si>
  <si>
    <t>民生費</t>
    <phoneticPr fontId="2"/>
  </si>
  <si>
    <t>商工費</t>
    <rPh sb="0" eb="2">
      <t>ショウコウ</t>
    </rPh>
    <rPh sb="2" eb="3">
      <t>ヒ</t>
    </rPh>
    <phoneticPr fontId="2"/>
  </si>
  <si>
    <t>公債費</t>
    <rPh sb="0" eb="3">
      <t>コウサイヒ</t>
    </rPh>
    <phoneticPr fontId="2"/>
  </si>
  <si>
    <t>県一般会計歳入歳出決算額の構成比（令和6年度）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</si>
</sst>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38" fontId="3" fillId="0" borderId="0" xfId="1" applyFont="1" applyBorder="1"/>
    <xf numFmtId="38" fontId="3" fillId="0" borderId="4" xfId="1" applyFont="1" applyBorder="1"/>
    <xf numFmtId="38" fontId="1" fillId="0" borderId="4" xfId="1" applyFont="1" applyBorder="1"/>
    <xf numFmtId="38" fontId="1" fillId="0" borderId="0" xfId="1" applyFont="1" applyBorder="1"/>
    <xf numFmtId="38" fontId="1" fillId="0" borderId="0" xfId="1" applyFont="1"/>
    <xf numFmtId="176" fontId="1" fillId="0" borderId="0" xfId="1" applyNumberFormat="1" applyFont="1"/>
    <xf numFmtId="38" fontId="1" fillId="0" borderId="1" xfId="1" applyFont="1" applyBorder="1" applyAlignment="1">
      <alignment horizontal="center"/>
    </xf>
    <xf numFmtId="38" fontId="1" fillId="0" borderId="2" xfId="1" applyFont="1" applyBorder="1" applyAlignment="1">
      <alignment horizontal="center"/>
    </xf>
    <xf numFmtId="176" fontId="1" fillId="0" borderId="3" xfId="1" applyNumberFormat="1" applyFont="1" applyBorder="1" applyAlignment="1">
      <alignment horizontal="center"/>
    </xf>
    <xf numFmtId="38" fontId="1" fillId="0" borderId="0" xfId="1" applyFont="1" applyAlignment="1">
      <alignment horizontal="center"/>
    </xf>
    <xf numFmtId="38" fontId="1" fillId="0" borderId="9" xfId="1" applyFont="1" applyBorder="1" applyAlignment="1">
      <alignment horizontal="center"/>
    </xf>
    <xf numFmtId="38" fontId="1" fillId="0" borderId="11" xfId="1" applyFont="1" applyBorder="1" applyAlignment="1">
      <alignment horizontal="center"/>
    </xf>
    <xf numFmtId="176" fontId="1" fillId="0" borderId="10" xfId="1" applyNumberFormat="1" applyFont="1" applyBorder="1" applyAlignment="1">
      <alignment horizontal="center"/>
    </xf>
    <xf numFmtId="38" fontId="3" fillId="0" borderId="7" xfId="1" applyFont="1" applyFill="1" applyBorder="1"/>
    <xf numFmtId="38" fontId="1" fillId="0" borderId="7" xfId="1" applyFont="1" applyFill="1" applyBorder="1"/>
    <xf numFmtId="177" fontId="1" fillId="0" borderId="0" xfId="1" applyNumberFormat="1" applyFont="1" applyBorder="1"/>
    <xf numFmtId="10" fontId="1" fillId="0" borderId="0" xfId="1" applyNumberFormat="1" applyFont="1"/>
    <xf numFmtId="38" fontId="1" fillId="0" borderId="7" xfId="1" applyFont="1" applyBorder="1"/>
    <xf numFmtId="38" fontId="1" fillId="0" borderId="5" xfId="1" applyFont="1" applyBorder="1"/>
    <xf numFmtId="38" fontId="1" fillId="0" borderId="8" xfId="1" applyFont="1" applyBorder="1"/>
    <xf numFmtId="176" fontId="1" fillId="0" borderId="6" xfId="1" applyNumberFormat="1" applyFont="1" applyBorder="1"/>
    <xf numFmtId="38" fontId="1" fillId="0" borderId="10" xfId="1" applyFont="1" applyBorder="1" applyAlignment="1">
      <alignment horizontal="center"/>
    </xf>
    <xf numFmtId="38" fontId="3" fillId="0" borderId="0" xfId="1" applyFont="1" applyFill="1" applyBorder="1"/>
    <xf numFmtId="176" fontId="1" fillId="0" borderId="0" xfId="1" applyNumberFormat="1" applyFont="1" applyFill="1" applyBorder="1"/>
    <xf numFmtId="38" fontId="1" fillId="0" borderId="0" xfId="1" applyFont="1" applyFill="1" applyBorder="1"/>
    <xf numFmtId="176" fontId="1" fillId="0" borderId="0" xfId="1" applyNumberFormat="1" applyFont="1" applyBorder="1"/>
    <xf numFmtId="38" fontId="1" fillId="0" borderId="6" xfId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ECCB-0C55-400D-AF24-DE1D6052D220}">
  <dimension ref="A1:K35"/>
  <sheetViews>
    <sheetView tabSelected="1" view="pageBreakPreview" zoomScaleNormal="100" workbookViewId="0">
      <selection activeCell="H15" sqref="H15"/>
    </sheetView>
  </sheetViews>
  <sheetFormatPr defaultColWidth="9" defaultRowHeight="13.2" x14ac:dyDescent="0.2"/>
  <cols>
    <col min="1" max="2" width="18.77734375" style="5" customWidth="1"/>
    <col min="3" max="3" width="16.21875" style="6" customWidth="1"/>
    <col min="4" max="6" width="9" style="5"/>
    <col min="7" max="7" width="16.77734375" style="5" bestFit="1" customWidth="1"/>
    <col min="8" max="8" width="11.44140625" style="5" bestFit="1" customWidth="1"/>
    <col min="9" max="16384" width="9" style="5"/>
  </cols>
  <sheetData>
    <row r="1" spans="1:5" x14ac:dyDescent="0.2">
      <c r="A1" s="5" t="s">
        <v>0</v>
      </c>
    </row>
    <row r="2" spans="1:5" x14ac:dyDescent="0.2">
      <c r="A2" s="5" t="s">
        <v>26</v>
      </c>
    </row>
    <row r="4" spans="1:5" x14ac:dyDescent="0.2">
      <c r="A4" s="5" t="s">
        <v>1</v>
      </c>
    </row>
    <row r="5" spans="1:5" ht="13.8" thickBot="1" x14ac:dyDescent="0.25">
      <c r="A5" s="5" t="s">
        <v>2</v>
      </c>
    </row>
    <row r="6" spans="1:5" s="10" customFormat="1" ht="13.8" thickTop="1" x14ac:dyDescent="0.2">
      <c r="A6" s="7" t="s">
        <v>3</v>
      </c>
      <c r="B6" s="8" t="s">
        <v>4</v>
      </c>
      <c r="C6" s="9" t="s">
        <v>5</v>
      </c>
    </row>
    <row r="7" spans="1:5" s="10" customFormat="1" ht="7.5" customHeight="1" x14ac:dyDescent="0.2">
      <c r="A7" s="11"/>
      <c r="B7" s="12"/>
      <c r="C7" s="13"/>
    </row>
    <row r="8" spans="1:5" s="10" customFormat="1" ht="20.25" customHeight="1" x14ac:dyDescent="0.2">
      <c r="A8" s="2" t="s">
        <v>6</v>
      </c>
      <c r="B8" s="14">
        <v>2090599474</v>
      </c>
      <c r="C8" s="1">
        <f>SUM(C9:C15)</f>
        <v>100.10000000000001</v>
      </c>
    </row>
    <row r="9" spans="1:5" x14ac:dyDescent="0.2">
      <c r="A9" s="3" t="s">
        <v>7</v>
      </c>
      <c r="B9" s="15">
        <v>985752162</v>
      </c>
      <c r="C9" s="16">
        <f t="shared" ref="C9:C15" si="0">ROUND(B9/$B$8*100,1)</f>
        <v>47.2</v>
      </c>
      <c r="E9" s="17">
        <f t="shared" ref="E9:E15" si="1">(B9/B$8)</f>
        <v>0.47151650723126509</v>
      </c>
    </row>
    <row r="10" spans="1:5" x14ac:dyDescent="0.2">
      <c r="A10" s="3" t="s">
        <v>10</v>
      </c>
      <c r="B10" s="15">
        <v>262832969</v>
      </c>
      <c r="C10" s="16">
        <f>ROUND(B10/$B$8*100,1)</f>
        <v>12.6</v>
      </c>
      <c r="E10" s="17">
        <f>(B10/B$8)</f>
        <v>0.12572134082532541</v>
      </c>
    </row>
    <row r="11" spans="1:5" x14ac:dyDescent="0.2">
      <c r="A11" s="3" t="s">
        <v>9</v>
      </c>
      <c r="B11" s="15">
        <v>201656902</v>
      </c>
      <c r="C11" s="16">
        <f>ROUND(B11/$B$8*100,1)</f>
        <v>9.6</v>
      </c>
      <c r="E11" s="17">
        <f>(B11/B$8)</f>
        <v>9.6458888710119331E-2</v>
      </c>
    </row>
    <row r="12" spans="1:5" x14ac:dyDescent="0.2">
      <c r="A12" s="3" t="s">
        <v>11</v>
      </c>
      <c r="B12" s="15">
        <v>139576296</v>
      </c>
      <c r="C12" s="16">
        <f>ROUND(B12/$B$8*100,1)</f>
        <v>6.7</v>
      </c>
      <c r="E12" s="17">
        <f>(B12/B$8)</f>
        <v>6.67637669175076E-2</v>
      </c>
    </row>
    <row r="13" spans="1:5" x14ac:dyDescent="0.2">
      <c r="A13" s="3" t="s">
        <v>8</v>
      </c>
      <c r="B13" s="15">
        <v>122774600</v>
      </c>
      <c r="C13" s="16">
        <f t="shared" si="0"/>
        <v>5.9</v>
      </c>
      <c r="E13" s="17">
        <f t="shared" si="1"/>
        <v>5.8726983110299967E-2</v>
      </c>
    </row>
    <row r="14" spans="1:5" x14ac:dyDescent="0.2">
      <c r="A14" s="3" t="s">
        <v>19</v>
      </c>
      <c r="B14" s="15">
        <v>26399338</v>
      </c>
      <c r="C14" s="16">
        <f t="shared" si="0"/>
        <v>1.3</v>
      </c>
      <c r="E14" s="17">
        <f t="shared" si="1"/>
        <v>1.2627640219142235E-2</v>
      </c>
    </row>
    <row r="15" spans="1:5" ht="13.5" customHeight="1" x14ac:dyDescent="0.2">
      <c r="A15" s="3" t="s">
        <v>12</v>
      </c>
      <c r="B15" s="18">
        <f>B8-SUM(B9:B14)</f>
        <v>351607207</v>
      </c>
      <c r="C15" s="16">
        <f t="shared" si="0"/>
        <v>16.8</v>
      </c>
      <c r="D15" s="5" t="s">
        <v>18</v>
      </c>
      <c r="E15" s="17">
        <f t="shared" si="1"/>
        <v>0.16818487298634038</v>
      </c>
    </row>
    <row r="16" spans="1:5" ht="13.5" customHeight="1" x14ac:dyDescent="0.2">
      <c r="A16" s="19"/>
      <c r="B16" s="20"/>
      <c r="C16" s="21"/>
    </row>
    <row r="17" spans="1:11" x14ac:dyDescent="0.2">
      <c r="E17" s="5">
        <f>SUM(C9:C15)</f>
        <v>100.10000000000001</v>
      </c>
    </row>
    <row r="18" spans="1:11" x14ac:dyDescent="0.2">
      <c r="A18" s="5" t="s">
        <v>13</v>
      </c>
    </row>
    <row r="19" spans="1:11" ht="13.8" thickBot="1" x14ac:dyDescent="0.25">
      <c r="A19" s="5" t="s">
        <v>2</v>
      </c>
    </row>
    <row r="20" spans="1:11" s="10" customFormat="1" ht="13.8" thickTop="1" x14ac:dyDescent="0.2">
      <c r="A20" s="7" t="s">
        <v>3</v>
      </c>
      <c r="B20" s="8" t="s">
        <v>4</v>
      </c>
      <c r="C20" s="9" t="s">
        <v>5</v>
      </c>
    </row>
    <row r="21" spans="1:11" s="10" customFormat="1" ht="7.5" customHeight="1" x14ac:dyDescent="0.2">
      <c r="A21" s="22"/>
      <c r="B21" s="12"/>
      <c r="C21" s="13"/>
    </row>
    <row r="22" spans="1:11" s="10" customFormat="1" ht="20.25" customHeight="1" x14ac:dyDescent="0.2">
      <c r="A22" s="1" t="s">
        <v>6</v>
      </c>
      <c r="B22" s="14">
        <v>2067829937</v>
      </c>
      <c r="C22" s="23">
        <f>SUM(C23:C32)</f>
        <v>100</v>
      </c>
    </row>
    <row r="23" spans="1:11" s="10" customFormat="1" x14ac:dyDescent="0.2">
      <c r="A23" s="4" t="s">
        <v>22</v>
      </c>
      <c r="B23" s="15">
        <v>386556310</v>
      </c>
      <c r="C23" s="24">
        <f t="shared" ref="C23:C32" si="2">ROUND(B23/$B$22*100,1)</f>
        <v>18.7</v>
      </c>
      <c r="E23" s="17">
        <f>(B23/B$22)</f>
        <v>0.1869381534154663</v>
      </c>
    </row>
    <row r="24" spans="1:11" x14ac:dyDescent="0.2">
      <c r="A24" s="4" t="s">
        <v>23</v>
      </c>
      <c r="B24" s="15">
        <v>373256333</v>
      </c>
      <c r="C24" s="24">
        <f t="shared" si="2"/>
        <v>18.100000000000001</v>
      </c>
      <c r="E24" s="17">
        <f>(B24/B$22)</f>
        <v>0.1805063009879424</v>
      </c>
    </row>
    <row r="25" spans="1:11" x14ac:dyDescent="0.2">
      <c r="A25" s="4" t="s">
        <v>24</v>
      </c>
      <c r="B25" s="15">
        <v>247818480</v>
      </c>
      <c r="C25" s="24">
        <f t="shared" si="2"/>
        <v>12</v>
      </c>
      <c r="E25" s="17">
        <f t="shared" ref="E25:E32" si="3">(B25/B$22)</f>
        <v>0.11984471042117426</v>
      </c>
    </row>
    <row r="26" spans="1:11" x14ac:dyDescent="0.2">
      <c r="A26" s="4" t="s">
        <v>25</v>
      </c>
      <c r="B26" s="15">
        <v>227270482</v>
      </c>
      <c r="C26" s="24">
        <f>ROUND(B26/$B$22*100,1)</f>
        <v>11</v>
      </c>
      <c r="E26" s="17">
        <f>(B26/B$22)</f>
        <v>0.10990772400254693</v>
      </c>
      <c r="G26" s="4"/>
      <c r="H26" s="25"/>
      <c r="I26" s="4"/>
      <c r="J26" s="4"/>
      <c r="K26" s="4"/>
    </row>
    <row r="27" spans="1:11" x14ac:dyDescent="0.2">
      <c r="A27" s="4" t="s">
        <v>20</v>
      </c>
      <c r="B27" s="15">
        <v>174395562</v>
      </c>
      <c r="C27" s="24">
        <f>ROUND(B27/$B$22*100,1)</f>
        <v>8.4</v>
      </c>
      <c r="E27" s="17">
        <f>(B27/B$22)</f>
        <v>8.4337478087299786E-2</v>
      </c>
      <c r="G27" s="4"/>
      <c r="H27" s="4"/>
      <c r="I27" s="4"/>
      <c r="J27" s="4"/>
      <c r="K27" s="4"/>
    </row>
    <row r="28" spans="1:11" x14ac:dyDescent="0.2">
      <c r="A28" s="4" t="s">
        <v>14</v>
      </c>
      <c r="B28" s="15">
        <v>151484623</v>
      </c>
      <c r="C28" s="24">
        <f>ROUND(B28/$B$22*100,1)</f>
        <v>7.3</v>
      </c>
      <c r="E28" s="17">
        <f>(B28/B$22)</f>
        <v>7.325777632360489E-2</v>
      </c>
      <c r="G28" s="4"/>
      <c r="H28" s="4"/>
      <c r="I28" s="4"/>
      <c r="J28" s="4"/>
      <c r="K28" s="4"/>
    </row>
    <row r="29" spans="1:11" x14ac:dyDescent="0.2">
      <c r="A29" s="4" t="s">
        <v>21</v>
      </c>
      <c r="B29" s="15">
        <v>139017679</v>
      </c>
      <c r="C29" s="24">
        <f>ROUND(B29/$B$22*100,1)</f>
        <v>6.7</v>
      </c>
      <c r="E29" s="17">
        <f>(B29/B$22)</f>
        <v>6.7228777624569233E-2</v>
      </c>
      <c r="G29" s="4"/>
      <c r="H29" s="25"/>
      <c r="I29" s="24"/>
      <c r="J29" s="4"/>
      <c r="K29" s="4"/>
    </row>
    <row r="30" spans="1:11" x14ac:dyDescent="0.2">
      <c r="A30" s="4" t="s">
        <v>16</v>
      </c>
      <c r="B30" s="15">
        <v>80997069</v>
      </c>
      <c r="C30" s="24">
        <f t="shared" si="2"/>
        <v>3.9</v>
      </c>
      <c r="E30" s="17">
        <f t="shared" si="3"/>
        <v>3.9170082389613843E-2</v>
      </c>
    </row>
    <row r="31" spans="1:11" x14ac:dyDescent="0.2">
      <c r="A31" s="4" t="s">
        <v>15</v>
      </c>
      <c r="B31" s="15">
        <v>57037578</v>
      </c>
      <c r="C31" s="24">
        <f t="shared" si="2"/>
        <v>2.8</v>
      </c>
      <c r="E31" s="17">
        <f t="shared" si="3"/>
        <v>2.7583302175588919E-2</v>
      </c>
      <c r="G31" s="4"/>
      <c r="H31" s="25"/>
      <c r="I31" s="24"/>
      <c r="J31" s="4"/>
      <c r="K31" s="4"/>
    </row>
    <row r="32" spans="1:11" x14ac:dyDescent="0.2">
      <c r="A32" s="4" t="s">
        <v>12</v>
      </c>
      <c r="B32" s="18">
        <f>B22-SUM(B23:B31)</f>
        <v>229995821</v>
      </c>
      <c r="C32" s="26">
        <f t="shared" si="2"/>
        <v>11.1</v>
      </c>
      <c r="E32" s="17">
        <f t="shared" si="3"/>
        <v>0.11122569457219345</v>
      </c>
      <c r="G32" s="4"/>
      <c r="H32" s="4"/>
      <c r="I32" s="4"/>
      <c r="J32" s="4"/>
      <c r="K32" s="4"/>
    </row>
    <row r="33" spans="1:5" ht="12" customHeight="1" x14ac:dyDescent="0.2">
      <c r="A33" s="27"/>
      <c r="B33" s="20"/>
      <c r="C33" s="21"/>
    </row>
    <row r="34" spans="1:5" ht="7.5" customHeight="1" x14ac:dyDescent="0.2">
      <c r="A34" s="4"/>
      <c r="B34" s="4"/>
      <c r="C34" s="26"/>
    </row>
    <row r="35" spans="1:5" x14ac:dyDescent="0.2">
      <c r="A35" s="5" t="s">
        <v>17</v>
      </c>
      <c r="E35" s="5">
        <f>SUM(C23:C32)</f>
        <v>100</v>
      </c>
    </row>
  </sheetData>
  <phoneticPr fontId="2"/>
  <pageMargins left="0.98425196850393704" right="0.98425196850393704" top="0.98425196850393704" bottom="0.98425196850393704" header="0.51181102362204722" footer="0.51181102362204722"/>
  <pageSetup paperSize="9" orientation="portrait" horizontalDpi="300" verticalDpi="300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108zaisei (R7)</vt:lpstr>
      <vt:lpstr>'108zaisei 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2025-02-28T06:34:02Z</dcterms:created>
  <dcterms:modified xsi:type="dcterms:W3CDTF">2026-07-22T04:46:03Z</dcterms:modified>
</cp:coreProperties>
</file>