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2-2" sheetId="1" r:id="rId1"/>
  </sheets>
  <definedNames>
    <definedName name="_xlnm.Print_Titles" localSheetId="0">'32-2'!$2:$5</definedName>
  </definedNames>
  <calcPr fullCalcOnLoad="1"/>
</workbook>
</file>

<file path=xl/sharedStrings.xml><?xml version="1.0" encoding="utf-8"?>
<sst xmlns="http://schemas.openxmlformats.org/spreadsheetml/2006/main" count="99" uniqueCount="86">
  <si>
    <t>高等学校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</si>
  <si>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</si>
  <si>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</si>
  <si>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</si>
  <si>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</si>
  <si>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</si>
  <si>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</si>
  <si>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</si>
  <si>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</si>
  <si>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</si>
  <si>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</si>
  <si>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</si>
  <si>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</si>
  <si>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</si>
  <si>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</si>
  <si>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</si>
  <si>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</si>
  <si>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</si>
  <si>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</si>
  <si>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</si>
  <si>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</si>
  <si>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</si>
  <si>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</si>
  <si>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</si>
  <si>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</si>
  <si>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</si>
  <si>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</si>
  <si>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</si>
  <si>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</si>
  <si>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</si>
  <si>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</si>
  <si>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</si>
  <si>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</si>
  <si>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</si>
  <si>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</si>
  <si>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</si>
  <si>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</si>
  <si>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</si>
  <si>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</si>
  <si>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</si>
  <si>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</si>
  <si>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</si>
  <si>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</si>
  <si>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</si>
  <si>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</si>
  <si>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</si>
  <si>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</si>
  <si>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</si>
  <si>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</si>
  <si>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</si>
  <si>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</si>
  <si>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</si>
  <si>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</si>
  <si>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</si>
  <si>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</si>
  <si>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</si>
  <si>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</si>
  <si>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</si>
  <si>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</si>
  <si>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</si>
  <si>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</si>
  <si>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</si>
  <si>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</si>
  <si>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</si>
  <si>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</si>
  <si>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</si>
  <si>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</si>
  <si>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</si>
  <si>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</si>
  <si>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</si>
  <si>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</si>
  <si>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</si>
  <si>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</si>
  <si>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</si>
  <si>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</si>
  <si>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</si>
  <si>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</si>
  <si>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</si>
  <si>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</si>
  <si>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</si>
  <si>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</si>
  <si>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</si>
  <si>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2．全日制・定時制公立</t>
  </si>
  <si>
    <t>32.学科別生徒数（本科）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</si>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</sst>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0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75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8" sqref="G48"/>
    </sheetView>
  </sheetViews>
  <sheetFormatPr defaultColWidth="10.75390625" defaultRowHeight="12.75"/>
  <cols>
    <col min="1" max="1" width="11.875" style="1" bestFit="1" customWidth="1"/>
    <col min="2" max="2" width="10.75390625" style="1" bestFit="1" customWidth="1"/>
    <col min="3" max="3" width="9.75390625" style="1" bestFit="1" customWidth="1"/>
    <col min="4" max="6" width="8.75390625" style="1" bestFit="1" customWidth="1"/>
    <col min="7" max="9" width="6.75390625" style="1" bestFit="1" customWidth="1"/>
    <col min="10" max="10" width="5.75390625" style="1" bestFit="1" customWidth="1"/>
    <col min="11" max="11" width="6.75390625" style="1" bestFit="1" customWidth="1"/>
    <col min="12" max="12" width="8.75390625" style="1" bestFit="1" customWidth="1"/>
    <col min="13" max="13" width="9.75390625" style="1" customWidth="1"/>
    <col min="14" max="14" width="3.75390625" style="1" customWidth="1"/>
    <col min="15" max="15" width="11.875" style="1" bestFit="1" customWidth="1"/>
    <col min="16" max="16" width="9.75390625" style="1" customWidth="1"/>
    <col min="17" max="17" width="8.75390625" style="1" bestFit="1" customWidth="1"/>
    <col min="18" max="18" width="7.375" style="1" bestFit="1" customWidth="1"/>
    <col min="19" max="19" width="5.75390625" style="1" bestFit="1" customWidth="1"/>
    <col min="20" max="20" width="7.375" style="1" bestFit="1" customWidth="1"/>
    <col min="21" max="25" width="5.75390625" style="1" bestFit="1" customWidth="1"/>
    <col min="26" max="26" width="7.75390625" style="1" bestFit="1" customWidth="1"/>
    <col min="27" max="27" width="9.75390625" style="1" customWidth="1"/>
    <col min="28" max="16384" width="10.75390625" style="1" customWidth="1"/>
  </cols>
  <sheetData>
    <row r="1" spans="1:27" ht="17.25">
      <c r="A1" s="5" t="s">
        <v>0</v>
      </c>
      <c r="B1" s="30" t="s">
        <v>83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5" ht="15" customHeight="1">
      <c r="A2" s="29" t="s">
        <v>82</v>
      </c>
      <c r="B2" s="29"/>
      <c r="C2" s="2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7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</row>
    <row r="4" spans="1:27" ht="15" customHeight="1">
      <c r="A4" s="13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14" t="s">
        <v>13</v>
      </c>
      <c r="O4" s="13" t="s">
        <v>1</v>
      </c>
      <c r="P4" s="6" t="s">
        <v>2</v>
      </c>
      <c r="Q4" s="6" t="s">
        <v>3</v>
      </c>
      <c r="R4" s="6" t="s">
        <v>4</v>
      </c>
      <c r="S4" s="6" t="s">
        <v>5</v>
      </c>
      <c r="T4" s="6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  <c r="Z4" s="6" t="s">
        <v>12</v>
      </c>
      <c r="AA4" s="14" t="s">
        <v>13</v>
      </c>
    </row>
    <row r="5" spans="1:27" ht="15" customHeight="1">
      <c r="A5" s="1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6"/>
      <c r="O5" s="15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6"/>
    </row>
    <row r="6" spans="1:27" ht="15" customHeight="1">
      <c r="A6" s="17" t="s">
        <v>84</v>
      </c>
      <c r="B6" s="3">
        <v>101647</v>
      </c>
      <c r="C6" s="3">
        <v>83077</v>
      </c>
      <c r="D6" s="3">
        <v>2895</v>
      </c>
      <c r="E6" s="3">
        <v>3859</v>
      </c>
      <c r="F6" s="3">
        <v>5301</v>
      </c>
      <c r="G6" s="3">
        <v>388</v>
      </c>
      <c r="H6" s="3">
        <v>709</v>
      </c>
      <c r="I6" s="3">
        <v>120</v>
      </c>
      <c r="J6" s="3">
        <v>120</v>
      </c>
      <c r="K6" s="3">
        <v>112</v>
      </c>
      <c r="L6" s="3">
        <v>3299</v>
      </c>
      <c r="M6" s="3">
        <v>1767</v>
      </c>
      <c r="O6" s="17" t="s">
        <v>50</v>
      </c>
      <c r="P6" s="24">
        <v>383</v>
      </c>
      <c r="Q6" s="25">
        <v>383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</row>
    <row r="7" spans="1:27" ht="15" customHeight="1">
      <c r="A7" s="18" t="s">
        <v>85</v>
      </c>
      <c r="B7" s="3">
        <f>SUM(B9:B10)</f>
        <v>102897</v>
      </c>
      <c r="C7" s="3">
        <f aca="true" t="shared" si="0" ref="C7:M7">SUM(C9:C10)</f>
        <v>84307</v>
      </c>
      <c r="D7" s="3">
        <f t="shared" si="0"/>
        <v>3013</v>
      </c>
      <c r="E7" s="3">
        <f t="shared" si="0"/>
        <v>3842</v>
      </c>
      <c r="F7" s="3">
        <f t="shared" si="0"/>
        <v>5240</v>
      </c>
      <c r="G7" s="3">
        <f t="shared" si="0"/>
        <v>418</v>
      </c>
      <c r="H7" s="3">
        <f t="shared" si="0"/>
        <v>717</v>
      </c>
      <c r="I7" s="3">
        <f t="shared" si="0"/>
        <v>120</v>
      </c>
      <c r="J7" s="3">
        <f t="shared" si="0"/>
        <v>160</v>
      </c>
      <c r="K7" s="3">
        <f t="shared" si="0"/>
        <v>116</v>
      </c>
      <c r="L7" s="3">
        <f t="shared" si="0"/>
        <v>3204</v>
      </c>
      <c r="M7" s="3">
        <f t="shared" si="0"/>
        <v>1760</v>
      </c>
      <c r="O7" s="18" t="s">
        <v>51</v>
      </c>
      <c r="P7" s="2">
        <v>692</v>
      </c>
      <c r="Q7" s="3">
        <v>692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15" customHeight="1">
      <c r="A8" s="19"/>
      <c r="B8" s="4"/>
      <c r="C8" s="4"/>
      <c r="D8" s="4"/>
      <c r="E8" s="4"/>
      <c r="F8" s="4"/>
      <c r="G8" s="4"/>
      <c r="H8" s="3"/>
      <c r="I8" s="4"/>
      <c r="J8" s="4"/>
      <c r="K8" s="4"/>
      <c r="L8" s="4"/>
      <c r="M8" s="4"/>
      <c r="O8" s="18" t="s">
        <v>52</v>
      </c>
      <c r="P8" s="2">
        <v>772</v>
      </c>
      <c r="Q8" s="3">
        <v>772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15" customHeight="1">
      <c r="A9" s="18" t="s">
        <v>14</v>
      </c>
      <c r="B9" s="3">
        <f>SUM(B12,B20:B46,P6:P13)</f>
        <v>100140</v>
      </c>
      <c r="C9" s="3">
        <f aca="true" t="shared" si="1" ref="C9:M9">SUM(C12,C20:C46,Q6:Q13)</f>
        <v>82636</v>
      </c>
      <c r="D9" s="3">
        <f t="shared" si="1"/>
        <v>2437</v>
      </c>
      <c r="E9" s="3">
        <f t="shared" si="1"/>
        <v>3842</v>
      </c>
      <c r="F9" s="3">
        <f t="shared" si="1"/>
        <v>4757</v>
      </c>
      <c r="G9" s="3">
        <f t="shared" si="1"/>
        <v>418</v>
      </c>
      <c r="H9" s="3">
        <f t="shared" si="1"/>
        <v>717</v>
      </c>
      <c r="I9" s="3">
        <f t="shared" si="1"/>
        <v>120</v>
      </c>
      <c r="J9" s="3">
        <f t="shared" si="1"/>
        <v>160</v>
      </c>
      <c r="K9" s="3">
        <f t="shared" si="1"/>
        <v>116</v>
      </c>
      <c r="L9" s="3">
        <f t="shared" si="1"/>
        <v>3177</v>
      </c>
      <c r="M9" s="3">
        <f t="shared" si="1"/>
        <v>1760</v>
      </c>
      <c r="O9" s="18" t="s">
        <v>53</v>
      </c>
      <c r="P9" s="3">
        <v>462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462</v>
      </c>
    </row>
    <row r="10" spans="1:27" ht="15" customHeight="1">
      <c r="A10" s="18" t="s">
        <v>15</v>
      </c>
      <c r="B10" s="3">
        <f>SUM(P15,P19,P24,P30,P38,P42)</f>
        <v>2757</v>
      </c>
      <c r="C10" s="3">
        <f>SUM(Q15,Q19,Q24,Q30,Q38,Q42)</f>
        <v>1671</v>
      </c>
      <c r="D10" s="3">
        <f>SUM(R15,R19,R24,R30,R38,R42)</f>
        <v>576</v>
      </c>
      <c r="E10" s="3">
        <f>SUM(S15,S19,S24,S30,S38,S42)</f>
        <v>0</v>
      </c>
      <c r="F10" s="3">
        <f>SUM(T15,T19,T24,T30,T38,T42)</f>
        <v>483</v>
      </c>
      <c r="G10" s="3">
        <f>SUM(U15,U19,U24,U30,U38,U42)</f>
        <v>0</v>
      </c>
      <c r="H10" s="3">
        <f>SUM(V15,V19,V24,V30,V38,V42)</f>
        <v>0</v>
      </c>
      <c r="I10" s="3">
        <f>SUM(W15,W19,W24,W30,W38,W42)</f>
        <v>0</v>
      </c>
      <c r="J10" s="3">
        <f>SUM(X15,X19,X24,X30,X38,X42)</f>
        <v>0</v>
      </c>
      <c r="K10" s="3">
        <f>SUM(Y15,Y19,Y24,Y30,Y38,Y42)</f>
        <v>0</v>
      </c>
      <c r="L10" s="3">
        <f>SUM(Z15,Z19,Z24,Z30,Z38,Z42)</f>
        <v>27</v>
      </c>
      <c r="M10" s="3">
        <f>SUM(AA15,AA19,AA24,AA30,AA38,AA42)</f>
        <v>0</v>
      </c>
      <c r="O10" s="18" t="s">
        <v>54</v>
      </c>
      <c r="P10" s="3">
        <v>1079</v>
      </c>
      <c r="Q10" s="3">
        <v>840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239</v>
      </c>
      <c r="AA10" s="3">
        <v>0</v>
      </c>
    </row>
    <row r="11" spans="1:27" ht="15" customHeight="1">
      <c r="A11" s="1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8" t="s">
        <v>55</v>
      </c>
      <c r="P11" s="2">
        <v>2334</v>
      </c>
      <c r="Q11" s="3">
        <v>2216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118</v>
      </c>
      <c r="AA11" s="3">
        <v>0</v>
      </c>
    </row>
    <row r="12" spans="1:27" ht="15" customHeight="1">
      <c r="A12" s="18" t="s">
        <v>16</v>
      </c>
      <c r="B12" s="3">
        <f>SUM(B13:B18)</f>
        <v>20445</v>
      </c>
      <c r="C12" s="3">
        <f aca="true" t="shared" si="2" ref="C12:M12">SUM(C13:C18)</f>
        <v>17204</v>
      </c>
      <c r="D12" s="3">
        <f t="shared" si="2"/>
        <v>0</v>
      </c>
      <c r="E12" s="3">
        <f t="shared" si="2"/>
        <v>1376</v>
      </c>
      <c r="F12" s="3">
        <f t="shared" si="2"/>
        <v>1231</v>
      </c>
      <c r="G12" s="3">
        <f t="shared" si="2"/>
        <v>0</v>
      </c>
      <c r="H12" s="3">
        <f t="shared" si="2"/>
        <v>120</v>
      </c>
      <c r="I12" s="3">
        <f t="shared" si="2"/>
        <v>120</v>
      </c>
      <c r="J12" s="3">
        <f t="shared" si="2"/>
        <v>0</v>
      </c>
      <c r="K12" s="3">
        <f t="shared" si="2"/>
        <v>0</v>
      </c>
      <c r="L12" s="3">
        <f t="shared" si="2"/>
        <v>394</v>
      </c>
      <c r="M12" s="3">
        <f t="shared" si="2"/>
        <v>0</v>
      </c>
      <c r="O12" s="18" t="s">
        <v>56</v>
      </c>
      <c r="P12" s="2">
        <v>1587</v>
      </c>
      <c r="Q12" s="3">
        <v>1465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122</v>
      </c>
      <c r="AA12" s="3">
        <v>0</v>
      </c>
    </row>
    <row r="13" spans="1:27" ht="15" customHeight="1">
      <c r="A13" s="20" t="s">
        <v>17</v>
      </c>
      <c r="B13" s="3">
        <v>4776</v>
      </c>
      <c r="C13" s="3">
        <v>2770</v>
      </c>
      <c r="D13" s="3">
        <v>0</v>
      </c>
      <c r="E13" s="3">
        <v>775</v>
      </c>
      <c r="F13" s="3">
        <v>1231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 s="18" t="s">
        <v>57</v>
      </c>
      <c r="P13" s="2">
        <v>737</v>
      </c>
      <c r="Q13" s="3">
        <v>548</v>
      </c>
      <c r="R13" s="3">
        <v>119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70</v>
      </c>
      <c r="AA13" s="3">
        <v>0</v>
      </c>
    </row>
    <row r="14" spans="1:27" ht="15" customHeight="1">
      <c r="A14" s="20" t="s">
        <v>18</v>
      </c>
      <c r="B14" s="3">
        <v>1715</v>
      </c>
      <c r="C14" s="3">
        <v>1601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114</v>
      </c>
      <c r="M14" s="3">
        <v>0</v>
      </c>
      <c r="O14" s="18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20" t="s">
        <v>19</v>
      </c>
      <c r="B15" s="3">
        <v>4527</v>
      </c>
      <c r="C15" s="3">
        <v>3687</v>
      </c>
      <c r="D15" s="3">
        <v>0</v>
      </c>
      <c r="E15" s="3">
        <v>601</v>
      </c>
      <c r="F15" s="3">
        <v>0</v>
      </c>
      <c r="G15" s="3">
        <v>0</v>
      </c>
      <c r="H15" s="3">
        <v>120</v>
      </c>
      <c r="I15" s="3">
        <v>0</v>
      </c>
      <c r="J15" s="3">
        <v>0</v>
      </c>
      <c r="K15" s="3">
        <v>0</v>
      </c>
      <c r="L15" s="3">
        <v>119</v>
      </c>
      <c r="M15" s="3">
        <v>0</v>
      </c>
      <c r="O15" s="21" t="s">
        <v>58</v>
      </c>
      <c r="P15" s="26">
        <f>SUM(P16:P17)</f>
        <v>0</v>
      </c>
      <c r="Q15" s="27">
        <f>SUM(Q16:Q17)</f>
        <v>0</v>
      </c>
      <c r="R15" s="27">
        <f>SUM(R16:R17)</f>
        <v>0</v>
      </c>
      <c r="S15" s="27">
        <f>SUM(S16:S17)</f>
        <v>0</v>
      </c>
      <c r="T15" s="27">
        <f>SUM(T16:T17)</f>
        <v>0</v>
      </c>
      <c r="U15" s="27">
        <f>SUM(U16:U17)</f>
        <v>0</v>
      </c>
      <c r="V15" s="27">
        <f>SUM(V16:V17)</f>
        <v>0</v>
      </c>
      <c r="W15" s="27">
        <f>SUM(W16:W17)</f>
        <v>0</v>
      </c>
      <c r="X15" s="27">
        <f>SUM(X16:X17)</f>
        <v>0</v>
      </c>
      <c r="Y15" s="27">
        <f>SUM(Y16:Y17)</f>
        <v>0</v>
      </c>
      <c r="Z15" s="27">
        <f>SUM(Z16:Z17)</f>
        <v>0</v>
      </c>
      <c r="AA15" s="27">
        <f>SUM(AA16:AA17)</f>
        <v>0</v>
      </c>
    </row>
    <row r="16" spans="1:27" ht="15" customHeight="1">
      <c r="A16" s="20" t="s">
        <v>20</v>
      </c>
      <c r="B16" s="3">
        <v>2415</v>
      </c>
      <c r="C16" s="3">
        <v>2415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 s="18" t="s">
        <v>59</v>
      </c>
      <c r="P16" s="2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ht="15" customHeight="1">
      <c r="A17" s="20" t="s">
        <v>21</v>
      </c>
      <c r="B17" s="3">
        <v>917</v>
      </c>
      <c r="C17" s="3">
        <v>877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40</v>
      </c>
      <c r="M17" s="3">
        <v>0</v>
      </c>
      <c r="O17" s="18" t="s">
        <v>60</v>
      </c>
      <c r="P17" s="2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ht="15" customHeight="1">
      <c r="A18" s="20" t="s">
        <v>22</v>
      </c>
      <c r="B18" s="3">
        <v>6095</v>
      </c>
      <c r="C18" s="3">
        <v>5854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120</v>
      </c>
      <c r="J18" s="3">
        <v>0</v>
      </c>
      <c r="K18" s="3">
        <v>0</v>
      </c>
      <c r="L18" s="3">
        <v>121</v>
      </c>
      <c r="M18" s="3">
        <v>0</v>
      </c>
      <c r="O18" s="18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 customHeight="1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21" t="s">
        <v>61</v>
      </c>
      <c r="P19" s="26">
        <f>SUM(P20:P22)</f>
        <v>476</v>
      </c>
      <c r="Q19" s="27">
        <f aca="true" t="shared" si="3" ref="Q19:AA19">SUM(Q20:Q22)</f>
        <v>357</v>
      </c>
      <c r="R19" s="27">
        <f t="shared" si="3"/>
        <v>119</v>
      </c>
      <c r="S19" s="27">
        <f t="shared" si="3"/>
        <v>0</v>
      </c>
      <c r="T19" s="27">
        <f t="shared" si="3"/>
        <v>0</v>
      </c>
      <c r="U19" s="27">
        <f t="shared" si="3"/>
        <v>0</v>
      </c>
      <c r="V19" s="27">
        <f t="shared" si="3"/>
        <v>0</v>
      </c>
      <c r="W19" s="27">
        <f t="shared" si="3"/>
        <v>0</v>
      </c>
      <c r="X19" s="27">
        <f t="shared" si="3"/>
        <v>0</v>
      </c>
      <c r="Y19" s="27">
        <f t="shared" si="3"/>
        <v>0</v>
      </c>
      <c r="Z19" s="27">
        <f t="shared" si="3"/>
        <v>0</v>
      </c>
      <c r="AA19" s="27">
        <f t="shared" si="3"/>
        <v>0</v>
      </c>
    </row>
    <row r="20" spans="1:27" ht="15" customHeight="1">
      <c r="A20" s="18" t="s">
        <v>23</v>
      </c>
      <c r="B20" s="3">
        <v>2577</v>
      </c>
      <c r="C20" s="3">
        <v>1494</v>
      </c>
      <c r="D20" s="3">
        <v>0</v>
      </c>
      <c r="E20" s="3">
        <v>0</v>
      </c>
      <c r="F20" s="3">
        <v>785</v>
      </c>
      <c r="G20" s="3">
        <v>214</v>
      </c>
      <c r="H20" s="3">
        <v>0</v>
      </c>
      <c r="I20" s="3">
        <v>0</v>
      </c>
      <c r="J20" s="3">
        <v>0</v>
      </c>
      <c r="K20" s="3">
        <v>0</v>
      </c>
      <c r="L20" s="3">
        <v>84</v>
      </c>
      <c r="M20" s="3">
        <v>0</v>
      </c>
      <c r="O20" s="18" t="s">
        <v>62</v>
      </c>
      <c r="P20" s="2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</row>
    <row r="21" spans="1:27" ht="15" customHeight="1">
      <c r="A21" s="18" t="s">
        <v>24</v>
      </c>
      <c r="B21" s="2">
        <v>6183</v>
      </c>
      <c r="C21" s="3">
        <v>5289</v>
      </c>
      <c r="D21" s="3">
        <v>0</v>
      </c>
      <c r="E21" s="3">
        <v>894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O21" s="18" t="s">
        <v>63</v>
      </c>
      <c r="P21" s="2">
        <v>476</v>
      </c>
      <c r="Q21" s="3">
        <v>357</v>
      </c>
      <c r="R21" s="3">
        <v>119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ht="15" customHeight="1">
      <c r="A22" s="18" t="s">
        <v>25</v>
      </c>
      <c r="B22" s="2">
        <v>9604</v>
      </c>
      <c r="C22" s="3">
        <v>8882</v>
      </c>
      <c r="D22" s="3">
        <v>122</v>
      </c>
      <c r="E22" s="3">
        <v>0</v>
      </c>
      <c r="F22" s="3">
        <v>242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358</v>
      </c>
      <c r="M22" s="3">
        <v>0</v>
      </c>
      <c r="O22" s="18" t="s">
        <v>64</v>
      </c>
      <c r="P22" s="2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15" customHeight="1">
      <c r="A23" s="18" t="s">
        <v>26</v>
      </c>
      <c r="B23" s="2">
        <v>1616</v>
      </c>
      <c r="C23" s="3">
        <v>858</v>
      </c>
      <c r="D23" s="3">
        <v>0</v>
      </c>
      <c r="E23" s="3">
        <v>124</v>
      </c>
      <c r="F23" s="3">
        <v>197</v>
      </c>
      <c r="G23" s="3">
        <v>204</v>
      </c>
      <c r="H23" s="3">
        <v>122</v>
      </c>
      <c r="I23" s="3">
        <v>0</v>
      </c>
      <c r="J23" s="3">
        <v>0</v>
      </c>
      <c r="K23" s="3">
        <v>0</v>
      </c>
      <c r="L23" s="3">
        <v>111</v>
      </c>
      <c r="M23" s="3">
        <v>0</v>
      </c>
      <c r="O23" s="18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" customHeight="1">
      <c r="A24" s="18" t="s">
        <v>27</v>
      </c>
      <c r="B24" s="2">
        <v>1751</v>
      </c>
      <c r="C24" s="3">
        <v>1545</v>
      </c>
      <c r="D24" s="3">
        <v>0</v>
      </c>
      <c r="E24" s="3">
        <v>0</v>
      </c>
      <c r="F24" s="3">
        <v>88</v>
      </c>
      <c r="G24" s="3">
        <v>0</v>
      </c>
      <c r="H24" s="3">
        <v>118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O24" s="21" t="s">
        <v>65</v>
      </c>
      <c r="P24" s="26">
        <f>SUM(P25:P28)</f>
        <v>1260</v>
      </c>
      <c r="Q24" s="27">
        <f aca="true" t="shared" si="4" ref="Q24:AA24">SUM(Q25:Q28)</f>
        <v>803</v>
      </c>
      <c r="R24" s="27">
        <f t="shared" si="4"/>
        <v>457</v>
      </c>
      <c r="S24" s="27">
        <f t="shared" si="4"/>
        <v>0</v>
      </c>
      <c r="T24" s="27">
        <f t="shared" si="4"/>
        <v>0</v>
      </c>
      <c r="U24" s="27">
        <f t="shared" si="4"/>
        <v>0</v>
      </c>
      <c r="V24" s="27">
        <f t="shared" si="4"/>
        <v>0</v>
      </c>
      <c r="W24" s="27">
        <f t="shared" si="4"/>
        <v>0</v>
      </c>
      <c r="X24" s="27">
        <f t="shared" si="4"/>
        <v>0</v>
      </c>
      <c r="Y24" s="27">
        <f t="shared" si="4"/>
        <v>0</v>
      </c>
      <c r="Z24" s="27">
        <f t="shared" si="4"/>
        <v>0</v>
      </c>
      <c r="AA24" s="27">
        <f t="shared" si="4"/>
        <v>0</v>
      </c>
    </row>
    <row r="25" spans="1:27" ht="15" customHeight="1">
      <c r="A25" s="18" t="s">
        <v>28</v>
      </c>
      <c r="B25" s="2">
        <v>6942</v>
      </c>
      <c r="C25" s="3">
        <v>6221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116</v>
      </c>
      <c r="L25" s="3">
        <v>605</v>
      </c>
      <c r="M25" s="3">
        <v>0</v>
      </c>
      <c r="O25" s="18" t="s">
        <v>66</v>
      </c>
      <c r="P25" s="2">
        <v>753</v>
      </c>
      <c r="Q25" s="3">
        <v>296</v>
      </c>
      <c r="R25" s="3">
        <v>457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ht="15" customHeight="1">
      <c r="A26" s="18" t="s">
        <v>29</v>
      </c>
      <c r="B26" s="2">
        <v>1542</v>
      </c>
      <c r="C26" s="3">
        <v>1097</v>
      </c>
      <c r="D26" s="3">
        <v>112</v>
      </c>
      <c r="E26" s="3">
        <v>333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 s="18" t="s">
        <v>67</v>
      </c>
      <c r="P26" s="2">
        <v>507</v>
      </c>
      <c r="Q26" s="3">
        <v>507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ht="15" customHeight="1">
      <c r="A27" s="18" t="s">
        <v>30</v>
      </c>
      <c r="B27" s="2">
        <v>2623</v>
      </c>
      <c r="C27" s="3">
        <v>1603</v>
      </c>
      <c r="D27" s="3">
        <v>469</v>
      </c>
      <c r="E27" s="3">
        <v>430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121</v>
      </c>
      <c r="M27" s="3">
        <v>0</v>
      </c>
      <c r="O27" s="18" t="s">
        <v>68</v>
      </c>
      <c r="P27" s="2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ht="15" customHeight="1">
      <c r="A28" s="18" t="s">
        <v>31</v>
      </c>
      <c r="B28" s="2">
        <v>2855</v>
      </c>
      <c r="C28" s="3">
        <v>1499</v>
      </c>
      <c r="D28" s="3">
        <v>655</v>
      </c>
      <c r="E28" s="3">
        <v>102</v>
      </c>
      <c r="F28" s="3">
        <v>236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363</v>
      </c>
      <c r="M28" s="3">
        <v>0</v>
      </c>
      <c r="O28" s="18" t="s">
        <v>69</v>
      </c>
      <c r="P28" s="2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 ht="15" customHeight="1">
      <c r="A29" s="18" t="s">
        <v>32</v>
      </c>
      <c r="B29" s="2">
        <v>3220</v>
      </c>
      <c r="C29" s="3">
        <v>2986</v>
      </c>
      <c r="D29" s="3">
        <v>0</v>
      </c>
      <c r="E29" s="3">
        <v>0</v>
      </c>
      <c r="F29" s="3">
        <v>0</v>
      </c>
      <c r="G29" s="3">
        <v>0</v>
      </c>
      <c r="H29" s="3">
        <v>234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O29" s="18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 customHeight="1">
      <c r="A30" s="18" t="s">
        <v>33</v>
      </c>
      <c r="B30" s="2">
        <v>1537</v>
      </c>
      <c r="C30" s="3">
        <v>859</v>
      </c>
      <c r="D30" s="3">
        <v>0</v>
      </c>
      <c r="E30" s="3">
        <v>0</v>
      </c>
      <c r="F30" s="3">
        <v>558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120</v>
      </c>
      <c r="M30" s="3">
        <v>0</v>
      </c>
      <c r="O30" s="21" t="s">
        <v>70</v>
      </c>
      <c r="P30" s="26">
        <f>SUM(P31:P36)</f>
        <v>483</v>
      </c>
      <c r="Q30" s="27">
        <f aca="true" t="shared" si="5" ref="Q30:AA30">SUM(Q31:Q36)</f>
        <v>0</v>
      </c>
      <c r="R30" s="27">
        <f t="shared" si="5"/>
        <v>0</v>
      </c>
      <c r="S30" s="27">
        <f t="shared" si="5"/>
        <v>0</v>
      </c>
      <c r="T30" s="27">
        <f t="shared" si="5"/>
        <v>483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</row>
    <row r="31" spans="1:27" ht="15" customHeight="1">
      <c r="A31" s="18" t="s">
        <v>34</v>
      </c>
      <c r="B31" s="2">
        <v>1035</v>
      </c>
      <c r="C31" s="3">
        <v>0</v>
      </c>
      <c r="D31" s="3">
        <v>452</v>
      </c>
      <c r="E31" s="3">
        <v>583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O31" s="18" t="s">
        <v>71</v>
      </c>
      <c r="P31" s="2">
        <v>483</v>
      </c>
      <c r="Q31" s="3">
        <v>0</v>
      </c>
      <c r="R31" s="3">
        <v>0</v>
      </c>
      <c r="S31" s="3">
        <v>0</v>
      </c>
      <c r="T31" s="3">
        <v>483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 ht="15" customHeight="1">
      <c r="A32" s="18" t="s">
        <v>35</v>
      </c>
      <c r="B32" s="2">
        <v>3064</v>
      </c>
      <c r="C32" s="3">
        <v>2767</v>
      </c>
      <c r="D32" s="3">
        <v>0</v>
      </c>
      <c r="E32" s="3">
        <v>0</v>
      </c>
      <c r="F32" s="3">
        <v>297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O32" s="18" t="s">
        <v>72</v>
      </c>
      <c r="P32" s="2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ht="15" customHeight="1">
      <c r="A33" s="18" t="s">
        <v>36</v>
      </c>
      <c r="B33" s="2">
        <v>8283</v>
      </c>
      <c r="C33" s="3">
        <v>7928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120</v>
      </c>
      <c r="K33" s="3">
        <v>0</v>
      </c>
      <c r="L33" s="3">
        <v>235</v>
      </c>
      <c r="M33" s="3">
        <v>0</v>
      </c>
      <c r="O33" s="18" t="s">
        <v>73</v>
      </c>
      <c r="P33" s="2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ht="15" customHeight="1">
      <c r="A34" s="18" t="s">
        <v>37</v>
      </c>
      <c r="B34" s="2">
        <v>214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214</v>
      </c>
      <c r="O34" s="18" t="s">
        <v>74</v>
      </c>
      <c r="P34" s="2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ht="15" customHeight="1">
      <c r="A35" s="18" t="s">
        <v>38</v>
      </c>
      <c r="B35" s="2">
        <v>3071</v>
      </c>
      <c r="C35" s="3">
        <v>2782</v>
      </c>
      <c r="D35" s="3">
        <v>169</v>
      </c>
      <c r="E35" s="3">
        <v>0</v>
      </c>
      <c r="F35" s="3">
        <v>120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O35" s="18" t="s">
        <v>75</v>
      </c>
      <c r="P35" s="2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ht="15" customHeight="1">
      <c r="A36" s="18" t="s">
        <v>39</v>
      </c>
      <c r="B36" s="2">
        <v>2682</v>
      </c>
      <c r="C36" s="3">
        <v>2049</v>
      </c>
      <c r="D36" s="3">
        <v>237</v>
      </c>
      <c r="E36" s="3">
        <v>0</v>
      </c>
      <c r="F36" s="3">
        <v>280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116</v>
      </c>
      <c r="M36" s="3">
        <v>0</v>
      </c>
      <c r="O36" s="18" t="s">
        <v>76</v>
      </c>
      <c r="P36" s="2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ht="15" customHeight="1">
      <c r="A37" s="18" t="s">
        <v>40</v>
      </c>
      <c r="B37" s="2">
        <v>2207</v>
      </c>
      <c r="C37" s="3">
        <v>1963</v>
      </c>
      <c r="D37" s="3">
        <v>0</v>
      </c>
      <c r="E37" s="3">
        <v>0</v>
      </c>
      <c r="F37" s="3">
        <v>0</v>
      </c>
      <c r="G37" s="3">
        <v>0</v>
      </c>
      <c r="H37" s="3">
        <v>123</v>
      </c>
      <c r="I37" s="3">
        <v>0</v>
      </c>
      <c r="J37" s="3">
        <v>0</v>
      </c>
      <c r="K37" s="3">
        <v>0</v>
      </c>
      <c r="L37" s="3">
        <v>121</v>
      </c>
      <c r="M37" s="3">
        <v>0</v>
      </c>
      <c r="O37" s="18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customHeight="1">
      <c r="A38" s="18" t="s">
        <v>41</v>
      </c>
      <c r="B38" s="2">
        <v>1633</v>
      </c>
      <c r="C38" s="3">
        <v>1633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O38" s="21" t="s">
        <v>77</v>
      </c>
      <c r="P38" s="26">
        <f>SUM(P39:P40)</f>
        <v>538</v>
      </c>
      <c r="Q38" s="27">
        <f aca="true" t="shared" si="6" ref="Q38:AA38">SUM(Q39:Q40)</f>
        <v>511</v>
      </c>
      <c r="R38" s="27">
        <f t="shared" si="6"/>
        <v>0</v>
      </c>
      <c r="S38" s="27">
        <f t="shared" si="6"/>
        <v>0</v>
      </c>
      <c r="T38" s="27">
        <f t="shared" si="6"/>
        <v>0</v>
      </c>
      <c r="U38" s="27">
        <f t="shared" si="6"/>
        <v>0</v>
      </c>
      <c r="V38" s="27">
        <f t="shared" si="6"/>
        <v>0</v>
      </c>
      <c r="W38" s="27">
        <f t="shared" si="6"/>
        <v>0</v>
      </c>
      <c r="X38" s="27">
        <f t="shared" si="6"/>
        <v>0</v>
      </c>
      <c r="Y38" s="27">
        <f t="shared" si="6"/>
        <v>0</v>
      </c>
      <c r="Z38" s="27">
        <f t="shared" si="6"/>
        <v>27</v>
      </c>
      <c r="AA38" s="27">
        <f t="shared" si="6"/>
        <v>0</v>
      </c>
    </row>
    <row r="39" spans="1:27" ht="15" customHeight="1">
      <c r="A39" s="18" t="s">
        <v>42</v>
      </c>
      <c r="B39" s="2">
        <v>564</v>
      </c>
      <c r="C39" s="3">
        <v>564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O39" s="18" t="s">
        <v>78</v>
      </c>
      <c r="P39" s="2">
        <v>538</v>
      </c>
      <c r="Q39" s="3">
        <v>511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27</v>
      </c>
      <c r="AA39" s="3">
        <v>0</v>
      </c>
    </row>
    <row r="40" spans="1:27" ht="15" customHeight="1">
      <c r="A40" s="18" t="s">
        <v>43</v>
      </c>
      <c r="B40" s="2">
        <v>1647</v>
      </c>
      <c r="C40" s="3">
        <v>1647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O40" s="18" t="s">
        <v>79</v>
      </c>
      <c r="P40" s="2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ht="15" customHeight="1">
      <c r="A41" s="18" t="s">
        <v>44</v>
      </c>
      <c r="B41" s="2">
        <v>1720</v>
      </c>
      <c r="C41" s="3">
        <v>1193</v>
      </c>
      <c r="D41" s="3">
        <v>102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425</v>
      </c>
      <c r="O41" s="18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 customHeight="1">
      <c r="A42" s="18" t="s">
        <v>45</v>
      </c>
      <c r="B42" s="2">
        <v>1041</v>
      </c>
      <c r="C42" s="3">
        <v>318</v>
      </c>
      <c r="D42" s="3">
        <v>0</v>
      </c>
      <c r="E42" s="3">
        <v>0</v>
      </c>
      <c r="F42" s="3">
        <v>723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O42" s="21" t="s">
        <v>80</v>
      </c>
      <c r="P42" s="26">
        <f>SUM(P43)</f>
        <v>0</v>
      </c>
      <c r="Q42" s="27">
        <f aca="true" t="shared" si="7" ref="Q42:AA42">SUM(Q43)</f>
        <v>0</v>
      </c>
      <c r="R42" s="27">
        <f t="shared" si="7"/>
        <v>0</v>
      </c>
      <c r="S42" s="27">
        <f t="shared" si="7"/>
        <v>0</v>
      </c>
      <c r="T42" s="27">
        <f t="shared" si="7"/>
        <v>0</v>
      </c>
      <c r="U42" s="27">
        <f t="shared" si="7"/>
        <v>0</v>
      </c>
      <c r="V42" s="27">
        <f t="shared" si="7"/>
        <v>0</v>
      </c>
      <c r="W42" s="27">
        <f t="shared" si="7"/>
        <v>0</v>
      </c>
      <c r="X42" s="27">
        <f t="shared" si="7"/>
        <v>0</v>
      </c>
      <c r="Y42" s="27">
        <f t="shared" si="7"/>
        <v>0</v>
      </c>
      <c r="Z42" s="27">
        <f t="shared" si="7"/>
        <v>0</v>
      </c>
      <c r="AA42" s="27">
        <f t="shared" si="7"/>
        <v>0</v>
      </c>
    </row>
    <row r="43" spans="1:27" ht="15" customHeight="1">
      <c r="A43" s="18" t="s">
        <v>46</v>
      </c>
      <c r="B43" s="2">
        <v>953</v>
      </c>
      <c r="C43" s="3">
        <v>953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O43" s="18" t="s">
        <v>81</v>
      </c>
      <c r="P43" s="2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ht="15" customHeight="1">
      <c r="A44" s="18" t="s">
        <v>47</v>
      </c>
      <c r="B44" s="2">
        <v>1495</v>
      </c>
      <c r="C44" s="3">
        <v>1495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O44" s="22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15" ht="15" customHeight="1">
      <c r="A45" s="18" t="s">
        <v>48</v>
      </c>
      <c r="B45" s="2">
        <v>931</v>
      </c>
      <c r="C45" s="3">
        <v>891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40</v>
      </c>
      <c r="K45" s="3">
        <v>0</v>
      </c>
      <c r="L45" s="3">
        <v>0</v>
      </c>
      <c r="M45" s="3">
        <v>0</v>
      </c>
      <c r="O45" s="22"/>
    </row>
    <row r="46" spans="1:15" ht="15" customHeight="1">
      <c r="A46" s="18" t="s">
        <v>49</v>
      </c>
      <c r="B46" s="2">
        <v>659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659</v>
      </c>
      <c r="O46" s="22"/>
    </row>
    <row r="75" spans="1:13" ht="12">
      <c r="A75" s="8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</sheetData>
  <mergeCells count="2">
    <mergeCell ref="A2:C2"/>
    <mergeCell ref="B1:AA1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2008-12-23T16:00:14Z</cp:lastPrinted>
  <dcterms:created xsi:type="dcterms:W3CDTF">2008-01-24T01:05:00Z</dcterms:created>
  <dcterms:modified xsi:type="dcterms:W3CDTF">2011-10-27T06:14:01Z</dcterms:modified>
  <cp:category/>
  <cp:version/>
  <cp:contentType/>
  <cp:contentStatus/>
</cp:coreProperties>
</file>