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155" windowHeight="6255" activeTab="0"/>
  </bookViews>
  <sheets>
    <sheet name="経年変化地点平均" sheetId="1" r:id="rId1"/>
    <sheet name="年平均値" sheetId="2" r:id="rId2"/>
    <sheet name="浮遊粒子状物質月間値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<sst xmlns="http://schemas.openxmlformats.org/spreadsheetml/2006/main" count="680" uniqueCount="69">
  <si>
    <t>平成25年度浮遊粒子状物質調査</t>
  </si>
  <si>
    <r>
      <t>μg/</t>
    </r>
    <r>
      <rPr>
        <sz val="11"/>
        <rFont val="ＭＳ Ｐゴシック"/>
        <family val="3"/>
      </rPr>
      <t>m</t>
    </r>
    <r>
      <rPr>
        <vertAlign val="superscript"/>
        <sz val="11"/>
        <rFont val="ＭＳ Ｐゴシック"/>
        <family val="3"/>
      </rPr>
      <t>3</t>
    </r>
  </si>
  <si>
    <t>NO.</t>
  </si>
  <si>
    <t>市名</t>
  </si>
  <si>
    <t>調査地点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</si>
  <si>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</si>
  <si>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</si>
  <si>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</si>
  <si>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</si>
  <si>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</si>
  <si>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</si>
  <si>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</si>
  <si>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</si>
  <si>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</si>
  <si>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</si>
  <si>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</si>
  <si>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</si>
  <si>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平均値</t>
  </si>
  <si>
    <t>最大値</t>
  </si>
  <si>
    <t>最小値</t>
  </si>
  <si>
    <t>千葉市</t>
  </si>
  <si>
    <t>幸町</t>
  </si>
  <si>
    <t>船橋市</t>
  </si>
  <si>
    <t>湊</t>
  </si>
  <si>
    <t>欠測</t>
  </si>
  <si>
    <t>館山市</t>
  </si>
  <si>
    <t>北条</t>
  </si>
  <si>
    <t>松戸市</t>
  </si>
  <si>
    <t>根本</t>
  </si>
  <si>
    <t>柏市</t>
  </si>
  <si>
    <t>柏</t>
  </si>
  <si>
    <t>君津市</t>
  </si>
  <si>
    <t>久保</t>
  </si>
  <si>
    <t>富津市</t>
  </si>
  <si>
    <t>下飯野</t>
  </si>
  <si>
    <t>Al</t>
  </si>
  <si>
    <t>μg/m3</t>
  </si>
  <si>
    <t>V</t>
  </si>
  <si>
    <t>&lt;0.003</t>
  </si>
  <si>
    <t>Cr</t>
  </si>
  <si>
    <t>&lt;0.001</t>
  </si>
  <si>
    <t>Mn</t>
  </si>
  <si>
    <t>Fe</t>
  </si>
  <si>
    <t>NO.</t>
  </si>
  <si>
    <t>Ni</t>
  </si>
  <si>
    <t>&lt;0.00079</t>
  </si>
  <si>
    <t>Cu</t>
  </si>
  <si>
    <t>Zn</t>
  </si>
  <si>
    <t>&lt;0.013</t>
  </si>
  <si>
    <t>Cd</t>
  </si>
  <si>
    <t>&lt;0.00014</t>
  </si>
  <si>
    <t>&lt;0.00012</t>
  </si>
  <si>
    <t>Pb</t>
  </si>
  <si>
    <t>&lt;0.005</t>
  </si>
  <si>
    <t>浮遊粒子状物質</t>
  </si>
  <si>
    <t>Al</t>
  </si>
  <si>
    <t>V</t>
  </si>
  <si>
    <t>Cr</t>
  </si>
  <si>
    <t>Mn</t>
  </si>
  <si>
    <t>Fe</t>
  </si>
  <si>
    <t>Ni</t>
  </si>
  <si>
    <t>Cu</t>
  </si>
  <si>
    <t>Zn</t>
  </si>
  <si>
    <t>Cｄ</t>
  </si>
  <si>
    <t>Pb</t>
  </si>
  <si>
    <t>昭和</t>
  </si>
  <si>
    <t>平成</t>
  </si>
  <si>
    <t>元</t>
  </si>
  <si>
    <t>浮遊粒子状物質濃度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</si>
</sst>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0_ "/>
    <numFmt numFmtId="179" formatCode="0.000_ "/>
    <numFmt numFmtId="180" formatCode="0.000_);[Red]\(0.000\)"/>
    <numFmt numFmtId="181" formatCode="0.00000_);[Red]\(0.00000\)"/>
    <numFmt numFmtId="182" formatCode="0.00_);[Red]\(0.00\)"/>
    <numFmt numFmtId="183" formatCode="0.0000_);[Red]\(0.0000\)"/>
    <numFmt numFmtId="184" formatCode="0.0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33" borderId="0" xfId="0" applyFill="1" applyAlignment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176" fontId="0" fillId="0" borderId="18" xfId="0" applyNumberFormat="1" applyFont="1" applyFill="1" applyBorder="1" applyAlignment="1">
      <alignment/>
    </xf>
    <xf numFmtId="176" fontId="0" fillId="0" borderId="19" xfId="0" applyNumberFormat="1" applyFont="1" applyFill="1" applyBorder="1" applyAlignment="1">
      <alignment/>
    </xf>
    <xf numFmtId="176" fontId="0" fillId="0" borderId="14" xfId="0" applyNumberFormat="1" applyFill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76" fontId="0" fillId="0" borderId="23" xfId="0" applyNumberFormat="1" applyFont="1" applyBorder="1" applyAlignment="1">
      <alignment/>
    </xf>
    <xf numFmtId="176" fontId="0" fillId="0" borderId="21" xfId="0" applyNumberFormat="1" applyFont="1" applyBorder="1" applyAlignment="1">
      <alignment horizontal="center"/>
    </xf>
    <xf numFmtId="176" fontId="0" fillId="0" borderId="21" xfId="0" applyNumberFormat="1" applyFont="1" applyFill="1" applyBorder="1" applyAlignment="1">
      <alignment/>
    </xf>
    <xf numFmtId="176" fontId="0" fillId="0" borderId="21" xfId="0" applyNumberFormat="1" applyFont="1" applyBorder="1" applyAlignment="1">
      <alignment/>
    </xf>
    <xf numFmtId="176" fontId="0" fillId="0" borderId="24" xfId="0" applyNumberFormat="1" applyFont="1" applyBorder="1" applyAlignment="1">
      <alignment/>
    </xf>
    <xf numFmtId="176" fontId="0" fillId="0" borderId="20" xfId="0" applyNumberFormat="1" applyFill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2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76" fontId="0" fillId="0" borderId="28" xfId="0" applyNumberFormat="1" applyFont="1" applyBorder="1" applyAlignment="1">
      <alignment/>
    </xf>
    <xf numFmtId="176" fontId="0" fillId="0" borderId="29" xfId="0" applyNumberFormat="1" applyFont="1" applyBorder="1" applyAlignment="1">
      <alignment/>
    </xf>
    <xf numFmtId="176" fontId="0" fillId="0" borderId="29" xfId="0" applyNumberFormat="1" applyFont="1" applyFill="1" applyBorder="1" applyAlignment="1">
      <alignment/>
    </xf>
    <xf numFmtId="176" fontId="0" fillId="0" borderId="30" xfId="0" applyNumberFormat="1" applyFont="1" applyBorder="1" applyAlignment="1">
      <alignment/>
    </xf>
    <xf numFmtId="176" fontId="0" fillId="0" borderId="25" xfId="0" applyNumberFormat="1" applyFill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27" xfId="0" applyNumberFormat="1" applyBorder="1" applyAlignment="1">
      <alignment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center"/>
    </xf>
    <xf numFmtId="176" fontId="0" fillId="0" borderId="15" xfId="0" applyNumberFormat="1" applyFill="1" applyBorder="1" applyAlignment="1">
      <alignment/>
    </xf>
    <xf numFmtId="176" fontId="0" fillId="0" borderId="33" xfId="0" applyNumberFormat="1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76" fontId="0" fillId="0" borderId="20" xfId="0" applyNumberFormat="1" applyBorder="1" applyAlignment="1">
      <alignment/>
    </xf>
    <xf numFmtId="176" fontId="0" fillId="0" borderId="24" xfId="0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76" fontId="0" fillId="0" borderId="25" xfId="0" applyNumberFormat="1" applyBorder="1" applyAlignment="1">
      <alignment/>
    </xf>
    <xf numFmtId="176" fontId="0" fillId="0" borderId="34" xfId="0" applyNumberFormat="1" applyBorder="1" applyAlignment="1">
      <alignment/>
    </xf>
    <xf numFmtId="177" fontId="0" fillId="0" borderId="17" xfId="0" applyNumberFormat="1" applyFont="1" applyFill="1" applyBorder="1" applyAlignment="1">
      <alignment horizontal="right"/>
    </xf>
    <xf numFmtId="177" fontId="0" fillId="0" borderId="18" xfId="0" applyNumberFormat="1" applyFont="1" applyFill="1" applyBorder="1" applyAlignment="1">
      <alignment horizontal="right"/>
    </xf>
    <xf numFmtId="177" fontId="0" fillId="0" borderId="19" xfId="0" applyNumberFormat="1" applyFont="1" applyFill="1" applyBorder="1" applyAlignment="1">
      <alignment/>
    </xf>
    <xf numFmtId="177" fontId="0" fillId="0" borderId="14" xfId="0" applyNumberFormat="1" applyFill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23" xfId="0" applyNumberFormat="1" applyFont="1" applyBorder="1" applyAlignment="1">
      <alignment horizontal="right"/>
    </xf>
    <xf numFmtId="177" fontId="0" fillId="0" borderId="21" xfId="0" applyNumberFormat="1" applyFont="1" applyBorder="1" applyAlignment="1">
      <alignment horizontal="right"/>
    </xf>
    <xf numFmtId="177" fontId="0" fillId="0" borderId="21" xfId="0" applyNumberFormat="1" applyFont="1" applyFill="1" applyBorder="1" applyAlignment="1">
      <alignment horizontal="right"/>
    </xf>
    <xf numFmtId="177" fontId="0" fillId="0" borderId="24" xfId="0" applyNumberFormat="1" applyFont="1" applyBorder="1" applyAlignment="1">
      <alignment/>
    </xf>
    <xf numFmtId="177" fontId="0" fillId="0" borderId="20" xfId="0" applyNumberFormat="1" applyFill="1" applyBorder="1" applyAlignment="1">
      <alignment/>
    </xf>
    <xf numFmtId="177" fontId="0" fillId="0" borderId="21" xfId="0" applyNumberFormat="1" applyBorder="1" applyAlignment="1">
      <alignment/>
    </xf>
    <xf numFmtId="177" fontId="0" fillId="0" borderId="22" xfId="0" applyNumberFormat="1" applyBorder="1" applyAlignment="1">
      <alignment/>
    </xf>
    <xf numFmtId="177" fontId="0" fillId="0" borderId="28" xfId="0" applyNumberFormat="1" applyFont="1" applyBorder="1" applyAlignment="1">
      <alignment horizontal="right"/>
    </xf>
    <xf numFmtId="177" fontId="0" fillId="0" borderId="29" xfId="0" applyNumberFormat="1" applyFont="1" applyBorder="1" applyAlignment="1">
      <alignment horizontal="right"/>
    </xf>
    <xf numFmtId="177" fontId="0" fillId="0" borderId="29" xfId="0" applyNumberFormat="1" applyFont="1" applyFill="1" applyBorder="1" applyAlignment="1">
      <alignment horizontal="right"/>
    </xf>
    <xf numFmtId="177" fontId="0" fillId="0" borderId="30" xfId="0" applyNumberFormat="1" applyFont="1" applyBorder="1" applyAlignment="1">
      <alignment/>
    </xf>
    <xf numFmtId="177" fontId="0" fillId="0" borderId="25" xfId="0" applyNumberFormat="1" applyFill="1" applyBorder="1" applyAlignment="1">
      <alignment/>
    </xf>
    <xf numFmtId="177" fontId="0" fillId="0" borderId="26" xfId="0" applyNumberFormat="1" applyBorder="1" applyAlignment="1">
      <alignment/>
    </xf>
    <xf numFmtId="177" fontId="0" fillId="0" borderId="27" xfId="0" applyNumberFormat="1" applyBorder="1" applyAlignment="1">
      <alignment/>
    </xf>
    <xf numFmtId="177" fontId="0" fillId="0" borderId="15" xfId="0" applyNumberFormat="1" applyFill="1" applyBorder="1" applyAlignment="1">
      <alignment/>
    </xf>
    <xf numFmtId="177" fontId="0" fillId="0" borderId="15" xfId="0" applyNumberFormat="1" applyFill="1" applyBorder="1" applyAlignment="1">
      <alignment/>
    </xf>
    <xf numFmtId="177" fontId="0" fillId="0" borderId="16" xfId="0" applyNumberFormat="1" applyFill="1" applyBorder="1" applyAlignment="1">
      <alignment/>
    </xf>
    <xf numFmtId="177" fontId="0" fillId="0" borderId="20" xfId="0" applyNumberFormat="1" applyBorder="1" applyAlignment="1">
      <alignment/>
    </xf>
    <xf numFmtId="177" fontId="0" fillId="0" borderId="25" xfId="0" applyNumberFormat="1" applyBorder="1" applyAlignment="1">
      <alignment/>
    </xf>
    <xf numFmtId="178" fontId="0" fillId="0" borderId="17" xfId="0" applyNumberFormat="1" applyFont="1" applyFill="1" applyBorder="1" applyAlignment="1">
      <alignment horizontal="right"/>
    </xf>
    <xf numFmtId="178" fontId="0" fillId="0" borderId="18" xfId="0" applyNumberFormat="1" applyFont="1" applyFill="1" applyBorder="1" applyAlignment="1">
      <alignment horizontal="right"/>
    </xf>
    <xf numFmtId="178" fontId="0" fillId="0" borderId="19" xfId="0" applyNumberFormat="1" applyFont="1" applyFill="1" applyBorder="1" applyAlignment="1">
      <alignment horizontal="right"/>
    </xf>
    <xf numFmtId="178" fontId="0" fillId="0" borderId="14" xfId="0" applyNumberFormat="1" applyFill="1" applyBorder="1" applyAlignment="1">
      <alignment horizontal="right"/>
    </xf>
    <xf numFmtId="178" fontId="0" fillId="0" borderId="15" xfId="0" applyNumberFormat="1" applyBorder="1" applyAlignment="1">
      <alignment horizontal="right"/>
    </xf>
    <xf numFmtId="178" fontId="0" fillId="0" borderId="16" xfId="0" applyNumberFormat="1" applyBorder="1" applyAlignment="1">
      <alignment horizontal="right"/>
    </xf>
    <xf numFmtId="178" fontId="0" fillId="0" borderId="23" xfId="0" applyNumberFormat="1" applyFont="1" applyBorder="1" applyAlignment="1">
      <alignment horizontal="right"/>
    </xf>
    <xf numFmtId="178" fontId="0" fillId="0" borderId="21" xfId="0" applyNumberFormat="1" applyFont="1" applyBorder="1" applyAlignment="1">
      <alignment horizontal="right"/>
    </xf>
    <xf numFmtId="178" fontId="0" fillId="0" borderId="21" xfId="0" applyNumberFormat="1" applyFont="1" applyFill="1" applyBorder="1" applyAlignment="1">
      <alignment horizontal="right"/>
    </xf>
    <xf numFmtId="178" fontId="0" fillId="0" borderId="24" xfId="0" applyNumberFormat="1" applyFont="1" applyBorder="1" applyAlignment="1">
      <alignment horizontal="right"/>
    </xf>
    <xf numFmtId="178" fontId="0" fillId="0" borderId="20" xfId="0" applyNumberFormat="1" applyFill="1" applyBorder="1" applyAlignment="1">
      <alignment horizontal="right"/>
    </xf>
    <xf numFmtId="178" fontId="0" fillId="0" borderId="21" xfId="0" applyNumberFormat="1" applyBorder="1" applyAlignment="1">
      <alignment horizontal="right"/>
    </xf>
    <xf numFmtId="178" fontId="0" fillId="0" borderId="22" xfId="0" applyNumberFormat="1" applyBorder="1" applyAlignment="1">
      <alignment horizontal="right"/>
    </xf>
    <xf numFmtId="178" fontId="0" fillId="0" borderId="28" xfId="0" applyNumberFormat="1" applyFont="1" applyBorder="1" applyAlignment="1">
      <alignment horizontal="right"/>
    </xf>
    <xf numFmtId="178" fontId="0" fillId="0" borderId="29" xfId="0" applyNumberFormat="1" applyFont="1" applyBorder="1" applyAlignment="1">
      <alignment horizontal="right"/>
    </xf>
    <xf numFmtId="178" fontId="0" fillId="0" borderId="29" xfId="0" applyNumberFormat="1" applyFont="1" applyFill="1" applyBorder="1" applyAlignment="1">
      <alignment horizontal="right"/>
    </xf>
    <xf numFmtId="178" fontId="0" fillId="0" borderId="30" xfId="0" applyNumberFormat="1" applyFont="1" applyBorder="1" applyAlignment="1">
      <alignment horizontal="right"/>
    </xf>
    <xf numFmtId="178" fontId="0" fillId="0" borderId="25" xfId="0" applyNumberFormat="1" applyFill="1" applyBorder="1" applyAlignment="1">
      <alignment horizontal="right"/>
    </xf>
    <xf numFmtId="178" fontId="0" fillId="0" borderId="26" xfId="0" applyNumberFormat="1" applyBorder="1" applyAlignment="1">
      <alignment horizontal="right"/>
    </xf>
    <xf numFmtId="178" fontId="0" fillId="0" borderId="27" xfId="0" applyNumberFormat="1" applyBorder="1" applyAlignment="1">
      <alignment horizontal="right"/>
    </xf>
    <xf numFmtId="178" fontId="0" fillId="0" borderId="15" xfId="0" applyNumberFormat="1" applyFill="1" applyBorder="1" applyAlignment="1">
      <alignment horizontal="right"/>
    </xf>
    <xf numFmtId="178" fontId="0" fillId="0" borderId="33" xfId="0" applyNumberFormat="1" applyFill="1" applyBorder="1" applyAlignment="1">
      <alignment horizontal="right"/>
    </xf>
    <xf numFmtId="178" fontId="0" fillId="0" borderId="20" xfId="0" applyNumberFormat="1" applyBorder="1" applyAlignment="1">
      <alignment horizontal="right"/>
    </xf>
    <xf numFmtId="178" fontId="0" fillId="0" borderId="24" xfId="0" applyNumberFormat="1" applyBorder="1" applyAlignment="1">
      <alignment horizontal="right"/>
    </xf>
    <xf numFmtId="178" fontId="0" fillId="0" borderId="25" xfId="0" applyNumberFormat="1" applyBorder="1" applyAlignment="1">
      <alignment horizontal="right"/>
    </xf>
    <xf numFmtId="178" fontId="0" fillId="0" borderId="34" xfId="0" applyNumberFormat="1" applyBorder="1" applyAlignment="1">
      <alignment horizontal="right"/>
    </xf>
    <xf numFmtId="178" fontId="0" fillId="0" borderId="14" xfId="0" applyNumberFormat="1" applyFill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20" xfId="0" applyNumberFormat="1" applyFill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22" xfId="0" applyNumberFormat="1" applyBorder="1" applyAlignment="1">
      <alignment/>
    </xf>
    <xf numFmtId="178" fontId="0" fillId="0" borderId="25" xfId="0" applyNumberFormat="1" applyFill="1" applyBorder="1" applyAlignment="1">
      <alignment/>
    </xf>
    <xf numFmtId="178" fontId="0" fillId="0" borderId="26" xfId="0" applyNumberFormat="1" applyBorder="1" applyAlignment="1">
      <alignment/>
    </xf>
    <xf numFmtId="178" fontId="0" fillId="0" borderId="27" xfId="0" applyNumberFormat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25" xfId="0" applyNumberFormat="1" applyBorder="1" applyAlignment="1">
      <alignment/>
    </xf>
    <xf numFmtId="179" fontId="0" fillId="0" borderId="17" xfId="0" applyNumberFormat="1" applyFont="1" applyFill="1" applyBorder="1" applyAlignment="1">
      <alignment horizontal="right"/>
    </xf>
    <xf numFmtId="179" fontId="0" fillId="0" borderId="18" xfId="0" applyNumberFormat="1" applyFont="1" applyFill="1" applyBorder="1" applyAlignment="1">
      <alignment horizontal="right"/>
    </xf>
    <xf numFmtId="179" fontId="0" fillId="0" borderId="19" xfId="0" applyNumberFormat="1" applyFont="1" applyFill="1" applyBorder="1" applyAlignment="1">
      <alignment horizontal="right"/>
    </xf>
    <xf numFmtId="179" fontId="0" fillId="0" borderId="14" xfId="0" applyNumberFormat="1" applyFill="1" applyBorder="1" applyAlignment="1">
      <alignment/>
    </xf>
    <xf numFmtId="179" fontId="0" fillId="0" borderId="15" xfId="0" applyNumberFormat="1" applyBorder="1" applyAlignment="1">
      <alignment/>
    </xf>
    <xf numFmtId="179" fontId="0" fillId="0" borderId="16" xfId="0" applyNumberFormat="1" applyBorder="1" applyAlignment="1">
      <alignment/>
    </xf>
    <xf numFmtId="179" fontId="0" fillId="0" borderId="23" xfId="0" applyNumberFormat="1" applyFont="1" applyBorder="1" applyAlignment="1">
      <alignment horizontal="right"/>
    </xf>
    <xf numFmtId="179" fontId="0" fillId="0" borderId="21" xfId="0" applyNumberFormat="1" applyFont="1" applyBorder="1" applyAlignment="1">
      <alignment horizontal="right"/>
    </xf>
    <xf numFmtId="179" fontId="0" fillId="0" borderId="21" xfId="0" applyNumberFormat="1" applyFont="1" applyFill="1" applyBorder="1" applyAlignment="1">
      <alignment horizontal="right"/>
    </xf>
    <xf numFmtId="179" fontId="0" fillId="0" borderId="24" xfId="0" applyNumberFormat="1" applyFont="1" applyBorder="1" applyAlignment="1">
      <alignment horizontal="right"/>
    </xf>
    <xf numFmtId="179" fontId="0" fillId="0" borderId="20" xfId="0" applyNumberFormat="1" applyFill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8" xfId="0" applyNumberFormat="1" applyFont="1" applyBorder="1" applyAlignment="1">
      <alignment horizontal="right"/>
    </xf>
    <xf numFmtId="179" fontId="0" fillId="0" borderId="29" xfId="0" applyNumberFormat="1" applyFont="1" applyBorder="1" applyAlignment="1">
      <alignment horizontal="right"/>
    </xf>
    <xf numFmtId="179" fontId="0" fillId="0" borderId="29" xfId="0" applyNumberFormat="1" applyFont="1" applyFill="1" applyBorder="1" applyAlignment="1">
      <alignment horizontal="right"/>
    </xf>
    <xf numFmtId="179" fontId="0" fillId="0" borderId="30" xfId="0" applyNumberFormat="1" applyFont="1" applyBorder="1" applyAlignment="1">
      <alignment horizontal="right"/>
    </xf>
    <xf numFmtId="179" fontId="0" fillId="0" borderId="25" xfId="0" applyNumberFormat="1" applyFill="1" applyBorder="1" applyAlignment="1">
      <alignment/>
    </xf>
    <xf numFmtId="179" fontId="0" fillId="0" borderId="26" xfId="0" applyNumberFormat="1" applyBorder="1" applyAlignment="1">
      <alignment/>
    </xf>
    <xf numFmtId="179" fontId="0" fillId="0" borderId="27" xfId="0" applyNumberFormat="1" applyBorder="1" applyAlignment="1">
      <alignment/>
    </xf>
    <xf numFmtId="179" fontId="0" fillId="0" borderId="14" xfId="0" applyNumberFormat="1" applyFill="1" applyBorder="1" applyAlignment="1">
      <alignment horizontal="right"/>
    </xf>
    <xf numFmtId="179" fontId="0" fillId="0" borderId="15" xfId="0" applyNumberFormat="1" applyFill="1" applyBorder="1" applyAlignment="1">
      <alignment horizontal="right"/>
    </xf>
    <xf numFmtId="179" fontId="0" fillId="0" borderId="33" xfId="0" applyNumberFormat="1" applyFill="1" applyBorder="1" applyAlignment="1">
      <alignment horizontal="right"/>
    </xf>
    <xf numFmtId="179" fontId="0" fillId="0" borderId="20" xfId="0" applyNumberFormat="1" applyBorder="1" applyAlignment="1">
      <alignment horizontal="right"/>
    </xf>
    <xf numFmtId="179" fontId="0" fillId="0" borderId="21" xfId="0" applyNumberFormat="1" applyBorder="1" applyAlignment="1">
      <alignment horizontal="right"/>
    </xf>
    <xf numFmtId="179" fontId="0" fillId="0" borderId="24" xfId="0" applyNumberFormat="1" applyBorder="1" applyAlignment="1">
      <alignment horizontal="right"/>
    </xf>
    <xf numFmtId="179" fontId="0" fillId="0" borderId="20" xfId="0" applyNumberFormat="1" applyBorder="1" applyAlignment="1">
      <alignment/>
    </xf>
    <xf numFmtId="179" fontId="0" fillId="0" borderId="25" xfId="0" applyNumberFormat="1" applyBorder="1" applyAlignment="1">
      <alignment horizontal="right"/>
    </xf>
    <xf numFmtId="179" fontId="0" fillId="0" borderId="26" xfId="0" applyNumberFormat="1" applyBorder="1" applyAlignment="1">
      <alignment horizontal="right"/>
    </xf>
    <xf numFmtId="179" fontId="0" fillId="0" borderId="34" xfId="0" applyNumberFormat="1" applyBorder="1" applyAlignment="1">
      <alignment horizontal="right"/>
    </xf>
    <xf numFmtId="179" fontId="0" fillId="0" borderId="25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177" fontId="0" fillId="0" borderId="14" xfId="0" applyNumberForma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178" fontId="0" fillId="0" borderId="14" xfId="0" applyNumberFormat="1" applyBorder="1" applyAlignment="1">
      <alignment horizontal="right"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right"/>
    </xf>
    <xf numFmtId="179" fontId="0" fillId="0" borderId="15" xfId="0" applyNumberFormat="1" applyBorder="1" applyAlignment="1">
      <alignment horizontal="right"/>
    </xf>
    <xf numFmtId="179" fontId="0" fillId="0" borderId="16" xfId="0" applyNumberFormat="1" applyBorder="1" applyAlignment="1">
      <alignment horizontal="right"/>
    </xf>
    <xf numFmtId="179" fontId="0" fillId="0" borderId="22" xfId="0" applyNumberFormat="1" applyBorder="1" applyAlignment="1">
      <alignment horizontal="right"/>
    </xf>
    <xf numFmtId="179" fontId="0" fillId="0" borderId="27" xfId="0" applyNumberFormat="1" applyBorder="1" applyAlignment="1">
      <alignment horizontal="right"/>
    </xf>
    <xf numFmtId="0" fontId="0" fillId="0" borderId="21" xfId="0" applyBorder="1" applyAlignment="1">
      <alignment horizontal="center"/>
    </xf>
    <xf numFmtId="180" fontId="0" fillId="0" borderId="21" xfId="0" applyNumberFormat="1" applyFill="1" applyBorder="1" applyAlignment="1">
      <alignment horizontal="center"/>
    </xf>
    <xf numFmtId="181" fontId="0" fillId="0" borderId="21" xfId="0" applyNumberFormat="1" applyFill="1" applyBorder="1" applyAlignment="1">
      <alignment horizontal="center"/>
    </xf>
    <xf numFmtId="0" fontId="0" fillId="0" borderId="21" xfId="0" applyFill="1" applyBorder="1" applyAlignment="1">
      <alignment/>
    </xf>
    <xf numFmtId="182" fontId="0" fillId="0" borderId="21" xfId="0" applyNumberFormat="1" applyBorder="1" applyAlignment="1">
      <alignment/>
    </xf>
    <xf numFmtId="183" fontId="0" fillId="0" borderId="21" xfId="0" applyNumberFormat="1" applyBorder="1" applyAlignment="1">
      <alignment/>
    </xf>
    <xf numFmtId="180" fontId="0" fillId="0" borderId="21" xfId="0" applyNumberFormat="1" applyBorder="1" applyAlignment="1">
      <alignment/>
    </xf>
    <xf numFmtId="181" fontId="0" fillId="0" borderId="21" xfId="0" applyNumberFormat="1" applyBorder="1" applyAlignment="1">
      <alignment/>
    </xf>
    <xf numFmtId="177" fontId="0" fillId="0" borderId="21" xfId="0" applyNumberFormat="1" applyBorder="1" applyAlignment="1">
      <alignment horizontal="center"/>
    </xf>
    <xf numFmtId="184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4&#24180;&#24230;&#30435;&#35222;&#29992;\&#30333;&#26412;(H25)\&#38477;&#19979;&#12400;&#12356;&#12376;&#12435;\H25&#28014;&#36938;&#31890;&#23376;&#29366;&#29289;&#36074;&#35519;&#26619;2014110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32.11\&#22823;&#27671;&#20849;&#26377;&#65298;\600-&#22823;&#27671;&#30435;&#35222;\&#30435;&#35222;&#65404;&#65405;&#65411;&#65425;&#23460;\530%20&#38477;&#19979;&#12400;&#12356;&#12376;&#12435;\H&#65298;&#65300;\&#32080;&#26524;\H24&#28014;&#36938;&#31890;&#23376;&#29366;&#29289;&#36074;&#35519;&#266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浮遊粒子状物質"/>
      <sheetName val="Fe"/>
      <sheetName val="Mn"/>
      <sheetName val="Pb"/>
      <sheetName val="Al"/>
      <sheetName val="V"/>
      <sheetName val="Cr"/>
      <sheetName val="Zn"/>
      <sheetName val="Ni"/>
      <sheetName val="Cu"/>
      <sheetName val="Cd"/>
      <sheetName val="月別推移"/>
      <sheetName val="経年変化"/>
      <sheetName val="一覧表"/>
      <sheetName val="Sheet2"/>
    </sheetNames>
    <sheetDataSet>
      <sheetData sheetId="0">
        <row r="4">
          <cell r="P4">
            <v>19.4</v>
          </cell>
        </row>
        <row r="5">
          <cell r="P5">
            <v>22.6</v>
          </cell>
        </row>
        <row r="6">
          <cell r="P6">
            <v>15.1</v>
          </cell>
        </row>
        <row r="7">
          <cell r="P7">
            <v>9.7</v>
          </cell>
        </row>
        <row r="8">
          <cell r="P8">
            <v>17.9</v>
          </cell>
        </row>
        <row r="9">
          <cell r="P9">
            <v>15.4</v>
          </cell>
        </row>
        <row r="10">
          <cell r="P10">
            <v>21.6</v>
          </cell>
        </row>
        <row r="11">
          <cell r="P11">
            <v>17.4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浮遊粒子状物質"/>
      <sheetName val="Al"/>
      <sheetName val="Mn"/>
      <sheetName val="Fe"/>
      <sheetName val="V"/>
      <sheetName val="Zn"/>
      <sheetName val="Pb"/>
      <sheetName val="Cr"/>
      <sheetName val="Cu"/>
      <sheetName val="Ni"/>
      <sheetName val="Cd"/>
      <sheetName val="月別推移"/>
      <sheetName val="経年変化"/>
      <sheetName val="Sheet1"/>
      <sheetName val="Sheet2"/>
    </sheetNames>
    <sheetDataSet>
      <sheetData sheetId="12">
        <row r="2">
          <cell r="B2">
            <v>49</v>
          </cell>
          <cell r="C2">
            <v>53.4</v>
          </cell>
        </row>
        <row r="3">
          <cell r="B3">
            <v>50</v>
          </cell>
          <cell r="C3">
            <v>49.9</v>
          </cell>
        </row>
        <row r="4">
          <cell r="B4">
            <v>51</v>
          </cell>
          <cell r="C4">
            <v>51.3</v>
          </cell>
        </row>
        <row r="5">
          <cell r="B5">
            <v>52</v>
          </cell>
          <cell r="C5">
            <v>50.2</v>
          </cell>
        </row>
        <row r="6">
          <cell r="B6">
            <v>53</v>
          </cell>
          <cell r="C6">
            <v>50.9</v>
          </cell>
        </row>
        <row r="7">
          <cell r="B7">
            <v>54</v>
          </cell>
          <cell r="C7">
            <v>48.7</v>
          </cell>
        </row>
        <row r="8">
          <cell r="B8">
            <v>55</v>
          </cell>
          <cell r="C8">
            <v>41.8</v>
          </cell>
        </row>
        <row r="9">
          <cell r="B9">
            <v>56</v>
          </cell>
          <cell r="C9">
            <v>34.7</v>
          </cell>
        </row>
        <row r="10">
          <cell r="B10">
            <v>57</v>
          </cell>
          <cell r="C10">
            <v>31.9</v>
          </cell>
        </row>
        <row r="11">
          <cell r="B11">
            <v>58</v>
          </cell>
          <cell r="C11">
            <v>29.3</v>
          </cell>
        </row>
        <row r="12">
          <cell r="B12">
            <v>59</v>
          </cell>
          <cell r="C12">
            <v>31.9</v>
          </cell>
        </row>
        <row r="13">
          <cell r="B13">
            <v>60</v>
          </cell>
          <cell r="C13">
            <v>32.1</v>
          </cell>
        </row>
        <row r="14">
          <cell r="B14">
            <v>61</v>
          </cell>
          <cell r="C14">
            <v>32.8</v>
          </cell>
        </row>
        <row r="15">
          <cell r="B15">
            <v>62</v>
          </cell>
          <cell r="C15">
            <v>34.9</v>
          </cell>
        </row>
        <row r="16">
          <cell r="B16">
            <v>63</v>
          </cell>
          <cell r="C16">
            <v>35</v>
          </cell>
        </row>
        <row r="17">
          <cell r="B17" t="str">
            <v>元</v>
          </cell>
          <cell r="C17">
            <v>33.4</v>
          </cell>
        </row>
        <row r="18">
          <cell r="B18">
            <v>2</v>
          </cell>
          <cell r="C18">
            <v>34.5</v>
          </cell>
        </row>
        <row r="19">
          <cell r="B19">
            <v>3</v>
          </cell>
          <cell r="C19">
            <v>35.4</v>
          </cell>
        </row>
        <row r="20">
          <cell r="B20">
            <v>4</v>
          </cell>
          <cell r="C20">
            <v>32</v>
          </cell>
        </row>
        <row r="21">
          <cell r="B21">
            <v>5</v>
          </cell>
          <cell r="C21">
            <v>32.9</v>
          </cell>
        </row>
        <row r="22">
          <cell r="B22">
            <v>6</v>
          </cell>
          <cell r="C22">
            <v>35</v>
          </cell>
        </row>
        <row r="23">
          <cell r="B23">
            <v>7</v>
          </cell>
          <cell r="C23">
            <v>35.1</v>
          </cell>
        </row>
        <row r="24">
          <cell r="B24">
            <v>8</v>
          </cell>
          <cell r="C24">
            <v>34.9</v>
          </cell>
        </row>
        <row r="25">
          <cell r="B25">
            <v>9</v>
          </cell>
          <cell r="C25">
            <v>33.9</v>
          </cell>
        </row>
        <row r="26">
          <cell r="B26">
            <v>10</v>
          </cell>
          <cell r="C26">
            <v>32.1</v>
          </cell>
        </row>
        <row r="27">
          <cell r="B27">
            <v>11</v>
          </cell>
          <cell r="C27">
            <v>27.8</v>
          </cell>
        </row>
        <row r="28">
          <cell r="B28">
            <v>12</v>
          </cell>
          <cell r="C28">
            <v>29.1</v>
          </cell>
        </row>
        <row r="29">
          <cell r="B29">
            <v>13</v>
          </cell>
          <cell r="C29">
            <v>28.1</v>
          </cell>
        </row>
        <row r="30">
          <cell r="B30">
            <v>14</v>
          </cell>
          <cell r="C30">
            <v>25.2</v>
          </cell>
        </row>
        <row r="31">
          <cell r="B31">
            <v>15</v>
          </cell>
          <cell r="C31">
            <v>23.1</v>
          </cell>
        </row>
        <row r="32">
          <cell r="B32">
            <v>16</v>
          </cell>
          <cell r="C32">
            <v>21.9</v>
          </cell>
        </row>
        <row r="33">
          <cell r="B33">
            <v>17</v>
          </cell>
          <cell r="C33">
            <v>23.5</v>
          </cell>
        </row>
        <row r="34">
          <cell r="B34">
            <v>18</v>
          </cell>
          <cell r="C34">
            <v>22.4</v>
          </cell>
        </row>
        <row r="35">
          <cell r="B35">
            <v>19</v>
          </cell>
          <cell r="C35">
            <v>23</v>
          </cell>
        </row>
        <row r="36">
          <cell r="B36">
            <v>20</v>
          </cell>
          <cell r="C36">
            <v>20.1</v>
          </cell>
        </row>
        <row r="37">
          <cell r="B37">
            <v>21</v>
          </cell>
          <cell r="C37">
            <v>18.5</v>
          </cell>
        </row>
        <row r="38">
          <cell r="B38">
            <v>22</v>
          </cell>
          <cell r="C38">
            <v>17.5</v>
          </cell>
        </row>
        <row r="39">
          <cell r="B39">
            <v>23</v>
          </cell>
          <cell r="C39">
            <v>17.1</v>
          </cell>
        </row>
        <row r="40">
          <cell r="B40">
            <v>24</v>
          </cell>
          <cell r="C40">
            <v>18.3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C2" sqref="C2"/>
    </sheetView>
  </sheetViews>
  <sheetFormatPr defaultColWidth="9.00390625" defaultRowHeight="13.5"/>
  <cols>
    <col min="1" max="1" width="5.25390625" style="0" bestFit="1" customWidth="1"/>
    <col min="2" max="2" width="4.00390625" style="0" bestFit="1" customWidth="1"/>
    <col min="3" max="5" width="6.625" style="0" customWidth="1"/>
  </cols>
  <sheetData>
    <row r="1" ht="13.5">
      <c r="C1" t="s">
        <v>68</v>
      </c>
    </row>
    <row r="2" spans="1:3" ht="13.5">
      <c r="A2" t="s">
        <v>65</v>
      </c>
      <c r="B2">
        <v>49</v>
      </c>
      <c r="C2">
        <v>53.4</v>
      </c>
    </row>
    <row r="3" spans="1:3" ht="13.5">
      <c r="A3" t="s">
        <v>65</v>
      </c>
      <c r="B3">
        <v>50</v>
      </c>
      <c r="C3">
        <v>49.9</v>
      </c>
    </row>
    <row r="4" spans="1:3" ht="13.5">
      <c r="A4" t="s">
        <v>65</v>
      </c>
      <c r="B4">
        <v>51</v>
      </c>
      <c r="C4">
        <v>51.3</v>
      </c>
    </row>
    <row r="5" spans="1:3" ht="13.5">
      <c r="A5" t="s">
        <v>65</v>
      </c>
      <c r="B5">
        <v>52</v>
      </c>
      <c r="C5">
        <v>50.2</v>
      </c>
    </row>
    <row r="6" spans="1:3" ht="13.5">
      <c r="A6" t="s">
        <v>65</v>
      </c>
      <c r="B6">
        <v>53</v>
      </c>
      <c r="C6">
        <v>50.9</v>
      </c>
    </row>
    <row r="7" spans="1:3" ht="13.5">
      <c r="A7" t="s">
        <v>65</v>
      </c>
      <c r="B7">
        <v>54</v>
      </c>
      <c r="C7">
        <v>48.7</v>
      </c>
    </row>
    <row r="8" spans="1:3" ht="13.5">
      <c r="A8" t="s">
        <v>65</v>
      </c>
      <c r="B8">
        <v>55</v>
      </c>
      <c r="C8">
        <v>41.8</v>
      </c>
    </row>
    <row r="9" spans="1:3" ht="13.5">
      <c r="A9" t="s">
        <v>65</v>
      </c>
      <c r="B9">
        <v>56</v>
      </c>
      <c r="C9">
        <v>34.7</v>
      </c>
    </row>
    <row r="10" spans="1:3" ht="13.5">
      <c r="A10" t="s">
        <v>65</v>
      </c>
      <c r="B10">
        <v>57</v>
      </c>
      <c r="C10">
        <v>31.9</v>
      </c>
    </row>
    <row r="11" spans="1:3" ht="13.5">
      <c r="A11" t="s">
        <v>65</v>
      </c>
      <c r="B11">
        <v>58</v>
      </c>
      <c r="C11">
        <v>29.3</v>
      </c>
    </row>
    <row r="12" spans="1:3" ht="13.5">
      <c r="A12" t="s">
        <v>65</v>
      </c>
      <c r="B12">
        <v>59</v>
      </c>
      <c r="C12">
        <v>31.9</v>
      </c>
    </row>
    <row r="13" spans="1:3" ht="13.5">
      <c r="A13" t="s">
        <v>65</v>
      </c>
      <c r="B13">
        <v>60</v>
      </c>
      <c r="C13">
        <v>32.1</v>
      </c>
    </row>
    <row r="14" spans="1:3" ht="13.5">
      <c r="A14" t="s">
        <v>65</v>
      </c>
      <c r="B14">
        <v>61</v>
      </c>
      <c r="C14">
        <v>32.8</v>
      </c>
    </row>
    <row r="15" spans="1:3" ht="13.5">
      <c r="A15" t="s">
        <v>65</v>
      </c>
      <c r="B15">
        <v>62</v>
      </c>
      <c r="C15">
        <v>34.9</v>
      </c>
    </row>
    <row r="16" spans="1:3" ht="13.5">
      <c r="A16" t="s">
        <v>65</v>
      </c>
      <c r="B16">
        <v>63</v>
      </c>
      <c r="C16" s="175">
        <v>35</v>
      </c>
    </row>
    <row r="17" spans="1:3" ht="13.5">
      <c r="A17" t="s">
        <v>66</v>
      </c>
      <c r="B17" s="176" t="s">
        <v>67</v>
      </c>
      <c r="C17" s="175">
        <v>33.4</v>
      </c>
    </row>
    <row r="18" spans="1:3" ht="13.5">
      <c r="A18" t="s">
        <v>66</v>
      </c>
      <c r="B18">
        <v>2</v>
      </c>
      <c r="C18" s="175">
        <v>34.5</v>
      </c>
    </row>
    <row r="19" spans="1:3" ht="13.5">
      <c r="A19" t="s">
        <v>66</v>
      </c>
      <c r="B19">
        <v>3</v>
      </c>
      <c r="C19" s="175">
        <v>35.4</v>
      </c>
    </row>
    <row r="20" spans="1:3" ht="13.5">
      <c r="A20" t="s">
        <v>66</v>
      </c>
      <c r="B20">
        <v>4</v>
      </c>
      <c r="C20" s="175">
        <v>32</v>
      </c>
    </row>
    <row r="21" spans="1:3" ht="13.5">
      <c r="A21" t="s">
        <v>66</v>
      </c>
      <c r="B21">
        <v>5</v>
      </c>
      <c r="C21" s="175">
        <v>32.9</v>
      </c>
    </row>
    <row r="22" spans="1:3" ht="13.5">
      <c r="A22" t="s">
        <v>66</v>
      </c>
      <c r="B22">
        <v>6</v>
      </c>
      <c r="C22" s="175">
        <v>35</v>
      </c>
    </row>
    <row r="23" spans="1:3" ht="13.5">
      <c r="A23" t="s">
        <v>66</v>
      </c>
      <c r="B23">
        <v>7</v>
      </c>
      <c r="C23" s="175">
        <v>35.1</v>
      </c>
    </row>
    <row r="24" spans="1:3" ht="13.5">
      <c r="A24" t="s">
        <v>66</v>
      </c>
      <c r="B24">
        <v>8</v>
      </c>
      <c r="C24" s="175">
        <v>34.9</v>
      </c>
    </row>
    <row r="25" spans="1:3" ht="13.5">
      <c r="A25" t="s">
        <v>66</v>
      </c>
      <c r="B25">
        <v>9</v>
      </c>
      <c r="C25" s="175">
        <v>33.9</v>
      </c>
    </row>
    <row r="26" spans="1:3" ht="13.5">
      <c r="A26" t="s">
        <v>66</v>
      </c>
      <c r="B26">
        <v>10</v>
      </c>
      <c r="C26" s="175">
        <v>32.1</v>
      </c>
    </row>
    <row r="27" spans="1:3" ht="13.5">
      <c r="A27" t="s">
        <v>66</v>
      </c>
      <c r="B27">
        <v>11</v>
      </c>
      <c r="C27" s="175">
        <v>27.8</v>
      </c>
    </row>
    <row r="28" spans="1:3" ht="13.5">
      <c r="A28" t="s">
        <v>66</v>
      </c>
      <c r="B28">
        <v>12</v>
      </c>
      <c r="C28" s="175">
        <v>29.1</v>
      </c>
    </row>
    <row r="29" spans="1:3" ht="13.5">
      <c r="A29" t="s">
        <v>66</v>
      </c>
      <c r="B29">
        <v>13</v>
      </c>
      <c r="C29" s="175">
        <v>28.1</v>
      </c>
    </row>
    <row r="30" spans="1:6" ht="13.5">
      <c r="A30" t="s">
        <v>66</v>
      </c>
      <c r="B30">
        <v>14</v>
      </c>
      <c r="C30" s="175">
        <v>25.2</v>
      </c>
      <c r="F30" s="175"/>
    </row>
    <row r="31" spans="1:6" ht="13.5">
      <c r="A31" t="s">
        <v>66</v>
      </c>
      <c r="B31">
        <v>15</v>
      </c>
      <c r="C31" s="175">
        <v>23.1</v>
      </c>
      <c r="F31" s="175"/>
    </row>
    <row r="32" spans="1:3" ht="13.5">
      <c r="A32" t="s">
        <v>66</v>
      </c>
      <c r="B32">
        <v>16</v>
      </c>
      <c r="C32">
        <v>21.9</v>
      </c>
    </row>
    <row r="33" spans="1:6" ht="13.5">
      <c r="A33" t="s">
        <v>66</v>
      </c>
      <c r="B33">
        <v>17</v>
      </c>
      <c r="C33" s="175">
        <v>23.5</v>
      </c>
      <c r="F33" s="175"/>
    </row>
    <row r="34" spans="1:6" ht="13.5">
      <c r="A34" t="s">
        <v>66</v>
      </c>
      <c r="B34">
        <v>18</v>
      </c>
      <c r="C34" s="175">
        <v>22.4</v>
      </c>
      <c r="F34" s="175"/>
    </row>
    <row r="35" spans="1:6" ht="13.5">
      <c r="A35" t="s">
        <v>66</v>
      </c>
      <c r="B35">
        <v>19</v>
      </c>
      <c r="C35" s="175">
        <v>23</v>
      </c>
      <c r="F35" s="175"/>
    </row>
    <row r="36" spans="1:3" ht="13.5">
      <c r="A36" t="s">
        <v>66</v>
      </c>
      <c r="B36">
        <v>20</v>
      </c>
      <c r="C36" s="175">
        <v>20.1</v>
      </c>
    </row>
    <row r="37" spans="1:3" ht="13.5">
      <c r="A37" t="s">
        <v>66</v>
      </c>
      <c r="B37">
        <v>21</v>
      </c>
      <c r="C37" s="175">
        <v>18.5</v>
      </c>
    </row>
    <row r="38" spans="1:3" ht="13.5">
      <c r="A38" t="s">
        <v>66</v>
      </c>
      <c r="B38">
        <v>22</v>
      </c>
      <c r="C38" s="175">
        <v>17.5</v>
      </c>
    </row>
    <row r="39" spans="1:3" ht="13.5">
      <c r="A39" t="s">
        <v>66</v>
      </c>
      <c r="B39">
        <v>23</v>
      </c>
      <c r="C39" s="175">
        <v>17.1</v>
      </c>
    </row>
    <row r="40" spans="1:3" ht="13.5">
      <c r="A40" t="s">
        <v>66</v>
      </c>
      <c r="B40">
        <v>24</v>
      </c>
      <c r="C40" s="175">
        <v>18.3</v>
      </c>
    </row>
    <row r="41" spans="1:3" ht="13.5">
      <c r="A41" t="s">
        <v>66</v>
      </c>
      <c r="B41">
        <v>25</v>
      </c>
      <c r="C41">
        <v>17.4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N1" sqref="N1"/>
    </sheetView>
  </sheetViews>
  <sheetFormatPr defaultColWidth="9.00390625" defaultRowHeight="13.5"/>
  <cols>
    <col min="5" max="5" width="10.50390625" style="0" bestFit="1" customWidth="1"/>
    <col min="6" max="6" width="9.50390625" style="0" bestFit="1" customWidth="1"/>
    <col min="8" max="9" width="9.50390625" style="0" bestFit="1" customWidth="1"/>
  </cols>
  <sheetData>
    <row r="1" ht="15.75">
      <c r="N1" s="2" t="s">
        <v>1</v>
      </c>
    </row>
    <row r="2" spans="1:14" ht="13.5">
      <c r="A2" s="166" t="s">
        <v>2</v>
      </c>
      <c r="B2" s="166" t="s">
        <v>3</v>
      </c>
      <c r="C2" s="166" t="s">
        <v>4</v>
      </c>
      <c r="D2" s="166" t="s">
        <v>54</v>
      </c>
      <c r="E2" s="167" t="s">
        <v>55</v>
      </c>
      <c r="F2" s="168" t="s">
        <v>56</v>
      </c>
      <c r="G2" s="168" t="s">
        <v>57</v>
      </c>
      <c r="H2" s="168" t="s">
        <v>58</v>
      </c>
      <c r="I2" s="168" t="s">
        <v>59</v>
      </c>
      <c r="J2" s="168" t="s">
        <v>60</v>
      </c>
      <c r="K2" s="168" t="s">
        <v>61</v>
      </c>
      <c r="L2" s="168" t="s">
        <v>62</v>
      </c>
      <c r="M2" s="168" t="s">
        <v>63</v>
      </c>
      <c r="N2" s="168" t="s">
        <v>64</v>
      </c>
    </row>
    <row r="3" spans="1:14" ht="13.5">
      <c r="A3" s="17">
        <v>1</v>
      </c>
      <c r="B3" s="17" t="s">
        <v>20</v>
      </c>
      <c r="C3" s="169" t="s">
        <v>21</v>
      </c>
      <c r="D3" s="169">
        <f>+'[1]浮遊粒子状物質'!P4</f>
        <v>19.4</v>
      </c>
      <c r="E3" s="170">
        <v>0.2779166666666667</v>
      </c>
      <c r="F3" s="171">
        <v>0.007808333333333333</v>
      </c>
      <c r="G3" s="171">
        <v>0.007475</v>
      </c>
      <c r="H3" s="172">
        <v>0.01713333333333333</v>
      </c>
      <c r="I3" s="170">
        <v>0.5841666666666666</v>
      </c>
      <c r="J3" s="171">
        <v>0.0034833333333333335</v>
      </c>
      <c r="K3" s="171">
        <v>0.005983333333333333</v>
      </c>
      <c r="L3" s="172">
        <v>0.05349999999999999</v>
      </c>
      <c r="M3" s="173">
        <v>0.0002775</v>
      </c>
      <c r="N3" s="171">
        <v>0.010633333333333333</v>
      </c>
    </row>
    <row r="4" spans="1:14" ht="13.5">
      <c r="A4" s="17">
        <v>2</v>
      </c>
      <c r="B4" s="17" t="s">
        <v>22</v>
      </c>
      <c r="C4" s="17" t="s">
        <v>23</v>
      </c>
      <c r="D4" s="169">
        <f>+'[1]浮遊粒子状物質'!P5</f>
        <v>22.6</v>
      </c>
      <c r="E4" s="170">
        <v>0.34583333333333327</v>
      </c>
      <c r="F4" s="171">
        <v>0.005666666666666667</v>
      </c>
      <c r="G4" s="171">
        <v>0.0017083333333333336</v>
      </c>
      <c r="H4" s="172">
        <v>0.019999999999999997</v>
      </c>
      <c r="I4" s="170">
        <v>0.4758333333333334</v>
      </c>
      <c r="J4" s="171">
        <v>0.003041666666666667</v>
      </c>
      <c r="K4" s="171">
        <v>0.010458333333333332</v>
      </c>
      <c r="L4" s="172">
        <v>0.08950000000000001</v>
      </c>
      <c r="M4" s="173" t="s">
        <v>40</v>
      </c>
      <c r="N4" s="171">
        <v>0.014666666666666666</v>
      </c>
    </row>
    <row r="5" spans="1:14" ht="13.5">
      <c r="A5" s="17">
        <v>3</v>
      </c>
      <c r="B5" s="17" t="s">
        <v>25</v>
      </c>
      <c r="C5" s="17" t="s">
        <v>26</v>
      </c>
      <c r="D5" s="169">
        <f>+'[1]浮遊粒子状物質'!P6</f>
        <v>15.1</v>
      </c>
      <c r="E5" s="170">
        <v>0.09624999999999999</v>
      </c>
      <c r="F5" s="171">
        <v>0.0048916666666666666</v>
      </c>
      <c r="G5" s="171">
        <v>0.0011174999999999998</v>
      </c>
      <c r="H5" s="172">
        <v>0.006516666666666667</v>
      </c>
      <c r="I5" s="170">
        <v>0.16791666666666663</v>
      </c>
      <c r="J5" s="171">
        <v>0.0016170833333333332</v>
      </c>
      <c r="K5" s="171">
        <v>0.0038583333333333334</v>
      </c>
      <c r="L5" s="172">
        <v>0.018333333333333333</v>
      </c>
      <c r="M5" s="173">
        <v>0.00016250000000000002</v>
      </c>
      <c r="N5" s="171">
        <v>0.006725000000000002</v>
      </c>
    </row>
    <row r="6" spans="1:14" ht="13.5">
      <c r="A6" s="17">
        <v>4</v>
      </c>
      <c r="B6" s="17" t="s">
        <v>27</v>
      </c>
      <c r="C6" s="17" t="s">
        <v>28</v>
      </c>
      <c r="D6" s="169">
        <f>+'[1]浮遊粒子状物質'!P7</f>
        <v>9.7</v>
      </c>
      <c r="E6" s="170">
        <v>0.24833333333333332</v>
      </c>
      <c r="F6" s="171">
        <v>0.0024166666666666677</v>
      </c>
      <c r="G6" s="171">
        <v>0.0010416666666666667</v>
      </c>
      <c r="H6" s="172">
        <v>0.010666666666666666</v>
      </c>
      <c r="I6" s="170">
        <v>0.1991666666666667</v>
      </c>
      <c r="J6" s="171">
        <v>0.0016250000000000004</v>
      </c>
      <c r="K6" s="171">
        <v>0.005541666666666667</v>
      </c>
      <c r="L6" s="172">
        <v>0.04883333333333334</v>
      </c>
      <c r="M6" s="173" t="s">
        <v>40</v>
      </c>
      <c r="N6" s="171">
        <v>0.005875000000000001</v>
      </c>
    </row>
    <row r="7" spans="1:14" ht="13.5">
      <c r="A7" s="17">
        <v>5</v>
      </c>
      <c r="B7" s="17" t="s">
        <v>29</v>
      </c>
      <c r="C7" s="17" t="s">
        <v>30</v>
      </c>
      <c r="D7" s="169">
        <f>+'[1]浮遊粒子状物質'!P8</f>
        <v>17.9</v>
      </c>
      <c r="E7" s="170">
        <v>0.13</v>
      </c>
      <c r="F7" s="171">
        <v>0.002583333333333334</v>
      </c>
      <c r="G7" s="171">
        <v>0.001666666666666667</v>
      </c>
      <c r="H7" s="172">
        <v>0.011083333333333332</v>
      </c>
      <c r="I7" s="170">
        <v>0.3233333333333333</v>
      </c>
      <c r="J7" s="171">
        <v>0.0019583333333333336</v>
      </c>
      <c r="K7" s="171">
        <v>0.01391666666666667</v>
      </c>
      <c r="L7" s="172">
        <v>0.04275</v>
      </c>
      <c r="M7" s="173" t="s">
        <v>40</v>
      </c>
      <c r="N7" s="171">
        <v>0.008791666666666666</v>
      </c>
    </row>
    <row r="8" spans="1:14" ht="13.5">
      <c r="A8" s="17">
        <v>6</v>
      </c>
      <c r="B8" s="17" t="s">
        <v>31</v>
      </c>
      <c r="C8" s="17" t="s">
        <v>32</v>
      </c>
      <c r="D8" s="169">
        <f>+'[1]浮遊粒子状物質'!P9</f>
        <v>15.4</v>
      </c>
      <c r="E8" s="170">
        <v>0.09766666666666668</v>
      </c>
      <c r="F8" s="171">
        <v>0.005749999999999999</v>
      </c>
      <c r="G8" s="171">
        <v>0.0017816666666666666</v>
      </c>
      <c r="H8" s="172">
        <v>0.010549999999999999</v>
      </c>
      <c r="I8" s="170">
        <v>0.31583333333333335</v>
      </c>
      <c r="J8" s="171">
        <v>0.0021666666666666666</v>
      </c>
      <c r="K8" s="171">
        <v>0.008408333333333334</v>
      </c>
      <c r="L8" s="172">
        <v>0.030791666666666665</v>
      </c>
      <c r="M8" s="173">
        <v>0.00015416666666666668</v>
      </c>
      <c r="N8" s="171">
        <v>0.007133333333333334</v>
      </c>
    </row>
    <row r="9" spans="1:14" ht="13.5">
      <c r="A9" s="17">
        <v>7</v>
      </c>
      <c r="B9" s="17" t="s">
        <v>33</v>
      </c>
      <c r="C9" s="17" t="s">
        <v>34</v>
      </c>
      <c r="D9" s="169">
        <f>+'[1]浮遊粒子状物質'!P10</f>
        <v>21.6</v>
      </c>
      <c r="E9" s="170">
        <v>0.2508333333333333</v>
      </c>
      <c r="F9" s="171">
        <v>0.008816666666666667</v>
      </c>
      <c r="G9" s="171">
        <v>0.0017333333333333335</v>
      </c>
      <c r="H9" s="172">
        <v>0.021833333333333333</v>
      </c>
      <c r="I9" s="170">
        <v>0.6250000000000001</v>
      </c>
      <c r="J9" s="171">
        <v>0.003233333333333333</v>
      </c>
      <c r="K9" s="171">
        <v>0.005883333333333333</v>
      </c>
      <c r="L9" s="172">
        <v>0.045750000000000006</v>
      </c>
      <c r="M9" s="173">
        <v>0.0002975</v>
      </c>
      <c r="N9" s="171">
        <v>0.011141666666666666</v>
      </c>
    </row>
    <row r="10" spans="1:14" ht="13.5">
      <c r="A10" s="174" t="s">
        <v>17</v>
      </c>
      <c r="B10" s="174"/>
      <c r="C10" s="174"/>
      <c r="D10" s="169">
        <f>+'[1]浮遊粒子状物質'!P11</f>
        <v>17.4</v>
      </c>
      <c r="E10" s="170">
        <v>0.20669047619047615</v>
      </c>
      <c r="F10" s="171">
        <v>0.005419047619047619</v>
      </c>
      <c r="G10" s="171">
        <v>0.002360595238095238</v>
      </c>
      <c r="H10" s="172">
        <v>0.013969047619047617</v>
      </c>
      <c r="I10" s="170">
        <v>0.38446428571428576</v>
      </c>
      <c r="J10" s="171">
        <v>0.0024464880952380958</v>
      </c>
      <c r="K10" s="171">
        <v>0.007721428571428571</v>
      </c>
      <c r="L10" s="172">
        <v>0.04706547619047619</v>
      </c>
      <c r="M10" s="173">
        <v>0.00038800000000000005</v>
      </c>
      <c r="N10" s="171">
        <v>0.00928095238095238</v>
      </c>
    </row>
  </sheetData>
  <sheetProtection/>
  <mergeCells count="1">
    <mergeCell ref="A10:C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4"/>
  <sheetViews>
    <sheetView zoomScalePageLayoutView="0" workbookViewId="0" topLeftCell="A1">
      <selection activeCell="E80" sqref="E80"/>
    </sheetView>
  </sheetViews>
  <sheetFormatPr defaultColWidth="9.00390625" defaultRowHeight="13.5"/>
  <sheetData>
    <row r="1" spans="1:6" ht="15.75">
      <c r="A1" s="1" t="s">
        <v>0</v>
      </c>
      <c r="B1" s="1"/>
      <c r="C1" s="1"/>
      <c r="D1" s="1"/>
      <c r="E1" s="1"/>
      <c r="F1" s="2" t="s">
        <v>1</v>
      </c>
    </row>
    <row r="2" ht="14.25" thickBot="1"/>
    <row r="3" spans="1:18" ht="14.25" thickBot="1">
      <c r="A3" s="3" t="s">
        <v>2</v>
      </c>
      <c r="B3" s="4" t="s">
        <v>3</v>
      </c>
      <c r="C3" s="5" t="s">
        <v>4</v>
      </c>
      <c r="D3" s="3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6" t="s">
        <v>16</v>
      </c>
      <c r="P3" s="3" t="s">
        <v>17</v>
      </c>
      <c r="Q3" s="4" t="s">
        <v>18</v>
      </c>
      <c r="R3" s="5" t="s">
        <v>19</v>
      </c>
    </row>
    <row r="4" spans="1:18" ht="13.5">
      <c r="A4" s="7">
        <v>1</v>
      </c>
      <c r="B4" s="8" t="s">
        <v>20</v>
      </c>
      <c r="C4" s="9" t="s">
        <v>21</v>
      </c>
      <c r="D4" s="10">
        <v>17</v>
      </c>
      <c r="E4" s="11">
        <v>17</v>
      </c>
      <c r="F4" s="11">
        <v>15</v>
      </c>
      <c r="G4" s="11">
        <v>20</v>
      </c>
      <c r="H4" s="11">
        <v>23</v>
      </c>
      <c r="I4" s="11">
        <v>15</v>
      </c>
      <c r="J4" s="11">
        <v>16</v>
      </c>
      <c r="K4" s="11">
        <v>16</v>
      </c>
      <c r="L4" s="11">
        <v>19</v>
      </c>
      <c r="M4" s="11">
        <v>24</v>
      </c>
      <c r="N4" s="11">
        <v>27</v>
      </c>
      <c r="O4" s="12">
        <v>24</v>
      </c>
      <c r="P4" s="13">
        <f>ROUND(AVERAGE(D4:O4),1)</f>
        <v>19.4</v>
      </c>
      <c r="Q4" s="14">
        <f>(MAX(D4:O4))</f>
        <v>27</v>
      </c>
      <c r="R4" s="15">
        <f>MIN(D4:O4)</f>
        <v>15</v>
      </c>
    </row>
    <row r="5" spans="1:18" ht="13.5">
      <c r="A5" s="16">
        <v>2</v>
      </c>
      <c r="B5" s="17" t="s">
        <v>22</v>
      </c>
      <c r="C5" s="18" t="s">
        <v>23</v>
      </c>
      <c r="D5" s="19">
        <v>18.7</v>
      </c>
      <c r="E5" s="20" t="s">
        <v>24</v>
      </c>
      <c r="F5" s="20" t="s">
        <v>24</v>
      </c>
      <c r="G5" s="21">
        <v>25.3</v>
      </c>
      <c r="H5" s="21">
        <v>23.1</v>
      </c>
      <c r="I5" s="21">
        <v>12.2</v>
      </c>
      <c r="J5" s="22">
        <v>15</v>
      </c>
      <c r="K5" s="22">
        <v>26.5</v>
      </c>
      <c r="L5" s="20" t="s">
        <v>24</v>
      </c>
      <c r="M5" s="22">
        <v>28.2</v>
      </c>
      <c r="N5" s="22">
        <v>26.9</v>
      </c>
      <c r="O5" s="23">
        <v>27.9</v>
      </c>
      <c r="P5" s="24">
        <f aca="true" t="shared" si="0" ref="P5:P10">ROUND(AVERAGE(D5:O5),1)</f>
        <v>22.6</v>
      </c>
      <c r="Q5" s="25">
        <f aca="true" t="shared" si="1" ref="Q5:Q10">(MAX(D5:O5))</f>
        <v>28.2</v>
      </c>
      <c r="R5" s="26">
        <f aca="true" t="shared" si="2" ref="R5:R10">MIN(D5:O5)</f>
        <v>12.2</v>
      </c>
    </row>
    <row r="6" spans="1:18" ht="13.5">
      <c r="A6" s="16">
        <v>3</v>
      </c>
      <c r="B6" s="17" t="s">
        <v>25</v>
      </c>
      <c r="C6" s="18" t="s">
        <v>26</v>
      </c>
      <c r="D6" s="19">
        <v>16.3</v>
      </c>
      <c r="E6" s="22">
        <v>15.5</v>
      </c>
      <c r="F6" s="22">
        <v>13.5</v>
      </c>
      <c r="G6" s="21">
        <v>19.5</v>
      </c>
      <c r="H6" s="21">
        <v>22.1</v>
      </c>
      <c r="I6" s="21">
        <v>12.9</v>
      </c>
      <c r="J6" s="22">
        <v>8.6</v>
      </c>
      <c r="K6" s="22">
        <v>19.8</v>
      </c>
      <c r="L6" s="22">
        <v>11</v>
      </c>
      <c r="M6" s="22">
        <v>12.6</v>
      </c>
      <c r="N6" s="22">
        <v>11.9</v>
      </c>
      <c r="O6" s="23">
        <v>17.5</v>
      </c>
      <c r="P6" s="24">
        <f t="shared" si="0"/>
        <v>15.1</v>
      </c>
      <c r="Q6" s="25">
        <f t="shared" si="1"/>
        <v>22.1</v>
      </c>
      <c r="R6" s="26">
        <f t="shared" si="2"/>
        <v>8.6</v>
      </c>
    </row>
    <row r="7" spans="1:18" ht="13.5">
      <c r="A7" s="16">
        <v>4</v>
      </c>
      <c r="B7" s="17" t="s">
        <v>27</v>
      </c>
      <c r="C7" s="18" t="s">
        <v>28</v>
      </c>
      <c r="D7" s="19">
        <v>13.4</v>
      </c>
      <c r="E7" s="22">
        <v>12</v>
      </c>
      <c r="F7" s="22">
        <v>9</v>
      </c>
      <c r="G7" s="21">
        <v>12.3</v>
      </c>
      <c r="H7" s="21">
        <v>10.3</v>
      </c>
      <c r="I7" s="21">
        <v>9.1</v>
      </c>
      <c r="J7" s="22">
        <v>4.6</v>
      </c>
      <c r="K7" s="22">
        <v>6.7</v>
      </c>
      <c r="L7" s="22">
        <v>4.8</v>
      </c>
      <c r="M7" s="22">
        <v>8.8</v>
      </c>
      <c r="N7" s="22">
        <v>12.8</v>
      </c>
      <c r="O7" s="23">
        <v>12.4</v>
      </c>
      <c r="P7" s="24">
        <f t="shared" si="0"/>
        <v>9.7</v>
      </c>
      <c r="Q7" s="25">
        <f t="shared" si="1"/>
        <v>13.4</v>
      </c>
      <c r="R7" s="26">
        <f t="shared" si="2"/>
        <v>4.6</v>
      </c>
    </row>
    <row r="8" spans="1:18" ht="13.5">
      <c r="A8" s="16">
        <v>5</v>
      </c>
      <c r="B8" s="17" t="s">
        <v>29</v>
      </c>
      <c r="C8" s="18" t="s">
        <v>30</v>
      </c>
      <c r="D8" s="19">
        <v>15.7</v>
      </c>
      <c r="E8" s="22">
        <v>14.6</v>
      </c>
      <c r="F8" s="22">
        <v>16.2</v>
      </c>
      <c r="G8" s="21">
        <v>23.6</v>
      </c>
      <c r="H8" s="21">
        <v>21.9</v>
      </c>
      <c r="I8" s="21">
        <v>14.8</v>
      </c>
      <c r="J8" s="22">
        <v>11.7</v>
      </c>
      <c r="K8" s="22">
        <v>22.1</v>
      </c>
      <c r="L8" s="22">
        <v>15.8</v>
      </c>
      <c r="M8" s="22">
        <v>23.7</v>
      </c>
      <c r="N8" s="22">
        <v>17.3</v>
      </c>
      <c r="O8" s="23">
        <v>17.1</v>
      </c>
      <c r="P8" s="24">
        <f t="shared" si="0"/>
        <v>17.9</v>
      </c>
      <c r="Q8" s="25">
        <f t="shared" si="1"/>
        <v>23.7</v>
      </c>
      <c r="R8" s="26">
        <f t="shared" si="2"/>
        <v>11.7</v>
      </c>
    </row>
    <row r="9" spans="1:18" ht="13.5">
      <c r="A9" s="16">
        <v>6</v>
      </c>
      <c r="B9" s="17" t="s">
        <v>31</v>
      </c>
      <c r="C9" s="18" t="s">
        <v>32</v>
      </c>
      <c r="D9" s="19">
        <v>16.2</v>
      </c>
      <c r="E9" s="22">
        <v>17</v>
      </c>
      <c r="F9" s="22">
        <v>12.5</v>
      </c>
      <c r="G9" s="21">
        <v>20.9</v>
      </c>
      <c r="H9" s="21">
        <v>22</v>
      </c>
      <c r="I9" s="21">
        <v>12</v>
      </c>
      <c r="J9" s="22">
        <v>10</v>
      </c>
      <c r="K9" s="21">
        <v>16.3</v>
      </c>
      <c r="L9" s="22">
        <v>13.1</v>
      </c>
      <c r="M9" s="22">
        <v>10.9</v>
      </c>
      <c r="N9" s="22">
        <v>15.7</v>
      </c>
      <c r="O9" s="23">
        <v>17.6</v>
      </c>
      <c r="P9" s="24">
        <f t="shared" si="0"/>
        <v>15.4</v>
      </c>
      <c r="Q9" s="25">
        <f t="shared" si="1"/>
        <v>22</v>
      </c>
      <c r="R9" s="26">
        <f t="shared" si="2"/>
        <v>10</v>
      </c>
    </row>
    <row r="10" spans="1:18" ht="14.25" thickBot="1">
      <c r="A10" s="27">
        <v>7</v>
      </c>
      <c r="B10" s="28" t="s">
        <v>33</v>
      </c>
      <c r="C10" s="29" t="s">
        <v>34</v>
      </c>
      <c r="D10" s="30">
        <v>25.1</v>
      </c>
      <c r="E10" s="31">
        <v>23.9</v>
      </c>
      <c r="F10" s="32">
        <v>19.2</v>
      </c>
      <c r="G10" s="32">
        <v>28.6</v>
      </c>
      <c r="H10" s="32">
        <v>30.4</v>
      </c>
      <c r="I10" s="32">
        <v>17</v>
      </c>
      <c r="J10" s="31">
        <v>18.3</v>
      </c>
      <c r="K10" s="31">
        <v>20.9</v>
      </c>
      <c r="L10" s="31">
        <v>17.5</v>
      </c>
      <c r="M10" s="31">
        <v>17.9</v>
      </c>
      <c r="N10" s="31">
        <v>18.9</v>
      </c>
      <c r="O10" s="33">
        <v>22</v>
      </c>
      <c r="P10" s="34">
        <f t="shared" si="0"/>
        <v>21.6</v>
      </c>
      <c r="Q10" s="35">
        <f t="shared" si="1"/>
        <v>30.4</v>
      </c>
      <c r="R10" s="36">
        <f t="shared" si="2"/>
        <v>17</v>
      </c>
    </row>
    <row r="11" spans="1:18" ht="13.5">
      <c r="A11" s="37" t="s">
        <v>17</v>
      </c>
      <c r="B11" s="38"/>
      <c r="C11" s="39"/>
      <c r="D11" s="13">
        <f>ROUND(AVERAGE(D4:D10),1)</f>
        <v>17.5</v>
      </c>
      <c r="E11" s="40">
        <f>ROUND(AVERAGE(E4:E10),1)</f>
        <v>16.7</v>
      </c>
      <c r="F11" s="40">
        <f aca="true" t="shared" si="3" ref="F11:O11">ROUND(AVERAGE(F4:F10),1)</f>
        <v>14.2</v>
      </c>
      <c r="G11" s="40">
        <f t="shared" si="3"/>
        <v>21.5</v>
      </c>
      <c r="H11" s="40">
        <f t="shared" si="3"/>
        <v>21.8</v>
      </c>
      <c r="I11" s="40">
        <f t="shared" si="3"/>
        <v>13.3</v>
      </c>
      <c r="J11" s="40">
        <f>ROUND(AVERAGE(J4:J10),1)</f>
        <v>12</v>
      </c>
      <c r="K11" s="40">
        <f t="shared" si="3"/>
        <v>18.3</v>
      </c>
      <c r="L11" s="40">
        <f t="shared" si="3"/>
        <v>13.5</v>
      </c>
      <c r="M11" s="40">
        <f t="shared" si="3"/>
        <v>18</v>
      </c>
      <c r="N11" s="40">
        <f t="shared" si="3"/>
        <v>18.6</v>
      </c>
      <c r="O11" s="41">
        <f t="shared" si="3"/>
        <v>19.8</v>
      </c>
      <c r="P11" s="13">
        <f>ROUND(AVERAGE(P4:P10),1)</f>
        <v>17.4</v>
      </c>
      <c r="Q11" s="14"/>
      <c r="R11" s="15"/>
    </row>
    <row r="12" spans="1:18" ht="13.5">
      <c r="A12" s="42" t="s">
        <v>18</v>
      </c>
      <c r="B12" s="43"/>
      <c r="C12" s="44"/>
      <c r="D12" s="45">
        <f>(MAX(D4:D10))</f>
        <v>25.1</v>
      </c>
      <c r="E12" s="25">
        <f aca="true" t="shared" si="4" ref="E12:O12">(MAX(E4:E10))</f>
        <v>23.9</v>
      </c>
      <c r="F12" s="25">
        <f t="shared" si="4"/>
        <v>19.2</v>
      </c>
      <c r="G12" s="25">
        <f t="shared" si="4"/>
        <v>28.6</v>
      </c>
      <c r="H12" s="25">
        <f t="shared" si="4"/>
        <v>30.4</v>
      </c>
      <c r="I12" s="25">
        <f t="shared" si="4"/>
        <v>17</v>
      </c>
      <c r="J12" s="25">
        <f t="shared" si="4"/>
        <v>18.3</v>
      </c>
      <c r="K12" s="25">
        <f t="shared" si="4"/>
        <v>26.5</v>
      </c>
      <c r="L12" s="25">
        <f t="shared" si="4"/>
        <v>19</v>
      </c>
      <c r="M12" s="25">
        <f t="shared" si="4"/>
        <v>28.2</v>
      </c>
      <c r="N12" s="25">
        <f t="shared" si="4"/>
        <v>27</v>
      </c>
      <c r="O12" s="46">
        <f t="shared" si="4"/>
        <v>27.9</v>
      </c>
      <c r="P12" s="45">
        <f>(MAX(P4:P10))</f>
        <v>22.6</v>
      </c>
      <c r="Q12" s="25">
        <f>MAX(Q4:Q10)</f>
        <v>30.4</v>
      </c>
      <c r="R12" s="26"/>
    </row>
    <row r="13" spans="1:18" ht="14.25" thickBot="1">
      <c r="A13" s="47" t="s">
        <v>19</v>
      </c>
      <c r="B13" s="48"/>
      <c r="C13" s="49"/>
      <c r="D13" s="50">
        <f>(MIN(D4:D10))</f>
        <v>13.4</v>
      </c>
      <c r="E13" s="35">
        <f aca="true" t="shared" si="5" ref="E13:O13">(MIN(E4:E10))</f>
        <v>12</v>
      </c>
      <c r="F13" s="35">
        <f t="shared" si="5"/>
        <v>9</v>
      </c>
      <c r="G13" s="35">
        <f t="shared" si="5"/>
        <v>12.3</v>
      </c>
      <c r="H13" s="35">
        <f t="shared" si="5"/>
        <v>10.3</v>
      </c>
      <c r="I13" s="35">
        <f t="shared" si="5"/>
        <v>9.1</v>
      </c>
      <c r="J13" s="35">
        <f t="shared" si="5"/>
        <v>4.6</v>
      </c>
      <c r="K13" s="35">
        <f t="shared" si="5"/>
        <v>6.7</v>
      </c>
      <c r="L13" s="35">
        <f t="shared" si="5"/>
        <v>4.8</v>
      </c>
      <c r="M13" s="35">
        <f t="shared" si="5"/>
        <v>8.8</v>
      </c>
      <c r="N13" s="35">
        <f t="shared" si="5"/>
        <v>11.9</v>
      </c>
      <c r="O13" s="51">
        <f t="shared" si="5"/>
        <v>12.4</v>
      </c>
      <c r="P13" s="50">
        <f>(MIN(P4:P10))</f>
        <v>9.7</v>
      </c>
      <c r="Q13" s="35"/>
      <c r="R13" s="36">
        <f>MIN(R4:R10)</f>
        <v>4.6</v>
      </c>
    </row>
    <row r="17" spans="2:3" ht="13.5">
      <c r="B17" t="s">
        <v>35</v>
      </c>
      <c r="C17" t="s">
        <v>36</v>
      </c>
    </row>
    <row r="18" ht="14.25" thickBot="1"/>
    <row r="19" spans="1:18" ht="14.25" thickBot="1">
      <c r="A19" s="3" t="s">
        <v>2</v>
      </c>
      <c r="B19" s="4" t="s">
        <v>3</v>
      </c>
      <c r="C19" s="5" t="s">
        <v>4</v>
      </c>
      <c r="D19" s="3" t="s">
        <v>5</v>
      </c>
      <c r="E19" s="4" t="s">
        <v>6</v>
      </c>
      <c r="F19" s="4" t="s">
        <v>7</v>
      </c>
      <c r="G19" s="4" t="s">
        <v>8</v>
      </c>
      <c r="H19" s="4" t="s">
        <v>9</v>
      </c>
      <c r="I19" s="4" t="s">
        <v>10</v>
      </c>
      <c r="J19" s="4" t="s">
        <v>11</v>
      </c>
      <c r="K19" s="4" t="s">
        <v>12</v>
      </c>
      <c r="L19" s="4" t="s">
        <v>13</v>
      </c>
      <c r="M19" s="4" t="s">
        <v>14</v>
      </c>
      <c r="N19" s="4" t="s">
        <v>15</v>
      </c>
      <c r="O19" s="6" t="s">
        <v>16</v>
      </c>
      <c r="P19" s="3" t="s">
        <v>17</v>
      </c>
      <c r="Q19" s="4" t="s">
        <v>18</v>
      </c>
      <c r="R19" s="5" t="s">
        <v>19</v>
      </c>
    </row>
    <row r="20" spans="1:18" ht="13.5">
      <c r="A20" s="7">
        <v>1</v>
      </c>
      <c r="B20" s="8" t="s">
        <v>20</v>
      </c>
      <c r="C20" s="9" t="s">
        <v>21</v>
      </c>
      <c r="D20" s="52">
        <v>0.27</v>
      </c>
      <c r="E20" s="53">
        <v>0.23</v>
      </c>
      <c r="F20" s="53">
        <v>0.24</v>
      </c>
      <c r="G20" s="53">
        <v>0.34</v>
      </c>
      <c r="H20" s="53">
        <v>0.3</v>
      </c>
      <c r="I20" s="53">
        <v>0.35</v>
      </c>
      <c r="J20" s="53">
        <v>0.1</v>
      </c>
      <c r="K20" s="53">
        <v>0.39</v>
      </c>
      <c r="L20" s="53">
        <v>0.3</v>
      </c>
      <c r="M20" s="53">
        <v>0.55</v>
      </c>
      <c r="N20" s="53">
        <v>0.075</v>
      </c>
      <c r="O20" s="54">
        <v>0.19</v>
      </c>
      <c r="P20" s="55">
        <v>0.2779166666666667</v>
      </c>
      <c r="Q20" s="56">
        <v>0.55</v>
      </c>
      <c r="R20" s="57">
        <v>0.075</v>
      </c>
    </row>
    <row r="21" spans="1:18" ht="13.5">
      <c r="A21" s="16">
        <v>2</v>
      </c>
      <c r="B21" s="17" t="s">
        <v>22</v>
      </c>
      <c r="C21" s="18" t="s">
        <v>23</v>
      </c>
      <c r="D21" s="58">
        <v>0.64</v>
      </c>
      <c r="E21" s="59">
        <v>0.23</v>
      </c>
      <c r="F21" s="59">
        <v>0.07</v>
      </c>
      <c r="G21" s="60">
        <v>1.16</v>
      </c>
      <c r="H21" s="60">
        <v>0.13</v>
      </c>
      <c r="I21" s="60">
        <v>0.11</v>
      </c>
      <c r="J21" s="59">
        <v>0.23</v>
      </c>
      <c r="K21" s="59">
        <v>0.17</v>
      </c>
      <c r="L21" s="59">
        <v>0.27</v>
      </c>
      <c r="M21" s="59">
        <v>0.47</v>
      </c>
      <c r="N21" s="59">
        <v>0.37</v>
      </c>
      <c r="O21" s="61">
        <v>0.3</v>
      </c>
      <c r="P21" s="62">
        <v>0.34583333333333327</v>
      </c>
      <c r="Q21" s="63">
        <v>1.16</v>
      </c>
      <c r="R21" s="64">
        <v>0.07</v>
      </c>
    </row>
    <row r="22" spans="1:18" ht="13.5">
      <c r="A22" s="16">
        <v>3</v>
      </c>
      <c r="B22" s="17" t="s">
        <v>25</v>
      </c>
      <c r="C22" s="18" t="s">
        <v>26</v>
      </c>
      <c r="D22" s="58">
        <v>0.16</v>
      </c>
      <c r="E22" s="59">
        <v>0.12</v>
      </c>
      <c r="F22" s="59">
        <v>0.081</v>
      </c>
      <c r="G22" s="60">
        <v>0.082</v>
      </c>
      <c r="H22" s="60">
        <v>0.1</v>
      </c>
      <c r="I22" s="60">
        <v>0.064</v>
      </c>
      <c r="J22" s="59">
        <v>0.035</v>
      </c>
      <c r="K22" s="59">
        <v>0.1</v>
      </c>
      <c r="L22" s="59">
        <v>0.079</v>
      </c>
      <c r="M22" s="59">
        <v>0.11</v>
      </c>
      <c r="N22" s="59">
        <v>0.084</v>
      </c>
      <c r="O22" s="61">
        <v>0.14</v>
      </c>
      <c r="P22" s="62">
        <v>0.09624999999999999</v>
      </c>
      <c r="Q22" s="63">
        <v>0.16</v>
      </c>
      <c r="R22" s="64">
        <v>0.035</v>
      </c>
    </row>
    <row r="23" spans="1:18" ht="13.5">
      <c r="A23" s="16">
        <v>4</v>
      </c>
      <c r="B23" s="17" t="s">
        <v>27</v>
      </c>
      <c r="C23" s="18" t="s">
        <v>28</v>
      </c>
      <c r="D23" s="58">
        <v>0.31</v>
      </c>
      <c r="E23" s="59">
        <v>0.25</v>
      </c>
      <c r="F23" s="59">
        <v>0.21</v>
      </c>
      <c r="G23" s="60">
        <v>0.23</v>
      </c>
      <c r="H23" s="60">
        <v>0.36</v>
      </c>
      <c r="I23" s="60">
        <v>0.29</v>
      </c>
      <c r="J23" s="59">
        <v>0.29</v>
      </c>
      <c r="K23" s="59">
        <v>0.15</v>
      </c>
      <c r="L23" s="59">
        <v>0.12</v>
      </c>
      <c r="M23" s="59">
        <v>0.23</v>
      </c>
      <c r="N23" s="59">
        <v>0.35</v>
      </c>
      <c r="O23" s="61">
        <v>0.19</v>
      </c>
      <c r="P23" s="62">
        <v>0.24833333333333332</v>
      </c>
      <c r="Q23" s="63">
        <v>0.36</v>
      </c>
      <c r="R23" s="64">
        <v>0.12</v>
      </c>
    </row>
    <row r="24" spans="1:18" ht="13.5">
      <c r="A24" s="16">
        <v>5</v>
      </c>
      <c r="B24" s="17" t="s">
        <v>29</v>
      </c>
      <c r="C24" s="18" t="s">
        <v>30</v>
      </c>
      <c r="D24" s="58">
        <v>0.21</v>
      </c>
      <c r="E24" s="59">
        <v>0.14</v>
      </c>
      <c r="F24" s="59">
        <v>0.08</v>
      </c>
      <c r="G24" s="60">
        <v>0.11</v>
      </c>
      <c r="H24" s="60">
        <v>0.13</v>
      </c>
      <c r="I24" s="60">
        <v>0.05</v>
      </c>
      <c r="J24" s="59">
        <v>0.07</v>
      </c>
      <c r="K24" s="59">
        <v>0.16</v>
      </c>
      <c r="L24" s="59">
        <v>0.14</v>
      </c>
      <c r="M24" s="59">
        <v>0.15</v>
      </c>
      <c r="N24" s="59">
        <v>0.19</v>
      </c>
      <c r="O24" s="61">
        <v>0.13</v>
      </c>
      <c r="P24" s="62">
        <v>0.13</v>
      </c>
      <c r="Q24" s="63">
        <v>0.21</v>
      </c>
      <c r="R24" s="64">
        <v>0.05</v>
      </c>
    </row>
    <row r="25" spans="1:18" ht="13.5">
      <c r="A25" s="16">
        <v>6</v>
      </c>
      <c r="B25" s="17" t="s">
        <v>31</v>
      </c>
      <c r="C25" s="18" t="s">
        <v>32</v>
      </c>
      <c r="D25" s="58">
        <v>0.13</v>
      </c>
      <c r="E25" s="59">
        <v>0.15</v>
      </c>
      <c r="F25" s="59">
        <v>0.068</v>
      </c>
      <c r="G25" s="60">
        <v>0.082</v>
      </c>
      <c r="H25" s="60">
        <v>0.13</v>
      </c>
      <c r="I25" s="60">
        <v>0.036</v>
      </c>
      <c r="J25" s="59">
        <v>0.047</v>
      </c>
      <c r="K25" s="60">
        <v>0.088</v>
      </c>
      <c r="L25" s="59">
        <v>0.091</v>
      </c>
      <c r="M25" s="59">
        <v>0.11</v>
      </c>
      <c r="N25" s="59">
        <v>0.12</v>
      </c>
      <c r="O25" s="61">
        <v>0.12</v>
      </c>
      <c r="P25" s="62">
        <v>0.09766666666666668</v>
      </c>
      <c r="Q25" s="63">
        <v>0.15</v>
      </c>
      <c r="R25" s="64">
        <v>0.036</v>
      </c>
    </row>
    <row r="26" spans="1:18" ht="14.25" thickBot="1">
      <c r="A26" s="27">
        <v>7</v>
      </c>
      <c r="B26" s="28" t="s">
        <v>33</v>
      </c>
      <c r="C26" s="29" t="s">
        <v>34</v>
      </c>
      <c r="D26" s="65">
        <v>0.39</v>
      </c>
      <c r="E26" s="66">
        <v>0.39</v>
      </c>
      <c r="F26" s="67">
        <v>0.25</v>
      </c>
      <c r="G26" s="67">
        <v>0.44</v>
      </c>
      <c r="H26" s="67">
        <v>0.37</v>
      </c>
      <c r="I26" s="67">
        <v>0.13</v>
      </c>
      <c r="J26" s="66">
        <v>0.12</v>
      </c>
      <c r="K26" s="66">
        <v>0.15</v>
      </c>
      <c r="L26" s="66">
        <v>0.12</v>
      </c>
      <c r="M26" s="66">
        <v>0.23</v>
      </c>
      <c r="N26" s="66">
        <v>0.14</v>
      </c>
      <c r="O26" s="68">
        <v>0.28</v>
      </c>
      <c r="P26" s="69">
        <v>0.2508333333333333</v>
      </c>
      <c r="Q26" s="70">
        <v>0.44</v>
      </c>
      <c r="R26" s="71">
        <v>0.12</v>
      </c>
    </row>
    <row r="27" spans="1:18" ht="13.5">
      <c r="A27" s="37" t="s">
        <v>17</v>
      </c>
      <c r="B27" s="38"/>
      <c r="C27" s="39"/>
      <c r="D27" s="55">
        <v>0.3014285714285715</v>
      </c>
      <c r="E27" s="72">
        <v>0.21571428571428575</v>
      </c>
      <c r="F27" s="72">
        <v>0.1427142857142857</v>
      </c>
      <c r="G27" s="72">
        <v>0.34914285714285714</v>
      </c>
      <c r="H27" s="72">
        <v>0.21714285714285714</v>
      </c>
      <c r="I27" s="72">
        <v>0.1471428571428572</v>
      </c>
      <c r="J27" s="72">
        <v>0.12742857142857145</v>
      </c>
      <c r="K27" s="72">
        <v>0.17257142857142857</v>
      </c>
      <c r="L27" s="73">
        <v>0.16</v>
      </c>
      <c r="M27" s="72">
        <v>0.2642857142857143</v>
      </c>
      <c r="N27" s="72">
        <v>0.1898571428571429</v>
      </c>
      <c r="O27" s="74">
        <v>0.19285714285714287</v>
      </c>
      <c r="P27" s="55">
        <v>0.20669047619047615</v>
      </c>
      <c r="Q27" s="56"/>
      <c r="R27" s="57"/>
    </row>
    <row r="28" spans="1:18" ht="13.5">
      <c r="A28" s="42" t="s">
        <v>18</v>
      </c>
      <c r="B28" s="43"/>
      <c r="C28" s="44"/>
      <c r="D28" s="75">
        <v>0.64</v>
      </c>
      <c r="E28" s="63">
        <v>0.39</v>
      </c>
      <c r="F28" s="63">
        <v>0.25</v>
      </c>
      <c r="G28" s="63">
        <v>1.16</v>
      </c>
      <c r="H28" s="63">
        <v>0.37</v>
      </c>
      <c r="I28" s="63">
        <v>0.35</v>
      </c>
      <c r="J28" s="63">
        <v>0.29</v>
      </c>
      <c r="K28" s="63">
        <v>0.39</v>
      </c>
      <c r="L28" s="63">
        <v>0.3</v>
      </c>
      <c r="M28" s="63">
        <v>0.55</v>
      </c>
      <c r="N28" s="63">
        <v>0.37</v>
      </c>
      <c r="O28" s="64">
        <v>0.3</v>
      </c>
      <c r="P28" s="75"/>
      <c r="Q28" s="63">
        <v>1.16</v>
      </c>
      <c r="R28" s="64"/>
    </row>
    <row r="29" spans="1:18" ht="14.25" thickBot="1">
      <c r="A29" s="47" t="s">
        <v>19</v>
      </c>
      <c r="B29" s="48"/>
      <c r="C29" s="49"/>
      <c r="D29" s="76">
        <v>0.13</v>
      </c>
      <c r="E29" s="70">
        <v>0.12</v>
      </c>
      <c r="F29" s="70">
        <v>0.068</v>
      </c>
      <c r="G29" s="70">
        <v>0.082</v>
      </c>
      <c r="H29" s="70">
        <v>0.1</v>
      </c>
      <c r="I29" s="70">
        <v>0.036</v>
      </c>
      <c r="J29" s="70">
        <v>0.035</v>
      </c>
      <c r="K29" s="70">
        <v>0.088</v>
      </c>
      <c r="L29" s="70">
        <v>0.079</v>
      </c>
      <c r="M29" s="70">
        <v>0.11</v>
      </c>
      <c r="N29" s="70">
        <v>0.075</v>
      </c>
      <c r="O29" s="71">
        <v>0.12</v>
      </c>
      <c r="P29" s="76"/>
      <c r="Q29" s="70"/>
      <c r="R29" s="71">
        <v>0.035</v>
      </c>
    </row>
    <row r="33" spans="2:3" ht="13.5">
      <c r="B33" t="s">
        <v>37</v>
      </c>
      <c r="C33" t="s">
        <v>36</v>
      </c>
    </row>
    <row r="34" ht="14.25" thickBot="1"/>
    <row r="35" spans="1:18" ht="14.25" thickBot="1">
      <c r="A35" s="3" t="s">
        <v>2</v>
      </c>
      <c r="B35" s="4" t="s">
        <v>3</v>
      </c>
      <c r="C35" s="5" t="s">
        <v>4</v>
      </c>
      <c r="D35" s="3" t="s">
        <v>5</v>
      </c>
      <c r="E35" s="4" t="s">
        <v>6</v>
      </c>
      <c r="F35" s="4" t="s">
        <v>7</v>
      </c>
      <c r="G35" s="4" t="s">
        <v>8</v>
      </c>
      <c r="H35" s="4" t="s">
        <v>9</v>
      </c>
      <c r="I35" s="4" t="s">
        <v>10</v>
      </c>
      <c r="J35" s="4" t="s">
        <v>11</v>
      </c>
      <c r="K35" s="4" t="s">
        <v>12</v>
      </c>
      <c r="L35" s="4" t="s">
        <v>13</v>
      </c>
      <c r="M35" s="4" t="s">
        <v>14</v>
      </c>
      <c r="N35" s="4" t="s">
        <v>15</v>
      </c>
      <c r="O35" s="6" t="s">
        <v>16</v>
      </c>
      <c r="P35" s="3" t="s">
        <v>17</v>
      </c>
      <c r="Q35" s="4" t="s">
        <v>18</v>
      </c>
      <c r="R35" s="5" t="s">
        <v>19</v>
      </c>
    </row>
    <row r="36" spans="1:18" ht="13.5">
      <c r="A36" s="7">
        <v>1</v>
      </c>
      <c r="B36" s="8" t="s">
        <v>20</v>
      </c>
      <c r="C36" s="9" t="s">
        <v>21</v>
      </c>
      <c r="D36" s="77">
        <v>0.0092</v>
      </c>
      <c r="E36" s="78">
        <v>0.015</v>
      </c>
      <c r="F36" s="78">
        <v>0.013</v>
      </c>
      <c r="G36" s="78">
        <v>0.007</v>
      </c>
      <c r="H36" s="78">
        <v>0.019</v>
      </c>
      <c r="I36" s="78">
        <v>0.0048</v>
      </c>
      <c r="J36" s="78">
        <v>0.0027</v>
      </c>
      <c r="K36" s="78">
        <v>0.004</v>
      </c>
      <c r="L36" s="78">
        <v>0.0024</v>
      </c>
      <c r="M36" s="78">
        <v>0.004</v>
      </c>
      <c r="N36" s="78">
        <v>0.0057</v>
      </c>
      <c r="O36" s="79">
        <v>0.0069</v>
      </c>
      <c r="P36" s="80">
        <v>0.007808333333333333</v>
      </c>
      <c r="Q36" s="81">
        <v>0.019</v>
      </c>
      <c r="R36" s="82">
        <v>0.0024</v>
      </c>
    </row>
    <row r="37" spans="1:18" ht="13.5">
      <c r="A37" s="16">
        <v>2</v>
      </c>
      <c r="B37" s="17" t="s">
        <v>22</v>
      </c>
      <c r="C37" s="18" t="s">
        <v>23</v>
      </c>
      <c r="D37" s="83">
        <v>0.005</v>
      </c>
      <c r="E37" s="84">
        <v>0.008</v>
      </c>
      <c r="F37" s="84">
        <v>0.008</v>
      </c>
      <c r="G37" s="85">
        <v>0.012</v>
      </c>
      <c r="H37" s="85">
        <v>0.01</v>
      </c>
      <c r="I37" s="85">
        <v>0.004</v>
      </c>
      <c r="J37" s="84">
        <v>0.005</v>
      </c>
      <c r="K37" s="84">
        <v>0.003</v>
      </c>
      <c r="L37" s="84" t="s">
        <v>38</v>
      </c>
      <c r="M37" s="84">
        <v>0.004</v>
      </c>
      <c r="N37" s="84" t="s">
        <v>38</v>
      </c>
      <c r="O37" s="86">
        <v>0.006</v>
      </c>
      <c r="P37" s="87">
        <v>0.005666666666666667</v>
      </c>
      <c r="Q37" s="88">
        <v>0.012</v>
      </c>
      <c r="R37" s="89" t="s">
        <v>38</v>
      </c>
    </row>
    <row r="38" spans="1:18" ht="13.5">
      <c r="A38" s="16">
        <v>3</v>
      </c>
      <c r="B38" s="17" t="s">
        <v>25</v>
      </c>
      <c r="C38" s="18" t="s">
        <v>26</v>
      </c>
      <c r="D38" s="83">
        <v>0.0033</v>
      </c>
      <c r="E38" s="84">
        <v>0.0056</v>
      </c>
      <c r="F38" s="84">
        <v>0.0051</v>
      </c>
      <c r="G38" s="85">
        <v>0.011</v>
      </c>
      <c r="H38" s="85">
        <v>0.011</v>
      </c>
      <c r="I38" s="85">
        <v>0.0041</v>
      </c>
      <c r="J38" s="84">
        <v>0.0022</v>
      </c>
      <c r="K38" s="84">
        <v>0.0038</v>
      </c>
      <c r="L38" s="84">
        <v>0.0029</v>
      </c>
      <c r="M38" s="84">
        <v>0.0035</v>
      </c>
      <c r="N38" s="84">
        <v>0.0024</v>
      </c>
      <c r="O38" s="86">
        <v>0.0038</v>
      </c>
      <c r="P38" s="87">
        <v>0.0048916666666666666</v>
      </c>
      <c r="Q38" s="88">
        <v>0.011</v>
      </c>
      <c r="R38" s="89">
        <v>0.0022</v>
      </c>
    </row>
    <row r="39" spans="1:18" ht="13.5">
      <c r="A39" s="16">
        <v>4</v>
      </c>
      <c r="B39" s="17" t="s">
        <v>27</v>
      </c>
      <c r="C39" s="18" t="s">
        <v>28</v>
      </c>
      <c r="D39" s="83" t="s">
        <v>38</v>
      </c>
      <c r="E39" s="84">
        <v>0.003</v>
      </c>
      <c r="F39" s="84">
        <v>0.004</v>
      </c>
      <c r="G39" s="85">
        <v>0.005</v>
      </c>
      <c r="H39" s="85">
        <v>0.005</v>
      </c>
      <c r="I39" s="85" t="s">
        <v>38</v>
      </c>
      <c r="J39" s="84" t="s">
        <v>38</v>
      </c>
      <c r="K39" s="84" t="s">
        <v>38</v>
      </c>
      <c r="L39" s="84" t="s">
        <v>38</v>
      </c>
      <c r="M39" s="84" t="s">
        <v>38</v>
      </c>
      <c r="N39" s="84" t="s">
        <v>38</v>
      </c>
      <c r="O39" s="86" t="s">
        <v>38</v>
      </c>
      <c r="P39" s="87">
        <v>0.0024166666666666677</v>
      </c>
      <c r="Q39" s="88">
        <v>0.005</v>
      </c>
      <c r="R39" s="89" t="s">
        <v>38</v>
      </c>
    </row>
    <row r="40" spans="1:18" ht="13.5">
      <c r="A40" s="16">
        <v>5</v>
      </c>
      <c r="B40" s="17" t="s">
        <v>29</v>
      </c>
      <c r="C40" s="18" t="s">
        <v>30</v>
      </c>
      <c r="D40" s="83" t="s">
        <v>38</v>
      </c>
      <c r="E40" s="84">
        <v>0.003</v>
      </c>
      <c r="F40" s="84">
        <v>0.004</v>
      </c>
      <c r="G40" s="85">
        <v>0.006</v>
      </c>
      <c r="H40" s="85">
        <v>0.006</v>
      </c>
      <c r="I40" s="85" t="s">
        <v>38</v>
      </c>
      <c r="J40" s="84" t="s">
        <v>38</v>
      </c>
      <c r="K40" s="84" t="s">
        <v>38</v>
      </c>
      <c r="L40" s="84" t="s">
        <v>38</v>
      </c>
      <c r="M40" s="84" t="s">
        <v>38</v>
      </c>
      <c r="N40" s="84" t="s">
        <v>38</v>
      </c>
      <c r="O40" s="86" t="s">
        <v>38</v>
      </c>
      <c r="P40" s="87">
        <v>0.002583333333333334</v>
      </c>
      <c r="Q40" s="88">
        <v>0.006</v>
      </c>
      <c r="R40" s="89" t="s">
        <v>38</v>
      </c>
    </row>
    <row r="41" spans="1:18" ht="13.5">
      <c r="A41" s="16">
        <v>6</v>
      </c>
      <c r="B41" s="17" t="s">
        <v>31</v>
      </c>
      <c r="C41" s="18" t="s">
        <v>32</v>
      </c>
      <c r="D41" s="83">
        <v>0.0039</v>
      </c>
      <c r="E41" s="84">
        <v>0.0058</v>
      </c>
      <c r="F41" s="84">
        <v>0.0075</v>
      </c>
      <c r="G41" s="85">
        <v>0.012</v>
      </c>
      <c r="H41" s="85">
        <v>0.012</v>
      </c>
      <c r="I41" s="85">
        <v>0.0034</v>
      </c>
      <c r="J41" s="84">
        <v>0.0038</v>
      </c>
      <c r="K41" s="85">
        <v>0.0043</v>
      </c>
      <c r="L41" s="84">
        <v>0.0036</v>
      </c>
      <c r="M41" s="84">
        <v>0.004</v>
      </c>
      <c r="N41" s="84">
        <v>0.004</v>
      </c>
      <c r="O41" s="86">
        <v>0.0047</v>
      </c>
      <c r="P41" s="87">
        <v>0.005749999999999999</v>
      </c>
      <c r="Q41" s="88">
        <v>0.012</v>
      </c>
      <c r="R41" s="89">
        <v>0.0034</v>
      </c>
    </row>
    <row r="42" spans="1:18" ht="14.25" thickBot="1">
      <c r="A42" s="27">
        <v>7</v>
      </c>
      <c r="B42" s="28" t="s">
        <v>33</v>
      </c>
      <c r="C42" s="29" t="s">
        <v>34</v>
      </c>
      <c r="D42" s="90">
        <v>0.0071</v>
      </c>
      <c r="E42" s="91">
        <v>0.0085</v>
      </c>
      <c r="F42" s="92">
        <v>0.012</v>
      </c>
      <c r="G42" s="92">
        <v>0.021</v>
      </c>
      <c r="H42" s="92">
        <v>0.016</v>
      </c>
      <c r="I42" s="92">
        <v>0.0061</v>
      </c>
      <c r="J42" s="91">
        <v>0.0068</v>
      </c>
      <c r="K42" s="91">
        <v>0.0053</v>
      </c>
      <c r="L42" s="91">
        <v>0.0044</v>
      </c>
      <c r="M42" s="91">
        <v>0.0058</v>
      </c>
      <c r="N42" s="91">
        <v>0.0049</v>
      </c>
      <c r="O42" s="93">
        <v>0.0079</v>
      </c>
      <c r="P42" s="94">
        <v>0.008816666666666667</v>
      </c>
      <c r="Q42" s="95">
        <v>0.021</v>
      </c>
      <c r="R42" s="96">
        <v>0.0044</v>
      </c>
    </row>
    <row r="43" spans="1:18" ht="13.5">
      <c r="A43" s="37" t="s">
        <v>17</v>
      </c>
      <c r="B43" s="38"/>
      <c r="C43" s="39"/>
      <c r="D43" s="80">
        <v>0.004500000000000001</v>
      </c>
      <c r="E43" s="97">
        <v>0.006985714285714287</v>
      </c>
      <c r="F43" s="97">
        <v>0.007657142857142856</v>
      </c>
      <c r="G43" s="97">
        <v>0.01057142857142857</v>
      </c>
      <c r="H43" s="97">
        <v>0.011285714285714284</v>
      </c>
      <c r="I43" s="97">
        <v>0.0036285714285714285</v>
      </c>
      <c r="J43" s="97">
        <v>0.003357142857142857</v>
      </c>
      <c r="K43" s="97">
        <v>0.0033428571428571426</v>
      </c>
      <c r="L43" s="97">
        <v>0.0025428571428571427</v>
      </c>
      <c r="M43" s="97">
        <v>0.003471428571428571</v>
      </c>
      <c r="N43" s="97">
        <v>0.0030714285714285713</v>
      </c>
      <c r="O43" s="98">
        <v>0.004614285714285715</v>
      </c>
      <c r="P43" s="80">
        <v>0.005419047619047619</v>
      </c>
      <c r="Q43" s="81"/>
      <c r="R43" s="82"/>
    </row>
    <row r="44" spans="1:18" ht="13.5">
      <c r="A44" s="42" t="s">
        <v>18</v>
      </c>
      <c r="B44" s="43"/>
      <c r="C44" s="44"/>
      <c r="D44" s="99">
        <v>0.0092</v>
      </c>
      <c r="E44" s="88">
        <v>0.015</v>
      </c>
      <c r="F44" s="88">
        <v>0.013</v>
      </c>
      <c r="G44" s="88">
        <v>0.021</v>
      </c>
      <c r="H44" s="88">
        <v>0.019</v>
      </c>
      <c r="I44" s="88">
        <v>0.0061</v>
      </c>
      <c r="J44" s="88">
        <v>0.0068</v>
      </c>
      <c r="K44" s="88">
        <v>0.0053</v>
      </c>
      <c r="L44" s="88">
        <v>0.0044</v>
      </c>
      <c r="M44" s="88">
        <v>0.0058</v>
      </c>
      <c r="N44" s="88">
        <v>0.0057</v>
      </c>
      <c r="O44" s="100">
        <v>0.0079</v>
      </c>
      <c r="P44" s="99"/>
      <c r="Q44" s="88">
        <v>0.021</v>
      </c>
      <c r="R44" s="89"/>
    </row>
    <row r="45" spans="1:18" ht="14.25" thickBot="1">
      <c r="A45" s="47" t="s">
        <v>19</v>
      </c>
      <c r="B45" s="48"/>
      <c r="C45" s="49"/>
      <c r="D45" s="101" t="s">
        <v>38</v>
      </c>
      <c r="E45" s="95">
        <v>0.003</v>
      </c>
      <c r="F45" s="95">
        <v>0.004</v>
      </c>
      <c r="G45" s="95">
        <v>0.005</v>
      </c>
      <c r="H45" s="95">
        <v>0.005</v>
      </c>
      <c r="I45" s="95" t="s">
        <v>38</v>
      </c>
      <c r="J45" s="95" t="s">
        <v>38</v>
      </c>
      <c r="K45" s="95" t="s">
        <v>38</v>
      </c>
      <c r="L45" s="95" t="s">
        <v>38</v>
      </c>
      <c r="M45" s="95" t="s">
        <v>38</v>
      </c>
      <c r="N45" s="95" t="s">
        <v>38</v>
      </c>
      <c r="O45" s="102" t="s">
        <v>38</v>
      </c>
      <c r="P45" s="101"/>
      <c r="Q45" s="95"/>
      <c r="R45" s="96" t="s">
        <v>38</v>
      </c>
    </row>
    <row r="49" spans="2:3" ht="13.5">
      <c r="B49" t="s">
        <v>39</v>
      </c>
      <c r="C49" t="s">
        <v>36</v>
      </c>
    </row>
    <row r="50" ht="14.25" thickBot="1"/>
    <row r="51" spans="1:18" ht="14.25" thickBot="1">
      <c r="A51" s="3" t="s">
        <v>2</v>
      </c>
      <c r="B51" s="4" t="s">
        <v>3</v>
      </c>
      <c r="C51" s="5" t="s">
        <v>4</v>
      </c>
      <c r="D51" s="3" t="s">
        <v>5</v>
      </c>
      <c r="E51" s="4" t="s">
        <v>6</v>
      </c>
      <c r="F51" s="4" t="s">
        <v>7</v>
      </c>
      <c r="G51" s="4" t="s">
        <v>8</v>
      </c>
      <c r="H51" s="4" t="s">
        <v>9</v>
      </c>
      <c r="I51" s="4" t="s">
        <v>10</v>
      </c>
      <c r="J51" s="4" t="s">
        <v>11</v>
      </c>
      <c r="K51" s="4" t="s">
        <v>12</v>
      </c>
      <c r="L51" s="4" t="s">
        <v>13</v>
      </c>
      <c r="M51" s="4" t="s">
        <v>14</v>
      </c>
      <c r="N51" s="4" t="s">
        <v>15</v>
      </c>
      <c r="O51" s="6" t="s">
        <v>16</v>
      </c>
      <c r="P51" s="3" t="s">
        <v>17</v>
      </c>
      <c r="Q51" s="4" t="s">
        <v>18</v>
      </c>
      <c r="R51" s="5" t="s">
        <v>19</v>
      </c>
    </row>
    <row r="52" spans="1:18" ht="13.5">
      <c r="A52" s="7">
        <v>1</v>
      </c>
      <c r="B52" s="8" t="s">
        <v>20</v>
      </c>
      <c r="C52" s="9" t="s">
        <v>21</v>
      </c>
      <c r="D52" s="77">
        <v>0.0085</v>
      </c>
      <c r="E52" s="78">
        <v>0.012</v>
      </c>
      <c r="F52" s="78">
        <v>0.0041</v>
      </c>
      <c r="G52" s="78">
        <v>0.0055</v>
      </c>
      <c r="H52" s="78">
        <v>0.0077</v>
      </c>
      <c r="I52" s="78">
        <v>0.01</v>
      </c>
      <c r="J52" s="78">
        <v>0.0056</v>
      </c>
      <c r="K52" s="78">
        <v>0.012</v>
      </c>
      <c r="L52" s="78">
        <v>0.0049</v>
      </c>
      <c r="M52" s="78">
        <v>0.0049</v>
      </c>
      <c r="N52" s="78">
        <v>0.0077</v>
      </c>
      <c r="O52" s="79">
        <v>0.0068</v>
      </c>
      <c r="P52" s="103">
        <v>0.007475</v>
      </c>
      <c r="Q52" s="104">
        <v>0.012</v>
      </c>
      <c r="R52" s="105">
        <v>0.0041</v>
      </c>
    </row>
    <row r="53" spans="1:18" ht="13.5">
      <c r="A53" s="16">
        <v>2</v>
      </c>
      <c r="B53" s="17" t="s">
        <v>22</v>
      </c>
      <c r="C53" s="18" t="s">
        <v>23</v>
      </c>
      <c r="D53" s="83">
        <v>0.001</v>
      </c>
      <c r="E53" s="84">
        <v>0.001</v>
      </c>
      <c r="F53" s="84">
        <v>0.002</v>
      </c>
      <c r="G53" s="85">
        <v>0.003</v>
      </c>
      <c r="H53" s="85">
        <v>0.002</v>
      </c>
      <c r="I53" s="85">
        <v>0.001</v>
      </c>
      <c r="J53" s="84" t="s">
        <v>40</v>
      </c>
      <c r="K53" s="84">
        <v>0.002</v>
      </c>
      <c r="L53" s="84">
        <v>0.002</v>
      </c>
      <c r="M53" s="84">
        <v>0.003</v>
      </c>
      <c r="N53" s="84">
        <v>0.002</v>
      </c>
      <c r="O53" s="86">
        <v>0.001</v>
      </c>
      <c r="P53" s="106">
        <v>0.0017083333333333336</v>
      </c>
      <c r="Q53" s="107">
        <v>0.003</v>
      </c>
      <c r="R53" s="108" t="s">
        <v>40</v>
      </c>
    </row>
    <row r="54" spans="1:18" ht="13.5">
      <c r="A54" s="16">
        <v>3</v>
      </c>
      <c r="B54" s="17" t="s">
        <v>25</v>
      </c>
      <c r="C54" s="18" t="s">
        <v>26</v>
      </c>
      <c r="D54" s="83">
        <v>0.00067</v>
      </c>
      <c r="E54" s="84">
        <v>0.00059</v>
      </c>
      <c r="F54" s="84">
        <v>0.00091</v>
      </c>
      <c r="G54" s="85">
        <v>0.00065</v>
      </c>
      <c r="H54" s="85">
        <v>0.0018</v>
      </c>
      <c r="I54" s="85">
        <v>0.00099</v>
      </c>
      <c r="J54" s="84">
        <v>0.0012</v>
      </c>
      <c r="K54" s="84">
        <v>0.0015</v>
      </c>
      <c r="L54" s="84">
        <v>0.0014</v>
      </c>
      <c r="M54" s="84">
        <v>0.0012</v>
      </c>
      <c r="N54" s="84">
        <v>0.0012</v>
      </c>
      <c r="O54" s="86">
        <v>0.0013</v>
      </c>
      <c r="P54" s="106">
        <v>0.0011174999999999998</v>
      </c>
      <c r="Q54" s="107">
        <v>0.0018</v>
      </c>
      <c r="R54" s="108">
        <v>0.00059</v>
      </c>
    </row>
    <row r="55" spans="1:18" ht="13.5">
      <c r="A55" s="16">
        <v>4</v>
      </c>
      <c r="B55" s="17" t="s">
        <v>27</v>
      </c>
      <c r="C55" s="18" t="s">
        <v>28</v>
      </c>
      <c r="D55" s="83" t="s">
        <v>40</v>
      </c>
      <c r="E55" s="84">
        <v>0.001</v>
      </c>
      <c r="F55" s="84" t="s">
        <v>40</v>
      </c>
      <c r="G55" s="85">
        <v>0.001</v>
      </c>
      <c r="H55" s="85">
        <v>0.002</v>
      </c>
      <c r="I55" s="85" t="s">
        <v>40</v>
      </c>
      <c r="J55" s="84" t="s">
        <v>40</v>
      </c>
      <c r="K55" s="84">
        <v>0.001</v>
      </c>
      <c r="L55" s="84" t="s">
        <v>40</v>
      </c>
      <c r="M55" s="84">
        <v>0.001</v>
      </c>
      <c r="N55" s="84">
        <v>0.003</v>
      </c>
      <c r="O55" s="86">
        <v>0.001</v>
      </c>
      <c r="P55" s="106">
        <v>0.0010416666666666667</v>
      </c>
      <c r="Q55" s="107">
        <v>0.003</v>
      </c>
      <c r="R55" s="108" t="s">
        <v>40</v>
      </c>
    </row>
    <row r="56" spans="1:18" ht="13.5">
      <c r="A56" s="16">
        <v>5</v>
      </c>
      <c r="B56" s="17" t="s">
        <v>29</v>
      </c>
      <c r="C56" s="18" t="s">
        <v>30</v>
      </c>
      <c r="D56" s="83">
        <v>0.002</v>
      </c>
      <c r="E56" s="84" t="s">
        <v>40</v>
      </c>
      <c r="F56" s="84" t="s">
        <v>40</v>
      </c>
      <c r="G56" s="85">
        <v>0.002</v>
      </c>
      <c r="H56" s="85">
        <v>0.002</v>
      </c>
      <c r="I56" s="85" t="s">
        <v>40</v>
      </c>
      <c r="J56" s="84">
        <v>0.006</v>
      </c>
      <c r="K56" s="84">
        <v>0.002</v>
      </c>
      <c r="L56" s="84">
        <v>0.002</v>
      </c>
      <c r="M56" s="84">
        <v>0.001</v>
      </c>
      <c r="N56" s="84">
        <v>0.001</v>
      </c>
      <c r="O56" s="86" t="s">
        <v>40</v>
      </c>
      <c r="P56" s="106">
        <v>0.001666666666666667</v>
      </c>
      <c r="Q56" s="107">
        <v>0.006</v>
      </c>
      <c r="R56" s="108" t="s">
        <v>40</v>
      </c>
    </row>
    <row r="57" spans="1:18" ht="13.5">
      <c r="A57" s="16">
        <v>6</v>
      </c>
      <c r="B57" s="17" t="s">
        <v>31</v>
      </c>
      <c r="C57" s="18" t="s">
        <v>32</v>
      </c>
      <c r="D57" s="83">
        <v>0.0011</v>
      </c>
      <c r="E57" s="84">
        <v>0.00098</v>
      </c>
      <c r="F57" s="84">
        <v>0.0018</v>
      </c>
      <c r="G57" s="85">
        <v>0.0013</v>
      </c>
      <c r="H57" s="85">
        <v>0.0019</v>
      </c>
      <c r="I57" s="85">
        <v>0.0016</v>
      </c>
      <c r="J57" s="84">
        <v>0.0021</v>
      </c>
      <c r="K57" s="85">
        <v>0.0025</v>
      </c>
      <c r="L57" s="84">
        <v>0.0024</v>
      </c>
      <c r="M57" s="84">
        <v>0.002</v>
      </c>
      <c r="N57" s="84">
        <v>0.0019</v>
      </c>
      <c r="O57" s="86">
        <v>0.0018</v>
      </c>
      <c r="P57" s="106">
        <v>0.0017816666666666666</v>
      </c>
      <c r="Q57" s="107">
        <v>0.0025</v>
      </c>
      <c r="R57" s="108">
        <v>0.00098</v>
      </c>
    </row>
    <row r="58" spans="1:18" ht="14.25" thickBot="1">
      <c r="A58" s="27">
        <v>7</v>
      </c>
      <c r="B58" s="28" t="s">
        <v>33</v>
      </c>
      <c r="C58" s="29" t="s">
        <v>34</v>
      </c>
      <c r="D58" s="90">
        <v>0.0013</v>
      </c>
      <c r="E58" s="91">
        <v>0.0011</v>
      </c>
      <c r="F58" s="92">
        <v>0.0014</v>
      </c>
      <c r="G58" s="92">
        <v>0.0013</v>
      </c>
      <c r="H58" s="92">
        <v>0.0017</v>
      </c>
      <c r="I58" s="92">
        <v>0.0017</v>
      </c>
      <c r="J58" s="91">
        <v>0.0018</v>
      </c>
      <c r="K58" s="91">
        <v>0.0023</v>
      </c>
      <c r="L58" s="91">
        <v>0.0019</v>
      </c>
      <c r="M58" s="91">
        <v>0.0021</v>
      </c>
      <c r="N58" s="91">
        <v>0.0021</v>
      </c>
      <c r="O58" s="93">
        <v>0.0021</v>
      </c>
      <c r="P58" s="109">
        <v>0.0017333333333333335</v>
      </c>
      <c r="Q58" s="110">
        <v>0.0023</v>
      </c>
      <c r="R58" s="111">
        <v>0.0011</v>
      </c>
    </row>
    <row r="59" spans="1:18" ht="13.5">
      <c r="A59" s="37" t="s">
        <v>17</v>
      </c>
      <c r="B59" s="38"/>
      <c r="C59" s="39"/>
      <c r="D59" s="80">
        <v>0.0021528571428571434</v>
      </c>
      <c r="E59" s="97">
        <v>0.002452857142857143</v>
      </c>
      <c r="F59" s="97">
        <v>0.0016014285714285716</v>
      </c>
      <c r="G59" s="97">
        <v>0.002107142857142857</v>
      </c>
      <c r="H59" s="97">
        <v>0.0027285714285714283</v>
      </c>
      <c r="I59" s="97">
        <v>0.002327142857142857</v>
      </c>
      <c r="J59" s="97">
        <v>0.0025285714285714286</v>
      </c>
      <c r="K59" s="97">
        <v>0.0033285714285714286</v>
      </c>
      <c r="L59" s="97">
        <v>0.002157142857142857</v>
      </c>
      <c r="M59" s="97">
        <v>0.0021714285714285715</v>
      </c>
      <c r="N59" s="97">
        <v>0.0027</v>
      </c>
      <c r="O59" s="98">
        <v>0.0020714285714285717</v>
      </c>
      <c r="P59" s="103">
        <v>0.002360595238095238</v>
      </c>
      <c r="Q59" s="104"/>
      <c r="R59" s="105"/>
    </row>
    <row r="60" spans="1:18" ht="13.5">
      <c r="A60" s="42" t="s">
        <v>18</v>
      </c>
      <c r="B60" s="43"/>
      <c r="C60" s="44"/>
      <c r="D60" s="99">
        <v>0.0085</v>
      </c>
      <c r="E60" s="88">
        <v>0.012</v>
      </c>
      <c r="F60" s="88">
        <v>0.0041</v>
      </c>
      <c r="G60" s="88">
        <v>0.0055</v>
      </c>
      <c r="H60" s="88">
        <v>0.0077</v>
      </c>
      <c r="I60" s="88">
        <v>0.01</v>
      </c>
      <c r="J60" s="88">
        <v>0.006</v>
      </c>
      <c r="K60" s="88">
        <v>0.012</v>
      </c>
      <c r="L60" s="88">
        <v>0.0049</v>
      </c>
      <c r="M60" s="88">
        <v>0.0049</v>
      </c>
      <c r="N60" s="88">
        <v>0.0077</v>
      </c>
      <c r="O60" s="100">
        <v>0.0068</v>
      </c>
      <c r="P60" s="112"/>
      <c r="Q60" s="107">
        <v>0.012</v>
      </c>
      <c r="R60" s="108"/>
    </row>
    <row r="61" spans="1:18" ht="14.25" thickBot="1">
      <c r="A61" s="47" t="s">
        <v>19</v>
      </c>
      <c r="B61" s="48"/>
      <c r="C61" s="49"/>
      <c r="D61" s="101" t="s">
        <v>40</v>
      </c>
      <c r="E61" s="95" t="s">
        <v>40</v>
      </c>
      <c r="F61" s="95" t="s">
        <v>40</v>
      </c>
      <c r="G61" s="95">
        <v>0.00065</v>
      </c>
      <c r="H61" s="95">
        <v>0.0017</v>
      </c>
      <c r="I61" s="95" t="s">
        <v>40</v>
      </c>
      <c r="J61" s="95" t="s">
        <v>40</v>
      </c>
      <c r="K61" s="95">
        <v>0.001</v>
      </c>
      <c r="L61" s="95" t="s">
        <v>40</v>
      </c>
      <c r="M61" s="95">
        <v>0.001</v>
      </c>
      <c r="N61" s="95">
        <v>0.001</v>
      </c>
      <c r="O61" s="102" t="s">
        <v>40</v>
      </c>
      <c r="P61" s="113"/>
      <c r="Q61" s="110"/>
      <c r="R61" s="111" t="s">
        <v>40</v>
      </c>
    </row>
    <row r="65" spans="2:3" ht="13.5">
      <c r="B65" t="s">
        <v>41</v>
      </c>
      <c r="C65" t="s">
        <v>36</v>
      </c>
    </row>
    <row r="66" ht="14.25" thickBot="1"/>
    <row r="67" spans="1:18" ht="14.25" thickBot="1">
      <c r="A67" s="3" t="s">
        <v>2</v>
      </c>
      <c r="B67" s="4" t="s">
        <v>3</v>
      </c>
      <c r="C67" s="5" t="s">
        <v>4</v>
      </c>
      <c r="D67" s="3" t="s">
        <v>5</v>
      </c>
      <c r="E67" s="4" t="s">
        <v>6</v>
      </c>
      <c r="F67" s="4" t="s">
        <v>7</v>
      </c>
      <c r="G67" s="4" t="s">
        <v>8</v>
      </c>
      <c r="H67" s="4" t="s">
        <v>9</v>
      </c>
      <c r="I67" s="4" t="s">
        <v>10</v>
      </c>
      <c r="J67" s="4" t="s">
        <v>11</v>
      </c>
      <c r="K67" s="4" t="s">
        <v>12</v>
      </c>
      <c r="L67" s="4" t="s">
        <v>13</v>
      </c>
      <c r="M67" s="4" t="s">
        <v>14</v>
      </c>
      <c r="N67" s="4" t="s">
        <v>15</v>
      </c>
      <c r="O67" s="6" t="s">
        <v>16</v>
      </c>
      <c r="P67" s="3" t="s">
        <v>17</v>
      </c>
      <c r="Q67" s="4" t="s">
        <v>18</v>
      </c>
      <c r="R67" s="5" t="s">
        <v>19</v>
      </c>
    </row>
    <row r="68" spans="1:18" ht="13.5">
      <c r="A68" s="7">
        <v>1</v>
      </c>
      <c r="B68" s="8" t="s">
        <v>20</v>
      </c>
      <c r="C68" s="9" t="s">
        <v>21</v>
      </c>
      <c r="D68" s="114">
        <v>0.015</v>
      </c>
      <c r="E68" s="115">
        <v>0.018</v>
      </c>
      <c r="F68" s="115">
        <v>0.0096</v>
      </c>
      <c r="G68" s="115">
        <v>0.012</v>
      </c>
      <c r="H68" s="115">
        <v>0.015</v>
      </c>
      <c r="I68" s="115">
        <v>0.012</v>
      </c>
      <c r="J68" s="115">
        <v>0.016</v>
      </c>
      <c r="K68" s="115">
        <v>0.022</v>
      </c>
      <c r="L68" s="115">
        <v>0.019</v>
      </c>
      <c r="M68" s="115">
        <v>0.021</v>
      </c>
      <c r="N68" s="115">
        <v>0.03</v>
      </c>
      <c r="O68" s="116">
        <v>0.016</v>
      </c>
      <c r="P68" s="117">
        <v>0.01713333333333333</v>
      </c>
      <c r="Q68" s="118">
        <v>0.03</v>
      </c>
      <c r="R68" s="119">
        <v>0.0096</v>
      </c>
    </row>
    <row r="69" spans="1:18" ht="13.5">
      <c r="A69" s="16">
        <v>2</v>
      </c>
      <c r="B69" s="17" t="s">
        <v>22</v>
      </c>
      <c r="C69" s="18" t="s">
        <v>23</v>
      </c>
      <c r="D69" s="120">
        <v>0.02</v>
      </c>
      <c r="E69" s="121">
        <v>0.021</v>
      </c>
      <c r="F69" s="121">
        <v>0.017</v>
      </c>
      <c r="G69" s="122">
        <v>0.025</v>
      </c>
      <c r="H69" s="122">
        <v>0.017</v>
      </c>
      <c r="I69" s="122">
        <v>0.011</v>
      </c>
      <c r="J69" s="121">
        <v>0.012</v>
      </c>
      <c r="K69" s="121">
        <v>0.021</v>
      </c>
      <c r="L69" s="121">
        <v>0.024</v>
      </c>
      <c r="M69" s="121">
        <v>0.03</v>
      </c>
      <c r="N69" s="121">
        <v>0.022</v>
      </c>
      <c r="O69" s="123">
        <v>0.02</v>
      </c>
      <c r="P69" s="124">
        <v>0.019999999999999997</v>
      </c>
      <c r="Q69" s="125">
        <v>0.03</v>
      </c>
      <c r="R69" s="126">
        <v>0.011</v>
      </c>
    </row>
    <row r="70" spans="1:18" ht="13.5">
      <c r="A70" s="16">
        <v>3</v>
      </c>
      <c r="B70" s="17" t="s">
        <v>25</v>
      </c>
      <c r="C70" s="18" t="s">
        <v>26</v>
      </c>
      <c r="D70" s="120">
        <v>0.0076</v>
      </c>
      <c r="E70" s="121">
        <v>0.0055</v>
      </c>
      <c r="F70" s="121">
        <v>0.0046</v>
      </c>
      <c r="G70" s="122">
        <v>0.0045</v>
      </c>
      <c r="H70" s="122">
        <v>0.0077</v>
      </c>
      <c r="I70" s="122">
        <v>0.0045</v>
      </c>
      <c r="J70" s="121">
        <v>0.0035</v>
      </c>
      <c r="K70" s="121">
        <v>0.0091</v>
      </c>
      <c r="L70" s="121">
        <v>0.0079</v>
      </c>
      <c r="M70" s="121">
        <v>0.0073</v>
      </c>
      <c r="N70" s="121">
        <v>0.007</v>
      </c>
      <c r="O70" s="123">
        <v>0.009</v>
      </c>
      <c r="P70" s="124">
        <v>0.006516666666666667</v>
      </c>
      <c r="Q70" s="125">
        <v>0.0091</v>
      </c>
      <c r="R70" s="126">
        <v>0.0035</v>
      </c>
    </row>
    <row r="71" spans="1:18" ht="13.5">
      <c r="A71" s="16">
        <v>4</v>
      </c>
      <c r="B71" s="17" t="s">
        <v>27</v>
      </c>
      <c r="C71" s="18" t="s">
        <v>28</v>
      </c>
      <c r="D71" s="120">
        <v>0.011</v>
      </c>
      <c r="E71" s="121">
        <v>0.01</v>
      </c>
      <c r="F71" s="121">
        <v>0.009</v>
      </c>
      <c r="G71" s="122">
        <v>0.009</v>
      </c>
      <c r="H71" s="122">
        <v>0.012</v>
      </c>
      <c r="I71" s="122">
        <v>0.007</v>
      </c>
      <c r="J71" s="121">
        <v>0.008</v>
      </c>
      <c r="K71" s="121">
        <v>0.013</v>
      </c>
      <c r="L71" s="121">
        <v>0.011</v>
      </c>
      <c r="M71" s="121">
        <v>0.015</v>
      </c>
      <c r="N71" s="121">
        <v>0.016</v>
      </c>
      <c r="O71" s="123">
        <v>0.007</v>
      </c>
      <c r="P71" s="124">
        <v>0.010666666666666666</v>
      </c>
      <c r="Q71" s="125">
        <v>0.016</v>
      </c>
      <c r="R71" s="126">
        <v>0.007</v>
      </c>
    </row>
    <row r="72" spans="1:18" ht="13.5">
      <c r="A72" s="16">
        <v>5</v>
      </c>
      <c r="B72" s="17" t="s">
        <v>29</v>
      </c>
      <c r="C72" s="18" t="s">
        <v>30</v>
      </c>
      <c r="D72" s="120">
        <v>0.012</v>
      </c>
      <c r="E72" s="121">
        <v>0.009</v>
      </c>
      <c r="F72" s="121">
        <v>0.008</v>
      </c>
      <c r="G72" s="122">
        <v>0.008</v>
      </c>
      <c r="H72" s="122">
        <v>0.012</v>
      </c>
      <c r="I72" s="122">
        <v>0.004</v>
      </c>
      <c r="J72" s="121">
        <v>0.01</v>
      </c>
      <c r="K72" s="121">
        <v>0.023</v>
      </c>
      <c r="L72" s="121">
        <v>0.015</v>
      </c>
      <c r="M72" s="121">
        <v>0.011</v>
      </c>
      <c r="N72" s="121">
        <v>0.013</v>
      </c>
      <c r="O72" s="123">
        <v>0.008</v>
      </c>
      <c r="P72" s="124">
        <v>0.011083333333333332</v>
      </c>
      <c r="Q72" s="125">
        <v>0.023</v>
      </c>
      <c r="R72" s="126">
        <v>0.004</v>
      </c>
    </row>
    <row r="73" spans="1:18" ht="13.5">
      <c r="A73" s="16">
        <v>6</v>
      </c>
      <c r="B73" s="17" t="s">
        <v>31</v>
      </c>
      <c r="C73" s="18" t="s">
        <v>32</v>
      </c>
      <c r="D73" s="120">
        <v>0.0083</v>
      </c>
      <c r="E73" s="121">
        <v>0.0092</v>
      </c>
      <c r="F73" s="121">
        <v>0.0072</v>
      </c>
      <c r="G73" s="122">
        <v>0.0074</v>
      </c>
      <c r="H73" s="122">
        <v>0.012</v>
      </c>
      <c r="I73" s="122">
        <v>0.0068</v>
      </c>
      <c r="J73" s="121">
        <v>0.0087</v>
      </c>
      <c r="K73" s="122">
        <v>0.013</v>
      </c>
      <c r="L73" s="121">
        <v>0.015</v>
      </c>
      <c r="M73" s="121">
        <v>0.013</v>
      </c>
      <c r="N73" s="121">
        <v>0.014</v>
      </c>
      <c r="O73" s="123">
        <v>0.012</v>
      </c>
      <c r="P73" s="124">
        <v>0.010549999999999999</v>
      </c>
      <c r="Q73" s="125">
        <v>0.015</v>
      </c>
      <c r="R73" s="126">
        <v>0.0068</v>
      </c>
    </row>
    <row r="74" spans="1:18" ht="14.25" thickBot="1">
      <c r="A74" s="27">
        <v>7</v>
      </c>
      <c r="B74" s="28" t="s">
        <v>33</v>
      </c>
      <c r="C74" s="29" t="s">
        <v>34</v>
      </c>
      <c r="D74" s="127">
        <v>0.024</v>
      </c>
      <c r="E74" s="128">
        <v>0.022</v>
      </c>
      <c r="F74" s="129">
        <v>0.016</v>
      </c>
      <c r="G74" s="129">
        <v>0.018</v>
      </c>
      <c r="H74" s="129">
        <v>0.019</v>
      </c>
      <c r="I74" s="129">
        <v>0.018</v>
      </c>
      <c r="J74" s="128">
        <v>0.022</v>
      </c>
      <c r="K74" s="128">
        <v>0.02</v>
      </c>
      <c r="L74" s="128">
        <v>0.022</v>
      </c>
      <c r="M74" s="128">
        <v>0.027</v>
      </c>
      <c r="N74" s="128">
        <v>0.027</v>
      </c>
      <c r="O74" s="130">
        <v>0.027</v>
      </c>
      <c r="P74" s="131">
        <v>0.021833333333333333</v>
      </c>
      <c r="Q74" s="132">
        <v>0.027</v>
      </c>
      <c r="R74" s="133">
        <v>0.016</v>
      </c>
    </row>
    <row r="75" spans="1:18" ht="13.5">
      <c r="A75" s="37" t="s">
        <v>17</v>
      </c>
      <c r="B75" s="38"/>
      <c r="C75" s="39"/>
      <c r="D75" s="134">
        <v>0.013985714285714287</v>
      </c>
      <c r="E75" s="135">
        <v>0.01352857142857143</v>
      </c>
      <c r="F75" s="135">
        <v>0.010199999999999999</v>
      </c>
      <c r="G75" s="135">
        <v>0.011985714285714285</v>
      </c>
      <c r="H75" s="135">
        <v>0.013528571428571428</v>
      </c>
      <c r="I75" s="135">
        <v>0.009042857142857144</v>
      </c>
      <c r="J75" s="135">
        <v>0.011457142857142857</v>
      </c>
      <c r="K75" s="135">
        <v>0.0173</v>
      </c>
      <c r="L75" s="135">
        <v>0.016271428571428572</v>
      </c>
      <c r="M75" s="135">
        <v>0.017757142857142857</v>
      </c>
      <c r="N75" s="135">
        <v>0.01842857142857143</v>
      </c>
      <c r="O75" s="136">
        <v>0.014142857142857143</v>
      </c>
      <c r="P75" s="117">
        <v>0.013969047619047617</v>
      </c>
      <c r="Q75" s="118">
        <v>0.01842857142857143</v>
      </c>
      <c r="R75" s="119">
        <v>0.009042857142857144</v>
      </c>
    </row>
    <row r="76" spans="1:18" ht="13.5">
      <c r="A76" s="42" t="s">
        <v>18</v>
      </c>
      <c r="B76" s="43"/>
      <c r="C76" s="44"/>
      <c r="D76" s="137">
        <v>0.024</v>
      </c>
      <c r="E76" s="138">
        <v>0.022</v>
      </c>
      <c r="F76" s="138">
        <v>0.017</v>
      </c>
      <c r="G76" s="138">
        <v>0.025</v>
      </c>
      <c r="H76" s="138">
        <v>0.019</v>
      </c>
      <c r="I76" s="138">
        <v>0.018</v>
      </c>
      <c r="J76" s="138">
        <v>0.022</v>
      </c>
      <c r="K76" s="138">
        <v>0.023</v>
      </c>
      <c r="L76" s="138">
        <v>0.024</v>
      </c>
      <c r="M76" s="138">
        <v>0.03</v>
      </c>
      <c r="N76" s="138">
        <v>0.03</v>
      </c>
      <c r="O76" s="139">
        <v>0.027</v>
      </c>
      <c r="P76" s="140"/>
      <c r="Q76" s="125">
        <v>0.03</v>
      </c>
      <c r="R76" s="126"/>
    </row>
    <row r="77" spans="1:18" ht="14.25" thickBot="1">
      <c r="A77" s="47" t="s">
        <v>19</v>
      </c>
      <c r="B77" s="48"/>
      <c r="C77" s="49"/>
      <c r="D77" s="141">
        <v>0.0076</v>
      </c>
      <c r="E77" s="142">
        <v>0.0055</v>
      </c>
      <c r="F77" s="142">
        <v>0.0046</v>
      </c>
      <c r="G77" s="142">
        <v>0.0045</v>
      </c>
      <c r="H77" s="142">
        <v>0.0077</v>
      </c>
      <c r="I77" s="142">
        <v>0.004</v>
      </c>
      <c r="J77" s="142">
        <v>0.0035</v>
      </c>
      <c r="K77" s="142">
        <v>0.0091</v>
      </c>
      <c r="L77" s="142">
        <v>0.0079</v>
      </c>
      <c r="M77" s="142">
        <v>0.0073</v>
      </c>
      <c r="N77" s="142">
        <v>0.007</v>
      </c>
      <c r="O77" s="143">
        <v>0.007</v>
      </c>
      <c r="P77" s="144"/>
      <c r="Q77" s="132"/>
      <c r="R77" s="133">
        <v>0.0035</v>
      </c>
    </row>
    <row r="82" spans="2:3" ht="13.5">
      <c r="B82" t="s">
        <v>42</v>
      </c>
      <c r="C82" t="s">
        <v>36</v>
      </c>
    </row>
    <row r="83" ht="14.25" thickBot="1"/>
    <row r="84" spans="1:18" ht="14.25" thickBot="1">
      <c r="A84" s="145" t="s">
        <v>43</v>
      </c>
      <c r="B84" s="146" t="s">
        <v>3</v>
      </c>
      <c r="C84" s="147" t="s">
        <v>4</v>
      </c>
      <c r="D84" s="145" t="s">
        <v>5</v>
      </c>
      <c r="E84" s="146" t="s">
        <v>6</v>
      </c>
      <c r="F84" s="146" t="s">
        <v>7</v>
      </c>
      <c r="G84" s="146" t="s">
        <v>8</v>
      </c>
      <c r="H84" s="146" t="s">
        <v>9</v>
      </c>
      <c r="I84" s="146" t="s">
        <v>10</v>
      </c>
      <c r="J84" s="146" t="s">
        <v>11</v>
      </c>
      <c r="K84" s="146" t="s">
        <v>12</v>
      </c>
      <c r="L84" s="146" t="s">
        <v>13</v>
      </c>
      <c r="M84" s="146" t="s">
        <v>14</v>
      </c>
      <c r="N84" s="146" t="s">
        <v>15</v>
      </c>
      <c r="O84" s="147" t="s">
        <v>16</v>
      </c>
      <c r="P84" s="145" t="s">
        <v>17</v>
      </c>
      <c r="Q84" s="146" t="s">
        <v>18</v>
      </c>
      <c r="R84" s="147" t="s">
        <v>19</v>
      </c>
    </row>
    <row r="85" spans="1:18" ht="13.5">
      <c r="A85" s="7">
        <v>1</v>
      </c>
      <c r="B85" s="8" t="s">
        <v>20</v>
      </c>
      <c r="C85" s="148" t="s">
        <v>21</v>
      </c>
      <c r="D85" s="149">
        <v>0.61</v>
      </c>
      <c r="E85" s="56">
        <v>0.84</v>
      </c>
      <c r="F85" s="56">
        <v>0.41</v>
      </c>
      <c r="G85" s="56">
        <v>0.44</v>
      </c>
      <c r="H85" s="56">
        <v>0.71</v>
      </c>
      <c r="I85" s="56">
        <v>0.46</v>
      </c>
      <c r="J85" s="56">
        <v>0.31</v>
      </c>
      <c r="K85" s="56">
        <v>0.82</v>
      </c>
      <c r="L85" s="56">
        <v>0.42</v>
      </c>
      <c r="M85" s="56">
        <v>0.8</v>
      </c>
      <c r="N85" s="56">
        <v>0.54</v>
      </c>
      <c r="O85" s="57">
        <v>0.65</v>
      </c>
      <c r="P85" s="55">
        <v>0.5841666666666666</v>
      </c>
      <c r="Q85" s="56">
        <v>0.84</v>
      </c>
      <c r="R85" s="57">
        <v>0.31</v>
      </c>
    </row>
    <row r="86" spans="1:18" ht="13.5">
      <c r="A86" s="16">
        <v>2</v>
      </c>
      <c r="B86" s="17" t="s">
        <v>22</v>
      </c>
      <c r="C86" s="18" t="s">
        <v>23</v>
      </c>
      <c r="D86" s="75">
        <v>0.86</v>
      </c>
      <c r="E86" s="63">
        <v>0.4</v>
      </c>
      <c r="F86" s="63">
        <v>0.34</v>
      </c>
      <c r="G86" s="63">
        <v>0.46</v>
      </c>
      <c r="H86" s="63">
        <v>0.39</v>
      </c>
      <c r="I86" s="63">
        <v>0.24</v>
      </c>
      <c r="J86" s="63">
        <v>0.25</v>
      </c>
      <c r="K86" s="63">
        <v>0.49</v>
      </c>
      <c r="L86" s="63">
        <v>0.56</v>
      </c>
      <c r="M86" s="63">
        <v>0.73</v>
      </c>
      <c r="N86" s="63">
        <v>0.53</v>
      </c>
      <c r="O86" s="64">
        <v>0.46</v>
      </c>
      <c r="P86" s="62">
        <v>0.4758333333333334</v>
      </c>
      <c r="Q86" s="63">
        <v>0.86</v>
      </c>
      <c r="R86" s="64">
        <v>0.24</v>
      </c>
    </row>
    <row r="87" spans="1:18" ht="13.5">
      <c r="A87" s="16">
        <v>3</v>
      </c>
      <c r="B87" s="17" t="s">
        <v>25</v>
      </c>
      <c r="C87" s="18" t="s">
        <v>26</v>
      </c>
      <c r="D87" s="75">
        <v>0.2</v>
      </c>
      <c r="E87" s="63">
        <v>0.15</v>
      </c>
      <c r="F87" s="63">
        <v>0.13</v>
      </c>
      <c r="G87" s="63">
        <v>0.14</v>
      </c>
      <c r="H87" s="63">
        <v>0.17</v>
      </c>
      <c r="I87" s="63">
        <v>0.12</v>
      </c>
      <c r="J87" s="63">
        <v>0.095</v>
      </c>
      <c r="K87" s="63">
        <v>0.22</v>
      </c>
      <c r="L87" s="63">
        <v>0.2</v>
      </c>
      <c r="M87" s="63">
        <v>0.18</v>
      </c>
      <c r="N87" s="63">
        <v>0.17</v>
      </c>
      <c r="O87" s="64">
        <v>0.24</v>
      </c>
      <c r="P87" s="62">
        <v>0.16791666666666663</v>
      </c>
      <c r="Q87" s="63">
        <v>0.24</v>
      </c>
      <c r="R87" s="64">
        <v>0.095</v>
      </c>
    </row>
    <row r="88" spans="1:18" ht="13.5">
      <c r="A88" s="16">
        <v>4</v>
      </c>
      <c r="B88" s="17" t="s">
        <v>27</v>
      </c>
      <c r="C88" s="18" t="s">
        <v>28</v>
      </c>
      <c r="D88" s="75">
        <v>0.22</v>
      </c>
      <c r="E88" s="63">
        <v>0.15</v>
      </c>
      <c r="F88" s="63">
        <v>0.17</v>
      </c>
      <c r="G88" s="63">
        <v>0.19</v>
      </c>
      <c r="H88" s="63">
        <v>0.18</v>
      </c>
      <c r="I88" s="63">
        <v>0.1</v>
      </c>
      <c r="J88" s="63">
        <v>0.12</v>
      </c>
      <c r="K88" s="63">
        <v>0.29</v>
      </c>
      <c r="L88" s="63">
        <v>0.19</v>
      </c>
      <c r="M88" s="63">
        <v>0.31</v>
      </c>
      <c r="N88" s="63">
        <v>0.2</v>
      </c>
      <c r="O88" s="64">
        <v>0.27</v>
      </c>
      <c r="P88" s="62">
        <v>0.1991666666666667</v>
      </c>
      <c r="Q88" s="63">
        <v>0.31</v>
      </c>
      <c r="R88" s="64">
        <v>0.1</v>
      </c>
    </row>
    <row r="89" spans="1:18" ht="13.5">
      <c r="A89" s="16">
        <v>5</v>
      </c>
      <c r="B89" s="17" t="s">
        <v>29</v>
      </c>
      <c r="C89" s="18" t="s">
        <v>30</v>
      </c>
      <c r="D89" s="75">
        <v>0.36</v>
      </c>
      <c r="E89" s="63">
        <v>0.31</v>
      </c>
      <c r="F89" s="63">
        <v>0.28</v>
      </c>
      <c r="G89" s="63">
        <v>0.37</v>
      </c>
      <c r="H89" s="63">
        <v>0.41</v>
      </c>
      <c r="I89" s="63">
        <v>0.13</v>
      </c>
      <c r="J89" s="63">
        <v>0.29</v>
      </c>
      <c r="K89" s="63">
        <v>0.52</v>
      </c>
      <c r="L89" s="63">
        <v>0.35</v>
      </c>
      <c r="M89" s="63">
        <v>0.33</v>
      </c>
      <c r="N89" s="63">
        <v>0.32</v>
      </c>
      <c r="O89" s="64">
        <v>0.21</v>
      </c>
      <c r="P89" s="62">
        <v>0.3233333333333333</v>
      </c>
      <c r="Q89" s="63">
        <v>0.52</v>
      </c>
      <c r="R89" s="64">
        <v>0.13</v>
      </c>
    </row>
    <row r="90" spans="1:18" ht="13.5">
      <c r="A90" s="16">
        <v>6</v>
      </c>
      <c r="B90" s="17" t="s">
        <v>31</v>
      </c>
      <c r="C90" s="18" t="s">
        <v>32</v>
      </c>
      <c r="D90" s="75">
        <v>0.25</v>
      </c>
      <c r="E90" s="63">
        <v>0.29</v>
      </c>
      <c r="F90" s="63">
        <v>0.25</v>
      </c>
      <c r="G90" s="63">
        <v>0.28</v>
      </c>
      <c r="H90" s="63">
        <v>0.32</v>
      </c>
      <c r="I90" s="63">
        <v>0.24</v>
      </c>
      <c r="J90" s="63">
        <v>0.28</v>
      </c>
      <c r="K90" s="63">
        <v>0.39</v>
      </c>
      <c r="L90" s="63">
        <v>0.44</v>
      </c>
      <c r="M90" s="63">
        <v>0.36</v>
      </c>
      <c r="N90" s="63">
        <v>0.38</v>
      </c>
      <c r="O90" s="64">
        <v>0.31</v>
      </c>
      <c r="P90" s="62">
        <v>0.31583333333333335</v>
      </c>
      <c r="Q90" s="63">
        <v>0.44</v>
      </c>
      <c r="R90" s="64">
        <v>0.24</v>
      </c>
    </row>
    <row r="91" spans="1:18" ht="14.25" thickBot="1">
      <c r="A91" s="27">
        <v>7</v>
      </c>
      <c r="B91" s="28" t="s">
        <v>33</v>
      </c>
      <c r="C91" s="29" t="s">
        <v>34</v>
      </c>
      <c r="D91" s="76">
        <v>0.66</v>
      </c>
      <c r="E91" s="70">
        <v>0.61</v>
      </c>
      <c r="F91" s="70">
        <v>0.5</v>
      </c>
      <c r="G91" s="70">
        <v>0.55</v>
      </c>
      <c r="H91" s="70">
        <v>0.52</v>
      </c>
      <c r="I91" s="70">
        <v>0.54</v>
      </c>
      <c r="J91" s="70">
        <v>0.79</v>
      </c>
      <c r="K91" s="70">
        <v>0.53</v>
      </c>
      <c r="L91" s="70">
        <v>0.53</v>
      </c>
      <c r="M91" s="70">
        <v>0.74</v>
      </c>
      <c r="N91" s="70">
        <v>0.74</v>
      </c>
      <c r="O91" s="71">
        <v>0.79</v>
      </c>
      <c r="P91" s="69">
        <v>0.6250000000000001</v>
      </c>
      <c r="Q91" s="70">
        <v>0.79</v>
      </c>
      <c r="R91" s="71">
        <v>0.5</v>
      </c>
    </row>
    <row r="92" spans="1:18" ht="13.5">
      <c r="A92" s="150" t="s">
        <v>17</v>
      </c>
      <c r="B92" s="151"/>
      <c r="C92" s="152"/>
      <c r="D92" s="149">
        <v>0.45142857142857146</v>
      </c>
      <c r="E92" s="56">
        <v>0.3928571428571428</v>
      </c>
      <c r="F92" s="56">
        <v>0.29714285714285715</v>
      </c>
      <c r="G92" s="56">
        <v>0.34714285714285714</v>
      </c>
      <c r="H92" s="56">
        <v>0.3857142857142857</v>
      </c>
      <c r="I92" s="56">
        <v>0.2614285714285714</v>
      </c>
      <c r="J92" s="56">
        <v>0.305</v>
      </c>
      <c r="K92" s="56">
        <v>0.4657142857142857</v>
      </c>
      <c r="L92" s="56">
        <v>0.38428571428571423</v>
      </c>
      <c r="M92" s="56">
        <v>0.4928571428571429</v>
      </c>
      <c r="N92" s="56">
        <v>0.4114285714285714</v>
      </c>
      <c r="O92" s="57">
        <v>0.4185714285714286</v>
      </c>
      <c r="P92" s="55">
        <v>0.38446428571428576</v>
      </c>
      <c r="Q92" s="56"/>
      <c r="R92" s="57"/>
    </row>
    <row r="93" spans="1:18" ht="13.5">
      <c r="A93" s="153" t="s">
        <v>18</v>
      </c>
      <c r="B93" s="154"/>
      <c r="C93" s="155"/>
      <c r="D93" s="75">
        <v>0.86</v>
      </c>
      <c r="E93" s="63">
        <v>0.84</v>
      </c>
      <c r="F93" s="63">
        <v>0.5</v>
      </c>
      <c r="G93" s="63">
        <v>0.55</v>
      </c>
      <c r="H93" s="63">
        <v>0.71</v>
      </c>
      <c r="I93" s="63">
        <v>0.54</v>
      </c>
      <c r="J93" s="63">
        <v>0.79</v>
      </c>
      <c r="K93" s="63">
        <v>0.82</v>
      </c>
      <c r="L93" s="63">
        <v>0.56</v>
      </c>
      <c r="M93" s="63">
        <v>0.8</v>
      </c>
      <c r="N93" s="63">
        <v>0.74</v>
      </c>
      <c r="O93" s="64">
        <v>0.79</v>
      </c>
      <c r="P93" s="75"/>
      <c r="Q93" s="63">
        <v>0.86</v>
      </c>
      <c r="R93" s="64"/>
    </row>
    <row r="94" spans="1:18" ht="14.25" thickBot="1">
      <c r="A94" s="156" t="s">
        <v>19</v>
      </c>
      <c r="B94" s="157"/>
      <c r="C94" s="158"/>
      <c r="D94" s="76">
        <v>0.2</v>
      </c>
      <c r="E94" s="70">
        <v>0.15</v>
      </c>
      <c r="F94" s="70">
        <v>0.13</v>
      </c>
      <c r="G94" s="70">
        <v>0.14</v>
      </c>
      <c r="H94" s="70">
        <v>0.17</v>
      </c>
      <c r="I94" s="70">
        <v>0.1</v>
      </c>
      <c r="J94" s="70">
        <v>0.095</v>
      </c>
      <c r="K94" s="70">
        <v>0.22</v>
      </c>
      <c r="L94" s="70">
        <v>0.19</v>
      </c>
      <c r="M94" s="70">
        <v>0.18</v>
      </c>
      <c r="N94" s="70">
        <v>0.17</v>
      </c>
      <c r="O94" s="71">
        <v>0.21</v>
      </c>
      <c r="P94" s="76"/>
      <c r="Q94" s="70"/>
      <c r="R94" s="71">
        <v>0.095</v>
      </c>
    </row>
    <row r="98" spans="2:3" ht="13.5">
      <c r="B98" t="s">
        <v>44</v>
      </c>
      <c r="C98" t="s">
        <v>36</v>
      </c>
    </row>
    <row r="99" ht="14.25" thickBot="1"/>
    <row r="100" spans="1:18" ht="14.25" thickBot="1">
      <c r="A100" s="145" t="s">
        <v>43</v>
      </c>
      <c r="B100" s="146" t="s">
        <v>3</v>
      </c>
      <c r="C100" s="147" t="s">
        <v>4</v>
      </c>
      <c r="D100" s="145" t="s">
        <v>5</v>
      </c>
      <c r="E100" s="146" t="s">
        <v>6</v>
      </c>
      <c r="F100" s="146" t="s">
        <v>7</v>
      </c>
      <c r="G100" s="146" t="s">
        <v>8</v>
      </c>
      <c r="H100" s="146" t="s">
        <v>9</v>
      </c>
      <c r="I100" s="146" t="s">
        <v>10</v>
      </c>
      <c r="J100" s="146" t="s">
        <v>11</v>
      </c>
      <c r="K100" s="146" t="s">
        <v>12</v>
      </c>
      <c r="L100" s="146" t="s">
        <v>13</v>
      </c>
      <c r="M100" s="146" t="s">
        <v>14</v>
      </c>
      <c r="N100" s="146" t="s">
        <v>15</v>
      </c>
      <c r="O100" s="147" t="s">
        <v>16</v>
      </c>
      <c r="P100" s="145" t="s">
        <v>17</v>
      </c>
      <c r="Q100" s="146" t="s">
        <v>18</v>
      </c>
      <c r="R100" s="147" t="s">
        <v>19</v>
      </c>
    </row>
    <row r="101" spans="1:18" ht="13.5">
      <c r="A101" s="7">
        <v>1</v>
      </c>
      <c r="B101" s="8" t="s">
        <v>20</v>
      </c>
      <c r="C101" s="148" t="s">
        <v>21</v>
      </c>
      <c r="D101" s="159">
        <v>0.0028</v>
      </c>
      <c r="E101" s="81">
        <v>0.004</v>
      </c>
      <c r="F101" s="81">
        <v>0.0029</v>
      </c>
      <c r="G101" s="81">
        <v>0.0035</v>
      </c>
      <c r="H101" s="81">
        <v>0.0052</v>
      </c>
      <c r="I101" s="81">
        <v>0.0031</v>
      </c>
      <c r="J101" s="81">
        <v>0.003</v>
      </c>
      <c r="K101" s="81">
        <v>0.0029</v>
      </c>
      <c r="L101" s="81">
        <v>0.0018</v>
      </c>
      <c r="M101" s="81">
        <v>0.0027</v>
      </c>
      <c r="N101" s="81">
        <v>0.0064</v>
      </c>
      <c r="O101" s="82">
        <v>0.0035</v>
      </c>
      <c r="P101" s="80">
        <v>0.0034833333333333335</v>
      </c>
      <c r="Q101" s="81">
        <v>0.0064</v>
      </c>
      <c r="R101" s="82">
        <v>0.0018</v>
      </c>
    </row>
    <row r="102" spans="1:18" ht="13.5">
      <c r="A102" s="16">
        <v>2</v>
      </c>
      <c r="B102" s="17" t="s">
        <v>22</v>
      </c>
      <c r="C102" s="18" t="s">
        <v>23</v>
      </c>
      <c r="D102" s="99" t="s">
        <v>38</v>
      </c>
      <c r="E102" s="88">
        <v>0.004</v>
      </c>
      <c r="F102" s="88">
        <v>0.003</v>
      </c>
      <c r="G102" s="88">
        <v>0.008</v>
      </c>
      <c r="H102" s="88">
        <v>0.006</v>
      </c>
      <c r="I102" s="88" t="s">
        <v>38</v>
      </c>
      <c r="J102" s="88" t="s">
        <v>38</v>
      </c>
      <c r="K102" s="88" t="s">
        <v>38</v>
      </c>
      <c r="L102" s="88" t="s">
        <v>38</v>
      </c>
      <c r="M102" s="88" t="s">
        <v>38</v>
      </c>
      <c r="N102" s="88" t="s">
        <v>38</v>
      </c>
      <c r="O102" s="89">
        <v>0.005</v>
      </c>
      <c r="P102" s="87">
        <v>0.003041666666666667</v>
      </c>
      <c r="Q102" s="88">
        <v>0.008</v>
      </c>
      <c r="R102" s="89" t="s">
        <v>38</v>
      </c>
    </row>
    <row r="103" spans="1:18" ht="13.5">
      <c r="A103" s="16">
        <v>3</v>
      </c>
      <c r="B103" s="17" t="s">
        <v>25</v>
      </c>
      <c r="C103" s="18" t="s">
        <v>26</v>
      </c>
      <c r="D103" s="99">
        <v>0.0012</v>
      </c>
      <c r="E103" s="88">
        <v>0.0019</v>
      </c>
      <c r="F103" s="88">
        <v>0.0016</v>
      </c>
      <c r="G103" s="88">
        <v>0.0034</v>
      </c>
      <c r="H103" s="88">
        <v>0.0034</v>
      </c>
      <c r="I103" s="88">
        <v>0.0012</v>
      </c>
      <c r="J103" s="88" t="s">
        <v>45</v>
      </c>
      <c r="K103" s="88">
        <v>0.0013</v>
      </c>
      <c r="L103" s="88">
        <v>0.0012</v>
      </c>
      <c r="M103" s="88">
        <v>0.0015</v>
      </c>
      <c r="N103" s="88">
        <v>0.00091</v>
      </c>
      <c r="O103" s="89">
        <v>0.0014</v>
      </c>
      <c r="P103" s="87">
        <v>0.0016170833333333332</v>
      </c>
      <c r="Q103" s="88">
        <v>0.0034</v>
      </c>
      <c r="R103" s="89" t="s">
        <v>45</v>
      </c>
    </row>
    <row r="104" spans="1:18" ht="13.5">
      <c r="A104" s="16">
        <v>4</v>
      </c>
      <c r="B104" s="17" t="s">
        <v>27</v>
      </c>
      <c r="C104" s="18" t="s">
        <v>28</v>
      </c>
      <c r="D104" s="99" t="s">
        <v>38</v>
      </c>
      <c r="E104" s="88" t="s">
        <v>38</v>
      </c>
      <c r="F104" s="88" t="s">
        <v>38</v>
      </c>
      <c r="G104" s="88" t="s">
        <v>38</v>
      </c>
      <c r="H104" s="88">
        <v>0.003</v>
      </c>
      <c r="I104" s="88" t="s">
        <v>38</v>
      </c>
      <c r="J104" s="88" t="s">
        <v>38</v>
      </c>
      <c r="K104" s="88" t="s">
        <v>38</v>
      </c>
      <c r="L104" s="88" t="s">
        <v>38</v>
      </c>
      <c r="M104" s="88" t="s">
        <v>38</v>
      </c>
      <c r="N104" s="88" t="s">
        <v>38</v>
      </c>
      <c r="O104" s="89" t="s">
        <v>38</v>
      </c>
      <c r="P104" s="87">
        <v>0.0016250000000000004</v>
      </c>
      <c r="Q104" s="88">
        <v>0.003</v>
      </c>
      <c r="R104" s="89" t="s">
        <v>38</v>
      </c>
    </row>
    <row r="105" spans="1:18" ht="13.5">
      <c r="A105" s="16">
        <v>5</v>
      </c>
      <c r="B105" s="17" t="s">
        <v>29</v>
      </c>
      <c r="C105" s="18" t="s">
        <v>30</v>
      </c>
      <c r="D105" s="99" t="s">
        <v>38</v>
      </c>
      <c r="E105" s="88" t="s">
        <v>38</v>
      </c>
      <c r="F105" s="88" t="s">
        <v>38</v>
      </c>
      <c r="G105" s="88" t="s">
        <v>38</v>
      </c>
      <c r="H105" s="88">
        <v>0.003</v>
      </c>
      <c r="I105" s="88" t="s">
        <v>38</v>
      </c>
      <c r="J105" s="88" t="s">
        <v>38</v>
      </c>
      <c r="K105" s="88">
        <v>0.003</v>
      </c>
      <c r="L105" s="88" t="s">
        <v>38</v>
      </c>
      <c r="M105" s="88">
        <v>0.004</v>
      </c>
      <c r="N105" s="88" t="s">
        <v>38</v>
      </c>
      <c r="O105" s="89" t="s">
        <v>38</v>
      </c>
      <c r="P105" s="87" t="s">
        <v>38</v>
      </c>
      <c r="Q105" s="88" t="s">
        <v>38</v>
      </c>
      <c r="R105" s="89" t="s">
        <v>38</v>
      </c>
    </row>
    <row r="106" spans="1:18" ht="13.5">
      <c r="A106" s="16">
        <v>6</v>
      </c>
      <c r="B106" s="17" t="s">
        <v>31</v>
      </c>
      <c r="C106" s="18" t="s">
        <v>32</v>
      </c>
      <c r="D106" s="99">
        <v>0.0015</v>
      </c>
      <c r="E106" s="88">
        <v>0.0024</v>
      </c>
      <c r="F106" s="88">
        <v>0.0028</v>
      </c>
      <c r="G106" s="88">
        <v>0.0037</v>
      </c>
      <c r="H106" s="88">
        <v>0.0038</v>
      </c>
      <c r="I106" s="88">
        <v>0.0014</v>
      </c>
      <c r="J106" s="88">
        <v>0.0013</v>
      </c>
      <c r="K106" s="88">
        <v>0.0016</v>
      </c>
      <c r="L106" s="88">
        <v>0.0017</v>
      </c>
      <c r="M106" s="88">
        <v>0.0015</v>
      </c>
      <c r="N106" s="88">
        <v>0.0024</v>
      </c>
      <c r="O106" s="89">
        <v>0.0019</v>
      </c>
      <c r="P106" s="87">
        <v>0.0021666666666666666</v>
      </c>
      <c r="Q106" s="88">
        <v>0.0038</v>
      </c>
      <c r="R106" s="89">
        <v>0.0013</v>
      </c>
    </row>
    <row r="107" spans="1:18" ht="14.25" thickBot="1">
      <c r="A107" s="27">
        <v>7</v>
      </c>
      <c r="B107" s="28" t="s">
        <v>33</v>
      </c>
      <c r="C107" s="29" t="s">
        <v>34</v>
      </c>
      <c r="D107" s="101">
        <v>0.0026</v>
      </c>
      <c r="E107" s="95">
        <v>0.0028</v>
      </c>
      <c r="F107" s="95">
        <v>0.0038</v>
      </c>
      <c r="G107" s="95">
        <v>0.0063</v>
      </c>
      <c r="H107" s="95">
        <v>0.0053</v>
      </c>
      <c r="I107" s="95">
        <v>0.0025</v>
      </c>
      <c r="J107" s="95">
        <v>0.0026</v>
      </c>
      <c r="K107" s="95">
        <v>0.0024</v>
      </c>
      <c r="L107" s="95">
        <v>0.002</v>
      </c>
      <c r="M107" s="95">
        <v>0.0033</v>
      </c>
      <c r="N107" s="95">
        <v>0.0024</v>
      </c>
      <c r="O107" s="96">
        <v>0.0028</v>
      </c>
      <c r="P107" s="94">
        <v>0.003233333333333333</v>
      </c>
      <c r="Q107" s="95">
        <v>0.0063</v>
      </c>
      <c r="R107" s="96">
        <v>0.002</v>
      </c>
    </row>
    <row r="108" spans="1:18" ht="13.5">
      <c r="A108" s="150" t="s">
        <v>17</v>
      </c>
      <c r="B108" s="151"/>
      <c r="C108" s="152"/>
      <c r="D108" s="159">
        <v>0.0017999999999999997</v>
      </c>
      <c r="E108" s="81">
        <v>0.0025857142857142854</v>
      </c>
      <c r="F108" s="81">
        <v>0.002442857142857143</v>
      </c>
      <c r="G108" s="81">
        <v>0.003985714285714286</v>
      </c>
      <c r="H108" s="81">
        <v>0.004242857142857143</v>
      </c>
      <c r="I108" s="81">
        <v>0.0018142857142857142</v>
      </c>
      <c r="J108" s="81">
        <v>0.0016850000000000003</v>
      </c>
      <c r="K108" s="81">
        <v>0.0020285714285714286</v>
      </c>
      <c r="L108" s="81">
        <v>0.0016</v>
      </c>
      <c r="M108" s="81">
        <v>0.002285714285714286</v>
      </c>
      <c r="N108" s="81">
        <v>0.0023728571428571427</v>
      </c>
      <c r="O108" s="82">
        <v>0.0025142857142857146</v>
      </c>
      <c r="P108" s="80">
        <v>0.0024464880952380958</v>
      </c>
      <c r="Q108" s="81"/>
      <c r="R108" s="82"/>
    </row>
    <row r="109" spans="1:18" ht="13.5">
      <c r="A109" s="153" t="s">
        <v>18</v>
      </c>
      <c r="B109" s="154"/>
      <c r="C109" s="155"/>
      <c r="D109" s="99">
        <v>0.0028</v>
      </c>
      <c r="E109" s="88">
        <v>0.004</v>
      </c>
      <c r="F109" s="88">
        <v>0.0038</v>
      </c>
      <c r="G109" s="88">
        <v>0.008</v>
      </c>
      <c r="H109" s="88">
        <v>0.006</v>
      </c>
      <c r="I109" s="88">
        <v>0.0031</v>
      </c>
      <c r="J109" s="88">
        <v>0.003</v>
      </c>
      <c r="K109" s="88">
        <v>0.003</v>
      </c>
      <c r="L109" s="88">
        <v>0.002</v>
      </c>
      <c r="M109" s="88">
        <v>0.004</v>
      </c>
      <c r="N109" s="88">
        <v>0.0064</v>
      </c>
      <c r="O109" s="89">
        <v>0.005</v>
      </c>
      <c r="P109" s="99"/>
      <c r="Q109" s="88">
        <v>0.008</v>
      </c>
      <c r="R109" s="89"/>
    </row>
    <row r="110" spans="1:18" ht="14.25" thickBot="1">
      <c r="A110" s="156" t="s">
        <v>19</v>
      </c>
      <c r="B110" s="157"/>
      <c r="C110" s="158"/>
      <c r="D110" s="101" t="s">
        <v>38</v>
      </c>
      <c r="E110" s="95" t="s">
        <v>38</v>
      </c>
      <c r="F110" s="95" t="s">
        <v>38</v>
      </c>
      <c r="G110" s="95" t="s">
        <v>38</v>
      </c>
      <c r="H110" s="95">
        <v>0.003</v>
      </c>
      <c r="I110" s="95" t="s">
        <v>38</v>
      </c>
      <c r="J110" s="95" t="s">
        <v>45</v>
      </c>
      <c r="K110" s="95" t="s">
        <v>38</v>
      </c>
      <c r="L110" s="95" t="s">
        <v>38</v>
      </c>
      <c r="M110" s="95" t="s">
        <v>38</v>
      </c>
      <c r="N110" s="95" t="s">
        <v>38</v>
      </c>
      <c r="O110" s="96" t="s">
        <v>38</v>
      </c>
      <c r="P110" s="101"/>
      <c r="Q110" s="95"/>
      <c r="R110" s="96" t="s">
        <v>45</v>
      </c>
    </row>
    <row r="114" spans="2:3" ht="13.5">
      <c r="B114" t="s">
        <v>46</v>
      </c>
      <c r="C114" t="s">
        <v>36</v>
      </c>
    </row>
    <row r="115" ht="14.25" thickBot="1"/>
    <row r="116" spans="1:18" ht="14.25" thickBot="1">
      <c r="A116" s="145" t="s">
        <v>43</v>
      </c>
      <c r="B116" s="146" t="s">
        <v>3</v>
      </c>
      <c r="C116" s="147" t="s">
        <v>4</v>
      </c>
      <c r="D116" s="145" t="s">
        <v>5</v>
      </c>
      <c r="E116" s="146" t="s">
        <v>6</v>
      </c>
      <c r="F116" s="146" t="s">
        <v>7</v>
      </c>
      <c r="G116" s="146" t="s">
        <v>8</v>
      </c>
      <c r="H116" s="146" t="s">
        <v>9</v>
      </c>
      <c r="I116" s="146" t="s">
        <v>10</v>
      </c>
      <c r="J116" s="146" t="s">
        <v>11</v>
      </c>
      <c r="K116" s="146" t="s">
        <v>12</v>
      </c>
      <c r="L116" s="146" t="s">
        <v>13</v>
      </c>
      <c r="M116" s="146" t="s">
        <v>14</v>
      </c>
      <c r="N116" s="146" t="s">
        <v>15</v>
      </c>
      <c r="O116" s="147" t="s">
        <v>16</v>
      </c>
      <c r="P116" s="145" t="s">
        <v>17</v>
      </c>
      <c r="Q116" s="146" t="s">
        <v>18</v>
      </c>
      <c r="R116" s="147" t="s">
        <v>19</v>
      </c>
    </row>
    <row r="117" spans="1:18" ht="13.5">
      <c r="A117" s="7">
        <v>1</v>
      </c>
      <c r="B117" s="8" t="s">
        <v>20</v>
      </c>
      <c r="C117" s="148" t="s">
        <v>21</v>
      </c>
      <c r="D117" s="159">
        <v>0.0046</v>
      </c>
      <c r="E117" s="81">
        <v>0.0045</v>
      </c>
      <c r="F117" s="81">
        <v>0.003</v>
      </c>
      <c r="G117" s="81">
        <v>0.0039</v>
      </c>
      <c r="H117" s="81">
        <v>0.0071</v>
      </c>
      <c r="I117" s="81">
        <v>0.0043</v>
      </c>
      <c r="J117" s="81">
        <v>0.0048</v>
      </c>
      <c r="K117" s="81">
        <v>0.0079</v>
      </c>
      <c r="L117" s="81">
        <v>0.0073</v>
      </c>
      <c r="M117" s="81">
        <v>0.0089</v>
      </c>
      <c r="N117" s="81">
        <v>0.0094</v>
      </c>
      <c r="O117" s="82">
        <v>0.0061</v>
      </c>
      <c r="P117" s="103">
        <v>0.005983333333333333</v>
      </c>
      <c r="Q117" s="104">
        <v>0.0094</v>
      </c>
      <c r="R117" s="82">
        <v>0.003</v>
      </c>
    </row>
    <row r="118" spans="1:18" ht="13.5">
      <c r="A118" s="16">
        <v>2</v>
      </c>
      <c r="B118" s="17" t="s">
        <v>22</v>
      </c>
      <c r="C118" s="18" t="s">
        <v>23</v>
      </c>
      <c r="D118" s="99">
        <v>0.007</v>
      </c>
      <c r="E118" s="88" t="s">
        <v>38</v>
      </c>
      <c r="F118" s="88">
        <v>0.008</v>
      </c>
      <c r="G118" s="88">
        <v>0.026</v>
      </c>
      <c r="H118" s="88">
        <v>0.008</v>
      </c>
      <c r="I118" s="88">
        <v>0.007</v>
      </c>
      <c r="J118" s="88">
        <v>0.012</v>
      </c>
      <c r="K118" s="88">
        <v>0.012</v>
      </c>
      <c r="L118" s="88">
        <v>0.014</v>
      </c>
      <c r="M118" s="88">
        <v>0.013</v>
      </c>
      <c r="N118" s="88">
        <v>0.009</v>
      </c>
      <c r="O118" s="89">
        <v>0.008</v>
      </c>
      <c r="P118" s="106">
        <v>0.010458333333333332</v>
      </c>
      <c r="Q118" s="107">
        <v>0.026</v>
      </c>
      <c r="R118" s="89" t="s">
        <v>38</v>
      </c>
    </row>
    <row r="119" spans="1:18" ht="13.5">
      <c r="A119" s="16">
        <v>3</v>
      </c>
      <c r="B119" s="17" t="s">
        <v>25</v>
      </c>
      <c r="C119" s="18" t="s">
        <v>26</v>
      </c>
      <c r="D119" s="99">
        <v>0.003</v>
      </c>
      <c r="E119" s="88">
        <v>0.0039</v>
      </c>
      <c r="F119" s="88">
        <v>0.003</v>
      </c>
      <c r="G119" s="88">
        <v>0.0033</v>
      </c>
      <c r="H119" s="88">
        <v>0.0044</v>
      </c>
      <c r="I119" s="88">
        <v>0.0023</v>
      </c>
      <c r="J119" s="88">
        <v>0.0037</v>
      </c>
      <c r="K119" s="88">
        <v>0.0055</v>
      </c>
      <c r="L119" s="88">
        <v>0.0056</v>
      </c>
      <c r="M119" s="88">
        <v>0.0045</v>
      </c>
      <c r="N119" s="88">
        <v>0.0034</v>
      </c>
      <c r="O119" s="89">
        <v>0.0037</v>
      </c>
      <c r="P119" s="106">
        <v>0.0038583333333333334</v>
      </c>
      <c r="Q119" s="107">
        <v>0.0056</v>
      </c>
      <c r="R119" s="89">
        <v>0.0023</v>
      </c>
    </row>
    <row r="120" spans="1:18" ht="13.5">
      <c r="A120" s="16">
        <v>4</v>
      </c>
      <c r="B120" s="17" t="s">
        <v>27</v>
      </c>
      <c r="C120" s="18" t="s">
        <v>28</v>
      </c>
      <c r="D120" s="99">
        <v>0.004</v>
      </c>
      <c r="E120" s="88">
        <v>0.004</v>
      </c>
      <c r="F120" s="88">
        <v>0.004</v>
      </c>
      <c r="G120" s="88">
        <v>0.004</v>
      </c>
      <c r="H120" s="88">
        <v>0.005</v>
      </c>
      <c r="I120" s="88" t="s">
        <v>38</v>
      </c>
      <c r="J120" s="88">
        <v>0.005</v>
      </c>
      <c r="K120" s="88">
        <v>0.009</v>
      </c>
      <c r="L120" s="88">
        <v>0.007</v>
      </c>
      <c r="M120" s="88">
        <v>0.009</v>
      </c>
      <c r="N120" s="88">
        <v>0.007</v>
      </c>
      <c r="O120" s="89">
        <v>0.007</v>
      </c>
      <c r="P120" s="106">
        <v>0.005541666666666667</v>
      </c>
      <c r="Q120" s="107">
        <v>0.009</v>
      </c>
      <c r="R120" s="89" t="s">
        <v>38</v>
      </c>
    </row>
    <row r="121" spans="1:18" ht="13.5">
      <c r="A121" s="16">
        <v>5</v>
      </c>
      <c r="B121" s="17" t="s">
        <v>29</v>
      </c>
      <c r="C121" s="18" t="s">
        <v>30</v>
      </c>
      <c r="D121" s="99">
        <v>0.012</v>
      </c>
      <c r="E121" s="88">
        <v>0.008</v>
      </c>
      <c r="F121" s="88">
        <v>0.008</v>
      </c>
      <c r="G121" s="88">
        <v>0.009</v>
      </c>
      <c r="H121" s="88">
        <v>0.012</v>
      </c>
      <c r="I121" s="88">
        <v>0.008</v>
      </c>
      <c r="J121" s="88">
        <v>0.015</v>
      </c>
      <c r="K121" s="88">
        <v>0.029</v>
      </c>
      <c r="L121" s="88">
        <v>0.02</v>
      </c>
      <c r="M121" s="88">
        <v>0.019</v>
      </c>
      <c r="N121" s="88">
        <v>0.016</v>
      </c>
      <c r="O121" s="89">
        <v>0.011</v>
      </c>
      <c r="P121" s="106">
        <v>0.01391666666666667</v>
      </c>
      <c r="Q121" s="107">
        <v>0.029</v>
      </c>
      <c r="R121" s="89">
        <v>0.008</v>
      </c>
    </row>
    <row r="122" spans="1:18" ht="13.5">
      <c r="A122" s="16">
        <v>6</v>
      </c>
      <c r="B122" s="17" t="s">
        <v>31</v>
      </c>
      <c r="C122" s="18" t="s">
        <v>32</v>
      </c>
      <c r="D122" s="99">
        <v>0.0054</v>
      </c>
      <c r="E122" s="88">
        <v>0.0056</v>
      </c>
      <c r="F122" s="88">
        <v>0.0064</v>
      </c>
      <c r="G122" s="88">
        <v>0.0063</v>
      </c>
      <c r="H122" s="88">
        <v>0.0077</v>
      </c>
      <c r="I122" s="88">
        <v>0.0078</v>
      </c>
      <c r="J122" s="88">
        <v>0.0095</v>
      </c>
      <c r="K122" s="88">
        <v>0.012</v>
      </c>
      <c r="L122" s="88">
        <v>0.013</v>
      </c>
      <c r="M122" s="88">
        <v>0.01</v>
      </c>
      <c r="N122" s="88">
        <v>0.0098</v>
      </c>
      <c r="O122" s="89">
        <v>0.0074</v>
      </c>
      <c r="P122" s="106">
        <v>0.008408333333333334</v>
      </c>
      <c r="Q122" s="107">
        <v>0.013</v>
      </c>
      <c r="R122" s="89">
        <v>0.0054</v>
      </c>
    </row>
    <row r="123" spans="1:18" ht="14.25" thickBot="1">
      <c r="A123" s="27">
        <v>7</v>
      </c>
      <c r="B123" s="28" t="s">
        <v>33</v>
      </c>
      <c r="C123" s="29" t="s">
        <v>34</v>
      </c>
      <c r="D123" s="101">
        <v>0.0039</v>
      </c>
      <c r="E123" s="95">
        <v>0.0029</v>
      </c>
      <c r="F123" s="95">
        <v>0.0033</v>
      </c>
      <c r="G123" s="95">
        <v>0.0053</v>
      </c>
      <c r="H123" s="95">
        <v>0.0057</v>
      </c>
      <c r="I123" s="95">
        <v>0.0046</v>
      </c>
      <c r="J123" s="95">
        <v>0.006</v>
      </c>
      <c r="K123" s="95">
        <v>0.011</v>
      </c>
      <c r="L123" s="95">
        <v>0.0061</v>
      </c>
      <c r="M123" s="95">
        <v>0.0072</v>
      </c>
      <c r="N123" s="95">
        <v>0.01</v>
      </c>
      <c r="O123" s="96">
        <v>0.0046</v>
      </c>
      <c r="P123" s="109">
        <v>0.005883333333333333</v>
      </c>
      <c r="Q123" s="110">
        <v>0.011</v>
      </c>
      <c r="R123" s="96">
        <v>0.0029</v>
      </c>
    </row>
    <row r="124" spans="1:18" ht="13.5">
      <c r="A124" s="150" t="s">
        <v>17</v>
      </c>
      <c r="B124" s="151"/>
      <c r="C124" s="152"/>
      <c r="D124" s="159">
        <v>0.005699999999999999</v>
      </c>
      <c r="E124" s="81">
        <v>0.004342857142857143</v>
      </c>
      <c r="F124" s="81">
        <v>0.0050999999999999995</v>
      </c>
      <c r="G124" s="81">
        <v>0.008257142857142857</v>
      </c>
      <c r="H124" s="81">
        <v>0.0071285714285714286</v>
      </c>
      <c r="I124" s="81">
        <v>0.005071428571428572</v>
      </c>
      <c r="J124" s="81">
        <v>0.007999999999999998</v>
      </c>
      <c r="K124" s="81">
        <v>0.012342857142857142</v>
      </c>
      <c r="L124" s="81">
        <v>0.010428571428571428</v>
      </c>
      <c r="M124" s="81">
        <v>0.010228571428571429</v>
      </c>
      <c r="N124" s="81">
        <v>0.009228571428571428</v>
      </c>
      <c r="O124" s="82">
        <v>0.006828571428571429</v>
      </c>
      <c r="P124" s="103">
        <v>0.007721428571428571</v>
      </c>
      <c r="Q124" s="104"/>
      <c r="R124" s="82"/>
    </row>
    <row r="125" spans="1:18" ht="13.5">
      <c r="A125" s="153" t="s">
        <v>18</v>
      </c>
      <c r="B125" s="154"/>
      <c r="C125" s="155"/>
      <c r="D125" s="99">
        <v>0.012</v>
      </c>
      <c r="E125" s="88">
        <v>0.008</v>
      </c>
      <c r="F125" s="88">
        <v>0.008</v>
      </c>
      <c r="G125" s="88">
        <v>0.026</v>
      </c>
      <c r="H125" s="88">
        <v>0.012</v>
      </c>
      <c r="I125" s="88">
        <v>0.008</v>
      </c>
      <c r="J125" s="88">
        <v>0.015</v>
      </c>
      <c r="K125" s="88">
        <v>0.029</v>
      </c>
      <c r="L125" s="88">
        <v>0.02</v>
      </c>
      <c r="M125" s="88">
        <v>0.019</v>
      </c>
      <c r="N125" s="88">
        <v>0.016</v>
      </c>
      <c r="O125" s="89">
        <v>0.011</v>
      </c>
      <c r="P125" s="112"/>
      <c r="Q125" s="107">
        <v>0.029</v>
      </c>
      <c r="R125" s="89"/>
    </row>
    <row r="126" spans="1:18" ht="14.25" thickBot="1">
      <c r="A126" s="156" t="s">
        <v>19</v>
      </c>
      <c r="B126" s="157"/>
      <c r="C126" s="158"/>
      <c r="D126" s="101">
        <v>0.003</v>
      </c>
      <c r="E126" s="95" t="s">
        <v>38</v>
      </c>
      <c r="F126" s="95">
        <v>0.003</v>
      </c>
      <c r="G126" s="95">
        <v>0.0033</v>
      </c>
      <c r="H126" s="95">
        <v>0.0044</v>
      </c>
      <c r="I126" s="95" t="s">
        <v>38</v>
      </c>
      <c r="J126" s="95">
        <v>0.0037</v>
      </c>
      <c r="K126" s="95">
        <v>0.0055</v>
      </c>
      <c r="L126" s="95">
        <v>0.0056</v>
      </c>
      <c r="M126" s="95">
        <v>0.0045</v>
      </c>
      <c r="N126" s="95">
        <v>0.0034</v>
      </c>
      <c r="O126" s="96">
        <v>0.0037</v>
      </c>
      <c r="P126" s="113"/>
      <c r="Q126" s="110"/>
      <c r="R126" s="96" t="s">
        <v>38</v>
      </c>
    </row>
    <row r="130" spans="2:3" ht="13.5">
      <c r="B130" t="s">
        <v>47</v>
      </c>
      <c r="C130" t="s">
        <v>36</v>
      </c>
    </row>
    <row r="131" ht="14.25" thickBot="1"/>
    <row r="132" spans="1:18" ht="14.25" thickBot="1">
      <c r="A132" s="145" t="s">
        <v>43</v>
      </c>
      <c r="B132" s="146" t="s">
        <v>3</v>
      </c>
      <c r="C132" s="147" t="s">
        <v>4</v>
      </c>
      <c r="D132" s="145" t="s">
        <v>5</v>
      </c>
      <c r="E132" s="146" t="s">
        <v>6</v>
      </c>
      <c r="F132" s="146" t="s">
        <v>7</v>
      </c>
      <c r="G132" s="146" t="s">
        <v>8</v>
      </c>
      <c r="H132" s="146" t="s">
        <v>9</v>
      </c>
      <c r="I132" s="146" t="s">
        <v>10</v>
      </c>
      <c r="J132" s="146" t="s">
        <v>11</v>
      </c>
      <c r="K132" s="146" t="s">
        <v>12</v>
      </c>
      <c r="L132" s="146" t="s">
        <v>13</v>
      </c>
      <c r="M132" s="146" t="s">
        <v>14</v>
      </c>
      <c r="N132" s="146" t="s">
        <v>15</v>
      </c>
      <c r="O132" s="147" t="s">
        <v>16</v>
      </c>
      <c r="P132" s="145" t="s">
        <v>17</v>
      </c>
      <c r="Q132" s="146" t="s">
        <v>18</v>
      </c>
      <c r="R132" s="147" t="s">
        <v>19</v>
      </c>
    </row>
    <row r="133" spans="1:18" ht="13.5">
      <c r="A133" s="7">
        <v>1</v>
      </c>
      <c r="B133" s="8" t="s">
        <v>20</v>
      </c>
      <c r="C133" s="148" t="s">
        <v>21</v>
      </c>
      <c r="D133" s="160">
        <v>0.04</v>
      </c>
      <c r="E133" s="118">
        <v>0.041</v>
      </c>
      <c r="F133" s="118">
        <v>0.037</v>
      </c>
      <c r="G133" s="118">
        <v>0.035</v>
      </c>
      <c r="H133" s="118">
        <v>0.06</v>
      </c>
      <c r="I133" s="118">
        <v>0.034</v>
      </c>
      <c r="J133" s="118">
        <v>0.05</v>
      </c>
      <c r="K133" s="118">
        <v>0.066</v>
      </c>
      <c r="L133" s="118">
        <v>0.071</v>
      </c>
      <c r="M133" s="118">
        <v>0.064</v>
      </c>
      <c r="N133" s="118">
        <v>0.081</v>
      </c>
      <c r="O133" s="119">
        <v>0.063</v>
      </c>
      <c r="P133" s="117">
        <v>0.05349999999999999</v>
      </c>
      <c r="Q133" s="118">
        <v>0.081</v>
      </c>
      <c r="R133" s="119">
        <v>0.034</v>
      </c>
    </row>
    <row r="134" spans="1:18" ht="13.5">
      <c r="A134" s="16">
        <v>2</v>
      </c>
      <c r="B134" s="17" t="s">
        <v>22</v>
      </c>
      <c r="C134" s="18" t="s">
        <v>23</v>
      </c>
      <c r="D134" s="140">
        <v>0.152</v>
      </c>
      <c r="E134" s="125">
        <v>0.065</v>
      </c>
      <c r="F134" s="125">
        <v>0.068</v>
      </c>
      <c r="G134" s="125">
        <v>0.052</v>
      </c>
      <c r="H134" s="125">
        <v>0.065</v>
      </c>
      <c r="I134" s="125">
        <v>0.054</v>
      </c>
      <c r="J134" s="125">
        <v>0.047</v>
      </c>
      <c r="K134" s="125">
        <v>0.124</v>
      </c>
      <c r="L134" s="125">
        <v>0.142</v>
      </c>
      <c r="M134" s="125">
        <v>0.129</v>
      </c>
      <c r="N134" s="125">
        <v>0.093</v>
      </c>
      <c r="O134" s="126">
        <v>0.083</v>
      </c>
      <c r="P134" s="124">
        <v>0.08950000000000001</v>
      </c>
      <c r="Q134" s="125">
        <v>0.152</v>
      </c>
      <c r="R134" s="126">
        <v>0.047</v>
      </c>
    </row>
    <row r="135" spans="1:18" ht="13.5">
      <c r="A135" s="16">
        <v>3</v>
      </c>
      <c r="B135" s="17" t="s">
        <v>25</v>
      </c>
      <c r="C135" s="18" t="s">
        <v>26</v>
      </c>
      <c r="D135" s="140">
        <v>0.019</v>
      </c>
      <c r="E135" s="125" t="s">
        <v>48</v>
      </c>
      <c r="F135" s="125">
        <v>0.013</v>
      </c>
      <c r="G135" s="125" t="s">
        <v>48</v>
      </c>
      <c r="H135" s="125">
        <v>0.025</v>
      </c>
      <c r="I135" s="125">
        <v>0.014</v>
      </c>
      <c r="J135" s="125">
        <v>0.016</v>
      </c>
      <c r="K135" s="125">
        <v>0.029</v>
      </c>
      <c r="L135" s="125">
        <v>0.024</v>
      </c>
      <c r="M135" s="125">
        <v>0.026</v>
      </c>
      <c r="N135" s="125">
        <v>0.017</v>
      </c>
      <c r="O135" s="126">
        <v>0.024</v>
      </c>
      <c r="P135" s="124">
        <v>0.018333333333333333</v>
      </c>
      <c r="Q135" s="125">
        <v>0.029</v>
      </c>
      <c r="R135" s="126" t="s">
        <v>48</v>
      </c>
    </row>
    <row r="136" spans="1:18" ht="13.5">
      <c r="A136" s="16">
        <v>4</v>
      </c>
      <c r="B136" s="17" t="s">
        <v>27</v>
      </c>
      <c r="C136" s="18" t="s">
        <v>28</v>
      </c>
      <c r="D136" s="140">
        <v>0.04</v>
      </c>
      <c r="E136" s="125">
        <v>0.031</v>
      </c>
      <c r="F136" s="125">
        <v>0.037</v>
      </c>
      <c r="G136" s="125">
        <v>0.038</v>
      </c>
      <c r="H136" s="125">
        <v>0.037</v>
      </c>
      <c r="I136" s="125">
        <v>0.025</v>
      </c>
      <c r="J136" s="125">
        <v>0.095</v>
      </c>
      <c r="K136" s="125">
        <v>0.069</v>
      </c>
      <c r="L136" s="125">
        <v>0.061</v>
      </c>
      <c r="M136" s="125">
        <v>0.076</v>
      </c>
      <c r="N136" s="125">
        <v>0.055</v>
      </c>
      <c r="O136" s="126">
        <v>0.022</v>
      </c>
      <c r="P136" s="124">
        <v>0.04883333333333334</v>
      </c>
      <c r="Q136" s="125">
        <v>0.095</v>
      </c>
      <c r="R136" s="126">
        <v>0.022</v>
      </c>
    </row>
    <row r="137" spans="1:18" ht="13.5">
      <c r="A137" s="16">
        <v>5</v>
      </c>
      <c r="B137" s="17" t="s">
        <v>29</v>
      </c>
      <c r="C137" s="18" t="s">
        <v>30</v>
      </c>
      <c r="D137" s="140">
        <v>0.042</v>
      </c>
      <c r="E137" s="125">
        <v>0.033</v>
      </c>
      <c r="F137" s="125">
        <v>0.031</v>
      </c>
      <c r="G137" s="125">
        <v>0.04</v>
      </c>
      <c r="H137" s="125">
        <v>0.051</v>
      </c>
      <c r="I137" s="125">
        <v>0.018</v>
      </c>
      <c r="J137" s="125">
        <v>0.029</v>
      </c>
      <c r="K137" s="125">
        <v>0.083</v>
      </c>
      <c r="L137" s="125">
        <v>0.066</v>
      </c>
      <c r="M137" s="125">
        <v>0.045</v>
      </c>
      <c r="N137" s="125">
        <v>0.048</v>
      </c>
      <c r="O137" s="126">
        <v>0.027</v>
      </c>
      <c r="P137" s="124">
        <v>0.04275</v>
      </c>
      <c r="Q137" s="125">
        <v>0.083</v>
      </c>
      <c r="R137" s="126">
        <v>0.018</v>
      </c>
    </row>
    <row r="138" spans="1:18" ht="13.5">
      <c r="A138" s="16">
        <v>6</v>
      </c>
      <c r="B138" s="17" t="s">
        <v>31</v>
      </c>
      <c r="C138" s="18" t="s">
        <v>32</v>
      </c>
      <c r="D138" s="140">
        <v>0.02</v>
      </c>
      <c r="E138" s="125">
        <v>0.013</v>
      </c>
      <c r="F138" s="125">
        <v>0.029</v>
      </c>
      <c r="G138" s="125" t="s">
        <v>48</v>
      </c>
      <c r="H138" s="125">
        <v>0.028</v>
      </c>
      <c r="I138" s="125">
        <v>0.017</v>
      </c>
      <c r="J138" s="125">
        <v>0.018</v>
      </c>
      <c r="K138" s="125">
        <v>0.032</v>
      </c>
      <c r="L138" s="125">
        <v>0.058</v>
      </c>
      <c r="M138" s="125">
        <v>0.052</v>
      </c>
      <c r="N138" s="125">
        <v>0.049</v>
      </c>
      <c r="O138" s="126">
        <v>0.047</v>
      </c>
      <c r="P138" s="124">
        <v>0.030791666666666665</v>
      </c>
      <c r="Q138" s="125">
        <v>0.058</v>
      </c>
      <c r="R138" s="126" t="s">
        <v>48</v>
      </c>
    </row>
    <row r="139" spans="1:18" ht="14.25" thickBot="1">
      <c r="A139" s="27">
        <v>7</v>
      </c>
      <c r="B139" s="28" t="s">
        <v>33</v>
      </c>
      <c r="C139" s="29" t="s">
        <v>34</v>
      </c>
      <c r="D139" s="144">
        <v>0.037</v>
      </c>
      <c r="E139" s="132">
        <v>0.024</v>
      </c>
      <c r="F139" s="132">
        <v>0.036</v>
      </c>
      <c r="G139" s="132">
        <v>0.019</v>
      </c>
      <c r="H139" s="132">
        <v>0.034</v>
      </c>
      <c r="I139" s="132">
        <v>0.041</v>
      </c>
      <c r="J139" s="132">
        <v>0.061</v>
      </c>
      <c r="K139" s="132">
        <v>0.054</v>
      </c>
      <c r="L139" s="132">
        <v>0.052</v>
      </c>
      <c r="M139" s="132">
        <v>0.07</v>
      </c>
      <c r="N139" s="132">
        <v>0.068</v>
      </c>
      <c r="O139" s="133">
        <v>0.053</v>
      </c>
      <c r="P139" s="131">
        <v>0.045750000000000006</v>
      </c>
      <c r="Q139" s="132">
        <v>0.07</v>
      </c>
      <c r="R139" s="133">
        <v>0.019</v>
      </c>
    </row>
    <row r="140" spans="1:18" ht="13.5">
      <c r="A140" s="150" t="s">
        <v>17</v>
      </c>
      <c r="B140" s="151"/>
      <c r="C140" s="152"/>
      <c r="D140" s="160">
        <v>0.049999999999999996</v>
      </c>
      <c r="E140" s="118">
        <v>0.030500000000000003</v>
      </c>
      <c r="F140" s="118">
        <v>0.03585714285714286</v>
      </c>
      <c r="G140" s="118">
        <v>0.028142857142857143</v>
      </c>
      <c r="H140" s="118">
        <v>0.042857142857142864</v>
      </c>
      <c r="I140" s="118">
        <v>0.028999999999999998</v>
      </c>
      <c r="J140" s="118">
        <v>0.045142857142857144</v>
      </c>
      <c r="K140" s="118">
        <v>0.0652857142857143</v>
      </c>
      <c r="L140" s="118">
        <v>0.0677142857142857</v>
      </c>
      <c r="M140" s="118">
        <v>0.06599999999999999</v>
      </c>
      <c r="N140" s="118">
        <v>0.05871428571428571</v>
      </c>
      <c r="O140" s="119">
        <v>0.045571428571428575</v>
      </c>
      <c r="P140" s="117">
        <v>0.04706547619047619</v>
      </c>
      <c r="Q140" s="118"/>
      <c r="R140" s="119"/>
    </row>
    <row r="141" spans="1:18" ht="13.5">
      <c r="A141" s="153" t="s">
        <v>18</v>
      </c>
      <c r="B141" s="154"/>
      <c r="C141" s="155"/>
      <c r="D141" s="140">
        <v>0.152</v>
      </c>
      <c r="E141" s="125">
        <v>0.065</v>
      </c>
      <c r="F141" s="125">
        <v>0.068</v>
      </c>
      <c r="G141" s="125">
        <v>0.052</v>
      </c>
      <c r="H141" s="125">
        <v>0.065</v>
      </c>
      <c r="I141" s="125">
        <v>0.054</v>
      </c>
      <c r="J141" s="125">
        <v>0.095</v>
      </c>
      <c r="K141" s="125">
        <v>0.124</v>
      </c>
      <c r="L141" s="125">
        <v>0.142</v>
      </c>
      <c r="M141" s="125">
        <v>0.129</v>
      </c>
      <c r="N141" s="125">
        <v>0.093</v>
      </c>
      <c r="O141" s="126">
        <v>0.083</v>
      </c>
      <c r="P141" s="140"/>
      <c r="Q141" s="125">
        <v>0.152</v>
      </c>
      <c r="R141" s="126"/>
    </row>
    <row r="142" spans="1:18" ht="14.25" thickBot="1">
      <c r="A142" s="156" t="s">
        <v>19</v>
      </c>
      <c r="B142" s="157"/>
      <c r="C142" s="158"/>
      <c r="D142" s="144">
        <v>0.019</v>
      </c>
      <c r="E142" s="132" t="s">
        <v>48</v>
      </c>
      <c r="F142" s="132">
        <v>0.013</v>
      </c>
      <c r="G142" s="132" t="s">
        <v>48</v>
      </c>
      <c r="H142" s="132">
        <v>0.025</v>
      </c>
      <c r="I142" s="132">
        <v>0.014</v>
      </c>
      <c r="J142" s="132">
        <v>0.016</v>
      </c>
      <c r="K142" s="132">
        <v>0.029</v>
      </c>
      <c r="L142" s="132">
        <v>0.024</v>
      </c>
      <c r="M142" s="132">
        <v>0.026</v>
      </c>
      <c r="N142" s="132">
        <v>0.017</v>
      </c>
      <c r="O142" s="133">
        <v>0.022</v>
      </c>
      <c r="P142" s="144"/>
      <c r="Q142" s="132"/>
      <c r="R142" s="133" t="s">
        <v>48</v>
      </c>
    </row>
    <row r="146" spans="2:3" ht="13.5">
      <c r="B146" t="s">
        <v>49</v>
      </c>
      <c r="C146" t="s">
        <v>36</v>
      </c>
    </row>
    <row r="147" ht="14.25" thickBot="1"/>
    <row r="148" spans="1:18" ht="14.25" thickBot="1">
      <c r="A148" s="145" t="s">
        <v>43</v>
      </c>
      <c r="B148" s="146" t="s">
        <v>3</v>
      </c>
      <c r="C148" s="147" t="s">
        <v>4</v>
      </c>
      <c r="D148" s="145" t="s">
        <v>5</v>
      </c>
      <c r="E148" s="146" t="s">
        <v>6</v>
      </c>
      <c r="F148" s="146" t="s">
        <v>7</v>
      </c>
      <c r="G148" s="146" t="s">
        <v>8</v>
      </c>
      <c r="H148" s="146" t="s">
        <v>9</v>
      </c>
      <c r="I148" s="146" t="s">
        <v>10</v>
      </c>
      <c r="J148" s="146" t="s">
        <v>11</v>
      </c>
      <c r="K148" s="146" t="s">
        <v>12</v>
      </c>
      <c r="L148" s="146" t="s">
        <v>13</v>
      </c>
      <c r="M148" s="146" t="s">
        <v>14</v>
      </c>
      <c r="N148" s="146" t="s">
        <v>15</v>
      </c>
      <c r="O148" s="147" t="s">
        <v>16</v>
      </c>
      <c r="P148" s="145" t="s">
        <v>17</v>
      </c>
      <c r="Q148" s="146" t="s">
        <v>18</v>
      </c>
      <c r="R148" s="147" t="s">
        <v>19</v>
      </c>
    </row>
    <row r="149" spans="1:18" ht="13.5">
      <c r="A149" s="7">
        <v>1</v>
      </c>
      <c r="B149" s="8" t="s">
        <v>20</v>
      </c>
      <c r="C149" s="148" t="s">
        <v>21</v>
      </c>
      <c r="D149" s="159">
        <v>0.00025</v>
      </c>
      <c r="E149" s="81">
        <v>0.00026</v>
      </c>
      <c r="F149" s="81">
        <v>0.00019</v>
      </c>
      <c r="G149" s="81">
        <v>0.0002</v>
      </c>
      <c r="H149" s="81">
        <v>0.00038</v>
      </c>
      <c r="I149" s="81">
        <v>0.00017</v>
      </c>
      <c r="J149" s="81">
        <v>0.00021</v>
      </c>
      <c r="K149" s="81">
        <v>0.00035</v>
      </c>
      <c r="L149" s="81">
        <v>0.00031</v>
      </c>
      <c r="M149" s="81">
        <v>0.00031</v>
      </c>
      <c r="N149" s="81">
        <v>0.00035</v>
      </c>
      <c r="O149" s="82">
        <v>0.00035</v>
      </c>
      <c r="P149" s="103">
        <v>0.0002775</v>
      </c>
      <c r="Q149" s="104">
        <v>0.00038</v>
      </c>
      <c r="R149" s="105">
        <v>0.00017</v>
      </c>
    </row>
    <row r="150" spans="1:18" ht="13.5">
      <c r="A150" s="16">
        <v>2</v>
      </c>
      <c r="B150" s="17" t="s">
        <v>22</v>
      </c>
      <c r="C150" s="18" t="s">
        <v>23</v>
      </c>
      <c r="D150" s="99" t="s">
        <v>40</v>
      </c>
      <c r="E150" s="88" t="s">
        <v>40</v>
      </c>
      <c r="F150" s="88" t="s">
        <v>40</v>
      </c>
      <c r="G150" s="88" t="s">
        <v>40</v>
      </c>
      <c r="H150" s="88" t="s">
        <v>40</v>
      </c>
      <c r="I150" s="88" t="s">
        <v>40</v>
      </c>
      <c r="J150" s="88" t="s">
        <v>40</v>
      </c>
      <c r="K150" s="88" t="s">
        <v>40</v>
      </c>
      <c r="L150" s="88" t="s">
        <v>40</v>
      </c>
      <c r="M150" s="88" t="s">
        <v>40</v>
      </c>
      <c r="N150" s="88" t="s">
        <v>40</v>
      </c>
      <c r="O150" s="89" t="s">
        <v>40</v>
      </c>
      <c r="P150" s="106" t="s">
        <v>40</v>
      </c>
      <c r="Q150" s="107" t="s">
        <v>40</v>
      </c>
      <c r="R150" s="108" t="s">
        <v>40</v>
      </c>
    </row>
    <row r="151" spans="1:18" ht="13.5">
      <c r="A151" s="16">
        <v>3</v>
      </c>
      <c r="B151" s="17" t="s">
        <v>25</v>
      </c>
      <c r="C151" s="18" t="s">
        <v>26</v>
      </c>
      <c r="D151" s="99">
        <v>0.00017</v>
      </c>
      <c r="E151" s="88" t="s">
        <v>50</v>
      </c>
      <c r="F151" s="88" t="s">
        <v>50</v>
      </c>
      <c r="G151" s="88" t="s">
        <v>50</v>
      </c>
      <c r="H151" s="88">
        <v>0.00026</v>
      </c>
      <c r="I151" s="88" t="s">
        <v>50</v>
      </c>
      <c r="J151" s="88">
        <v>0.00018</v>
      </c>
      <c r="K151" s="88">
        <v>0.00023</v>
      </c>
      <c r="L151" s="88">
        <v>0.00021</v>
      </c>
      <c r="M151" s="88">
        <v>0.0002</v>
      </c>
      <c r="N151" s="88">
        <v>0.00018</v>
      </c>
      <c r="O151" s="89">
        <v>0.00024</v>
      </c>
      <c r="P151" s="106">
        <v>0.00016250000000000002</v>
      </c>
      <c r="Q151" s="107">
        <v>0.00026</v>
      </c>
      <c r="R151" s="108" t="s">
        <v>50</v>
      </c>
    </row>
    <row r="152" spans="1:18" ht="13.5">
      <c r="A152" s="16">
        <v>4</v>
      </c>
      <c r="B152" s="17" t="s">
        <v>27</v>
      </c>
      <c r="C152" s="18" t="s">
        <v>28</v>
      </c>
      <c r="D152" s="99" t="s">
        <v>40</v>
      </c>
      <c r="E152" s="88" t="s">
        <v>40</v>
      </c>
      <c r="F152" s="88" t="s">
        <v>40</v>
      </c>
      <c r="G152" s="88" t="s">
        <v>40</v>
      </c>
      <c r="H152" s="88" t="s">
        <v>40</v>
      </c>
      <c r="I152" s="88" t="s">
        <v>40</v>
      </c>
      <c r="J152" s="88" t="s">
        <v>40</v>
      </c>
      <c r="K152" s="88" t="s">
        <v>40</v>
      </c>
      <c r="L152" s="88" t="s">
        <v>40</v>
      </c>
      <c r="M152" s="88" t="s">
        <v>40</v>
      </c>
      <c r="N152" s="88" t="s">
        <v>40</v>
      </c>
      <c r="O152" s="89" t="s">
        <v>40</v>
      </c>
      <c r="P152" s="106" t="s">
        <v>40</v>
      </c>
      <c r="Q152" s="107" t="s">
        <v>40</v>
      </c>
      <c r="R152" s="108" t="s">
        <v>40</v>
      </c>
    </row>
    <row r="153" spans="1:18" ht="13.5">
      <c r="A153" s="16">
        <v>5</v>
      </c>
      <c r="B153" s="17" t="s">
        <v>29</v>
      </c>
      <c r="C153" s="18" t="s">
        <v>30</v>
      </c>
      <c r="D153" s="99" t="s">
        <v>40</v>
      </c>
      <c r="E153" s="88" t="s">
        <v>40</v>
      </c>
      <c r="F153" s="88" t="s">
        <v>40</v>
      </c>
      <c r="G153" s="88" t="s">
        <v>40</v>
      </c>
      <c r="H153" s="88" t="s">
        <v>40</v>
      </c>
      <c r="I153" s="88" t="s">
        <v>40</v>
      </c>
      <c r="J153" s="88" t="s">
        <v>40</v>
      </c>
      <c r="K153" s="88" t="s">
        <v>40</v>
      </c>
      <c r="L153" s="88" t="s">
        <v>40</v>
      </c>
      <c r="M153" s="88" t="s">
        <v>40</v>
      </c>
      <c r="N153" s="88" t="s">
        <v>40</v>
      </c>
      <c r="O153" s="89" t="s">
        <v>40</v>
      </c>
      <c r="P153" s="106" t="s">
        <v>40</v>
      </c>
      <c r="Q153" s="107" t="s">
        <v>40</v>
      </c>
      <c r="R153" s="108" t="s">
        <v>40</v>
      </c>
    </row>
    <row r="154" spans="1:18" ht="13.5">
      <c r="A154" s="16">
        <v>6</v>
      </c>
      <c r="B154" s="17" t="s">
        <v>31</v>
      </c>
      <c r="C154" s="18" t="s">
        <v>32</v>
      </c>
      <c r="D154" s="99">
        <v>0.00016</v>
      </c>
      <c r="E154" s="88" t="s">
        <v>50</v>
      </c>
      <c r="F154" s="88" t="s">
        <v>50</v>
      </c>
      <c r="G154" s="88" t="s">
        <v>50</v>
      </c>
      <c r="H154" s="88">
        <v>0.00026</v>
      </c>
      <c r="I154" s="88" t="s">
        <v>50</v>
      </c>
      <c r="J154" s="88" t="s">
        <v>50</v>
      </c>
      <c r="K154" s="88">
        <v>0.00023</v>
      </c>
      <c r="L154" s="88">
        <v>0.00026</v>
      </c>
      <c r="M154" s="88">
        <v>0.0002</v>
      </c>
      <c r="N154" s="88">
        <v>0.0002</v>
      </c>
      <c r="O154" s="89">
        <v>0.00019</v>
      </c>
      <c r="P154" s="106">
        <v>0.00015416666666666668</v>
      </c>
      <c r="Q154" s="107">
        <v>0.00026</v>
      </c>
      <c r="R154" s="108" t="s">
        <v>50</v>
      </c>
    </row>
    <row r="155" spans="1:18" ht="14.25" thickBot="1">
      <c r="A155" s="27">
        <v>7</v>
      </c>
      <c r="B155" s="28" t="s">
        <v>33</v>
      </c>
      <c r="C155" s="29" t="s">
        <v>34</v>
      </c>
      <c r="D155" s="101">
        <v>0.0003</v>
      </c>
      <c r="E155" s="95">
        <v>0.00017</v>
      </c>
      <c r="F155" s="95">
        <v>0.00034</v>
      </c>
      <c r="G155" s="95">
        <v>0.00018</v>
      </c>
      <c r="H155" s="95">
        <v>0.00032</v>
      </c>
      <c r="I155" s="95">
        <v>0.00028</v>
      </c>
      <c r="J155" s="95">
        <v>0.00036</v>
      </c>
      <c r="K155" s="95">
        <v>0.0004</v>
      </c>
      <c r="L155" s="95">
        <v>0.00035</v>
      </c>
      <c r="M155" s="95">
        <v>0.00032</v>
      </c>
      <c r="N155" s="95">
        <v>0.0003</v>
      </c>
      <c r="O155" s="96">
        <v>0.00025</v>
      </c>
      <c r="P155" s="109">
        <v>0.0002975</v>
      </c>
      <c r="Q155" s="110">
        <v>0.0004</v>
      </c>
      <c r="R155" s="111">
        <v>0.00017</v>
      </c>
    </row>
    <row r="156" spans="1:18" ht="13.5">
      <c r="A156" s="150" t="s">
        <v>17</v>
      </c>
      <c r="B156" s="151"/>
      <c r="C156" s="152"/>
      <c r="D156" s="159">
        <v>0.00034</v>
      </c>
      <c r="E156" s="81">
        <v>0.0002957142857142857</v>
      </c>
      <c r="F156" s="81">
        <v>0.00031</v>
      </c>
      <c r="G156" s="81">
        <v>0.0002885714285714285</v>
      </c>
      <c r="H156" s="81">
        <v>0.00038857142857142855</v>
      </c>
      <c r="I156" s="81">
        <v>0.00029857142857142853</v>
      </c>
      <c r="J156" s="81">
        <v>0.0003314285714285715</v>
      </c>
      <c r="K156" s="81">
        <v>0.0003871428571428572</v>
      </c>
      <c r="L156" s="81">
        <v>0.0003757142857142857</v>
      </c>
      <c r="M156" s="81">
        <v>0.00036142857142857146</v>
      </c>
      <c r="N156" s="81">
        <v>0.00036142857142857146</v>
      </c>
      <c r="O156" s="82">
        <v>0.00036142857142857146</v>
      </c>
      <c r="P156" s="103">
        <v>0.00038800000000000005</v>
      </c>
      <c r="Q156" s="104"/>
      <c r="R156" s="105"/>
    </row>
    <row r="157" spans="1:18" ht="13.5">
      <c r="A157" s="153" t="s">
        <v>18</v>
      </c>
      <c r="B157" s="154"/>
      <c r="C157" s="155"/>
      <c r="D157" s="99">
        <v>0.0005</v>
      </c>
      <c r="E157" s="88">
        <v>0.0005</v>
      </c>
      <c r="F157" s="88">
        <v>0.0005</v>
      </c>
      <c r="G157" s="88">
        <v>0.0005</v>
      </c>
      <c r="H157" s="88">
        <v>0.0005</v>
      </c>
      <c r="I157" s="88">
        <v>0.0005</v>
      </c>
      <c r="J157" s="88">
        <v>0.0005</v>
      </c>
      <c r="K157" s="88">
        <v>0.0005</v>
      </c>
      <c r="L157" s="88">
        <v>0.0005</v>
      </c>
      <c r="M157" s="88">
        <v>0.0005</v>
      </c>
      <c r="N157" s="88">
        <v>0.0005</v>
      </c>
      <c r="O157" s="89">
        <v>0.0005</v>
      </c>
      <c r="P157" s="112"/>
      <c r="Q157" s="107">
        <v>0.0005</v>
      </c>
      <c r="R157" s="108"/>
    </row>
    <row r="158" spans="1:18" ht="14.25" thickBot="1">
      <c r="A158" s="156" t="s">
        <v>19</v>
      </c>
      <c r="B158" s="157"/>
      <c r="C158" s="158"/>
      <c r="D158" s="101" t="s">
        <v>40</v>
      </c>
      <c r="E158" s="95" t="s">
        <v>50</v>
      </c>
      <c r="F158" s="95" t="s">
        <v>50</v>
      </c>
      <c r="G158" s="95" t="s">
        <v>50</v>
      </c>
      <c r="H158" s="95" t="s">
        <v>51</v>
      </c>
      <c r="I158" s="95" t="s">
        <v>50</v>
      </c>
      <c r="J158" s="95" t="s">
        <v>50</v>
      </c>
      <c r="K158" s="95" t="s">
        <v>40</v>
      </c>
      <c r="L158" s="95" t="s">
        <v>40</v>
      </c>
      <c r="M158" s="95" t="s">
        <v>40</v>
      </c>
      <c r="N158" s="95" t="s">
        <v>40</v>
      </c>
      <c r="O158" s="96" t="s">
        <v>40</v>
      </c>
      <c r="P158" s="113"/>
      <c r="Q158" s="110"/>
      <c r="R158" s="111" t="s">
        <v>50</v>
      </c>
    </row>
    <row r="162" spans="2:3" ht="13.5">
      <c r="B162" t="s">
        <v>52</v>
      </c>
      <c r="C162" t="s">
        <v>36</v>
      </c>
    </row>
    <row r="163" ht="14.25" thickBot="1"/>
    <row r="164" spans="1:18" ht="14.25" thickBot="1">
      <c r="A164" s="145" t="s">
        <v>43</v>
      </c>
      <c r="B164" s="146" t="s">
        <v>3</v>
      </c>
      <c r="C164" s="147" t="s">
        <v>4</v>
      </c>
      <c r="D164" s="145" t="s">
        <v>5</v>
      </c>
      <c r="E164" s="146" t="s">
        <v>6</v>
      </c>
      <c r="F164" s="146" t="s">
        <v>7</v>
      </c>
      <c r="G164" s="146" t="s">
        <v>8</v>
      </c>
      <c r="H164" s="146" t="s">
        <v>9</v>
      </c>
      <c r="I164" s="146" t="s">
        <v>10</v>
      </c>
      <c r="J164" s="146" t="s">
        <v>11</v>
      </c>
      <c r="K164" s="146" t="s">
        <v>12</v>
      </c>
      <c r="L164" s="146" t="s">
        <v>13</v>
      </c>
      <c r="M164" s="146" t="s">
        <v>14</v>
      </c>
      <c r="N164" s="146" t="s">
        <v>15</v>
      </c>
      <c r="O164" s="147" t="s">
        <v>16</v>
      </c>
      <c r="P164" s="145" t="s">
        <v>17</v>
      </c>
      <c r="Q164" s="146" t="s">
        <v>18</v>
      </c>
      <c r="R164" s="147" t="s">
        <v>19</v>
      </c>
    </row>
    <row r="165" spans="1:18" ht="13.5">
      <c r="A165" s="7">
        <v>1</v>
      </c>
      <c r="B165" s="8" t="s">
        <v>20</v>
      </c>
      <c r="C165" s="148" t="s">
        <v>21</v>
      </c>
      <c r="D165" s="161">
        <v>0.01</v>
      </c>
      <c r="E165" s="162">
        <v>0.011</v>
      </c>
      <c r="F165" s="162">
        <v>0.0073</v>
      </c>
      <c r="G165" s="162">
        <v>0.0074</v>
      </c>
      <c r="H165" s="162">
        <v>0.017</v>
      </c>
      <c r="I165" s="162">
        <v>0.006</v>
      </c>
      <c r="J165" s="162">
        <v>0.007</v>
      </c>
      <c r="K165" s="162">
        <v>0.013</v>
      </c>
      <c r="L165" s="162">
        <v>0.011</v>
      </c>
      <c r="M165" s="162">
        <v>0.012</v>
      </c>
      <c r="N165" s="162">
        <v>0.0099</v>
      </c>
      <c r="O165" s="163">
        <v>0.016</v>
      </c>
      <c r="P165" s="103">
        <v>0.010633333333333333</v>
      </c>
      <c r="Q165" s="104">
        <v>0.017</v>
      </c>
      <c r="R165" s="105">
        <v>0.006</v>
      </c>
    </row>
    <row r="166" spans="1:18" ht="13.5">
      <c r="A166" s="16">
        <v>2</v>
      </c>
      <c r="B166" s="17" t="s">
        <v>22</v>
      </c>
      <c r="C166" s="18" t="s">
        <v>23</v>
      </c>
      <c r="D166" s="137">
        <v>0.013</v>
      </c>
      <c r="E166" s="138">
        <v>0.01</v>
      </c>
      <c r="F166" s="138">
        <v>0.028</v>
      </c>
      <c r="G166" s="138">
        <v>0.01</v>
      </c>
      <c r="H166" s="138">
        <v>0.016</v>
      </c>
      <c r="I166" s="138">
        <v>0.007</v>
      </c>
      <c r="J166" s="138">
        <v>0.006</v>
      </c>
      <c r="K166" s="138">
        <v>0.019</v>
      </c>
      <c r="L166" s="138">
        <v>0.017</v>
      </c>
      <c r="M166" s="138">
        <v>0.017</v>
      </c>
      <c r="N166" s="138">
        <v>0.018</v>
      </c>
      <c r="O166" s="164">
        <v>0.015</v>
      </c>
      <c r="P166" s="106">
        <v>0.014666666666666666</v>
      </c>
      <c r="Q166" s="107">
        <v>0.028</v>
      </c>
      <c r="R166" s="108">
        <v>0.006</v>
      </c>
    </row>
    <row r="167" spans="1:18" ht="13.5">
      <c r="A167" s="16">
        <v>3</v>
      </c>
      <c r="B167" s="17" t="s">
        <v>25</v>
      </c>
      <c r="C167" s="18" t="s">
        <v>26</v>
      </c>
      <c r="D167" s="137">
        <v>0.0075</v>
      </c>
      <c r="E167" s="138">
        <v>0.0051</v>
      </c>
      <c r="F167" s="138">
        <v>0.005</v>
      </c>
      <c r="G167" s="138">
        <v>0.0034</v>
      </c>
      <c r="H167" s="138">
        <v>0.01</v>
      </c>
      <c r="I167" s="138">
        <v>0.004</v>
      </c>
      <c r="J167" s="138">
        <v>0.0032</v>
      </c>
      <c r="K167" s="138">
        <v>0.0097</v>
      </c>
      <c r="L167" s="138">
        <v>0.0075</v>
      </c>
      <c r="M167" s="138">
        <v>0.008</v>
      </c>
      <c r="N167" s="138">
        <v>0.0075</v>
      </c>
      <c r="O167" s="164">
        <v>0.0098</v>
      </c>
      <c r="P167" s="106">
        <v>0.006725000000000002</v>
      </c>
      <c r="Q167" s="107">
        <v>0.01</v>
      </c>
      <c r="R167" s="108">
        <v>0.0032</v>
      </c>
    </row>
    <row r="168" spans="1:18" ht="13.5">
      <c r="A168" s="16">
        <v>4</v>
      </c>
      <c r="B168" s="17" t="s">
        <v>27</v>
      </c>
      <c r="C168" s="18" t="s">
        <v>28</v>
      </c>
      <c r="D168" s="137">
        <v>0.007</v>
      </c>
      <c r="E168" s="138" t="s">
        <v>53</v>
      </c>
      <c r="F168" s="138">
        <v>0.006</v>
      </c>
      <c r="G168" s="138" t="s">
        <v>53</v>
      </c>
      <c r="H168" s="138">
        <v>0.008</v>
      </c>
      <c r="I168" s="138" t="s">
        <v>53</v>
      </c>
      <c r="J168" s="138" t="s">
        <v>53</v>
      </c>
      <c r="K168" s="138">
        <v>0.011</v>
      </c>
      <c r="L168" s="138">
        <v>0.008</v>
      </c>
      <c r="M168" s="138">
        <v>0.011</v>
      </c>
      <c r="N168" s="138">
        <v>0.007</v>
      </c>
      <c r="O168" s="164" t="s">
        <v>53</v>
      </c>
      <c r="P168" s="106">
        <v>0.005875000000000001</v>
      </c>
      <c r="Q168" s="107">
        <v>0.011</v>
      </c>
      <c r="R168" s="108" t="s">
        <v>53</v>
      </c>
    </row>
    <row r="169" spans="1:18" ht="13.5">
      <c r="A169" s="16">
        <v>5</v>
      </c>
      <c r="B169" s="17" t="s">
        <v>29</v>
      </c>
      <c r="C169" s="18" t="s">
        <v>30</v>
      </c>
      <c r="D169" s="137">
        <v>0.01</v>
      </c>
      <c r="E169" s="138">
        <v>0.007</v>
      </c>
      <c r="F169" s="138">
        <v>0.008</v>
      </c>
      <c r="G169" s="138">
        <v>0.009</v>
      </c>
      <c r="H169" s="138">
        <v>0.012</v>
      </c>
      <c r="I169" s="138" t="s">
        <v>53</v>
      </c>
      <c r="J169" s="138">
        <v>0.006</v>
      </c>
      <c r="K169" s="138">
        <v>0.015</v>
      </c>
      <c r="L169" s="138">
        <v>0.01</v>
      </c>
      <c r="M169" s="138">
        <v>0.009</v>
      </c>
      <c r="N169" s="138">
        <v>0.012</v>
      </c>
      <c r="O169" s="164">
        <v>0.005</v>
      </c>
      <c r="P169" s="106">
        <v>0.008791666666666666</v>
      </c>
      <c r="Q169" s="107">
        <v>0.015</v>
      </c>
      <c r="R169" s="108" t="s">
        <v>53</v>
      </c>
    </row>
    <row r="170" spans="1:18" ht="13.5">
      <c r="A170" s="16">
        <v>6</v>
      </c>
      <c r="B170" s="17" t="s">
        <v>31</v>
      </c>
      <c r="C170" s="18" t="s">
        <v>32</v>
      </c>
      <c r="D170" s="137">
        <v>0.0072</v>
      </c>
      <c r="E170" s="138">
        <v>0.005</v>
      </c>
      <c r="F170" s="138">
        <v>0.0049</v>
      </c>
      <c r="G170" s="138">
        <v>0.0039</v>
      </c>
      <c r="H170" s="138">
        <v>0.011</v>
      </c>
      <c r="I170" s="138">
        <v>0.004</v>
      </c>
      <c r="J170" s="138">
        <v>0.0042</v>
      </c>
      <c r="K170" s="138">
        <v>0.0097</v>
      </c>
      <c r="L170" s="138">
        <v>0.009</v>
      </c>
      <c r="M170" s="138">
        <v>0.0078</v>
      </c>
      <c r="N170" s="138">
        <v>0.0098</v>
      </c>
      <c r="O170" s="164">
        <v>0.0091</v>
      </c>
      <c r="P170" s="106">
        <v>0.007133333333333334</v>
      </c>
      <c r="Q170" s="107">
        <v>0.011</v>
      </c>
      <c r="R170" s="108">
        <v>0.0039</v>
      </c>
    </row>
    <row r="171" spans="1:18" ht="14.25" thickBot="1">
      <c r="A171" s="27">
        <v>7</v>
      </c>
      <c r="B171" s="28" t="s">
        <v>33</v>
      </c>
      <c r="C171" s="29" t="s">
        <v>34</v>
      </c>
      <c r="D171" s="141">
        <v>0.011</v>
      </c>
      <c r="E171" s="142">
        <v>0.0062</v>
      </c>
      <c r="F171" s="142">
        <v>0.011</v>
      </c>
      <c r="G171" s="142">
        <v>0.0054</v>
      </c>
      <c r="H171" s="142">
        <v>0.011</v>
      </c>
      <c r="I171" s="142">
        <v>0.0081</v>
      </c>
      <c r="J171" s="142">
        <v>0.012</v>
      </c>
      <c r="K171" s="142">
        <v>0.015</v>
      </c>
      <c r="L171" s="142">
        <v>0.015</v>
      </c>
      <c r="M171" s="142">
        <v>0.012</v>
      </c>
      <c r="N171" s="142">
        <v>0.015</v>
      </c>
      <c r="O171" s="165">
        <v>0.012</v>
      </c>
      <c r="P171" s="109">
        <v>0.011141666666666666</v>
      </c>
      <c r="Q171" s="110">
        <v>0.015</v>
      </c>
      <c r="R171" s="111">
        <v>0.0054</v>
      </c>
    </row>
    <row r="172" spans="1:18" ht="13.5">
      <c r="A172" s="150" t="s">
        <v>17</v>
      </c>
      <c r="B172" s="151"/>
      <c r="C172" s="152"/>
      <c r="D172" s="161">
        <v>0.009385714285714285</v>
      </c>
      <c r="E172" s="162">
        <v>0.006685714285714285</v>
      </c>
      <c r="F172" s="162">
        <v>0.010028571428571428</v>
      </c>
      <c r="G172" s="162">
        <v>0.005942857142857143</v>
      </c>
      <c r="H172" s="162">
        <v>0.012142857142857141</v>
      </c>
      <c r="I172" s="162">
        <v>0.004871428571428571</v>
      </c>
      <c r="J172" s="162">
        <v>0.005842857142857143</v>
      </c>
      <c r="K172" s="162">
        <v>0.0132</v>
      </c>
      <c r="L172" s="162">
        <v>0.01107142857142857</v>
      </c>
      <c r="M172" s="162">
        <v>0.010971428571428571</v>
      </c>
      <c r="N172" s="162">
        <v>0.011314285714285716</v>
      </c>
      <c r="O172" s="163">
        <v>0.009914285714285714</v>
      </c>
      <c r="P172" s="103">
        <v>0.00928095238095238</v>
      </c>
      <c r="Q172" s="104"/>
      <c r="R172" s="105"/>
    </row>
    <row r="173" spans="1:18" ht="13.5">
      <c r="A173" s="153" t="s">
        <v>18</v>
      </c>
      <c r="B173" s="154"/>
      <c r="C173" s="155"/>
      <c r="D173" s="137">
        <v>0.013</v>
      </c>
      <c r="E173" s="138">
        <v>0.011</v>
      </c>
      <c r="F173" s="138">
        <v>0.028</v>
      </c>
      <c r="G173" s="138">
        <v>0.01</v>
      </c>
      <c r="H173" s="138">
        <v>0.017</v>
      </c>
      <c r="I173" s="138">
        <v>0.0081</v>
      </c>
      <c r="J173" s="138">
        <v>0.012</v>
      </c>
      <c r="K173" s="138">
        <v>0.019</v>
      </c>
      <c r="L173" s="138">
        <v>0.017</v>
      </c>
      <c r="M173" s="138">
        <v>0.017</v>
      </c>
      <c r="N173" s="138">
        <v>0.018</v>
      </c>
      <c r="O173" s="164">
        <v>0.016</v>
      </c>
      <c r="P173" s="112"/>
      <c r="Q173" s="107">
        <v>0.028</v>
      </c>
      <c r="R173" s="108"/>
    </row>
    <row r="174" spans="1:18" ht="14.25" thickBot="1">
      <c r="A174" s="156" t="s">
        <v>19</v>
      </c>
      <c r="B174" s="157"/>
      <c r="C174" s="158"/>
      <c r="D174" s="141">
        <v>0.007</v>
      </c>
      <c r="E174" s="142" t="s">
        <v>53</v>
      </c>
      <c r="F174" s="142">
        <v>0.0049</v>
      </c>
      <c r="G174" s="142" t="s">
        <v>53</v>
      </c>
      <c r="H174" s="142">
        <v>0.008</v>
      </c>
      <c r="I174" s="142" t="s">
        <v>53</v>
      </c>
      <c r="J174" s="142" t="s">
        <v>53</v>
      </c>
      <c r="K174" s="142">
        <v>0.0097</v>
      </c>
      <c r="L174" s="142">
        <v>0.0075</v>
      </c>
      <c r="M174" s="142">
        <v>0.0078</v>
      </c>
      <c r="N174" s="142">
        <v>0.007</v>
      </c>
      <c r="O174" s="165" t="s">
        <v>53</v>
      </c>
      <c r="P174" s="113"/>
      <c r="Q174" s="110"/>
      <c r="R174" s="111" t="s">
        <v>53</v>
      </c>
    </row>
  </sheetData>
  <sheetProtection/>
  <mergeCells count="34">
    <mergeCell ref="A158:C158"/>
    <mergeCell ref="A172:C172"/>
    <mergeCell ref="A173:C173"/>
    <mergeCell ref="A174:C174"/>
    <mergeCell ref="A126:C126"/>
    <mergeCell ref="A140:C140"/>
    <mergeCell ref="A141:C141"/>
    <mergeCell ref="A142:C142"/>
    <mergeCell ref="A156:C156"/>
    <mergeCell ref="A157:C157"/>
    <mergeCell ref="A94:C94"/>
    <mergeCell ref="A108:C108"/>
    <mergeCell ref="A109:C109"/>
    <mergeCell ref="A110:C110"/>
    <mergeCell ref="A124:C124"/>
    <mergeCell ref="A125:C125"/>
    <mergeCell ref="A61:C61"/>
    <mergeCell ref="A75:C75"/>
    <mergeCell ref="A76:C76"/>
    <mergeCell ref="A77:C77"/>
    <mergeCell ref="A92:C92"/>
    <mergeCell ref="A93:C93"/>
    <mergeCell ref="A29:C29"/>
    <mergeCell ref="A43:C43"/>
    <mergeCell ref="A44:C44"/>
    <mergeCell ref="A45:C45"/>
    <mergeCell ref="A59:C59"/>
    <mergeCell ref="A60:C60"/>
    <mergeCell ref="A1:E1"/>
    <mergeCell ref="A11:C11"/>
    <mergeCell ref="A12:C12"/>
    <mergeCell ref="A13:C13"/>
    <mergeCell ref="A27:C27"/>
    <mergeCell ref="A28:C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2015-02-25T07:47:53Z</dcterms:created>
  <dcterms:modified xsi:type="dcterms:W3CDTF">2015-02-25T07:50:55Z</dcterms:modified>
  <cp:category/>
  <cp:version/>
  <cp:contentType/>
  <cp:contentStatus/>
</cp:coreProperties>
</file>