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1125" windowWidth="15480" windowHeight="7950" tabRatio="943" activeTab="0"/>
  </bookViews>
  <sheets>
    <sheet name="亀山4.17" sheetId="1" r:id="rId1"/>
    <sheet name="亀山5.21" sheetId="2" r:id="rId2"/>
    <sheet name="亀山6.16" sheetId="3" r:id="rId3"/>
    <sheet name="亀山7.17" sheetId="4" r:id="rId4"/>
    <sheet name="亀山8.6" sheetId="5" r:id="rId5"/>
    <sheet name="亀山9.14" sheetId="6" r:id="rId6"/>
    <sheet name="亀山10.16" sheetId="7" r:id="rId7"/>
    <sheet name="亀山11.16" sheetId="8" r:id="rId8"/>
    <sheet name="亀山12.17" sheetId="9" r:id="rId9"/>
    <sheet name="亀山1.14" sheetId="10" r:id="rId10"/>
    <sheet name="亀山2.9" sheetId="11" r:id="rId11"/>
    <sheet name="亀山3.9" sheetId="12" r:id="rId12"/>
    <sheet name="綱別" sheetId="13" r:id="rId13"/>
  </sheets>
  <definedNames>
    <definedName name="_xlnm.Print_Area" localSheetId="9">'亀山1.14'!$A$1:$N$82</definedName>
    <definedName name="_xlnm.Print_Area" localSheetId="6">'亀山10.16'!$A$1:$N$111</definedName>
    <definedName name="_xlnm.Print_Area" localSheetId="7">'亀山11.16'!$A$1:$N$89</definedName>
    <definedName name="_xlnm.Print_Area" localSheetId="8">'亀山12.17'!$A$1:$N$90</definedName>
    <definedName name="_xlnm.Print_Area" localSheetId="10">'亀山2.9'!$A$1:$N$79</definedName>
    <definedName name="_xlnm.Print_Area" localSheetId="11">'亀山3.9'!$A$1:$N$91</definedName>
    <definedName name="_xlnm.Print_Area" localSheetId="0">'亀山4.17'!$A$1:$N$86</definedName>
    <definedName name="_xlnm.Print_Area" localSheetId="1">'亀山5.21'!$A$1:$N$103</definedName>
    <definedName name="_xlnm.Print_Area" localSheetId="2">'亀山6.16'!$A$1:$N$95</definedName>
    <definedName name="_xlnm.Print_Area" localSheetId="3">'亀山7.17'!$A$1:$N$110</definedName>
    <definedName name="_xlnm.Print_Area" localSheetId="4">'亀山8.6'!$A$1:$N$105</definedName>
    <definedName name="_xlnm.Print_Area" localSheetId="5">'亀山9.14'!$A$1:$N$125</definedName>
    <definedName name="Z_D92ED840_E8BE_48EC_B440_BE31EC7871A1_.wvu.Cols" localSheetId="9" hidden="1">'亀山1.14'!#REF!</definedName>
    <definedName name="Z_D92ED840_E8BE_48EC_B440_BE31EC7871A1_.wvu.Cols" localSheetId="6" hidden="1">'亀山10.16'!#REF!</definedName>
    <definedName name="Z_D92ED840_E8BE_48EC_B440_BE31EC7871A1_.wvu.Cols" localSheetId="7" hidden="1">'亀山11.16'!#REF!</definedName>
    <definedName name="Z_D92ED840_E8BE_48EC_B440_BE31EC7871A1_.wvu.Cols" localSheetId="8" hidden="1">'亀山12.17'!#REF!</definedName>
    <definedName name="Z_D92ED840_E8BE_48EC_B440_BE31EC7871A1_.wvu.Cols" localSheetId="10" hidden="1">'亀山2.9'!#REF!</definedName>
    <definedName name="Z_D92ED840_E8BE_48EC_B440_BE31EC7871A1_.wvu.Cols" localSheetId="11" hidden="1">'亀山3.9'!#REF!</definedName>
    <definedName name="Z_D92ED840_E8BE_48EC_B440_BE31EC7871A1_.wvu.Cols" localSheetId="0" hidden="1">'亀山4.17'!$O:$O</definedName>
    <definedName name="Z_D92ED840_E8BE_48EC_B440_BE31EC7871A1_.wvu.Cols" localSheetId="1" hidden="1">'亀山5.21'!#REF!</definedName>
    <definedName name="Z_D92ED840_E8BE_48EC_B440_BE31EC7871A1_.wvu.Cols" localSheetId="2" hidden="1">'亀山6.16'!#REF!</definedName>
    <definedName name="Z_D92ED840_E8BE_48EC_B440_BE31EC7871A1_.wvu.Cols" localSheetId="3" hidden="1">'亀山7.17'!#REF!</definedName>
    <definedName name="Z_D92ED840_E8BE_48EC_B440_BE31EC7871A1_.wvu.Cols" localSheetId="4" hidden="1">'亀山8.6'!#REF!</definedName>
    <definedName name="Z_D92ED840_E8BE_48EC_B440_BE31EC7871A1_.wvu.Cols" localSheetId="5" hidden="1">'亀山9.14'!#REF!</definedName>
  </definedNames>
  <calcPr fullCalcOnLoad="1"/>
</workbook>
</file>

<file path=xl/sharedStrings.xml><?xml version="1.0" encoding="utf-8"?>
<sst xmlns="http://schemas.openxmlformats.org/spreadsheetml/2006/main" count="2294" uniqueCount="470">
  <si>
    <t>肉質鞭毛虫</t>
  </si>
  <si>
    <t>LOBOSEA</t>
  </si>
  <si>
    <t>採取地点</t>
  </si>
  <si>
    <t>採取年月日</t>
  </si>
  <si>
    <t>採取時刻</t>
  </si>
  <si>
    <t>全水深</t>
  </si>
  <si>
    <t>(ｍ)</t>
  </si>
  <si>
    <t>採取水深</t>
  </si>
  <si>
    <t>採水量</t>
  </si>
  <si>
    <t>(ml)</t>
  </si>
  <si>
    <t>№</t>
  </si>
  <si>
    <t>門</t>
  </si>
  <si>
    <t>綱</t>
  </si>
  <si>
    <t>出現種名</t>
  </si>
  <si>
    <t>藍藻</t>
  </si>
  <si>
    <t>Aphanizomenon spp.</t>
  </si>
  <si>
    <t>Aphanothece spp.</t>
  </si>
  <si>
    <t>Chroococcus spp.</t>
  </si>
  <si>
    <t>Coelosphaerium spp.</t>
  </si>
  <si>
    <t>Lyngbya contorta</t>
  </si>
  <si>
    <t>Lyngbya spp.</t>
  </si>
  <si>
    <t>Merismopedia spp.</t>
  </si>
  <si>
    <t>Microcystis aeruginosa</t>
  </si>
  <si>
    <t>Microcystis viridis</t>
  </si>
  <si>
    <t>Microcystis wesenbergii</t>
  </si>
  <si>
    <t>Phormidium mucicola</t>
  </si>
  <si>
    <t>黄金色藻</t>
  </si>
  <si>
    <t>ラフィド藻</t>
  </si>
  <si>
    <t>RHAPHIDOPHYCEAE</t>
  </si>
  <si>
    <t>珪藻</t>
  </si>
  <si>
    <t>Amphora sp.</t>
  </si>
  <si>
    <t>Asterionella formosa</t>
  </si>
  <si>
    <t>Attheya zachariasi</t>
  </si>
  <si>
    <t>Rhizosolenia longiseta</t>
  </si>
  <si>
    <t>Synedra acus</t>
  </si>
  <si>
    <t>Thalassiosiraceae－5</t>
  </si>
  <si>
    <t>Thalassiosiraceae－10</t>
  </si>
  <si>
    <t>Thalassiosiraceae－25</t>
  </si>
  <si>
    <t>クリプト植物</t>
  </si>
  <si>
    <t>クリプト藻</t>
  </si>
  <si>
    <t>Cryptomonas spp.</t>
  </si>
  <si>
    <t>渦鞭毛植物</t>
  </si>
  <si>
    <t>渦鞭毛藻</t>
  </si>
  <si>
    <t>Ceratium hirundinella</t>
  </si>
  <si>
    <t>Trachelomonas spp.</t>
  </si>
  <si>
    <t>緑藻</t>
  </si>
  <si>
    <t>Actinastrum hantzschii</t>
  </si>
  <si>
    <t>Ankistrodesmus falcatus</t>
  </si>
  <si>
    <t>Chlamydomonas spp.</t>
  </si>
  <si>
    <t>Chodatella quadriseta</t>
  </si>
  <si>
    <t>Closteriopsis longissima</t>
  </si>
  <si>
    <t>Closterium spp.</t>
  </si>
  <si>
    <t>Crucigenia apiculata</t>
  </si>
  <si>
    <t>Crucigenia crucifera</t>
  </si>
  <si>
    <t>Crucigenia quadrata</t>
  </si>
  <si>
    <t>Crucigenia tetrapedia</t>
  </si>
  <si>
    <t>Eudorina elegans</t>
  </si>
  <si>
    <t>Franceia sp.</t>
  </si>
  <si>
    <t>Golenkinia radiata</t>
  </si>
  <si>
    <t>Gonium pectorale</t>
  </si>
  <si>
    <t>Oocystis spp.</t>
  </si>
  <si>
    <t>Pandorina morum</t>
  </si>
  <si>
    <t>Pediastrum duplex</t>
  </si>
  <si>
    <t>Pediastrum simplex</t>
  </si>
  <si>
    <t>Pediastrum tetras</t>
  </si>
  <si>
    <t>Planktosphaeria gelatinosa</t>
  </si>
  <si>
    <t>Pteromonas aculeata</t>
  </si>
  <si>
    <t>Schroederia setigera</t>
  </si>
  <si>
    <t>Selenastrum minutum</t>
  </si>
  <si>
    <t>Staurastrum spp.</t>
  </si>
  <si>
    <t>Westella botryoides</t>
  </si>
  <si>
    <t>CHLOROPHYCEAE</t>
  </si>
  <si>
    <t>節足動物</t>
  </si>
  <si>
    <t>甲殻</t>
  </si>
  <si>
    <t>CRUSTACEA</t>
  </si>
  <si>
    <t>輪形動物</t>
  </si>
  <si>
    <t>輪虫</t>
  </si>
  <si>
    <t>Filinia sp.</t>
  </si>
  <si>
    <t>Trichocercidae</t>
  </si>
  <si>
    <t>EUROTATOREA</t>
  </si>
  <si>
    <t>繊毛虫</t>
  </si>
  <si>
    <t>ｷﾈﾄﾌﾗｸﾞﾐﾉﾌｫｰﾗ</t>
  </si>
  <si>
    <t>貧膜口</t>
  </si>
  <si>
    <t>OLIGOHYMENOPHORA</t>
  </si>
  <si>
    <t>多膜口</t>
  </si>
  <si>
    <t>POLYHYMENOPHORA</t>
  </si>
  <si>
    <t>－</t>
  </si>
  <si>
    <t>CILIOPHORA</t>
  </si>
  <si>
    <t>葉状根足虫</t>
  </si>
  <si>
    <t>真正太陽虫</t>
  </si>
  <si>
    <t>HELIOZOA</t>
  </si>
  <si>
    <t>不明プランクトン</t>
  </si>
  <si>
    <t>微小鞭毛藻（５μｍ以下）</t>
  </si>
  <si>
    <t>鞭毛藻</t>
  </si>
  <si>
    <t>鞭毛虫</t>
  </si>
  <si>
    <t>動物性</t>
  </si>
  <si>
    <t>総　　　　　　　　　　　数</t>
  </si>
  <si>
    <t>種　　類　　組　　成</t>
  </si>
  <si>
    <t>その他の植物性</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</si>
  <si>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</si>
  <si>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</si>
  <si>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</si>
  <si>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</si>
  <si>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</si>
  <si>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</si>
  <si>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</si>
  <si>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定性試料：プレパラートを作成し、正立型顕微鏡で検鏡した。</t>
  </si>
  <si>
    <t>備　　　　　　　　考</t>
  </si>
  <si>
    <t>・定性検鏡において、永久プレパラートを作成して珪藻綱の種の確認を行った。</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</si>
  <si>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</si>
  <si>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</si>
  <si>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</si>
  <si>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・藍藻綱 Anabaena 属の種は、同定が困難であるためトリコームの形態別（３種類）に各々計数した。</t>
  </si>
  <si>
    <t>　区別して各々計数した。</t>
  </si>
  <si>
    <t>・珪藻綱 Nitzschia acicularis は、類似種を含めて計数した。</t>
  </si>
  <si>
    <t>藍色植物</t>
  </si>
  <si>
    <t>不等毛植物</t>
  </si>
  <si>
    <t>Skeletonema potamos</t>
  </si>
  <si>
    <t>ユーグレナ藻</t>
  </si>
  <si>
    <t>緑色植物</t>
  </si>
  <si>
    <t>クリプト藻　</t>
  </si>
  <si>
    <t>　果もこれに従った。</t>
  </si>
  <si>
    <t>　</t>
  </si>
  <si>
    <t>ユーグレナ植物</t>
  </si>
  <si>
    <t>・藍藻綱 Aphanizomenon 属と藍藻綱 Raphidiopsis 属は、異質細胞形成の有無で同定されるため特徴的な種以外は区別せずに Aphanizomenon 属として計数した。</t>
  </si>
  <si>
    <t>・珪藻綱 Thalassiosira 科の種（Cyclotella 属、Stephanodiscus 属等）は、光学顕微鏡下での同定が困難であるため細胞の殻面直径（３サイズ：５μｍ、１０μｍ、２５μｍ）で</t>
  </si>
  <si>
    <t>・珪藻綱 Aulacoseira 属の種は、従来 Melosira 属で分類されていたが、胞紋構造や連結針の違いからAulacoseira 属に組み替えられており、一般的に使用されていることから本結</t>
  </si>
  <si>
    <t>・藍藻綱 Microcystis 属の種は、群体の形質から M.viridis、M.wesenbergii は容易に同定できるが、この２種類以外のものについては同定が困難な場合がある。したがって、</t>
  </si>
  <si>
    <t>　M.viridis、M.wesenbergii 以外の種類は、最も一般的に出現している M.aeruginosa として同定し、M.aeruginosa、M.viridis、M.wesenbergii の３種類について各々計数した。</t>
  </si>
  <si>
    <t>　また、単独細胞を計数したものは,すべて M.aeruginosa とした。</t>
  </si>
  <si>
    <t>Synedra ulna</t>
  </si>
  <si>
    <t>Fragilaria crotonensis</t>
  </si>
  <si>
    <r>
      <t xml:space="preserve">CYANOPHYCEAE </t>
    </r>
    <r>
      <rPr>
        <sz val="9"/>
        <rFont val="ＭＳ 明朝"/>
        <family val="1"/>
      </rPr>
      <t>(トリコーム）</t>
    </r>
  </si>
  <si>
    <r>
      <t>Anabaena</t>
    </r>
    <r>
      <rPr>
        <sz val="9"/>
        <rFont val="ＭＳ 明朝"/>
        <family val="1"/>
      </rPr>
      <t>（直線トリコーム）</t>
    </r>
  </si>
  <si>
    <r>
      <t>Anabaena</t>
    </r>
    <r>
      <rPr>
        <sz val="9"/>
        <rFont val="ＭＳ 明朝"/>
        <family val="1"/>
      </rPr>
      <t>（不規則トリコーム）</t>
    </r>
  </si>
  <si>
    <t>綱別プランクトン数月別推移（小月橋）</t>
  </si>
  <si>
    <t>綱別プランクトン数月別推移（亀山大橋）</t>
  </si>
  <si>
    <t>提体直上流部</t>
  </si>
  <si>
    <t>小　月　橋</t>
  </si>
  <si>
    <t>亀 山 大 橋</t>
  </si>
  <si>
    <t>堤体直上流部</t>
  </si>
  <si>
    <t>綱別プランクトン数月別推移（堤体直上流部）</t>
  </si>
  <si>
    <t>　</t>
  </si>
  <si>
    <t>調査月日</t>
  </si>
  <si>
    <t>藍藻</t>
  </si>
  <si>
    <t>クリプト藻</t>
  </si>
  <si>
    <t>渦鞭毛藻</t>
  </si>
  <si>
    <t>黄金色藻</t>
  </si>
  <si>
    <t>珪藻</t>
  </si>
  <si>
    <t>ユーグレナ藻</t>
  </si>
  <si>
    <t>緑藻</t>
  </si>
  <si>
    <t>その他の植物性</t>
  </si>
  <si>
    <t>合計</t>
  </si>
  <si>
    <t>４月</t>
  </si>
  <si>
    <t>　</t>
  </si>
  <si>
    <t>Scenedesmus bicaudatus</t>
  </si>
  <si>
    <t>Mallomonas akrokomos</t>
  </si>
  <si>
    <t>Uroglena sp.</t>
  </si>
  <si>
    <t>Aulacoseira ambigua</t>
  </si>
  <si>
    <t>Aulacoseira distans</t>
  </si>
  <si>
    <t>Aulacoseira granulata</t>
  </si>
  <si>
    <t>Synedra berolinensis</t>
  </si>
  <si>
    <t>Scenedesmus denticulatus</t>
  </si>
  <si>
    <t>Asplanchna sp.</t>
  </si>
  <si>
    <t>Synchaeta sp.</t>
  </si>
  <si>
    <t>　　　　　により10倍に濃縮した。</t>
  </si>
  <si>
    <t>　　　　　倒立型顕微鏡（100～ 400倍）で検鏡した。</t>
  </si>
  <si>
    <t>定性試料：採水試料50mlをプランクトンネット（5μmメッシュ）</t>
  </si>
  <si>
    <t>５月</t>
  </si>
  <si>
    <t>６月</t>
  </si>
  <si>
    <t>７月</t>
  </si>
  <si>
    <t>８月</t>
  </si>
  <si>
    <t>９月</t>
  </si>
  <si>
    <t>１０月</t>
  </si>
  <si>
    <t>１１月</t>
  </si>
  <si>
    <t>Dichotomococcus sp.</t>
  </si>
  <si>
    <t xml:space="preserve">Volvox sp. </t>
  </si>
  <si>
    <t>Gloeocystis sp.</t>
  </si>
  <si>
    <t>１２月</t>
  </si>
  <si>
    <t>１月</t>
  </si>
  <si>
    <t>２月</t>
  </si>
  <si>
    <t>３月</t>
  </si>
  <si>
    <t>Selenastrum sp.</t>
  </si>
  <si>
    <t>Lambertia judayi</t>
  </si>
  <si>
    <t>Acanthosphaera zachariasii</t>
  </si>
  <si>
    <t>定量試料：専用計数板 (1ml）に検鏡試料を注入し、</t>
  </si>
  <si>
    <t>9:30</t>
  </si>
  <si>
    <t>Peridinium spp.</t>
  </si>
  <si>
    <t>＋</t>
  </si>
  <si>
    <t>１４日</t>
  </si>
  <si>
    <t>Crucigenia sp.</t>
  </si>
  <si>
    <t>Aphanocapsa spp.</t>
  </si>
  <si>
    <t>Carteria sp.</t>
  </si>
  <si>
    <t>Errerella bornheimiensis</t>
  </si>
  <si>
    <t>Keratella sp.</t>
  </si>
  <si>
    <t>Coleps sp.</t>
  </si>
  <si>
    <t>Polyarthra spp.</t>
  </si>
  <si>
    <t>Schroederia spiralis</t>
  </si>
  <si>
    <t>Ulothrix sp.</t>
  </si>
  <si>
    <t>Dinobryon sp.</t>
  </si>
  <si>
    <t>Synura spp.</t>
  </si>
  <si>
    <t>Dictyosphaerium sp.</t>
  </si>
  <si>
    <t>Elakatothrix sp.</t>
  </si>
  <si>
    <t>　６日</t>
  </si>
  <si>
    <t>Fragilaria sp.</t>
  </si>
  <si>
    <t>Coelastrum sp.</t>
  </si>
  <si>
    <t>Monoraphidium sp.</t>
  </si>
  <si>
    <t>Mallomonas spp.</t>
  </si>
  <si>
    <t>Synchaeta spp.</t>
  </si>
  <si>
    <t>Tintinnidium spp.</t>
  </si>
  <si>
    <t>Tintinnopsis spp.</t>
  </si>
  <si>
    <t>Oscillatoria sp.</t>
  </si>
  <si>
    <t>Phormidium spp.</t>
  </si>
  <si>
    <t>Euglena sp.</t>
  </si>
  <si>
    <t>Eudorina sp.</t>
  </si>
  <si>
    <t>Scenedesmus sp.</t>
  </si>
  <si>
    <t>Schroederia sp.</t>
  </si>
  <si>
    <t>Tetraedron sp.</t>
  </si>
  <si>
    <t>９日</t>
  </si>
  <si>
    <t>H 27. 4.17</t>
  </si>
  <si>
    <t>9:56</t>
  </si>
  <si>
    <t>9:18</t>
  </si>
  <si>
    <t>10:24</t>
  </si>
  <si>
    <t>Tabellaria sp.</t>
  </si>
  <si>
    <t>20</t>
  </si>
  <si>
    <t>Scenedesmus spp.</t>
  </si>
  <si>
    <t>Staurastrum sp.</t>
  </si>
  <si>
    <t>H 27. 5.21</t>
  </si>
  <si>
    <t>10:43</t>
  </si>
  <si>
    <t>9:45</t>
  </si>
  <si>
    <t>11:42</t>
  </si>
  <si>
    <t>(＋)</t>
  </si>
  <si>
    <t>(20)</t>
  </si>
  <si>
    <t>(10)</t>
  </si>
  <si>
    <t>(20)</t>
  </si>
  <si>
    <t>Epithemia sp.</t>
  </si>
  <si>
    <t>(60)</t>
  </si>
  <si>
    <t>(10)</t>
  </si>
  <si>
    <t>Nitzschia sp.</t>
  </si>
  <si>
    <t>Chroococcus sp.</t>
  </si>
  <si>
    <t>Oscillatoria spp.</t>
  </si>
  <si>
    <t>Dinobryon spp.</t>
  </si>
  <si>
    <t>Gyrosigma sp.</t>
  </si>
  <si>
    <t>Chlorogonium sp.</t>
  </si>
  <si>
    <t>Closterium sp.</t>
  </si>
  <si>
    <t>Coelastrum spp.</t>
  </si>
  <si>
    <t>Gloeocystis spp.</t>
  </si>
  <si>
    <t xml:space="preserve">Volvox spp. </t>
  </si>
  <si>
    <t>Ulothrix spp.</t>
  </si>
  <si>
    <t>Polyarthra sp.</t>
  </si>
  <si>
    <t>Tintinnopsis sp.</t>
  </si>
  <si>
    <t>Eudorina spp.</t>
  </si>
  <si>
    <t>(20)</t>
  </si>
  <si>
    <t>690</t>
  </si>
  <si>
    <t>190</t>
  </si>
  <si>
    <t>70</t>
  </si>
  <si>
    <t>Testudinella sp.</t>
  </si>
  <si>
    <t>Peridinium sp.</t>
  </si>
  <si>
    <t>Scenedesmus spp.</t>
  </si>
  <si>
    <t>Cymbella sp.</t>
  </si>
  <si>
    <t>H 27. 6.16</t>
  </si>
  <si>
    <t>11:38</t>
  </si>
  <si>
    <t>13:00</t>
  </si>
  <si>
    <t>11:25</t>
  </si>
  <si>
    <t>14.5</t>
  </si>
  <si>
    <t>16.0</t>
  </si>
  <si>
    <t>H 27. 7.17</t>
  </si>
  <si>
    <t>12:40</t>
  </si>
  <si>
    <t>13:22</t>
  </si>
  <si>
    <t>11:50</t>
  </si>
  <si>
    <t>(＋)</t>
  </si>
  <si>
    <t>(＋)</t>
  </si>
  <si>
    <t>(20)</t>
  </si>
  <si>
    <t>(10)</t>
  </si>
  <si>
    <t>250</t>
  </si>
  <si>
    <t>Fragilaria construens</t>
  </si>
  <si>
    <t>Hexarthra mira</t>
  </si>
  <si>
    <t>150</t>
  </si>
  <si>
    <t>＋</t>
  </si>
  <si>
    <t>1000</t>
  </si>
  <si>
    <t>Aphanizomenon sp.</t>
  </si>
  <si>
    <t>Nitzschia spp.</t>
  </si>
  <si>
    <t>Closterium sp.</t>
  </si>
  <si>
    <t>Micractinium sp.</t>
  </si>
  <si>
    <t>Testudinella spp.</t>
  </si>
  <si>
    <t>Synchaeta sp.</t>
  </si>
  <si>
    <t>Scenedesmus spp.</t>
  </si>
  <si>
    <t>H 27. 8.6</t>
  </si>
  <si>
    <t>10:34</t>
  </si>
  <si>
    <t>11:17</t>
  </si>
  <si>
    <t>10:00</t>
  </si>
  <si>
    <t>(1280)</t>
  </si>
  <si>
    <t>(＋)</t>
  </si>
  <si>
    <t>(10)</t>
  </si>
  <si>
    <t>(80)</t>
  </si>
  <si>
    <t>＋</t>
  </si>
  <si>
    <t>(10)</t>
  </si>
  <si>
    <t>(200)</t>
  </si>
  <si>
    <t>(10)</t>
  </si>
  <si>
    <t>6525</t>
  </si>
  <si>
    <t>80</t>
  </si>
  <si>
    <t>(＋)</t>
  </si>
  <si>
    <t>(1110)</t>
  </si>
  <si>
    <t>(120)</t>
  </si>
  <si>
    <t>(80)</t>
  </si>
  <si>
    <t>(10)</t>
  </si>
  <si>
    <t>(310)</t>
  </si>
  <si>
    <t>11800</t>
  </si>
  <si>
    <t>200</t>
  </si>
  <si>
    <t>Anabaenopsis sp.</t>
  </si>
  <si>
    <t>(＋)</t>
  </si>
  <si>
    <t>(＋)</t>
  </si>
  <si>
    <t>(970)</t>
  </si>
  <si>
    <t>(＋)</t>
  </si>
  <si>
    <t>8</t>
  </si>
  <si>
    <t>(20)</t>
  </si>
  <si>
    <t>(140)</t>
  </si>
  <si>
    <t>11450</t>
  </si>
  <si>
    <t>190</t>
  </si>
  <si>
    <t>Aphanizomenon spp.</t>
  </si>
  <si>
    <t>Merismopedia sp.</t>
  </si>
  <si>
    <t>Mallomonas sp.</t>
  </si>
  <si>
    <t>Nitzschia sp.</t>
  </si>
  <si>
    <t>Gloeocystis spp.</t>
  </si>
  <si>
    <t>Mougeotia sp.</t>
  </si>
  <si>
    <t>Nephrocytium sp.</t>
  </si>
  <si>
    <t>Treubaria sp.</t>
  </si>
  <si>
    <t>Keratella spp.</t>
  </si>
  <si>
    <t>Coleps spp.</t>
  </si>
  <si>
    <t>Tintinnopsis sp.</t>
  </si>
  <si>
    <t>Schroederia setigera</t>
  </si>
  <si>
    <t>H 27. 9. 14</t>
  </si>
  <si>
    <t>11:05</t>
  </si>
  <si>
    <t>10:16</t>
  </si>
  <si>
    <t>11:47</t>
  </si>
  <si>
    <t>(30)</t>
  </si>
  <si>
    <t>(＋)</t>
  </si>
  <si>
    <t>(340)</t>
  </si>
  <si>
    <t>(10)</t>
  </si>
  <si>
    <t>1580</t>
  </si>
  <si>
    <t>(50)</t>
  </si>
  <si>
    <t>(＋)</t>
  </si>
  <si>
    <t>(10)</t>
  </si>
  <si>
    <t>(10)</t>
  </si>
  <si>
    <t>(130)</t>
  </si>
  <si>
    <t>350</t>
  </si>
  <si>
    <t>(90)</t>
  </si>
  <si>
    <t>(＋)</t>
  </si>
  <si>
    <t>(80)</t>
  </si>
  <si>
    <t>(30)</t>
  </si>
  <si>
    <t>20</t>
  </si>
  <si>
    <t>(40)</t>
  </si>
  <si>
    <t>(80)</t>
  </si>
  <si>
    <t>1140</t>
  </si>
  <si>
    <t>119</t>
  </si>
  <si>
    <t>Mallomonas spp.</t>
  </si>
  <si>
    <t>Nitzschia spp.</t>
  </si>
  <si>
    <t>Ankistrodesmus sp.</t>
  </si>
  <si>
    <t>Closterium spp.</t>
  </si>
  <si>
    <t>Coelastrum spp.</t>
  </si>
  <si>
    <t>Dictyosphaerium spp.</t>
  </si>
  <si>
    <t>Elakatothrix spp.</t>
  </si>
  <si>
    <t>Micractinium spp.</t>
  </si>
  <si>
    <t>Mougeotia sp.</t>
  </si>
  <si>
    <t>Oocystis sp.</t>
  </si>
  <si>
    <t>Scenedesmus spp.</t>
  </si>
  <si>
    <t>Tetraedron spp.</t>
  </si>
  <si>
    <t xml:space="preserve">Volvox spp. </t>
  </si>
  <si>
    <t>Eudorina spp.</t>
  </si>
  <si>
    <t>H 27.10.16</t>
  </si>
  <si>
    <t>10:47</t>
  </si>
  <si>
    <t>9:50</t>
  </si>
  <si>
    <t>11:28</t>
  </si>
  <si>
    <t>Paradoxia multiseta</t>
  </si>
  <si>
    <t>(10)</t>
  </si>
  <si>
    <t>(10)</t>
  </si>
  <si>
    <t>(30)</t>
  </si>
  <si>
    <t>(20)</t>
  </si>
  <si>
    <t>(10)</t>
  </si>
  <si>
    <t>(20)</t>
  </si>
  <si>
    <t>(80)</t>
  </si>
  <si>
    <t>230</t>
  </si>
  <si>
    <t>(10)</t>
  </si>
  <si>
    <t>(10)</t>
  </si>
  <si>
    <t>(20)</t>
  </si>
  <si>
    <t>Aphanothece sp.</t>
  </si>
  <si>
    <t>Mallomonas spp.</t>
  </si>
  <si>
    <t>Closterium spp.</t>
  </si>
  <si>
    <t>Coelastrum spp.</t>
  </si>
  <si>
    <t>Dictyosphaerium spp.</t>
  </si>
  <si>
    <t>Elakatothrix spp.</t>
  </si>
  <si>
    <t>Micractinium spp.</t>
  </si>
  <si>
    <t>Scenedesmus spp.</t>
  </si>
  <si>
    <t>Tintinnopsis sp.</t>
  </si>
  <si>
    <t>Tetraedron spp.</t>
  </si>
  <si>
    <t>＋</t>
  </si>
  <si>
    <t>(1)</t>
  </si>
  <si>
    <t>60</t>
  </si>
  <si>
    <t>(10)</t>
  </si>
  <si>
    <t>(40)</t>
  </si>
  <si>
    <t>260</t>
  </si>
  <si>
    <t>Aphanizomenon sp.</t>
  </si>
  <si>
    <t>Oscillatoria spp.</t>
  </si>
  <si>
    <t>Tintinnopsis spp.</t>
  </si>
  <si>
    <t>１７日</t>
  </si>
  <si>
    <t>２１日</t>
  </si>
  <si>
    <t>１６日</t>
  </si>
  <si>
    <t>H 27.11. 16</t>
  </si>
  <si>
    <t>11:45</t>
  </si>
  <si>
    <t>12:42</t>
  </si>
  <si>
    <t>10:29</t>
  </si>
  <si>
    <t>(＋)</t>
  </si>
  <si>
    <t>(20)</t>
  </si>
  <si>
    <t>(3)</t>
  </si>
  <si>
    <t>(10)</t>
  </si>
  <si>
    <t>(10)</t>
  </si>
  <si>
    <t>H 27.12. 17</t>
  </si>
  <si>
    <t>10:02</t>
  </si>
  <si>
    <t>9:15</t>
  </si>
  <si>
    <t>10:46</t>
  </si>
  <si>
    <t>Phormidium sp.</t>
  </si>
  <si>
    <t>Nitzschia spp.</t>
  </si>
  <si>
    <t>Chlamydomonas sp.</t>
  </si>
  <si>
    <t>Scenedesmus sp.</t>
  </si>
  <si>
    <t>Staurastrum sp.</t>
  </si>
  <si>
    <t>Synchaeta spp.</t>
  </si>
  <si>
    <t>Tintinnopsis spp.</t>
  </si>
  <si>
    <t>＋</t>
  </si>
  <si>
    <t>H 28. 1. 14</t>
  </si>
  <si>
    <t>10:15</t>
  </si>
  <si>
    <t>10:55</t>
  </si>
  <si>
    <t>(＋)</t>
  </si>
  <si>
    <t>(20)</t>
  </si>
  <si>
    <t>Synura sp.</t>
  </si>
  <si>
    <t>Nitzschia sp.</t>
  </si>
  <si>
    <t>Coelastrum sp.</t>
  </si>
  <si>
    <t>Elakatothrix sp.</t>
  </si>
  <si>
    <t>Micractinium sp.</t>
  </si>
  <si>
    <t>Scenedesmus spp.</t>
  </si>
  <si>
    <t>Staurastrum spp.</t>
  </si>
  <si>
    <t>Polyarthra sp.</t>
  </si>
  <si>
    <t>Tintinnidium sp.</t>
  </si>
  <si>
    <t>12:25</t>
  </si>
  <si>
    <t>10:45</t>
  </si>
  <si>
    <t>H 28. 2. 8</t>
  </si>
  <si>
    <t>(10)</t>
  </si>
  <si>
    <t>Mallomonas spp.</t>
  </si>
  <si>
    <t>Synura spp.</t>
  </si>
  <si>
    <t>Elakatothrix spp.</t>
  </si>
  <si>
    <t>Tintinnopsis sp.</t>
  </si>
  <si>
    <t>H 28. 3. 9</t>
  </si>
  <si>
    <t>11;06</t>
  </si>
  <si>
    <t>(＋)</t>
  </si>
  <si>
    <t>(10)</t>
  </si>
  <si>
    <t>＋</t>
  </si>
  <si>
    <t>(20)</t>
  </si>
  <si>
    <t>Dinobryon spp.</t>
  </si>
  <si>
    <t>Chlamydomonas spp.</t>
  </si>
  <si>
    <t>Monoraphidium spp.</t>
  </si>
  <si>
    <t>Scenedesmus sp.</t>
  </si>
  <si>
    <t>Staurastrum sp.</t>
  </si>
  <si>
    <t>Brachionus sp.</t>
  </si>
  <si>
    <t>Keratella spp.</t>
  </si>
  <si>
    <t>Polyarthra spp.</t>
  </si>
  <si>
    <t>Synchaeta spp.</t>
  </si>
  <si>
    <t>Coleps spp.</t>
  </si>
  <si>
    <t>Tintinnidium spp.</t>
  </si>
  <si>
    <t>Tintinnopsis spp.</t>
  </si>
  <si>
    <t>Gymnodinium sp.</t>
  </si>
  <si>
    <t>表８－３　亀山ダム貯水池プランクトン同定計数結果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</si>
</sst>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25">
    <font>
      <sz val="11"/>
      <name val="ＭＳ 明朝"/>
      <family val="1"/>
    </font>
    <font>
      <sz val="6"/>
      <name val="ＭＳ Ｐ明朝"/>
      <family val="1"/>
    </font>
    <font>
      <sz val="14"/>
      <name val="ＭＳ 明朝"/>
      <family val="1"/>
    </font>
    <font>
      <sz val="9"/>
      <name val="ＭＳ 明朝"/>
      <family val="1"/>
    </font>
    <font>
      <sz val="10"/>
      <name val="ＭＳ 明朝"/>
      <family val="1"/>
    </font>
    <font>
      <u val="single"/>
      <sz val="8.25"/>
      <color indexed="12"/>
      <name val="ＭＳ 明朝"/>
      <family val="1"/>
    </font>
    <font>
      <u val="single"/>
      <sz val="8.25"/>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thin"/>
    </border>
    <border>
      <left style="thin"/>
      <right style="thin"/>
      <top>
        <color indexed="63"/>
      </top>
      <bottom style="thin"/>
    </border>
    <border>
      <left>
        <color indexed="63"/>
      </left>
      <right style="thin"/>
      <top style="double"/>
      <bottom style="thin"/>
    </border>
    <border>
      <left style="medium"/>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color indexed="63"/>
      </right>
      <top style="thin"/>
      <bottom style="double"/>
    </border>
    <border>
      <left style="thin"/>
      <right>
        <color indexed="63"/>
      </right>
      <top style="double"/>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double"/>
      <right style="thin"/>
      <top style="thin"/>
      <bottom style="thin"/>
    </border>
    <border>
      <left style="thin"/>
      <right style="thin"/>
      <top style="medium"/>
      <bottom style="thin"/>
    </border>
    <border>
      <left style="thin"/>
      <right style="thin"/>
      <top style="double"/>
      <bottom style="thin"/>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medium"/>
      <bottom style="thin"/>
    </border>
    <border>
      <left style="thin"/>
      <right style="medium"/>
      <top style="thin"/>
      <bottom>
        <color indexed="63"/>
      </bottom>
    </border>
    <border>
      <left style="thin"/>
      <right style="medium"/>
      <top style="double"/>
      <bottom style="thin"/>
    </border>
    <border>
      <left>
        <color indexed="63"/>
      </left>
      <right style="medium"/>
      <top style="double"/>
      <bottom>
        <color indexed="63"/>
      </bottom>
    </border>
    <border>
      <left>
        <color indexed="63"/>
      </left>
      <right style="medium"/>
      <top>
        <color indexed="63"/>
      </top>
      <bottom style="medium"/>
    </border>
    <border>
      <left>
        <color indexed="63"/>
      </left>
      <right>
        <color indexed="63"/>
      </right>
      <top style="double"/>
      <bottom style="thin"/>
    </border>
    <border>
      <left style="medium"/>
      <right>
        <color indexed="63"/>
      </right>
      <top style="double"/>
      <bottom style="thin"/>
    </border>
    <border>
      <left style="medium"/>
      <right>
        <color indexed="63"/>
      </right>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7" fillId="0" borderId="0">
      <alignment vertical="center"/>
      <protection/>
    </xf>
    <xf numFmtId="0" fontId="0" fillId="0" borderId="0">
      <alignment/>
      <protection/>
    </xf>
    <xf numFmtId="0" fontId="7" fillId="0" borderId="0">
      <alignment vertical="center"/>
      <protection/>
    </xf>
    <xf numFmtId="0" fontId="0" fillId="0" borderId="0">
      <alignment/>
      <protection/>
    </xf>
    <xf numFmtId="0" fontId="6" fillId="0" borderId="0" applyNumberFormat="0" applyFill="0" applyBorder="0" applyAlignment="0" applyProtection="0"/>
    <xf numFmtId="0" fontId="23" fillId="4" borderId="0" applyNumberFormat="0" applyBorder="0" applyAlignment="0" applyProtection="0"/>
  </cellStyleXfs>
  <cellXfs count="158">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6" xfId="0" applyBorder="1" applyAlignment="1">
      <alignment horizontal="distributed" vertical="center"/>
    </xf>
    <xf numFmtId="0" fontId="0" fillId="0" borderId="38" xfId="0" applyBorder="1" applyAlignment="1">
      <alignment horizontal="distributed" vertical="center"/>
    </xf>
    <xf numFmtId="0" fontId="0" fillId="0" borderId="31" xfId="0" applyBorder="1" applyAlignment="1">
      <alignment horizontal="distributed" vertical="center"/>
    </xf>
    <xf numFmtId="0" fontId="0" fillId="0" borderId="37" xfId="0" applyBorder="1" applyAlignment="1">
      <alignment horizontal="distributed" vertical="center"/>
    </xf>
    <xf numFmtId="0" fontId="0" fillId="0" borderId="26" xfId="0" applyBorder="1" applyAlignment="1">
      <alignment horizontal="distributed" vertical="center"/>
    </xf>
    <xf numFmtId="0" fontId="0" fillId="0" borderId="14"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38" xfId="0" applyFill="1" applyBorder="1" applyAlignment="1">
      <alignment horizontal="distributed" vertical="center"/>
    </xf>
    <xf numFmtId="0" fontId="0" fillId="0" borderId="31" xfId="0" applyFill="1" applyBorder="1" applyAlignment="1">
      <alignment horizontal="distributed" vertical="center"/>
    </xf>
    <xf numFmtId="0" fontId="0" fillId="0" borderId="39" xfId="0" applyFill="1" applyBorder="1" applyAlignment="1">
      <alignment horizontal="distributed" vertical="center"/>
    </xf>
    <xf numFmtId="0" fontId="0" fillId="0" borderId="2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distributed" vertical="center"/>
    </xf>
    <xf numFmtId="0" fontId="0" fillId="0" borderId="15" xfId="0" applyFill="1" applyBorder="1" applyAlignment="1">
      <alignment horizontal="center" vertical="center"/>
    </xf>
    <xf numFmtId="0" fontId="0" fillId="0" borderId="43" xfId="0" applyFill="1" applyBorder="1" applyAlignment="1">
      <alignment vertical="center"/>
    </xf>
    <xf numFmtId="0" fontId="0" fillId="0" borderId="15" xfId="0" applyFill="1" applyBorder="1" applyAlignment="1">
      <alignment horizontal="distributed" vertical="center"/>
    </xf>
    <xf numFmtId="0" fontId="0" fillId="0" borderId="44"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vertical="center"/>
    </xf>
    <xf numFmtId="0" fontId="0" fillId="0" borderId="37" xfId="0" applyBorder="1" applyAlignment="1">
      <alignment vertical="center"/>
    </xf>
    <xf numFmtId="0" fontId="0" fillId="0" borderId="0" xfId="0" applyBorder="1" applyAlignment="1">
      <alignment horizontal="distributed" vertical="center"/>
    </xf>
    <xf numFmtId="0" fontId="0" fillId="0" borderId="26" xfId="0"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5"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49" fontId="0" fillId="0" borderId="39" xfId="0" applyNumberFormat="1" applyFill="1" applyBorder="1" applyAlignment="1">
      <alignment horizontal="right" vertical="center"/>
    </xf>
    <xf numFmtId="49" fontId="0" fillId="0" borderId="40" xfId="0" applyNumberFormat="1" applyFill="1" applyBorder="1" applyAlignment="1">
      <alignment horizontal="right" vertical="center"/>
    </xf>
    <xf numFmtId="0" fontId="0" fillId="0" borderId="39" xfId="0" applyFill="1" applyBorder="1" applyAlignment="1">
      <alignment horizontal="right" vertical="center"/>
    </xf>
    <xf numFmtId="0" fontId="0" fillId="0" borderId="40" xfId="0" applyFill="1" applyBorder="1" applyAlignment="1">
      <alignment horizontal="right" vertical="center"/>
    </xf>
    <xf numFmtId="0" fontId="0" fillId="0" borderId="17" xfId="0" applyFill="1" applyBorder="1" applyAlignment="1">
      <alignment vertical="center"/>
    </xf>
    <xf numFmtId="0" fontId="0" fillId="0" borderId="49" xfId="0" applyBorder="1" applyAlignment="1">
      <alignment horizontal="center" vertical="center"/>
    </xf>
    <xf numFmtId="0" fontId="0" fillId="0" borderId="49" xfId="0" applyBorder="1" applyAlignment="1">
      <alignment horizontal="distributed" vertical="center"/>
    </xf>
    <xf numFmtId="0" fontId="0" fillId="0" borderId="49" xfId="0" applyFill="1" applyBorder="1" applyAlignment="1">
      <alignment vertical="center"/>
    </xf>
    <xf numFmtId="0" fontId="0" fillId="0" borderId="39" xfId="0" applyBorder="1" applyAlignment="1">
      <alignment horizontal="distributed" vertical="center"/>
    </xf>
    <xf numFmtId="0" fontId="4" fillId="0" borderId="39" xfId="0" applyFont="1" applyBorder="1" applyAlignment="1">
      <alignment horizontal="distributed" vertical="center"/>
    </xf>
    <xf numFmtId="0" fontId="4" fillId="0" borderId="43" xfId="0" applyFont="1" applyBorder="1" applyAlignment="1">
      <alignment horizontal="distributed" vertical="center"/>
    </xf>
    <xf numFmtId="0" fontId="0" fillId="0" borderId="50" xfId="0" applyBorder="1" applyAlignment="1">
      <alignment horizontal="distributed" vertical="center"/>
    </xf>
    <xf numFmtId="0" fontId="0" fillId="0" borderId="43" xfId="0" applyBorder="1" applyAlignment="1">
      <alignment horizontal="right" vertical="center"/>
    </xf>
    <xf numFmtId="0" fontId="0" fillId="0" borderId="15" xfId="0" applyBorder="1" applyAlignment="1">
      <alignment horizontal="right" vertical="center"/>
    </xf>
    <xf numFmtId="0" fontId="0" fillId="0" borderId="39" xfId="0" applyBorder="1" applyAlignment="1">
      <alignment horizontal="right" vertical="center"/>
    </xf>
    <xf numFmtId="0" fontId="0" fillId="0" borderId="50" xfId="0" applyBorder="1" applyAlignment="1">
      <alignment horizontal="right" vertical="center"/>
    </xf>
    <xf numFmtId="0" fontId="0" fillId="0" borderId="0" xfId="0" applyBorder="1" applyAlignment="1">
      <alignment horizontal="right" vertical="center"/>
    </xf>
    <xf numFmtId="49" fontId="0" fillId="0" borderId="43" xfId="0" applyNumberFormat="1" applyFill="1" applyBorder="1" applyAlignment="1">
      <alignment horizontal="right" vertical="center"/>
    </xf>
    <xf numFmtId="0" fontId="0" fillId="0" borderId="43" xfId="0" applyFill="1" applyBorder="1" applyAlignment="1">
      <alignment horizontal="right" vertical="center"/>
    </xf>
    <xf numFmtId="0" fontId="0" fillId="0" borderId="0" xfId="0" applyFill="1" applyAlignment="1">
      <alignment/>
    </xf>
    <xf numFmtId="0" fontId="0" fillId="0" borderId="51" xfId="0" applyFill="1" applyBorder="1" applyAlignment="1">
      <alignment horizontal="center" vertical="center"/>
    </xf>
    <xf numFmtId="0" fontId="0" fillId="0" borderId="39" xfId="0" applyFill="1" applyBorder="1" applyAlignment="1">
      <alignment horizontal="center" vertical="center"/>
    </xf>
    <xf numFmtId="176" fontId="0" fillId="0" borderId="39" xfId="0" applyNumberFormat="1" applyFill="1" applyBorder="1" applyAlignment="1">
      <alignment horizontal="center" vertical="center"/>
    </xf>
    <xf numFmtId="2" fontId="0" fillId="0" borderId="36" xfId="0" applyNumberFormat="1" applyFill="1" applyBorder="1" applyAlignment="1">
      <alignment horizontal="center" vertical="center"/>
    </xf>
    <xf numFmtId="0" fontId="0" fillId="0" borderId="41" xfId="0" applyFill="1" applyBorder="1" applyAlignment="1">
      <alignment horizontal="center" vertical="center"/>
    </xf>
    <xf numFmtId="0" fontId="0" fillId="0" borderId="31" xfId="0" applyFill="1" applyBorder="1" applyAlignment="1">
      <alignment vertical="center"/>
    </xf>
    <xf numFmtId="0" fontId="0" fillId="0" borderId="52" xfId="0" applyFill="1" applyBorder="1" applyAlignment="1">
      <alignment vertical="center"/>
    </xf>
    <xf numFmtId="0" fontId="4" fillId="0" borderId="45" xfId="0" applyFont="1" applyFill="1" applyBorder="1" applyAlignment="1">
      <alignment vertical="center"/>
    </xf>
    <xf numFmtId="0" fontId="4" fillId="0" borderId="22" xfId="0" applyFont="1" applyFill="1" applyBorder="1" applyAlignment="1">
      <alignment vertical="center"/>
    </xf>
    <xf numFmtId="0" fontId="4" fillId="0" borderId="46" xfId="0" applyFont="1" applyFill="1" applyBorder="1" applyAlignment="1">
      <alignment vertical="center"/>
    </xf>
    <xf numFmtId="0" fontId="4" fillId="0" borderId="37" xfId="0" applyFont="1" applyFill="1" applyBorder="1" applyAlignment="1">
      <alignment vertical="center"/>
    </xf>
    <xf numFmtId="0" fontId="3" fillId="0" borderId="0" xfId="0" applyFont="1" applyFill="1" applyBorder="1" applyAlignment="1">
      <alignment vertical="center"/>
    </xf>
    <xf numFmtId="0" fontId="3" fillId="0" borderId="48" xfId="0" applyFont="1" applyFill="1" applyBorder="1" applyAlignment="1">
      <alignment vertical="center"/>
    </xf>
    <xf numFmtId="0" fontId="0" fillId="0" borderId="53" xfId="0" applyFill="1" applyBorder="1" applyAlignment="1">
      <alignment horizontal="center" vertical="center"/>
    </xf>
    <xf numFmtId="176" fontId="0" fillId="0" borderId="43" xfId="0" applyNumberFormat="1" applyFill="1" applyBorder="1" applyAlignment="1">
      <alignment horizontal="center" vertical="center"/>
    </xf>
    <xf numFmtId="2" fontId="0" fillId="0" borderId="46" xfId="0" applyNumberFormat="1" applyFill="1" applyBorder="1" applyAlignment="1">
      <alignment horizontal="center" vertical="center"/>
    </xf>
    <xf numFmtId="0" fontId="0" fillId="0" borderId="44" xfId="0" applyFill="1" applyBorder="1" applyAlignment="1">
      <alignment horizontal="center" vertical="center"/>
    </xf>
    <xf numFmtId="0" fontId="0" fillId="0" borderId="22" xfId="0" applyFill="1" applyBorder="1" applyAlignment="1">
      <alignment vertical="center"/>
    </xf>
    <xf numFmtId="0" fontId="4" fillId="0" borderId="34" xfId="0" applyFont="1" applyFill="1" applyBorder="1" applyAlignment="1">
      <alignment vertical="center"/>
    </xf>
    <xf numFmtId="0" fontId="4" fillId="0" borderId="23"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0" fillId="0" borderId="57" xfId="0" applyFill="1" applyBorder="1" applyAlignment="1">
      <alignment horizontal="center" vertical="center"/>
    </xf>
    <xf numFmtId="0" fontId="0" fillId="0" borderId="40" xfId="0" applyFill="1" applyBorder="1" applyAlignment="1">
      <alignment horizontal="center" vertical="center"/>
    </xf>
    <xf numFmtId="176" fontId="0" fillId="0" borderId="40" xfId="0" applyNumberFormat="1" applyFill="1" applyBorder="1" applyAlignment="1">
      <alignment horizontal="center" vertical="center"/>
    </xf>
    <xf numFmtId="2" fontId="0" fillId="0" borderId="58" xfId="0" applyNumberFormat="1" applyFill="1" applyBorder="1" applyAlignment="1">
      <alignment horizontal="center" vertical="center"/>
    </xf>
    <xf numFmtId="0" fontId="0" fillId="0" borderId="42" xfId="0" applyFill="1" applyBorder="1" applyAlignment="1">
      <alignment horizontal="center" vertical="center"/>
    </xf>
    <xf numFmtId="0" fontId="0" fillId="0" borderId="59" xfId="0" applyFill="1" applyBorder="1" applyAlignment="1">
      <alignment vertical="center"/>
    </xf>
    <xf numFmtId="0" fontId="4" fillId="0" borderId="60" xfId="0" applyFont="1" applyFill="1" applyBorder="1" applyAlignment="1">
      <alignment vertical="center"/>
    </xf>
    <xf numFmtId="0" fontId="0" fillId="0" borderId="54" xfId="0" applyFill="1" applyBorder="1" applyAlignment="1">
      <alignment vertical="center"/>
    </xf>
    <xf numFmtId="0" fontId="3" fillId="0" borderId="55" xfId="0" applyFont="1" applyFill="1" applyBorder="1" applyAlignment="1">
      <alignment vertical="center"/>
    </xf>
    <xf numFmtId="0" fontId="3" fillId="0" borderId="61" xfId="0" applyFont="1" applyFill="1" applyBorder="1" applyAlignment="1">
      <alignment vertical="center"/>
    </xf>
    <xf numFmtId="0" fontId="0" fillId="0" borderId="26" xfId="0" applyBorder="1" applyAlignment="1">
      <alignment/>
    </xf>
    <xf numFmtId="0" fontId="0" fillId="0" borderId="38" xfId="0" applyBorder="1" applyAlignment="1">
      <alignment/>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58" xfId="0" applyFill="1" applyBorder="1" applyAlignment="1">
      <alignment horizontal="center" vertical="center"/>
    </xf>
    <xf numFmtId="0" fontId="0" fillId="0" borderId="0" xfId="0" applyFill="1" applyBorder="1" applyAlignment="1">
      <alignment horizontal="right" vertical="center"/>
    </xf>
    <xf numFmtId="0" fontId="0" fillId="0" borderId="0" xfId="64" applyFill="1" applyBorder="1" applyAlignment="1">
      <alignment vertical="center"/>
      <protection/>
    </xf>
    <xf numFmtId="0" fontId="0" fillId="0" borderId="43" xfId="0" applyFill="1" applyBorder="1" applyAlignment="1" quotePrefix="1">
      <alignment horizontal="right" vertical="center"/>
    </xf>
    <xf numFmtId="0" fontId="0" fillId="0" borderId="62" xfId="0" applyBorder="1" applyAlignment="1">
      <alignment horizontal="distributed" vertical="center"/>
    </xf>
    <xf numFmtId="0" fontId="0" fillId="0" borderId="46" xfId="0" applyBorder="1" applyAlignment="1">
      <alignment horizontal="distributed" vertical="center"/>
    </xf>
    <xf numFmtId="0" fontId="0" fillId="0" borderId="18" xfId="0" applyBorder="1" applyAlignment="1">
      <alignment horizontal="distributed" vertical="center"/>
    </xf>
    <xf numFmtId="0" fontId="2" fillId="0" borderId="63" xfId="0" applyFont="1" applyBorder="1" applyAlignment="1">
      <alignment horizontal="center" vertical="center"/>
    </xf>
    <xf numFmtId="0" fontId="0" fillId="0" borderId="62" xfId="0" applyBorder="1" applyAlignment="1">
      <alignment horizontal="center" vertical="center"/>
    </xf>
    <xf numFmtId="0" fontId="0" fillId="0" borderId="11"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vertical="center"/>
    </xf>
    <xf numFmtId="0" fontId="0" fillId="0" borderId="20" xfId="0"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Fill="1" applyBorder="1" applyAlignment="1">
      <alignment horizontal="distributed" vertical="center"/>
    </xf>
    <xf numFmtId="0" fontId="0" fillId="0" borderId="17" xfId="0" applyBorder="1" applyAlignment="1">
      <alignment horizontal="distributed" vertical="center"/>
    </xf>
    <xf numFmtId="0" fontId="0" fillId="0" borderId="20" xfId="0" applyFill="1" applyBorder="1" applyAlignment="1">
      <alignment horizontal="distributed" vertical="center"/>
    </xf>
    <xf numFmtId="0" fontId="0" fillId="0" borderId="6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distributed" vertical="center"/>
    </xf>
    <xf numFmtId="0" fontId="0" fillId="0" borderId="43" xfId="0" applyBorder="1" applyAlignment="1">
      <alignment horizontal="distributed" vertical="center"/>
    </xf>
    <xf numFmtId="0" fontId="0" fillId="0" borderId="15" xfId="0"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亀山Ｈ20入力0819" xfId="63"/>
    <cellStyle name="標準_原本_亀山ﾀﾞﾑプランクトン同定計数結果Ｈ26"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R86"/>
  <sheetViews>
    <sheetView tabSelected="1"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t="s">
        <v>469</v>
      </c>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219</v>
      </c>
      <c r="L5" s="51" t="s">
        <v>219</v>
      </c>
      <c r="M5" s="120" t="s">
        <v>219</v>
      </c>
    </row>
    <row r="6" spans="2:13" ht="18" customHeight="1">
      <c r="B6" s="4"/>
      <c r="C6" s="5"/>
      <c r="D6" s="143" t="s">
        <v>4</v>
      </c>
      <c r="E6" s="143"/>
      <c r="F6" s="143"/>
      <c r="G6" s="143"/>
      <c r="H6" s="5"/>
      <c r="I6" s="5"/>
      <c r="J6" s="6"/>
      <c r="K6" s="97" t="s">
        <v>220</v>
      </c>
      <c r="L6" s="51" t="s">
        <v>221</v>
      </c>
      <c r="M6" s="120" t="s">
        <v>222</v>
      </c>
    </row>
    <row r="7" spans="2:13" ht="18" customHeight="1">
      <c r="B7" s="4"/>
      <c r="C7" s="5"/>
      <c r="D7" s="143" t="s">
        <v>5</v>
      </c>
      <c r="E7" s="144"/>
      <c r="F7" s="144"/>
      <c r="G7" s="23" t="s">
        <v>6</v>
      </c>
      <c r="H7" s="5"/>
      <c r="I7" s="5"/>
      <c r="J7" s="6"/>
      <c r="K7" s="98">
        <v>17.7</v>
      </c>
      <c r="L7" s="110">
        <v>15.6</v>
      </c>
      <c r="M7" s="121">
        <v>16.4</v>
      </c>
    </row>
    <row r="8" spans="2:13" ht="18" customHeight="1">
      <c r="B8" s="7"/>
      <c r="C8" s="8"/>
      <c r="D8" s="143" t="s">
        <v>7</v>
      </c>
      <c r="E8" s="143"/>
      <c r="F8" s="143"/>
      <c r="G8" s="23" t="s">
        <v>6</v>
      </c>
      <c r="H8" s="8"/>
      <c r="I8" s="8"/>
      <c r="J8" s="9"/>
      <c r="K8" s="99">
        <v>0.5</v>
      </c>
      <c r="L8" s="111">
        <v>0.5</v>
      </c>
      <c r="M8" s="122">
        <v>0.5</v>
      </c>
    </row>
    <row r="9" spans="2:18" ht="18" customHeight="1" thickBot="1">
      <c r="B9" s="10"/>
      <c r="C9" s="11"/>
      <c r="D9" s="145" t="s">
        <v>8</v>
      </c>
      <c r="E9" s="145"/>
      <c r="F9" s="145"/>
      <c r="G9" s="24" t="s">
        <v>9</v>
      </c>
      <c r="H9" s="11"/>
      <c r="I9" s="11"/>
      <c r="J9" s="12"/>
      <c r="K9" s="100">
        <v>100</v>
      </c>
      <c r="L9" s="112">
        <v>100</v>
      </c>
      <c r="M9" s="123">
        <v>100</v>
      </c>
      <c r="P9" s="63"/>
      <c r="Q9" s="63"/>
      <c r="R9" s="63"/>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212</v>
      </c>
      <c r="G11" s="42"/>
      <c r="H11" s="42"/>
      <c r="I11" s="42"/>
      <c r="J11" s="42"/>
      <c r="K11" s="76"/>
      <c r="L11" s="93" t="s">
        <v>224</v>
      </c>
      <c r="M11" s="77"/>
    </row>
    <row r="12" spans="2:13" ht="13.5" customHeight="1">
      <c r="B12" s="28">
        <f>B11+1</f>
        <v>2</v>
      </c>
      <c r="C12" s="37" t="s">
        <v>38</v>
      </c>
      <c r="D12" s="35" t="s">
        <v>39</v>
      </c>
      <c r="E12" s="42"/>
      <c r="F12" s="42" t="s">
        <v>40</v>
      </c>
      <c r="G12" s="42"/>
      <c r="H12" s="42"/>
      <c r="I12" s="42"/>
      <c r="J12" s="42"/>
      <c r="K12" s="78">
        <v>2180</v>
      </c>
      <c r="L12" s="94">
        <v>2850</v>
      </c>
      <c r="M12" s="79">
        <v>1070</v>
      </c>
    </row>
    <row r="13" spans="2:13" ht="13.5" customHeight="1">
      <c r="B13" s="28">
        <f aca="true" t="shared" si="0" ref="B13:B52">B12+1</f>
        <v>3</v>
      </c>
      <c r="C13" s="37" t="s">
        <v>41</v>
      </c>
      <c r="D13" s="35" t="s">
        <v>42</v>
      </c>
      <c r="E13" s="42"/>
      <c r="F13" s="42" t="s">
        <v>43</v>
      </c>
      <c r="G13" s="42"/>
      <c r="H13" s="42"/>
      <c r="I13" s="42"/>
      <c r="J13" s="42"/>
      <c r="K13" s="78"/>
      <c r="L13" s="94"/>
      <c r="M13" s="79" t="s">
        <v>188</v>
      </c>
    </row>
    <row r="14" spans="2:13" ht="13.5" customHeight="1">
      <c r="B14" s="28">
        <f t="shared" si="0"/>
        <v>4</v>
      </c>
      <c r="C14" s="38"/>
      <c r="D14" s="45"/>
      <c r="E14" s="42"/>
      <c r="F14" s="42" t="s">
        <v>187</v>
      </c>
      <c r="G14" s="42"/>
      <c r="H14" s="42"/>
      <c r="I14" s="42"/>
      <c r="J14" s="42"/>
      <c r="K14" s="78">
        <v>70</v>
      </c>
      <c r="L14" s="78">
        <v>20</v>
      </c>
      <c r="M14" s="79">
        <v>210</v>
      </c>
    </row>
    <row r="15" spans="2:13" ht="13.5" customHeight="1">
      <c r="B15" s="28">
        <f t="shared" si="0"/>
        <v>5</v>
      </c>
      <c r="C15" s="37" t="s">
        <v>116</v>
      </c>
      <c r="D15" s="35" t="s">
        <v>26</v>
      </c>
      <c r="E15" s="42"/>
      <c r="F15" s="42" t="s">
        <v>199</v>
      </c>
      <c r="G15" s="42"/>
      <c r="H15" s="42"/>
      <c r="I15" s="42"/>
      <c r="J15" s="42"/>
      <c r="K15" s="78"/>
      <c r="L15" s="94" t="s">
        <v>188</v>
      </c>
      <c r="M15" s="79"/>
    </row>
    <row r="16" spans="2:13" ht="13.5" customHeight="1">
      <c r="B16" s="28">
        <f t="shared" si="0"/>
        <v>6</v>
      </c>
      <c r="C16" s="38"/>
      <c r="D16" s="45"/>
      <c r="E16" s="42"/>
      <c r="F16" s="42" t="s">
        <v>207</v>
      </c>
      <c r="G16" s="42"/>
      <c r="H16" s="42"/>
      <c r="I16" s="42"/>
      <c r="J16" s="42"/>
      <c r="K16" s="78" t="s">
        <v>188</v>
      </c>
      <c r="L16" s="78">
        <v>40</v>
      </c>
      <c r="M16" s="79" t="s">
        <v>188</v>
      </c>
    </row>
    <row r="17" spans="2:13" ht="13.5" customHeight="1">
      <c r="B17" s="28">
        <f t="shared" si="0"/>
        <v>7</v>
      </c>
      <c r="C17" s="38"/>
      <c r="D17" s="45"/>
      <c r="E17" s="42"/>
      <c r="F17" s="42" t="s">
        <v>200</v>
      </c>
      <c r="G17" s="42"/>
      <c r="H17" s="42"/>
      <c r="I17" s="42"/>
      <c r="J17" s="42"/>
      <c r="K17" s="78"/>
      <c r="L17" s="78" t="s">
        <v>188</v>
      </c>
      <c r="M17" s="79" t="s">
        <v>188</v>
      </c>
    </row>
    <row r="18" spans="2:13" ht="13.5" customHeight="1">
      <c r="B18" s="28">
        <f t="shared" si="0"/>
        <v>8</v>
      </c>
      <c r="C18" s="38"/>
      <c r="D18" s="35" t="s">
        <v>29</v>
      </c>
      <c r="E18" s="42"/>
      <c r="F18" s="42" t="s">
        <v>31</v>
      </c>
      <c r="G18" s="42"/>
      <c r="H18" s="42"/>
      <c r="I18" s="42"/>
      <c r="J18" s="42"/>
      <c r="K18" s="78">
        <v>80</v>
      </c>
      <c r="L18" s="78">
        <v>230</v>
      </c>
      <c r="M18" s="79" t="s">
        <v>188</v>
      </c>
    </row>
    <row r="19" spans="2:13" ht="13.5" customHeight="1">
      <c r="B19" s="28">
        <f t="shared" si="0"/>
        <v>9</v>
      </c>
      <c r="C19" s="38"/>
      <c r="D19" s="45"/>
      <c r="E19" s="42"/>
      <c r="F19" s="42" t="s">
        <v>158</v>
      </c>
      <c r="G19" s="42"/>
      <c r="H19" s="42"/>
      <c r="I19" s="42"/>
      <c r="J19" s="42"/>
      <c r="K19" s="78"/>
      <c r="L19" s="78" t="s">
        <v>188</v>
      </c>
      <c r="M19" s="79"/>
    </row>
    <row r="20" spans="2:13" ht="13.5" customHeight="1">
      <c r="B20" s="28">
        <f t="shared" si="0"/>
        <v>10</v>
      </c>
      <c r="C20" s="38"/>
      <c r="D20" s="45"/>
      <c r="E20" s="42"/>
      <c r="F20" s="42" t="s">
        <v>159</v>
      </c>
      <c r="G20" s="42"/>
      <c r="H20" s="42"/>
      <c r="I20" s="42"/>
      <c r="J20" s="42"/>
      <c r="K20" s="78"/>
      <c r="L20" s="78"/>
      <c r="M20" s="79" t="s">
        <v>188</v>
      </c>
    </row>
    <row r="21" spans="2:13" ht="13.5" customHeight="1">
      <c r="B21" s="28">
        <f t="shared" si="0"/>
        <v>11</v>
      </c>
      <c r="C21" s="38"/>
      <c r="D21" s="45"/>
      <c r="E21" s="42"/>
      <c r="F21" s="42" t="s">
        <v>204</v>
      </c>
      <c r="G21" s="42"/>
      <c r="H21" s="42"/>
      <c r="I21" s="42"/>
      <c r="J21" s="42"/>
      <c r="K21" s="78"/>
      <c r="L21" s="94" t="s">
        <v>188</v>
      </c>
      <c r="M21" s="79"/>
    </row>
    <row r="22" spans="2:13" ht="13.5" customHeight="1">
      <c r="B22" s="28">
        <f t="shared" si="0"/>
        <v>12</v>
      </c>
      <c r="C22" s="38"/>
      <c r="D22" s="45"/>
      <c r="E22" s="42"/>
      <c r="F22" s="42" t="s">
        <v>117</v>
      </c>
      <c r="G22" s="42"/>
      <c r="H22" s="42"/>
      <c r="I22" s="42"/>
      <c r="J22" s="42"/>
      <c r="K22" s="78" t="s">
        <v>188</v>
      </c>
      <c r="L22" s="78"/>
      <c r="M22" s="79"/>
    </row>
    <row r="23" spans="2:13" ht="13.5" customHeight="1">
      <c r="B23" s="28">
        <f t="shared" si="0"/>
        <v>13</v>
      </c>
      <c r="C23" s="38"/>
      <c r="D23" s="45"/>
      <c r="E23" s="42"/>
      <c r="F23" s="42" t="s">
        <v>34</v>
      </c>
      <c r="G23" s="42"/>
      <c r="H23" s="42"/>
      <c r="I23" s="42"/>
      <c r="J23" s="42"/>
      <c r="K23" s="78"/>
      <c r="L23" s="78">
        <v>20</v>
      </c>
      <c r="M23" s="79" t="s">
        <v>188</v>
      </c>
    </row>
    <row r="24" spans="2:13" ht="13.5" customHeight="1">
      <c r="B24" s="28">
        <f t="shared" si="0"/>
        <v>14</v>
      </c>
      <c r="C24" s="38"/>
      <c r="D24" s="45"/>
      <c r="E24" s="42"/>
      <c r="F24" s="42" t="s">
        <v>223</v>
      </c>
      <c r="G24" s="42"/>
      <c r="H24" s="42"/>
      <c r="I24" s="42"/>
      <c r="J24" s="42"/>
      <c r="K24" s="78" t="s">
        <v>188</v>
      </c>
      <c r="L24" s="94"/>
      <c r="M24" s="79"/>
    </row>
    <row r="25" spans="2:13" ht="13.5" customHeight="1">
      <c r="B25" s="28">
        <f t="shared" si="0"/>
        <v>15</v>
      </c>
      <c r="C25" s="38"/>
      <c r="D25" s="45"/>
      <c r="E25" s="42"/>
      <c r="F25" s="42" t="s">
        <v>35</v>
      </c>
      <c r="G25" s="42"/>
      <c r="H25" s="42"/>
      <c r="I25" s="42"/>
      <c r="J25" s="42"/>
      <c r="K25" s="78">
        <v>180</v>
      </c>
      <c r="L25" s="94">
        <v>330</v>
      </c>
      <c r="M25" s="79">
        <v>250</v>
      </c>
    </row>
    <row r="26" spans="2:13" ht="13.5" customHeight="1">
      <c r="B26" s="28">
        <f t="shared" si="0"/>
        <v>16</v>
      </c>
      <c r="C26" s="38"/>
      <c r="D26" s="45"/>
      <c r="E26" s="42"/>
      <c r="F26" s="42" t="s">
        <v>36</v>
      </c>
      <c r="G26" s="42"/>
      <c r="H26" s="42"/>
      <c r="I26" s="42"/>
      <c r="J26" s="42"/>
      <c r="K26" s="78">
        <v>110</v>
      </c>
      <c r="L26" s="78">
        <v>530</v>
      </c>
      <c r="M26" s="79">
        <v>160</v>
      </c>
    </row>
    <row r="27" spans="2:13" ht="13.5" customHeight="1">
      <c r="B27" s="28">
        <f t="shared" si="0"/>
        <v>17</v>
      </c>
      <c r="C27" s="38"/>
      <c r="D27" s="45"/>
      <c r="E27" s="42"/>
      <c r="F27" s="42" t="s">
        <v>37</v>
      </c>
      <c r="G27" s="42"/>
      <c r="H27" s="42"/>
      <c r="I27" s="42"/>
      <c r="J27" s="42"/>
      <c r="K27" s="78"/>
      <c r="L27" s="78">
        <v>10</v>
      </c>
      <c r="M27" s="79"/>
    </row>
    <row r="28" spans="2:13" ht="13.5" customHeight="1">
      <c r="B28" s="28">
        <f t="shared" si="0"/>
        <v>18</v>
      </c>
      <c r="C28" s="37" t="s">
        <v>123</v>
      </c>
      <c r="D28" s="35" t="s">
        <v>118</v>
      </c>
      <c r="E28" s="42"/>
      <c r="F28" s="42" t="s">
        <v>44</v>
      </c>
      <c r="G28" s="42"/>
      <c r="H28" s="42"/>
      <c r="I28" s="42"/>
      <c r="J28" s="42"/>
      <c r="K28" s="78">
        <v>20</v>
      </c>
      <c r="L28" s="78">
        <v>10</v>
      </c>
      <c r="M28" s="79">
        <v>30</v>
      </c>
    </row>
    <row r="29" spans="2:13" ht="13.5" customHeight="1">
      <c r="B29" s="28">
        <f t="shared" si="0"/>
        <v>19</v>
      </c>
      <c r="C29" s="37" t="s">
        <v>119</v>
      </c>
      <c r="D29" s="35" t="s">
        <v>45</v>
      </c>
      <c r="E29" s="42"/>
      <c r="F29" s="42" t="s">
        <v>48</v>
      </c>
      <c r="G29" s="42"/>
      <c r="H29" s="42"/>
      <c r="I29" s="42"/>
      <c r="J29" s="42"/>
      <c r="K29" s="78">
        <v>20</v>
      </c>
      <c r="L29" s="94">
        <v>40</v>
      </c>
      <c r="M29" s="79">
        <v>20</v>
      </c>
    </row>
    <row r="30" spans="2:13" ht="13.5" customHeight="1">
      <c r="B30" s="28">
        <f t="shared" si="0"/>
        <v>20</v>
      </c>
      <c r="C30" s="38"/>
      <c r="D30" s="45"/>
      <c r="E30" s="42"/>
      <c r="F30" s="42" t="s">
        <v>51</v>
      </c>
      <c r="G30" s="42"/>
      <c r="H30" s="42"/>
      <c r="I30" s="42"/>
      <c r="J30" s="42"/>
      <c r="K30" s="78" t="s">
        <v>188</v>
      </c>
      <c r="L30" s="78" t="s">
        <v>188</v>
      </c>
      <c r="M30" s="79">
        <v>10</v>
      </c>
    </row>
    <row r="31" spans="2:13" ht="13.5" customHeight="1">
      <c r="B31" s="28">
        <f t="shared" si="0"/>
        <v>21</v>
      </c>
      <c r="C31" s="38"/>
      <c r="D31" s="45"/>
      <c r="E31" s="42"/>
      <c r="F31" s="42" t="s">
        <v>205</v>
      </c>
      <c r="G31" s="42"/>
      <c r="H31" s="42"/>
      <c r="I31" s="42"/>
      <c r="J31" s="42"/>
      <c r="K31" s="78"/>
      <c r="L31" s="94"/>
      <c r="M31" s="79" t="s">
        <v>188</v>
      </c>
    </row>
    <row r="32" spans="2:13" ht="13.5" customHeight="1">
      <c r="B32" s="28">
        <f t="shared" si="0"/>
        <v>22</v>
      </c>
      <c r="C32" s="38"/>
      <c r="D32" s="45"/>
      <c r="E32" s="42"/>
      <c r="F32" s="42" t="s">
        <v>190</v>
      </c>
      <c r="G32" s="42"/>
      <c r="H32" s="42"/>
      <c r="I32" s="42"/>
      <c r="J32" s="42"/>
      <c r="K32" s="78"/>
      <c r="L32" s="94">
        <v>40</v>
      </c>
      <c r="M32" s="79"/>
    </row>
    <row r="33" spans="2:13" ht="13.5" customHeight="1">
      <c r="B33" s="28">
        <f t="shared" si="0"/>
        <v>23</v>
      </c>
      <c r="C33" s="38"/>
      <c r="D33" s="45"/>
      <c r="E33" s="42"/>
      <c r="F33" s="42" t="s">
        <v>201</v>
      </c>
      <c r="G33" s="42"/>
      <c r="H33" s="42"/>
      <c r="I33" s="42"/>
      <c r="J33" s="42"/>
      <c r="K33" s="78"/>
      <c r="L33" s="78" t="s">
        <v>188</v>
      </c>
      <c r="M33" s="79"/>
    </row>
    <row r="34" spans="2:13" ht="13.5" customHeight="1">
      <c r="B34" s="28">
        <f t="shared" si="0"/>
        <v>24</v>
      </c>
      <c r="C34" s="38"/>
      <c r="D34" s="45"/>
      <c r="E34" s="42"/>
      <c r="F34" s="42" t="s">
        <v>202</v>
      </c>
      <c r="G34" s="42"/>
      <c r="H34" s="42"/>
      <c r="I34" s="42"/>
      <c r="J34" s="42"/>
      <c r="K34" s="78"/>
      <c r="L34" s="94" t="s">
        <v>188</v>
      </c>
      <c r="M34" s="79"/>
    </row>
    <row r="35" spans="2:13" ht="13.5" customHeight="1">
      <c r="B35" s="28">
        <f t="shared" si="0"/>
        <v>25</v>
      </c>
      <c r="C35" s="38"/>
      <c r="D35" s="45"/>
      <c r="E35" s="42"/>
      <c r="F35" s="42" t="s">
        <v>56</v>
      </c>
      <c r="G35" s="42"/>
      <c r="H35" s="42"/>
      <c r="I35" s="42"/>
      <c r="J35" s="42"/>
      <c r="K35" s="78"/>
      <c r="L35" s="78" t="s">
        <v>188</v>
      </c>
      <c r="M35" s="79" t="s">
        <v>188</v>
      </c>
    </row>
    <row r="36" spans="2:13" ht="13.5" customHeight="1">
      <c r="B36" s="28">
        <f t="shared" si="0"/>
        <v>26</v>
      </c>
      <c r="C36" s="38"/>
      <c r="D36" s="45"/>
      <c r="E36" s="42"/>
      <c r="F36" s="42" t="s">
        <v>61</v>
      </c>
      <c r="G36" s="42"/>
      <c r="H36" s="42"/>
      <c r="I36" s="42"/>
      <c r="J36" s="42"/>
      <c r="K36" s="78"/>
      <c r="L36" s="94" t="s">
        <v>188</v>
      </c>
      <c r="M36" s="79" t="s">
        <v>188</v>
      </c>
    </row>
    <row r="37" spans="2:13" ht="13.5" customHeight="1">
      <c r="B37" s="28">
        <f t="shared" si="0"/>
        <v>27</v>
      </c>
      <c r="C37" s="38"/>
      <c r="D37" s="45"/>
      <c r="E37" s="42"/>
      <c r="F37" s="42" t="s">
        <v>225</v>
      </c>
      <c r="G37" s="42"/>
      <c r="H37" s="42"/>
      <c r="I37" s="42"/>
      <c r="J37" s="42"/>
      <c r="K37" s="78" t="s">
        <v>188</v>
      </c>
      <c r="L37" s="78">
        <v>80</v>
      </c>
      <c r="M37" s="79" t="s">
        <v>188</v>
      </c>
    </row>
    <row r="38" spans="2:13" ht="13.5" customHeight="1">
      <c r="B38" s="28">
        <f t="shared" si="0"/>
        <v>28</v>
      </c>
      <c r="C38" s="38"/>
      <c r="D38" s="45"/>
      <c r="E38" s="42"/>
      <c r="F38" s="42" t="s">
        <v>67</v>
      </c>
      <c r="G38" s="42"/>
      <c r="H38" s="42"/>
      <c r="I38" s="42"/>
      <c r="J38" s="42"/>
      <c r="K38" s="78">
        <v>100</v>
      </c>
      <c r="L38" s="94">
        <v>60</v>
      </c>
      <c r="M38" s="79">
        <v>150</v>
      </c>
    </row>
    <row r="39" spans="2:13" ht="13.5" customHeight="1">
      <c r="B39" s="28">
        <f t="shared" si="0"/>
        <v>29</v>
      </c>
      <c r="C39" s="38"/>
      <c r="D39" s="45"/>
      <c r="E39" s="42"/>
      <c r="F39" s="42" t="s">
        <v>226</v>
      </c>
      <c r="G39" s="42"/>
      <c r="H39" s="42"/>
      <c r="I39" s="42"/>
      <c r="J39" s="42"/>
      <c r="K39" s="78"/>
      <c r="L39" s="94"/>
      <c r="M39" s="79" t="s">
        <v>188</v>
      </c>
    </row>
    <row r="40" spans="2:13" ht="13.5" customHeight="1">
      <c r="B40" s="28">
        <f t="shared" si="0"/>
        <v>30</v>
      </c>
      <c r="C40" s="38"/>
      <c r="D40" s="45"/>
      <c r="E40" s="42"/>
      <c r="F40" s="42" t="s">
        <v>71</v>
      </c>
      <c r="G40" s="42"/>
      <c r="H40" s="42"/>
      <c r="I40" s="42"/>
      <c r="J40" s="42"/>
      <c r="K40" s="78"/>
      <c r="L40" s="94" t="s">
        <v>188</v>
      </c>
      <c r="M40" s="79"/>
    </row>
    <row r="41" spans="2:13" ht="13.5" customHeight="1">
      <c r="B41" s="28">
        <f t="shared" si="0"/>
        <v>31</v>
      </c>
      <c r="C41" s="37" t="s">
        <v>72</v>
      </c>
      <c r="D41" s="35" t="s">
        <v>73</v>
      </c>
      <c r="E41" s="42"/>
      <c r="F41" s="42" t="s">
        <v>74</v>
      </c>
      <c r="G41" s="42"/>
      <c r="H41" s="42"/>
      <c r="I41" s="42"/>
      <c r="J41" s="42"/>
      <c r="K41" s="78">
        <v>1</v>
      </c>
      <c r="L41" s="94"/>
      <c r="M41" s="79">
        <v>1</v>
      </c>
    </row>
    <row r="42" spans="2:13" ht="13.5" customHeight="1">
      <c r="B42" s="28">
        <f t="shared" si="0"/>
        <v>32</v>
      </c>
      <c r="C42" s="37" t="s">
        <v>75</v>
      </c>
      <c r="D42" s="35" t="s">
        <v>76</v>
      </c>
      <c r="E42" s="42"/>
      <c r="F42" s="42" t="s">
        <v>196</v>
      </c>
      <c r="G42" s="42"/>
      <c r="H42" s="42"/>
      <c r="I42" s="42"/>
      <c r="J42" s="42"/>
      <c r="K42" s="78" t="s">
        <v>188</v>
      </c>
      <c r="L42" s="94">
        <v>2</v>
      </c>
      <c r="M42" s="79">
        <v>2</v>
      </c>
    </row>
    <row r="43" spans="2:13" ht="13.5" customHeight="1">
      <c r="B43" s="28">
        <f t="shared" si="0"/>
        <v>33</v>
      </c>
      <c r="C43" s="38"/>
      <c r="D43" s="45"/>
      <c r="E43" s="42"/>
      <c r="F43" s="42" t="s">
        <v>208</v>
      </c>
      <c r="G43" s="42"/>
      <c r="H43" s="42"/>
      <c r="I43" s="42"/>
      <c r="J43" s="42"/>
      <c r="K43" s="78" t="s">
        <v>188</v>
      </c>
      <c r="L43" s="94" t="s">
        <v>188</v>
      </c>
      <c r="M43" s="79"/>
    </row>
    <row r="44" spans="2:13" ht="13.5" customHeight="1">
      <c r="B44" s="28">
        <f t="shared" si="0"/>
        <v>34</v>
      </c>
      <c r="C44" s="38"/>
      <c r="D44" s="45"/>
      <c r="E44" s="42"/>
      <c r="F44" s="42" t="s">
        <v>79</v>
      </c>
      <c r="G44" s="42"/>
      <c r="H44" s="42"/>
      <c r="I44" s="42"/>
      <c r="J44" s="42"/>
      <c r="K44" s="78">
        <v>1</v>
      </c>
      <c r="L44" s="94"/>
      <c r="M44" s="79"/>
    </row>
    <row r="45" spans="2:13" ht="13.5" customHeight="1">
      <c r="B45" s="28">
        <f t="shared" si="0"/>
        <v>35</v>
      </c>
      <c r="C45" s="37" t="s">
        <v>80</v>
      </c>
      <c r="D45" s="47" t="s">
        <v>82</v>
      </c>
      <c r="E45" s="42"/>
      <c r="F45" s="42" t="s">
        <v>83</v>
      </c>
      <c r="G45" s="42"/>
      <c r="H45" s="42"/>
      <c r="I45" s="42"/>
      <c r="J45" s="42"/>
      <c r="K45" s="78" t="s">
        <v>188</v>
      </c>
      <c r="L45" s="94"/>
      <c r="M45" s="79" t="s">
        <v>188</v>
      </c>
    </row>
    <row r="46" spans="2:13" ht="13.5" customHeight="1">
      <c r="B46" s="28">
        <f t="shared" si="0"/>
        <v>36</v>
      </c>
      <c r="C46" s="38"/>
      <c r="D46" s="35" t="s">
        <v>84</v>
      </c>
      <c r="E46" s="42"/>
      <c r="F46" s="42" t="s">
        <v>210</v>
      </c>
      <c r="G46" s="42"/>
      <c r="H46" s="42"/>
      <c r="I46" s="42"/>
      <c r="J46" s="42"/>
      <c r="K46" s="78" t="s">
        <v>188</v>
      </c>
      <c r="L46" s="94" t="s">
        <v>188</v>
      </c>
      <c r="M46" s="79"/>
    </row>
    <row r="47" spans="2:13" ht="13.5" customHeight="1">
      <c r="B47" s="28">
        <f t="shared" si="0"/>
        <v>37</v>
      </c>
      <c r="C47" s="38"/>
      <c r="D47" s="46"/>
      <c r="E47" s="42"/>
      <c r="F47" s="42" t="s">
        <v>85</v>
      </c>
      <c r="G47" s="42"/>
      <c r="H47" s="42"/>
      <c r="I47" s="42"/>
      <c r="J47" s="42"/>
      <c r="K47" s="78">
        <v>10</v>
      </c>
      <c r="L47" s="94">
        <v>10</v>
      </c>
      <c r="M47" s="79" t="s">
        <v>188</v>
      </c>
    </row>
    <row r="48" spans="2:13" ht="13.5" customHeight="1">
      <c r="B48" s="28">
        <f t="shared" si="0"/>
        <v>38</v>
      </c>
      <c r="C48" s="39"/>
      <c r="D48" s="47" t="s">
        <v>86</v>
      </c>
      <c r="E48" s="42"/>
      <c r="F48" s="42" t="s">
        <v>87</v>
      </c>
      <c r="G48" s="42"/>
      <c r="H48" s="42"/>
      <c r="I48" s="42"/>
      <c r="J48" s="42"/>
      <c r="K48" s="78" t="s">
        <v>188</v>
      </c>
      <c r="L48" s="94" t="s">
        <v>188</v>
      </c>
      <c r="M48" s="79" t="s">
        <v>188</v>
      </c>
    </row>
    <row r="49" spans="2:13" ht="13.5" customHeight="1">
      <c r="B49" s="28">
        <f t="shared" si="0"/>
        <v>39</v>
      </c>
      <c r="C49" s="37" t="s">
        <v>0</v>
      </c>
      <c r="D49" s="47" t="s">
        <v>89</v>
      </c>
      <c r="E49" s="42"/>
      <c r="F49" s="42" t="s">
        <v>90</v>
      </c>
      <c r="G49" s="42"/>
      <c r="H49" s="42"/>
      <c r="I49" s="42"/>
      <c r="J49" s="42"/>
      <c r="K49" s="78">
        <v>10</v>
      </c>
      <c r="L49" s="94"/>
      <c r="M49" s="79" t="s">
        <v>188</v>
      </c>
    </row>
    <row r="50" spans="2:13" ht="13.5" customHeight="1">
      <c r="B50" s="28">
        <f t="shared" si="0"/>
        <v>40</v>
      </c>
      <c r="C50" s="138" t="s">
        <v>91</v>
      </c>
      <c r="D50" s="139"/>
      <c r="E50" s="42"/>
      <c r="F50" s="42" t="s">
        <v>92</v>
      </c>
      <c r="G50" s="42"/>
      <c r="H50" s="42"/>
      <c r="I50" s="42"/>
      <c r="J50" s="42"/>
      <c r="K50" s="78">
        <v>120</v>
      </c>
      <c r="L50" s="94">
        <v>40</v>
      </c>
      <c r="M50" s="79">
        <v>10</v>
      </c>
    </row>
    <row r="51" spans="2:13" ht="13.5" customHeight="1">
      <c r="B51" s="28">
        <f t="shared" si="0"/>
        <v>41</v>
      </c>
      <c r="C51" s="40"/>
      <c r="D51" s="41"/>
      <c r="E51" s="42"/>
      <c r="F51" s="42" t="s">
        <v>93</v>
      </c>
      <c r="G51" s="42"/>
      <c r="H51" s="42"/>
      <c r="I51" s="42"/>
      <c r="J51" s="42"/>
      <c r="K51" s="78">
        <v>20</v>
      </c>
      <c r="L51" s="94">
        <v>30</v>
      </c>
      <c r="M51" s="79"/>
    </row>
    <row r="52" spans="2:13" ht="13.5" customHeight="1" thickBot="1">
      <c r="B52" s="28">
        <f t="shared" si="0"/>
        <v>42</v>
      </c>
      <c r="C52" s="40"/>
      <c r="D52" s="41"/>
      <c r="E52" s="42"/>
      <c r="F52" s="42" t="s">
        <v>94</v>
      </c>
      <c r="G52" s="42"/>
      <c r="H52" s="42"/>
      <c r="I52" s="42"/>
      <c r="J52" s="42"/>
      <c r="K52" s="78">
        <v>40</v>
      </c>
      <c r="L52" s="94">
        <v>20</v>
      </c>
      <c r="M52" s="79">
        <v>20</v>
      </c>
    </row>
    <row r="53" spans="2:13" ht="19.5" customHeight="1" thickTop="1">
      <c r="B53" s="140" t="s">
        <v>96</v>
      </c>
      <c r="C53" s="141"/>
      <c r="D53" s="141"/>
      <c r="E53" s="141"/>
      <c r="F53" s="141"/>
      <c r="G53" s="141"/>
      <c r="H53" s="141"/>
      <c r="I53" s="141"/>
      <c r="J53" s="27"/>
      <c r="K53" s="102">
        <f>SUM(K54:K62)</f>
        <v>2962</v>
      </c>
      <c r="L53" s="102">
        <f>SUM(L54:L62)</f>
        <v>4382</v>
      </c>
      <c r="M53" s="124">
        <f>SUM(M54:M62)</f>
        <v>1933</v>
      </c>
    </row>
    <row r="54" spans="2:13" ht="13.5" customHeight="1">
      <c r="B54" s="146" t="s">
        <v>97</v>
      </c>
      <c r="C54" s="147"/>
      <c r="D54" s="148"/>
      <c r="E54" s="51"/>
      <c r="F54" s="52"/>
      <c r="G54" s="149" t="s">
        <v>14</v>
      </c>
      <c r="H54" s="149"/>
      <c r="I54" s="52"/>
      <c r="J54" s="54"/>
      <c r="K54" s="43">
        <v>0</v>
      </c>
      <c r="L54" s="55">
        <v>20</v>
      </c>
      <c r="M54" s="44">
        <v>0</v>
      </c>
    </row>
    <row r="55" spans="2:13" ht="13.5" customHeight="1">
      <c r="B55" s="16"/>
      <c r="C55" s="17"/>
      <c r="D55" s="18"/>
      <c r="E55" s="55"/>
      <c r="F55" s="42"/>
      <c r="G55" s="149" t="s">
        <v>120</v>
      </c>
      <c r="H55" s="149"/>
      <c r="I55" s="53"/>
      <c r="J55" s="56"/>
      <c r="K55" s="43">
        <v>2180</v>
      </c>
      <c r="L55" s="55">
        <v>2850</v>
      </c>
      <c r="M55" s="44">
        <v>1070</v>
      </c>
    </row>
    <row r="56" spans="2:13" ht="13.5" customHeight="1">
      <c r="B56" s="16"/>
      <c r="C56" s="17"/>
      <c r="D56" s="18"/>
      <c r="E56" s="55"/>
      <c r="F56" s="42"/>
      <c r="G56" s="149" t="s">
        <v>42</v>
      </c>
      <c r="H56" s="149"/>
      <c r="I56" s="52"/>
      <c r="J56" s="54"/>
      <c r="K56" s="43">
        <v>70</v>
      </c>
      <c r="L56" s="55">
        <v>20</v>
      </c>
      <c r="M56" s="44">
        <v>210</v>
      </c>
    </row>
    <row r="57" spans="2:13" ht="13.5" customHeight="1">
      <c r="B57" s="16"/>
      <c r="C57" s="17"/>
      <c r="D57" s="18"/>
      <c r="E57" s="55"/>
      <c r="F57" s="42"/>
      <c r="G57" s="149" t="s">
        <v>26</v>
      </c>
      <c r="H57" s="149"/>
      <c r="I57" s="52"/>
      <c r="J57" s="54"/>
      <c r="K57" s="43">
        <v>0</v>
      </c>
      <c r="L57" s="55">
        <v>40</v>
      </c>
      <c r="M57" s="44">
        <v>0</v>
      </c>
    </row>
    <row r="58" spans="2:13" ht="13.5" customHeight="1">
      <c r="B58" s="16"/>
      <c r="C58" s="17"/>
      <c r="D58" s="18"/>
      <c r="E58" s="55"/>
      <c r="F58" s="42"/>
      <c r="G58" s="149" t="s">
        <v>29</v>
      </c>
      <c r="H58" s="149"/>
      <c r="I58" s="52"/>
      <c r="J58" s="54"/>
      <c r="K58" s="43">
        <v>370</v>
      </c>
      <c r="L58" s="55">
        <v>1120</v>
      </c>
      <c r="M58" s="44">
        <v>410</v>
      </c>
    </row>
    <row r="59" spans="2:13" ht="13.5" customHeight="1">
      <c r="B59" s="16"/>
      <c r="C59" s="17"/>
      <c r="D59" s="18"/>
      <c r="E59" s="55"/>
      <c r="F59" s="42"/>
      <c r="G59" s="149" t="s">
        <v>118</v>
      </c>
      <c r="H59" s="149"/>
      <c r="I59" s="52"/>
      <c r="J59" s="54"/>
      <c r="K59" s="43">
        <v>20</v>
      </c>
      <c r="L59" s="55">
        <v>10</v>
      </c>
      <c r="M59" s="44">
        <v>30</v>
      </c>
    </row>
    <row r="60" spans="2:13" ht="13.5" customHeight="1">
      <c r="B60" s="16"/>
      <c r="C60" s="17"/>
      <c r="D60" s="18"/>
      <c r="E60" s="55"/>
      <c r="F60" s="42"/>
      <c r="G60" s="149" t="s">
        <v>45</v>
      </c>
      <c r="H60" s="149"/>
      <c r="I60" s="52"/>
      <c r="J60" s="54"/>
      <c r="K60" s="43">
        <v>120</v>
      </c>
      <c r="L60" s="55">
        <v>220</v>
      </c>
      <c r="M60" s="44">
        <v>180</v>
      </c>
    </row>
    <row r="61" spans="2:13" ht="13.5" customHeight="1">
      <c r="B61" s="16"/>
      <c r="C61" s="17"/>
      <c r="D61" s="18"/>
      <c r="E61" s="55"/>
      <c r="F61" s="42"/>
      <c r="G61" s="149" t="s">
        <v>98</v>
      </c>
      <c r="H61" s="149"/>
      <c r="I61" s="52"/>
      <c r="J61" s="54"/>
      <c r="K61" s="43">
        <v>140</v>
      </c>
      <c r="L61" s="55">
        <v>70</v>
      </c>
      <c r="M61" s="44">
        <v>10</v>
      </c>
    </row>
    <row r="62" spans="2:13" ht="13.5" customHeight="1" thickBot="1">
      <c r="B62" s="19"/>
      <c r="C62" s="20"/>
      <c r="D62" s="21"/>
      <c r="E62" s="57"/>
      <c r="F62" s="48"/>
      <c r="G62" s="151" t="s">
        <v>95</v>
      </c>
      <c r="H62" s="151"/>
      <c r="I62" s="58"/>
      <c r="J62" s="59"/>
      <c r="K62" s="49">
        <v>62</v>
      </c>
      <c r="L62" s="57">
        <v>32</v>
      </c>
      <c r="M62" s="50">
        <v>23</v>
      </c>
    </row>
    <row r="63" spans="2:13" ht="18" customHeight="1" thickTop="1">
      <c r="B63" s="152" t="s">
        <v>99</v>
      </c>
      <c r="C63" s="153"/>
      <c r="D63" s="154"/>
      <c r="E63" s="65"/>
      <c r="F63" s="30"/>
      <c r="G63" s="155" t="s">
        <v>100</v>
      </c>
      <c r="H63" s="155"/>
      <c r="I63" s="30"/>
      <c r="J63" s="31"/>
      <c r="K63" s="103" t="s">
        <v>101</v>
      </c>
      <c r="L63" s="114"/>
      <c r="M63" s="125"/>
    </row>
    <row r="64" spans="2:13" ht="18" customHeight="1">
      <c r="B64" s="62"/>
      <c r="C64" s="63"/>
      <c r="D64" s="63"/>
      <c r="E64" s="60"/>
      <c r="F64" s="61"/>
      <c r="G64" s="34"/>
      <c r="H64" s="34"/>
      <c r="I64" s="61"/>
      <c r="J64" s="64"/>
      <c r="K64" s="104" t="s">
        <v>102</v>
      </c>
      <c r="L64" s="115"/>
      <c r="M64" s="118"/>
    </row>
    <row r="65" spans="2:13" ht="18" customHeight="1">
      <c r="B65" s="16"/>
      <c r="C65" s="17"/>
      <c r="D65" s="17"/>
      <c r="E65" s="66"/>
      <c r="F65" s="8"/>
      <c r="G65" s="150" t="s">
        <v>103</v>
      </c>
      <c r="H65" s="150"/>
      <c r="I65" s="32"/>
      <c r="J65" s="33"/>
      <c r="K65" s="105" t="s">
        <v>104</v>
      </c>
      <c r="L65" s="116"/>
      <c r="M65" s="116"/>
    </row>
    <row r="66" spans="2:13" ht="18" customHeight="1">
      <c r="B66" s="16"/>
      <c r="C66" s="17"/>
      <c r="D66" s="17"/>
      <c r="E66" s="67"/>
      <c r="F66" s="17"/>
      <c r="G66" s="68"/>
      <c r="H66" s="68"/>
      <c r="I66" s="63"/>
      <c r="J66" s="69"/>
      <c r="K66" s="106" t="s">
        <v>167</v>
      </c>
      <c r="L66" s="117"/>
      <c r="M66" s="117"/>
    </row>
    <row r="67" spans="2:13" ht="18" customHeight="1">
      <c r="B67" s="16"/>
      <c r="C67" s="17"/>
      <c r="D67" s="17"/>
      <c r="E67" s="67"/>
      <c r="F67" s="17"/>
      <c r="G67" s="68"/>
      <c r="H67" s="68"/>
      <c r="I67" s="63"/>
      <c r="J67" s="69"/>
      <c r="K67" s="104" t="s">
        <v>165</v>
      </c>
      <c r="L67" s="115"/>
      <c r="M67" s="118"/>
    </row>
    <row r="68" spans="2:13" ht="18" customHeight="1">
      <c r="B68" s="16"/>
      <c r="C68" s="17"/>
      <c r="D68" s="17"/>
      <c r="E68" s="66"/>
      <c r="F68" s="8"/>
      <c r="G68" s="150" t="s">
        <v>105</v>
      </c>
      <c r="H68" s="150"/>
      <c r="I68" s="32"/>
      <c r="J68" s="33"/>
      <c r="K68" s="105" t="s">
        <v>185</v>
      </c>
      <c r="L68" s="116"/>
      <c r="M68" s="116"/>
    </row>
    <row r="69" spans="2:13" ht="18" customHeight="1">
      <c r="B69" s="16"/>
      <c r="C69" s="17"/>
      <c r="D69" s="17"/>
      <c r="E69" s="67"/>
      <c r="F69" s="17"/>
      <c r="G69" s="68"/>
      <c r="H69" s="68"/>
      <c r="I69" s="63"/>
      <c r="J69" s="69"/>
      <c r="K69" s="106" t="s">
        <v>166</v>
      </c>
      <c r="L69" s="117"/>
      <c r="M69" s="117"/>
    </row>
    <row r="70" spans="2:13" ht="18" customHeight="1">
      <c r="B70" s="16"/>
      <c r="C70" s="17"/>
      <c r="D70" s="17"/>
      <c r="E70" s="13"/>
      <c r="F70" s="14"/>
      <c r="G70" s="34"/>
      <c r="H70" s="34"/>
      <c r="I70" s="61"/>
      <c r="J70" s="64"/>
      <c r="K70" s="104" t="s">
        <v>106</v>
      </c>
      <c r="L70" s="118"/>
      <c r="M70" s="118"/>
    </row>
    <row r="71" spans="2:13" ht="18" customHeight="1">
      <c r="B71" s="146" t="s">
        <v>107</v>
      </c>
      <c r="C71" s="147"/>
      <c r="D71" s="147"/>
      <c r="E71" s="8"/>
      <c r="F71" s="8"/>
      <c r="G71" s="8"/>
      <c r="H71" s="8"/>
      <c r="I71" s="8"/>
      <c r="J71" s="8"/>
      <c r="K71" s="80"/>
      <c r="L71" s="80"/>
      <c r="M71" s="126"/>
    </row>
    <row r="72" spans="2:13" ht="13.5" customHeight="1">
      <c r="B72" s="70"/>
      <c r="C72" s="71" t="s">
        <v>108</v>
      </c>
      <c r="D72" s="72"/>
      <c r="E72" s="71"/>
      <c r="F72" s="71"/>
      <c r="G72" s="71"/>
      <c r="H72" s="71"/>
      <c r="I72" s="71"/>
      <c r="J72" s="71"/>
      <c r="K72" s="107"/>
      <c r="L72" s="107"/>
      <c r="M72" s="127"/>
    </row>
    <row r="73" spans="2:13" ht="13.5" customHeight="1">
      <c r="B73" s="70"/>
      <c r="C73" s="71" t="s">
        <v>109</v>
      </c>
      <c r="D73" s="72"/>
      <c r="E73" s="71"/>
      <c r="F73" s="71"/>
      <c r="G73" s="71"/>
      <c r="H73" s="71"/>
      <c r="I73" s="71"/>
      <c r="J73" s="71"/>
      <c r="K73" s="107"/>
      <c r="L73" s="107"/>
      <c r="M73" s="127"/>
    </row>
    <row r="74" spans="2:13" ht="13.5" customHeight="1">
      <c r="B74" s="70"/>
      <c r="C74" s="71" t="s">
        <v>110</v>
      </c>
      <c r="D74" s="72"/>
      <c r="E74" s="71"/>
      <c r="F74" s="71"/>
      <c r="G74" s="71"/>
      <c r="H74" s="71"/>
      <c r="I74" s="71"/>
      <c r="J74" s="71"/>
      <c r="K74" s="107"/>
      <c r="L74" s="107"/>
      <c r="M74" s="127"/>
    </row>
    <row r="75" spans="2:13" ht="13.5" customHeight="1">
      <c r="B75" s="70"/>
      <c r="C75" s="71" t="s">
        <v>111</v>
      </c>
      <c r="D75" s="72"/>
      <c r="E75" s="71"/>
      <c r="F75" s="71"/>
      <c r="G75" s="71"/>
      <c r="H75" s="71"/>
      <c r="I75" s="71"/>
      <c r="J75" s="71"/>
      <c r="K75" s="107"/>
      <c r="L75" s="107"/>
      <c r="M75" s="127"/>
    </row>
    <row r="76" spans="2:13" ht="13.5" customHeight="1">
      <c r="B76" s="73"/>
      <c r="C76" s="71" t="s">
        <v>112</v>
      </c>
      <c r="D76" s="71"/>
      <c r="E76" s="71"/>
      <c r="F76" s="71"/>
      <c r="G76" s="71"/>
      <c r="H76" s="71"/>
      <c r="I76" s="71"/>
      <c r="J76" s="71"/>
      <c r="K76" s="107"/>
      <c r="L76" s="107"/>
      <c r="M76" s="127"/>
    </row>
    <row r="77" spans="2:13" ht="13.5" customHeight="1">
      <c r="B77" s="73"/>
      <c r="C77" s="71" t="s">
        <v>124</v>
      </c>
      <c r="D77" s="71"/>
      <c r="E77" s="71"/>
      <c r="F77" s="71"/>
      <c r="G77" s="71"/>
      <c r="H77" s="71"/>
      <c r="I77" s="71"/>
      <c r="J77" s="71"/>
      <c r="K77" s="107"/>
      <c r="L77" s="107"/>
      <c r="M77" s="127"/>
    </row>
    <row r="78" spans="2:13" ht="13.5" customHeight="1">
      <c r="B78" s="73"/>
      <c r="C78" s="71" t="s">
        <v>127</v>
      </c>
      <c r="D78" s="71"/>
      <c r="E78" s="71"/>
      <c r="F78" s="71"/>
      <c r="G78" s="71"/>
      <c r="H78" s="71"/>
      <c r="I78" s="71"/>
      <c r="J78" s="71"/>
      <c r="K78" s="107"/>
      <c r="L78" s="107"/>
      <c r="M78" s="127"/>
    </row>
    <row r="79" spans="2:13" ht="13.5" customHeight="1">
      <c r="B79" s="73"/>
      <c r="C79" s="71" t="s">
        <v>128</v>
      </c>
      <c r="D79" s="71"/>
      <c r="E79" s="71"/>
      <c r="F79" s="71"/>
      <c r="G79" s="71"/>
      <c r="H79" s="71"/>
      <c r="I79" s="71"/>
      <c r="J79" s="71"/>
      <c r="K79" s="107"/>
      <c r="L79" s="107"/>
      <c r="M79" s="127"/>
    </row>
    <row r="80" spans="2:13" ht="13.5" customHeight="1">
      <c r="B80" s="73"/>
      <c r="C80" s="71" t="s">
        <v>129</v>
      </c>
      <c r="D80" s="71"/>
      <c r="E80" s="71"/>
      <c r="F80" s="71"/>
      <c r="G80" s="71"/>
      <c r="H80" s="71"/>
      <c r="I80" s="71"/>
      <c r="J80" s="71"/>
      <c r="K80" s="107"/>
      <c r="L80" s="107"/>
      <c r="M80" s="127"/>
    </row>
    <row r="81" spans="2:13" ht="13.5" customHeight="1">
      <c r="B81" s="73"/>
      <c r="C81" s="71" t="s">
        <v>125</v>
      </c>
      <c r="D81" s="71"/>
      <c r="E81" s="71"/>
      <c r="F81" s="71"/>
      <c r="G81" s="71"/>
      <c r="H81" s="71"/>
      <c r="I81" s="71"/>
      <c r="J81" s="71"/>
      <c r="K81" s="107"/>
      <c r="L81" s="107"/>
      <c r="M81" s="127"/>
    </row>
    <row r="82" spans="2:13" ht="13.5" customHeight="1">
      <c r="B82" s="73"/>
      <c r="C82" s="71" t="s">
        <v>113</v>
      </c>
      <c r="D82" s="71"/>
      <c r="E82" s="71"/>
      <c r="F82" s="71"/>
      <c r="G82" s="71"/>
      <c r="H82" s="71"/>
      <c r="I82" s="71"/>
      <c r="J82" s="71"/>
      <c r="K82" s="107"/>
      <c r="L82" s="107"/>
      <c r="M82" s="127"/>
    </row>
    <row r="83" spans="2:13" ht="13.5" customHeight="1">
      <c r="B83" s="73"/>
      <c r="C83" s="71" t="s">
        <v>114</v>
      </c>
      <c r="D83" s="71"/>
      <c r="E83" s="71"/>
      <c r="F83" s="71"/>
      <c r="G83" s="71"/>
      <c r="H83" s="71"/>
      <c r="I83" s="71"/>
      <c r="J83" s="71"/>
      <c r="K83" s="107"/>
      <c r="L83" s="107"/>
      <c r="M83" s="127"/>
    </row>
    <row r="84" spans="2:13" ht="13.5" customHeight="1">
      <c r="B84" s="73"/>
      <c r="C84" s="71" t="s">
        <v>126</v>
      </c>
      <c r="D84" s="71"/>
      <c r="E84" s="71"/>
      <c r="F84" s="71"/>
      <c r="G84" s="71"/>
      <c r="H84" s="71"/>
      <c r="I84" s="71"/>
      <c r="J84" s="71"/>
      <c r="K84" s="107"/>
      <c r="L84" s="107"/>
      <c r="M84" s="127"/>
    </row>
    <row r="85" spans="2:13" ht="13.5" customHeight="1">
      <c r="B85" s="73"/>
      <c r="C85" s="71" t="s">
        <v>121</v>
      </c>
      <c r="D85" s="71"/>
      <c r="E85" s="71"/>
      <c r="F85" s="71"/>
      <c r="G85" s="71"/>
      <c r="H85" s="71"/>
      <c r="I85" s="71"/>
      <c r="J85" s="71"/>
      <c r="K85" s="107"/>
      <c r="L85" s="107"/>
      <c r="M85" s="127"/>
    </row>
    <row r="86" spans="2:13" ht="18" customHeight="1" thickBot="1">
      <c r="B86" s="74"/>
      <c r="C86" s="75"/>
      <c r="D86" s="75"/>
      <c r="E86" s="75"/>
      <c r="F86" s="75"/>
      <c r="G86" s="75"/>
      <c r="H86" s="75"/>
      <c r="I86" s="75"/>
      <c r="J86" s="75"/>
      <c r="K86" s="108"/>
      <c r="L86" s="108"/>
      <c r="M86" s="128"/>
    </row>
  </sheetData>
  <sheetProtection/>
  <mergeCells count="24">
    <mergeCell ref="G65:H65"/>
    <mergeCell ref="G68:H68"/>
    <mergeCell ref="B71:D71"/>
    <mergeCell ref="G59:H59"/>
    <mergeCell ref="G60:H60"/>
    <mergeCell ref="G61:H61"/>
    <mergeCell ref="G62:H62"/>
    <mergeCell ref="B63:D63"/>
    <mergeCell ref="G63:H63"/>
    <mergeCell ref="B54:D54"/>
    <mergeCell ref="G54:H54"/>
    <mergeCell ref="G55:H55"/>
    <mergeCell ref="G56:H56"/>
    <mergeCell ref="G57:H57"/>
    <mergeCell ref="G58:H58"/>
    <mergeCell ref="G10:H10"/>
    <mergeCell ref="C50:D50"/>
    <mergeCell ref="B53:I53"/>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0.xml><?xml version="1.0" encoding="utf-8"?>
<worksheet xmlns="http://schemas.openxmlformats.org/spreadsheetml/2006/main" xmlns:r="http://schemas.openxmlformats.org/officeDocument/2006/relationships">
  <dimension ref="B2:M8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428</v>
      </c>
      <c r="L5" s="51" t="s">
        <v>428</v>
      </c>
      <c r="M5" s="120" t="s">
        <v>428</v>
      </c>
    </row>
    <row r="6" spans="2:13" ht="18" customHeight="1">
      <c r="B6" s="4"/>
      <c r="C6" s="5"/>
      <c r="D6" s="143" t="s">
        <v>4</v>
      </c>
      <c r="E6" s="143"/>
      <c r="F6" s="143"/>
      <c r="G6" s="143"/>
      <c r="H6" s="5"/>
      <c r="I6" s="5"/>
      <c r="J6" s="6"/>
      <c r="K6" s="97" t="s">
        <v>429</v>
      </c>
      <c r="L6" s="51" t="s">
        <v>186</v>
      </c>
      <c r="M6" s="120" t="s">
        <v>430</v>
      </c>
    </row>
    <row r="7" spans="2:13" ht="18" customHeight="1">
      <c r="B7" s="4"/>
      <c r="C7" s="5"/>
      <c r="D7" s="143" t="s">
        <v>5</v>
      </c>
      <c r="E7" s="144"/>
      <c r="F7" s="144"/>
      <c r="G7" s="23" t="s">
        <v>6</v>
      </c>
      <c r="H7" s="5"/>
      <c r="I7" s="5"/>
      <c r="J7" s="6"/>
      <c r="K7" s="98">
        <v>20.4</v>
      </c>
      <c r="L7" s="110">
        <v>15.2</v>
      </c>
      <c r="M7" s="121">
        <v>16.1</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20</v>
      </c>
      <c r="G11" s="42"/>
      <c r="H11" s="42"/>
      <c r="I11" s="42"/>
      <c r="J11" s="42"/>
      <c r="K11" s="76" t="s">
        <v>431</v>
      </c>
      <c r="L11" s="76" t="s">
        <v>432</v>
      </c>
      <c r="M11" s="77"/>
    </row>
    <row r="12" spans="2:13" ht="13.5" customHeight="1">
      <c r="B12" s="29">
        <f>B11+1</f>
        <v>2</v>
      </c>
      <c r="C12" s="36"/>
      <c r="D12" s="45"/>
      <c r="E12" s="42"/>
      <c r="F12" s="42" t="s">
        <v>211</v>
      </c>
      <c r="G12" s="42"/>
      <c r="H12" s="42"/>
      <c r="I12" s="42"/>
      <c r="J12" s="42"/>
      <c r="K12" s="76"/>
      <c r="L12" s="76" t="s">
        <v>431</v>
      </c>
      <c r="M12" s="77"/>
    </row>
    <row r="13" spans="2:13" ht="13.5" customHeight="1">
      <c r="B13" s="29">
        <f aca="true" t="shared" si="0" ref="B13:B48">B12+1</f>
        <v>3</v>
      </c>
      <c r="C13" s="37" t="s">
        <v>38</v>
      </c>
      <c r="D13" s="35" t="s">
        <v>39</v>
      </c>
      <c r="E13" s="42"/>
      <c r="F13" s="42" t="s">
        <v>40</v>
      </c>
      <c r="G13" s="42"/>
      <c r="H13" s="42"/>
      <c r="I13" s="42"/>
      <c r="J13" s="42"/>
      <c r="K13" s="78" t="s">
        <v>188</v>
      </c>
      <c r="L13" s="94">
        <v>50</v>
      </c>
      <c r="M13" s="79">
        <v>30</v>
      </c>
    </row>
    <row r="14" spans="2:13" ht="13.5" customHeight="1">
      <c r="B14" s="29">
        <f t="shared" si="0"/>
        <v>4</v>
      </c>
      <c r="C14" s="37" t="s">
        <v>41</v>
      </c>
      <c r="D14" s="35" t="s">
        <v>42</v>
      </c>
      <c r="E14" s="42"/>
      <c r="F14" s="42" t="s">
        <v>187</v>
      </c>
      <c r="G14" s="42"/>
      <c r="H14" s="42"/>
      <c r="I14" s="42"/>
      <c r="J14" s="42"/>
      <c r="K14" s="78"/>
      <c r="L14" s="78">
        <v>10</v>
      </c>
      <c r="M14" s="79">
        <v>2</v>
      </c>
    </row>
    <row r="15" spans="2:13" ht="13.5" customHeight="1">
      <c r="B15" s="29">
        <f t="shared" si="0"/>
        <v>5</v>
      </c>
      <c r="C15" s="37" t="s">
        <v>116</v>
      </c>
      <c r="D15" s="35" t="s">
        <v>26</v>
      </c>
      <c r="E15" s="42"/>
      <c r="F15" s="42" t="s">
        <v>207</v>
      </c>
      <c r="G15" s="42"/>
      <c r="H15" s="42"/>
      <c r="I15" s="42"/>
      <c r="J15" s="42"/>
      <c r="K15" s="78"/>
      <c r="L15" s="78">
        <v>10</v>
      </c>
      <c r="M15" s="79" t="s">
        <v>188</v>
      </c>
    </row>
    <row r="16" spans="2:13" ht="13.5" customHeight="1">
      <c r="B16" s="29">
        <f t="shared" si="0"/>
        <v>6</v>
      </c>
      <c r="C16" s="38"/>
      <c r="D16" s="45"/>
      <c r="E16" s="42"/>
      <c r="F16" s="42" t="s">
        <v>433</v>
      </c>
      <c r="G16" s="42"/>
      <c r="H16" s="42"/>
      <c r="I16" s="42"/>
      <c r="J16" s="42"/>
      <c r="K16" s="78"/>
      <c r="L16" s="78"/>
      <c r="M16" s="79">
        <v>20</v>
      </c>
    </row>
    <row r="17" spans="2:13" ht="13.5" customHeight="1">
      <c r="B17" s="29">
        <f t="shared" si="0"/>
        <v>7</v>
      </c>
      <c r="C17" s="38"/>
      <c r="D17" s="35" t="s">
        <v>29</v>
      </c>
      <c r="E17" s="42"/>
      <c r="F17" s="42" t="s">
        <v>31</v>
      </c>
      <c r="G17" s="42"/>
      <c r="H17" s="42"/>
      <c r="I17" s="42"/>
      <c r="J17" s="42"/>
      <c r="K17" s="78" t="s">
        <v>188</v>
      </c>
      <c r="L17" s="78" t="s">
        <v>188</v>
      </c>
      <c r="M17" s="79" t="s">
        <v>188</v>
      </c>
    </row>
    <row r="18" spans="2:13" ht="13.5" customHeight="1">
      <c r="B18" s="29">
        <f t="shared" si="0"/>
        <v>8</v>
      </c>
      <c r="C18" s="38"/>
      <c r="D18" s="45"/>
      <c r="E18" s="42"/>
      <c r="F18" s="42" t="s">
        <v>158</v>
      </c>
      <c r="G18" s="42"/>
      <c r="H18" s="42"/>
      <c r="I18" s="42"/>
      <c r="J18" s="42"/>
      <c r="K18" s="78">
        <v>320</v>
      </c>
      <c r="L18" s="78">
        <v>326</v>
      </c>
      <c r="M18" s="79">
        <v>545</v>
      </c>
    </row>
    <row r="19" spans="2:13" ht="13.5" customHeight="1">
      <c r="B19" s="29">
        <f t="shared" si="0"/>
        <v>9</v>
      </c>
      <c r="C19" s="38"/>
      <c r="D19" s="45"/>
      <c r="E19" s="42"/>
      <c r="F19" s="42" t="s">
        <v>159</v>
      </c>
      <c r="G19" s="42"/>
      <c r="H19" s="42"/>
      <c r="I19" s="42"/>
      <c r="J19" s="42"/>
      <c r="K19" s="78">
        <v>50</v>
      </c>
      <c r="L19" s="78">
        <v>25</v>
      </c>
      <c r="M19" s="79">
        <v>80</v>
      </c>
    </row>
    <row r="20" spans="2:13" ht="13.5" customHeight="1">
      <c r="B20" s="29">
        <f t="shared" si="0"/>
        <v>10</v>
      </c>
      <c r="C20" s="38"/>
      <c r="D20" s="45"/>
      <c r="E20" s="42"/>
      <c r="F20" s="42" t="s">
        <v>160</v>
      </c>
      <c r="G20" s="42"/>
      <c r="H20" s="42"/>
      <c r="I20" s="42"/>
      <c r="J20" s="42"/>
      <c r="K20" s="78" t="s">
        <v>188</v>
      </c>
      <c r="L20" s="78" t="s">
        <v>188</v>
      </c>
      <c r="M20" s="79"/>
    </row>
    <row r="21" spans="2:13" ht="13.5" customHeight="1">
      <c r="B21" s="29">
        <f t="shared" si="0"/>
        <v>11</v>
      </c>
      <c r="C21" s="38"/>
      <c r="D21" s="45"/>
      <c r="E21" s="42"/>
      <c r="F21" s="42" t="s">
        <v>434</v>
      </c>
      <c r="G21" s="42"/>
      <c r="H21" s="42"/>
      <c r="I21" s="42"/>
      <c r="J21" s="42"/>
      <c r="K21" s="78" t="s">
        <v>188</v>
      </c>
      <c r="L21" s="78"/>
      <c r="M21" s="79"/>
    </row>
    <row r="22" spans="2:13" ht="13.5" customHeight="1">
      <c r="B22" s="29">
        <f t="shared" si="0"/>
        <v>12</v>
      </c>
      <c r="C22" s="38"/>
      <c r="D22" s="45"/>
      <c r="E22" s="42"/>
      <c r="F22" s="42" t="s">
        <v>117</v>
      </c>
      <c r="G22" s="42"/>
      <c r="H22" s="42"/>
      <c r="I22" s="42"/>
      <c r="J22" s="42"/>
      <c r="K22" s="78">
        <v>110</v>
      </c>
      <c r="L22" s="78">
        <v>80</v>
      </c>
      <c r="M22" s="79">
        <v>30</v>
      </c>
    </row>
    <row r="23" spans="2:13" ht="13.5" customHeight="1">
      <c r="B23" s="29">
        <f t="shared" si="0"/>
        <v>13</v>
      </c>
      <c r="C23" s="38"/>
      <c r="D23" s="45"/>
      <c r="E23" s="42"/>
      <c r="F23" s="42" t="s">
        <v>34</v>
      </c>
      <c r="G23" s="42"/>
      <c r="H23" s="42"/>
      <c r="I23" s="42"/>
      <c r="J23" s="42"/>
      <c r="K23" s="78" t="s">
        <v>188</v>
      </c>
      <c r="L23" s="78" t="s">
        <v>188</v>
      </c>
      <c r="M23" s="79">
        <v>3</v>
      </c>
    </row>
    <row r="24" spans="2:13" ht="13.5" customHeight="1">
      <c r="B24" s="29">
        <f t="shared" si="0"/>
        <v>14</v>
      </c>
      <c r="C24" s="38"/>
      <c r="D24" s="45"/>
      <c r="E24" s="42"/>
      <c r="F24" s="42" t="s">
        <v>35</v>
      </c>
      <c r="G24" s="42"/>
      <c r="H24" s="42"/>
      <c r="I24" s="42"/>
      <c r="J24" s="42"/>
      <c r="K24" s="78">
        <v>40</v>
      </c>
      <c r="L24" s="94">
        <v>60</v>
      </c>
      <c r="M24" s="79">
        <v>180</v>
      </c>
    </row>
    <row r="25" spans="2:13" ht="13.5" customHeight="1">
      <c r="B25" s="29">
        <f t="shared" si="0"/>
        <v>15</v>
      </c>
      <c r="C25" s="38"/>
      <c r="D25" s="45"/>
      <c r="E25" s="42"/>
      <c r="F25" s="42" t="s">
        <v>36</v>
      </c>
      <c r="G25" s="42"/>
      <c r="H25" s="42"/>
      <c r="I25" s="42"/>
      <c r="J25" s="42"/>
      <c r="K25" s="78">
        <v>20</v>
      </c>
      <c r="L25" s="78">
        <v>20</v>
      </c>
      <c r="M25" s="79">
        <v>50</v>
      </c>
    </row>
    <row r="26" spans="2:13" ht="13.5" customHeight="1">
      <c r="B26" s="29">
        <f t="shared" si="0"/>
        <v>16</v>
      </c>
      <c r="C26" s="38"/>
      <c r="D26" s="45"/>
      <c r="E26" s="42"/>
      <c r="F26" s="42" t="s">
        <v>37</v>
      </c>
      <c r="G26" s="42"/>
      <c r="H26" s="42"/>
      <c r="I26" s="42"/>
      <c r="J26" s="42"/>
      <c r="K26" s="78" t="s">
        <v>188</v>
      </c>
      <c r="L26" s="78">
        <v>10</v>
      </c>
      <c r="M26" s="79">
        <v>1</v>
      </c>
    </row>
    <row r="27" spans="2:13" ht="13.5" customHeight="1">
      <c r="B27" s="29">
        <f t="shared" si="0"/>
        <v>17</v>
      </c>
      <c r="C27" s="37" t="s">
        <v>123</v>
      </c>
      <c r="D27" s="35" t="s">
        <v>118</v>
      </c>
      <c r="E27" s="42"/>
      <c r="F27" s="42" t="s">
        <v>44</v>
      </c>
      <c r="G27" s="42"/>
      <c r="H27" s="42"/>
      <c r="I27" s="42"/>
      <c r="J27" s="42"/>
      <c r="K27" s="78">
        <v>3</v>
      </c>
      <c r="L27" s="78">
        <v>20</v>
      </c>
      <c r="M27" s="79">
        <v>4</v>
      </c>
    </row>
    <row r="28" spans="2:13" ht="13.5" customHeight="1">
      <c r="B28" s="29">
        <f t="shared" si="0"/>
        <v>18</v>
      </c>
      <c r="C28" s="37" t="s">
        <v>119</v>
      </c>
      <c r="D28" s="35" t="s">
        <v>45</v>
      </c>
      <c r="E28" s="42"/>
      <c r="F28" s="42" t="s">
        <v>422</v>
      </c>
      <c r="G28" s="42"/>
      <c r="H28" s="42"/>
      <c r="I28" s="42"/>
      <c r="J28" s="42"/>
      <c r="K28" s="78"/>
      <c r="L28" s="94" t="s">
        <v>188</v>
      </c>
      <c r="M28" s="79"/>
    </row>
    <row r="29" spans="2:13" ht="13.5" customHeight="1">
      <c r="B29" s="29">
        <f t="shared" si="0"/>
        <v>19</v>
      </c>
      <c r="C29" s="38"/>
      <c r="D29" s="45"/>
      <c r="E29" s="42"/>
      <c r="F29" s="42" t="s">
        <v>49</v>
      </c>
      <c r="G29" s="42"/>
      <c r="H29" s="42"/>
      <c r="I29" s="42"/>
      <c r="J29" s="42"/>
      <c r="K29" s="78" t="s">
        <v>188</v>
      </c>
      <c r="L29" s="94"/>
      <c r="M29" s="79"/>
    </row>
    <row r="30" spans="2:13" ht="13.5" customHeight="1">
      <c r="B30" s="29">
        <f t="shared" si="0"/>
        <v>20</v>
      </c>
      <c r="C30" s="38"/>
      <c r="D30" s="45"/>
      <c r="E30" s="42"/>
      <c r="F30" s="42" t="s">
        <v>358</v>
      </c>
      <c r="G30" s="42"/>
      <c r="H30" s="42"/>
      <c r="I30" s="42"/>
      <c r="J30" s="42"/>
      <c r="K30" s="78">
        <v>3</v>
      </c>
      <c r="L30" s="78">
        <v>3</v>
      </c>
      <c r="M30" s="79">
        <v>3</v>
      </c>
    </row>
    <row r="31" spans="2:13" ht="13.5" customHeight="1">
      <c r="B31" s="29">
        <f t="shared" si="0"/>
        <v>21</v>
      </c>
      <c r="C31" s="38"/>
      <c r="D31" s="45"/>
      <c r="E31" s="42"/>
      <c r="F31" s="42" t="s">
        <v>435</v>
      </c>
      <c r="G31" s="42"/>
      <c r="H31" s="42"/>
      <c r="I31" s="42"/>
      <c r="J31" s="42"/>
      <c r="K31" s="78"/>
      <c r="L31" s="94"/>
      <c r="M31" s="79" t="s">
        <v>188</v>
      </c>
    </row>
    <row r="32" spans="2:13" ht="13.5" customHeight="1">
      <c r="B32" s="29">
        <f t="shared" si="0"/>
        <v>22</v>
      </c>
      <c r="C32" s="38"/>
      <c r="D32" s="45"/>
      <c r="E32" s="42"/>
      <c r="F32" s="42" t="s">
        <v>55</v>
      </c>
      <c r="G32" s="42"/>
      <c r="H32" s="42"/>
      <c r="I32" s="42"/>
      <c r="J32" s="42"/>
      <c r="K32" s="78"/>
      <c r="L32" s="94"/>
      <c r="M32" s="79">
        <v>80</v>
      </c>
    </row>
    <row r="33" spans="2:13" ht="13.5" customHeight="1">
      <c r="B33" s="29">
        <f t="shared" si="0"/>
        <v>23</v>
      </c>
      <c r="C33" s="38"/>
      <c r="D33" s="45"/>
      <c r="E33" s="42"/>
      <c r="F33" s="42" t="s">
        <v>436</v>
      </c>
      <c r="G33" s="42"/>
      <c r="H33" s="42"/>
      <c r="I33" s="42"/>
      <c r="J33" s="42"/>
      <c r="K33" s="78"/>
      <c r="L33" s="94"/>
      <c r="M33" s="79">
        <v>20</v>
      </c>
    </row>
    <row r="34" spans="2:13" ht="13.5" customHeight="1">
      <c r="B34" s="29">
        <f t="shared" si="0"/>
        <v>24</v>
      </c>
      <c r="C34" s="38"/>
      <c r="D34" s="45"/>
      <c r="E34" s="42"/>
      <c r="F34" s="42" t="s">
        <v>437</v>
      </c>
      <c r="G34" s="42"/>
      <c r="H34" s="42"/>
      <c r="I34" s="42"/>
      <c r="J34" s="42"/>
      <c r="K34" s="78"/>
      <c r="L34" s="94">
        <v>4</v>
      </c>
      <c r="M34" s="79"/>
    </row>
    <row r="35" spans="2:13" ht="13.5" customHeight="1">
      <c r="B35" s="29">
        <f t="shared" si="0"/>
        <v>25</v>
      </c>
      <c r="C35" s="38"/>
      <c r="D35" s="45"/>
      <c r="E35" s="42"/>
      <c r="F35" s="42" t="s">
        <v>61</v>
      </c>
      <c r="G35" s="42"/>
      <c r="H35" s="42"/>
      <c r="I35" s="42"/>
      <c r="J35" s="42"/>
      <c r="K35" s="78"/>
      <c r="L35" s="94" t="s">
        <v>188</v>
      </c>
      <c r="M35" s="79"/>
    </row>
    <row r="36" spans="2:13" ht="13.5" customHeight="1">
      <c r="B36" s="29">
        <f t="shared" si="0"/>
        <v>26</v>
      </c>
      <c r="C36" s="38"/>
      <c r="D36" s="45"/>
      <c r="E36" s="42"/>
      <c r="F36" s="42" t="s">
        <v>64</v>
      </c>
      <c r="G36" s="42"/>
      <c r="H36" s="42"/>
      <c r="I36" s="42"/>
      <c r="J36" s="42"/>
      <c r="K36" s="78"/>
      <c r="L36" s="94" t="s">
        <v>188</v>
      </c>
      <c r="M36" s="79" t="s">
        <v>188</v>
      </c>
    </row>
    <row r="37" spans="2:13" ht="13.5" customHeight="1">
      <c r="B37" s="29">
        <f t="shared" si="0"/>
        <v>27</v>
      </c>
      <c r="C37" s="38"/>
      <c r="D37" s="45"/>
      <c r="E37" s="42"/>
      <c r="F37" s="42" t="s">
        <v>438</v>
      </c>
      <c r="G37" s="42"/>
      <c r="H37" s="42"/>
      <c r="I37" s="42"/>
      <c r="J37" s="42"/>
      <c r="K37" s="78" t="s">
        <v>188</v>
      </c>
      <c r="L37" s="78">
        <v>20</v>
      </c>
      <c r="M37" s="79" t="s">
        <v>188</v>
      </c>
    </row>
    <row r="38" spans="2:13" ht="13.5" customHeight="1">
      <c r="B38" s="29">
        <f t="shared" si="0"/>
        <v>28</v>
      </c>
      <c r="C38" s="38"/>
      <c r="D38" s="45"/>
      <c r="E38" s="42"/>
      <c r="F38" s="42" t="s">
        <v>216</v>
      </c>
      <c r="G38" s="42"/>
      <c r="H38" s="42"/>
      <c r="I38" s="42"/>
      <c r="J38" s="42"/>
      <c r="K38" s="78"/>
      <c r="L38" s="94"/>
      <c r="M38" s="79">
        <v>10</v>
      </c>
    </row>
    <row r="39" spans="2:13" ht="13.5" customHeight="1">
      <c r="B39" s="29">
        <f t="shared" si="0"/>
        <v>29</v>
      </c>
      <c r="C39" s="38"/>
      <c r="D39" s="45"/>
      <c r="E39" s="42"/>
      <c r="F39" s="42" t="s">
        <v>439</v>
      </c>
      <c r="G39" s="42"/>
      <c r="H39" s="42"/>
      <c r="I39" s="42"/>
      <c r="J39" s="42"/>
      <c r="K39" s="78"/>
      <c r="L39" s="94" t="s">
        <v>188</v>
      </c>
      <c r="M39" s="79">
        <v>1</v>
      </c>
    </row>
    <row r="40" spans="2:13" ht="13.5" customHeight="1">
      <c r="B40" s="29">
        <f t="shared" si="0"/>
        <v>30</v>
      </c>
      <c r="C40" s="38"/>
      <c r="D40" s="45"/>
      <c r="E40" s="42"/>
      <c r="F40" s="42" t="s">
        <v>71</v>
      </c>
      <c r="G40" s="42"/>
      <c r="H40" s="42"/>
      <c r="I40" s="42"/>
      <c r="J40" s="42"/>
      <c r="K40" s="78">
        <v>30</v>
      </c>
      <c r="L40" s="94">
        <v>40</v>
      </c>
      <c r="M40" s="79">
        <v>180</v>
      </c>
    </row>
    <row r="41" spans="2:13" ht="13.5" customHeight="1">
      <c r="B41" s="29">
        <f t="shared" si="0"/>
        <v>31</v>
      </c>
      <c r="C41" s="37" t="s">
        <v>75</v>
      </c>
      <c r="D41" s="35" t="s">
        <v>76</v>
      </c>
      <c r="E41" s="42"/>
      <c r="F41" s="42" t="s">
        <v>440</v>
      </c>
      <c r="G41" s="42"/>
      <c r="H41" s="42"/>
      <c r="I41" s="42"/>
      <c r="J41" s="42"/>
      <c r="K41" s="78" t="s">
        <v>188</v>
      </c>
      <c r="L41" s="94"/>
      <c r="M41" s="79"/>
    </row>
    <row r="42" spans="2:13" ht="13.5" customHeight="1">
      <c r="B42" s="29">
        <f t="shared" si="0"/>
        <v>32</v>
      </c>
      <c r="C42" s="38"/>
      <c r="D42" s="45"/>
      <c r="E42" s="42"/>
      <c r="F42" s="42" t="s">
        <v>208</v>
      </c>
      <c r="G42" s="42"/>
      <c r="H42" s="42"/>
      <c r="I42" s="42"/>
      <c r="J42" s="42"/>
      <c r="K42" s="78"/>
      <c r="L42" s="94" t="s">
        <v>188</v>
      </c>
      <c r="M42" s="79" t="s">
        <v>188</v>
      </c>
    </row>
    <row r="43" spans="2:13" ht="13.5" customHeight="1">
      <c r="B43" s="29">
        <f t="shared" si="0"/>
        <v>33</v>
      </c>
      <c r="C43" s="37" t="s">
        <v>80</v>
      </c>
      <c r="D43" s="35" t="s">
        <v>84</v>
      </c>
      <c r="E43" s="42"/>
      <c r="F43" s="42" t="s">
        <v>441</v>
      </c>
      <c r="G43" s="42"/>
      <c r="H43" s="42"/>
      <c r="I43" s="42"/>
      <c r="J43" s="42"/>
      <c r="K43" s="78"/>
      <c r="L43" s="94"/>
      <c r="M43" s="79" t="s">
        <v>188</v>
      </c>
    </row>
    <row r="44" spans="2:13" ht="13.5" customHeight="1">
      <c r="B44" s="29">
        <f t="shared" si="0"/>
        <v>34</v>
      </c>
      <c r="C44" s="38"/>
      <c r="D44" s="46"/>
      <c r="E44" s="42"/>
      <c r="F44" s="42" t="s">
        <v>85</v>
      </c>
      <c r="G44" s="42"/>
      <c r="H44" s="42"/>
      <c r="I44" s="42"/>
      <c r="J44" s="42"/>
      <c r="K44" s="78" t="s">
        <v>188</v>
      </c>
      <c r="L44" s="94">
        <v>10</v>
      </c>
      <c r="M44" s="79">
        <v>10</v>
      </c>
    </row>
    <row r="45" spans="2:13" ht="13.5" customHeight="1">
      <c r="B45" s="29">
        <f t="shared" si="0"/>
        <v>35</v>
      </c>
      <c r="C45" s="39"/>
      <c r="D45" s="47" t="s">
        <v>86</v>
      </c>
      <c r="E45" s="42"/>
      <c r="F45" s="42" t="s">
        <v>87</v>
      </c>
      <c r="G45" s="42"/>
      <c r="H45" s="42"/>
      <c r="I45" s="42"/>
      <c r="J45" s="42"/>
      <c r="K45" s="78" t="s">
        <v>188</v>
      </c>
      <c r="L45" s="94">
        <v>10</v>
      </c>
      <c r="M45" s="79" t="s">
        <v>188</v>
      </c>
    </row>
    <row r="46" spans="2:13" ht="13.5" customHeight="1">
      <c r="B46" s="29">
        <f t="shared" si="0"/>
        <v>36</v>
      </c>
      <c r="C46" s="138" t="s">
        <v>91</v>
      </c>
      <c r="D46" s="139"/>
      <c r="E46" s="42"/>
      <c r="F46" s="42" t="s">
        <v>92</v>
      </c>
      <c r="G46" s="42"/>
      <c r="H46" s="42"/>
      <c r="I46" s="42"/>
      <c r="J46" s="42"/>
      <c r="K46" s="78">
        <v>1225</v>
      </c>
      <c r="L46" s="94">
        <v>975</v>
      </c>
      <c r="M46" s="79">
        <v>625</v>
      </c>
    </row>
    <row r="47" spans="2:13" ht="13.5" customHeight="1">
      <c r="B47" s="29">
        <f t="shared" si="0"/>
        <v>37</v>
      </c>
      <c r="C47" s="40"/>
      <c r="D47" s="41"/>
      <c r="E47" s="42"/>
      <c r="F47" s="42" t="s">
        <v>93</v>
      </c>
      <c r="G47" s="42"/>
      <c r="H47" s="42"/>
      <c r="I47" s="42"/>
      <c r="J47" s="42"/>
      <c r="K47" s="78">
        <v>150</v>
      </c>
      <c r="L47" s="94">
        <v>700</v>
      </c>
      <c r="M47" s="79">
        <v>225</v>
      </c>
    </row>
    <row r="48" spans="2:13" ht="13.5" customHeight="1" thickBot="1">
      <c r="B48" s="29">
        <f t="shared" si="0"/>
        <v>38</v>
      </c>
      <c r="C48" s="40"/>
      <c r="D48" s="41"/>
      <c r="E48" s="42"/>
      <c r="F48" s="42" t="s">
        <v>94</v>
      </c>
      <c r="G48" s="42"/>
      <c r="H48" s="42"/>
      <c r="I48" s="42"/>
      <c r="J48" s="42"/>
      <c r="K48" s="78">
        <v>40</v>
      </c>
      <c r="L48" s="94">
        <v>40</v>
      </c>
      <c r="M48" s="79">
        <v>60</v>
      </c>
    </row>
    <row r="49" spans="2:13" ht="19.5" customHeight="1" thickTop="1">
      <c r="B49" s="140" t="s">
        <v>96</v>
      </c>
      <c r="C49" s="141"/>
      <c r="D49" s="141"/>
      <c r="E49" s="141"/>
      <c r="F49" s="141"/>
      <c r="G49" s="141"/>
      <c r="H49" s="141"/>
      <c r="I49" s="141"/>
      <c r="J49" s="27"/>
      <c r="K49" s="102">
        <f>SUM(K50:K58)</f>
        <v>1991</v>
      </c>
      <c r="L49" s="102">
        <f>SUM(L50:L58)</f>
        <v>2433</v>
      </c>
      <c r="M49" s="124">
        <f>SUM(M50:M58)</f>
        <v>2159</v>
      </c>
    </row>
    <row r="50" spans="2:13" ht="13.5" customHeight="1">
      <c r="B50" s="146" t="s">
        <v>97</v>
      </c>
      <c r="C50" s="147"/>
      <c r="D50" s="148"/>
      <c r="E50" s="51"/>
      <c r="F50" s="52"/>
      <c r="G50" s="149" t="s">
        <v>14</v>
      </c>
      <c r="H50" s="149"/>
      <c r="I50" s="52"/>
      <c r="J50" s="54"/>
      <c r="K50" s="43">
        <v>0</v>
      </c>
      <c r="L50" s="55">
        <v>20</v>
      </c>
      <c r="M50" s="44">
        <v>0</v>
      </c>
    </row>
    <row r="51" spans="2:13" ht="13.5" customHeight="1">
      <c r="B51" s="16"/>
      <c r="C51" s="17"/>
      <c r="D51" s="18"/>
      <c r="E51" s="55"/>
      <c r="F51" s="42"/>
      <c r="G51" s="149" t="s">
        <v>120</v>
      </c>
      <c r="H51" s="149"/>
      <c r="I51" s="53"/>
      <c r="J51" s="56"/>
      <c r="K51" s="43">
        <v>0</v>
      </c>
      <c r="L51" s="55">
        <v>50</v>
      </c>
      <c r="M51" s="44">
        <v>30</v>
      </c>
    </row>
    <row r="52" spans="2:13" ht="13.5" customHeight="1">
      <c r="B52" s="16"/>
      <c r="C52" s="17"/>
      <c r="D52" s="18"/>
      <c r="E52" s="55"/>
      <c r="F52" s="42"/>
      <c r="G52" s="149" t="s">
        <v>42</v>
      </c>
      <c r="H52" s="149"/>
      <c r="I52" s="52"/>
      <c r="J52" s="54"/>
      <c r="K52" s="43">
        <v>0</v>
      </c>
      <c r="L52" s="55">
        <v>10</v>
      </c>
      <c r="M52" s="44">
        <v>2</v>
      </c>
    </row>
    <row r="53" spans="2:13" ht="13.5" customHeight="1">
      <c r="B53" s="16"/>
      <c r="C53" s="17"/>
      <c r="D53" s="18"/>
      <c r="E53" s="55"/>
      <c r="F53" s="42"/>
      <c r="G53" s="149" t="s">
        <v>26</v>
      </c>
      <c r="H53" s="149"/>
      <c r="I53" s="52"/>
      <c r="J53" s="54"/>
      <c r="K53" s="43">
        <v>0</v>
      </c>
      <c r="L53" s="55">
        <v>10</v>
      </c>
      <c r="M53" s="44">
        <v>20</v>
      </c>
    </row>
    <row r="54" spans="2:13" ht="13.5" customHeight="1">
      <c r="B54" s="16"/>
      <c r="C54" s="17"/>
      <c r="D54" s="18"/>
      <c r="E54" s="55"/>
      <c r="F54" s="42"/>
      <c r="G54" s="149" t="s">
        <v>29</v>
      </c>
      <c r="H54" s="149"/>
      <c r="I54" s="52"/>
      <c r="J54" s="54"/>
      <c r="K54" s="43">
        <v>540</v>
      </c>
      <c r="L54" s="55">
        <v>521</v>
      </c>
      <c r="M54" s="44">
        <v>889</v>
      </c>
    </row>
    <row r="55" spans="2:13" ht="13.5" customHeight="1">
      <c r="B55" s="16"/>
      <c r="C55" s="17"/>
      <c r="D55" s="18"/>
      <c r="E55" s="55"/>
      <c r="F55" s="42"/>
      <c r="G55" s="149" t="s">
        <v>118</v>
      </c>
      <c r="H55" s="149"/>
      <c r="I55" s="52"/>
      <c r="J55" s="54"/>
      <c r="K55" s="43">
        <v>3</v>
      </c>
      <c r="L55" s="55">
        <v>20</v>
      </c>
      <c r="M55" s="44">
        <v>4</v>
      </c>
    </row>
    <row r="56" spans="2:13" ht="13.5" customHeight="1">
      <c r="B56" s="16"/>
      <c r="C56" s="17"/>
      <c r="D56" s="18"/>
      <c r="E56" s="55"/>
      <c r="F56" s="42"/>
      <c r="G56" s="149" t="s">
        <v>45</v>
      </c>
      <c r="H56" s="149"/>
      <c r="I56" s="52"/>
      <c r="J56" s="54"/>
      <c r="K56" s="43">
        <v>33</v>
      </c>
      <c r="L56" s="55">
        <v>67</v>
      </c>
      <c r="M56" s="44">
        <v>294</v>
      </c>
    </row>
    <row r="57" spans="2:13" ht="13.5" customHeight="1">
      <c r="B57" s="16"/>
      <c r="C57" s="17"/>
      <c r="D57" s="18"/>
      <c r="E57" s="55"/>
      <c r="F57" s="42"/>
      <c r="G57" s="149" t="s">
        <v>98</v>
      </c>
      <c r="H57" s="149"/>
      <c r="I57" s="52"/>
      <c r="J57" s="54"/>
      <c r="K57" s="43">
        <v>1375</v>
      </c>
      <c r="L57" s="55">
        <v>1675</v>
      </c>
      <c r="M57" s="44">
        <v>850</v>
      </c>
    </row>
    <row r="58" spans="2:13" ht="13.5" customHeight="1" thickBot="1">
      <c r="B58" s="19"/>
      <c r="C58" s="20"/>
      <c r="D58" s="21"/>
      <c r="E58" s="57"/>
      <c r="F58" s="48"/>
      <c r="G58" s="151" t="s">
        <v>95</v>
      </c>
      <c r="H58" s="151"/>
      <c r="I58" s="58"/>
      <c r="J58" s="59"/>
      <c r="K58" s="49">
        <v>40</v>
      </c>
      <c r="L58" s="57">
        <v>60</v>
      </c>
      <c r="M58" s="50">
        <v>70</v>
      </c>
    </row>
    <row r="59" spans="2:13" ht="18" customHeight="1" thickTop="1">
      <c r="B59" s="152" t="s">
        <v>99</v>
      </c>
      <c r="C59" s="153"/>
      <c r="D59" s="154"/>
      <c r="E59" s="65"/>
      <c r="F59" s="30"/>
      <c r="G59" s="155" t="s">
        <v>100</v>
      </c>
      <c r="H59" s="155"/>
      <c r="I59" s="30"/>
      <c r="J59" s="31"/>
      <c r="K59" s="103" t="s">
        <v>101</v>
      </c>
      <c r="L59" s="114"/>
      <c r="M59" s="125"/>
    </row>
    <row r="60" spans="2:13" ht="18" customHeight="1">
      <c r="B60" s="62"/>
      <c r="C60" s="63"/>
      <c r="D60" s="63"/>
      <c r="E60" s="60"/>
      <c r="F60" s="61"/>
      <c r="G60" s="34"/>
      <c r="H60" s="34"/>
      <c r="I60" s="61"/>
      <c r="J60" s="64"/>
      <c r="K60" s="104" t="s">
        <v>102</v>
      </c>
      <c r="L60" s="115"/>
      <c r="M60" s="118"/>
    </row>
    <row r="61" spans="2:13" ht="18" customHeight="1">
      <c r="B61" s="16"/>
      <c r="C61" s="17"/>
      <c r="D61" s="17"/>
      <c r="E61" s="66"/>
      <c r="F61" s="8"/>
      <c r="G61" s="150" t="s">
        <v>103</v>
      </c>
      <c r="H61" s="150"/>
      <c r="I61" s="32"/>
      <c r="J61" s="33"/>
      <c r="K61" s="105" t="s">
        <v>104</v>
      </c>
      <c r="L61" s="116"/>
      <c r="M61" s="116"/>
    </row>
    <row r="62" spans="2:13" ht="18" customHeight="1">
      <c r="B62" s="16"/>
      <c r="C62" s="17"/>
      <c r="D62" s="17"/>
      <c r="E62" s="67"/>
      <c r="F62" s="17"/>
      <c r="G62" s="68"/>
      <c r="H62" s="68"/>
      <c r="I62" s="63"/>
      <c r="J62" s="69"/>
      <c r="K62" s="106" t="s">
        <v>167</v>
      </c>
      <c r="L62" s="117"/>
      <c r="M62" s="117"/>
    </row>
    <row r="63" spans="2:13" ht="18" customHeight="1">
      <c r="B63" s="16"/>
      <c r="C63" s="17"/>
      <c r="D63" s="17"/>
      <c r="E63" s="67"/>
      <c r="F63" s="17"/>
      <c r="G63" s="68"/>
      <c r="H63" s="68"/>
      <c r="I63" s="63"/>
      <c r="J63" s="69"/>
      <c r="K63" s="104" t="s">
        <v>165</v>
      </c>
      <c r="L63" s="115"/>
      <c r="M63" s="118"/>
    </row>
    <row r="64" spans="2:13" ht="18" customHeight="1">
      <c r="B64" s="16"/>
      <c r="C64" s="17"/>
      <c r="D64" s="17"/>
      <c r="E64" s="66"/>
      <c r="F64" s="8"/>
      <c r="G64" s="150" t="s">
        <v>105</v>
      </c>
      <c r="H64" s="150"/>
      <c r="I64" s="32"/>
      <c r="J64" s="33"/>
      <c r="K64" s="105" t="s">
        <v>185</v>
      </c>
      <c r="L64" s="116"/>
      <c r="M64" s="116"/>
    </row>
    <row r="65" spans="2:13" ht="18" customHeight="1">
      <c r="B65" s="16"/>
      <c r="C65" s="17"/>
      <c r="D65" s="17"/>
      <c r="E65" s="67"/>
      <c r="F65" s="17"/>
      <c r="G65" s="68"/>
      <c r="H65" s="68"/>
      <c r="I65" s="63"/>
      <c r="J65" s="69"/>
      <c r="K65" s="106" t="s">
        <v>166</v>
      </c>
      <c r="L65" s="117"/>
      <c r="M65" s="117"/>
    </row>
    <row r="66" spans="2:13" ht="18" customHeight="1">
      <c r="B66" s="16"/>
      <c r="C66" s="17"/>
      <c r="D66" s="17"/>
      <c r="E66" s="13"/>
      <c r="F66" s="14"/>
      <c r="G66" s="34"/>
      <c r="H66" s="34"/>
      <c r="I66" s="61"/>
      <c r="J66" s="64"/>
      <c r="K66" s="104" t="s">
        <v>106</v>
      </c>
      <c r="L66" s="118"/>
      <c r="M66" s="118"/>
    </row>
    <row r="67" spans="2:13" ht="18" customHeight="1">
      <c r="B67" s="146" t="s">
        <v>107</v>
      </c>
      <c r="C67" s="147"/>
      <c r="D67" s="147"/>
      <c r="E67" s="8"/>
      <c r="F67" s="8"/>
      <c r="G67" s="8"/>
      <c r="H67" s="8"/>
      <c r="I67" s="8"/>
      <c r="J67" s="8"/>
      <c r="K67" s="80"/>
      <c r="L67" s="80"/>
      <c r="M67" s="126"/>
    </row>
    <row r="68" spans="2:13" ht="13.5" customHeight="1">
      <c r="B68" s="70"/>
      <c r="C68" s="71" t="s">
        <v>108</v>
      </c>
      <c r="D68" s="72"/>
      <c r="E68" s="71"/>
      <c r="F68" s="71"/>
      <c r="G68" s="71"/>
      <c r="H68" s="71"/>
      <c r="I68" s="71"/>
      <c r="J68" s="71"/>
      <c r="K68" s="107"/>
      <c r="L68" s="107"/>
      <c r="M68" s="127"/>
    </row>
    <row r="69" spans="2:13" ht="13.5" customHeight="1">
      <c r="B69" s="70"/>
      <c r="C69" s="71" t="s">
        <v>109</v>
      </c>
      <c r="D69" s="72"/>
      <c r="E69" s="71"/>
      <c r="F69" s="71"/>
      <c r="G69" s="71"/>
      <c r="H69" s="71"/>
      <c r="I69" s="71"/>
      <c r="J69" s="71"/>
      <c r="K69" s="107"/>
      <c r="L69" s="107"/>
      <c r="M69" s="127"/>
    </row>
    <row r="70" spans="2:13" ht="13.5" customHeight="1">
      <c r="B70" s="70"/>
      <c r="C70" s="71" t="s">
        <v>110</v>
      </c>
      <c r="D70" s="72"/>
      <c r="E70" s="71"/>
      <c r="F70" s="71"/>
      <c r="G70" s="71"/>
      <c r="H70" s="71"/>
      <c r="I70" s="71"/>
      <c r="J70" s="71"/>
      <c r="K70" s="107"/>
      <c r="L70" s="107"/>
      <c r="M70" s="127"/>
    </row>
    <row r="71" spans="2:13" ht="13.5" customHeight="1">
      <c r="B71" s="70"/>
      <c r="C71" s="71" t="s">
        <v>111</v>
      </c>
      <c r="D71" s="72"/>
      <c r="E71" s="71"/>
      <c r="F71" s="71"/>
      <c r="G71" s="71"/>
      <c r="H71" s="71"/>
      <c r="I71" s="71"/>
      <c r="J71" s="71"/>
      <c r="K71" s="107"/>
      <c r="L71" s="107"/>
      <c r="M71" s="127"/>
    </row>
    <row r="72" spans="2:13" ht="13.5" customHeight="1">
      <c r="B72" s="73"/>
      <c r="C72" s="71" t="s">
        <v>112</v>
      </c>
      <c r="D72" s="71"/>
      <c r="E72" s="71"/>
      <c r="F72" s="71"/>
      <c r="G72" s="71"/>
      <c r="H72" s="71"/>
      <c r="I72" s="71"/>
      <c r="J72" s="71"/>
      <c r="K72" s="107"/>
      <c r="L72" s="107"/>
      <c r="M72" s="127"/>
    </row>
    <row r="73" spans="2:13" ht="13.5" customHeight="1">
      <c r="B73" s="73"/>
      <c r="C73" s="71" t="s">
        <v>124</v>
      </c>
      <c r="D73" s="71"/>
      <c r="E73" s="71"/>
      <c r="F73" s="71"/>
      <c r="G73" s="71"/>
      <c r="H73" s="71"/>
      <c r="I73" s="71"/>
      <c r="J73" s="71"/>
      <c r="K73" s="107"/>
      <c r="L73" s="107"/>
      <c r="M73" s="127"/>
    </row>
    <row r="74" spans="2:13" ht="13.5" customHeight="1">
      <c r="B74" s="73"/>
      <c r="C74" s="71" t="s">
        <v>127</v>
      </c>
      <c r="D74" s="71"/>
      <c r="E74" s="71"/>
      <c r="F74" s="71"/>
      <c r="G74" s="71"/>
      <c r="H74" s="71"/>
      <c r="I74" s="71"/>
      <c r="J74" s="71"/>
      <c r="K74" s="107"/>
      <c r="L74" s="107"/>
      <c r="M74" s="127"/>
    </row>
    <row r="75" spans="2:13" ht="13.5" customHeight="1">
      <c r="B75" s="73"/>
      <c r="C75" s="71" t="s">
        <v>128</v>
      </c>
      <c r="D75" s="71"/>
      <c r="E75" s="71"/>
      <c r="F75" s="71"/>
      <c r="G75" s="71"/>
      <c r="H75" s="71"/>
      <c r="I75" s="71"/>
      <c r="J75" s="71"/>
      <c r="K75" s="107"/>
      <c r="L75" s="107"/>
      <c r="M75" s="127"/>
    </row>
    <row r="76" spans="2:13" ht="13.5" customHeight="1">
      <c r="B76" s="73"/>
      <c r="C76" s="71" t="s">
        <v>129</v>
      </c>
      <c r="D76" s="71"/>
      <c r="E76" s="71"/>
      <c r="F76" s="71"/>
      <c r="G76" s="71"/>
      <c r="H76" s="71"/>
      <c r="I76" s="71"/>
      <c r="J76" s="71"/>
      <c r="K76" s="107"/>
      <c r="L76" s="107"/>
      <c r="M76" s="127"/>
    </row>
    <row r="77" spans="2:13" ht="13.5" customHeight="1">
      <c r="B77" s="73"/>
      <c r="C77" s="71" t="s">
        <v>125</v>
      </c>
      <c r="D77" s="71"/>
      <c r="E77" s="71"/>
      <c r="F77" s="71"/>
      <c r="G77" s="71"/>
      <c r="H77" s="71"/>
      <c r="I77" s="71"/>
      <c r="J77" s="71"/>
      <c r="K77" s="107"/>
      <c r="L77" s="107"/>
      <c r="M77" s="127"/>
    </row>
    <row r="78" spans="2:13" ht="13.5" customHeight="1">
      <c r="B78" s="73"/>
      <c r="C78" s="71" t="s">
        <v>113</v>
      </c>
      <c r="D78" s="71"/>
      <c r="E78" s="71"/>
      <c r="F78" s="71"/>
      <c r="G78" s="71"/>
      <c r="H78" s="71"/>
      <c r="I78" s="71"/>
      <c r="J78" s="71"/>
      <c r="K78" s="107"/>
      <c r="L78" s="107"/>
      <c r="M78" s="127"/>
    </row>
    <row r="79" spans="2:13" ht="13.5" customHeight="1">
      <c r="B79" s="73"/>
      <c r="C79" s="71" t="s">
        <v>114</v>
      </c>
      <c r="D79" s="71"/>
      <c r="E79" s="71"/>
      <c r="F79" s="71"/>
      <c r="G79" s="71"/>
      <c r="H79" s="71"/>
      <c r="I79" s="71"/>
      <c r="J79" s="71"/>
      <c r="K79" s="107"/>
      <c r="L79" s="107"/>
      <c r="M79" s="127"/>
    </row>
    <row r="80" spans="2:13" ht="13.5" customHeight="1">
      <c r="B80" s="73"/>
      <c r="C80" s="71" t="s">
        <v>126</v>
      </c>
      <c r="D80" s="71"/>
      <c r="E80" s="71"/>
      <c r="F80" s="71"/>
      <c r="G80" s="71"/>
      <c r="H80" s="71"/>
      <c r="I80" s="71"/>
      <c r="J80" s="71"/>
      <c r="K80" s="107"/>
      <c r="L80" s="107"/>
      <c r="M80" s="127"/>
    </row>
    <row r="81" spans="2:13" ht="13.5" customHeight="1">
      <c r="B81" s="73"/>
      <c r="C81" s="71" t="s">
        <v>121</v>
      </c>
      <c r="D81" s="71"/>
      <c r="E81" s="71"/>
      <c r="F81" s="71"/>
      <c r="G81" s="71"/>
      <c r="H81" s="71"/>
      <c r="I81" s="71"/>
      <c r="J81" s="71"/>
      <c r="K81" s="107"/>
      <c r="L81" s="107"/>
      <c r="M81" s="127"/>
    </row>
    <row r="82" spans="2:13" ht="18" customHeight="1" thickBot="1">
      <c r="B82" s="74"/>
      <c r="C82" s="75"/>
      <c r="D82" s="75"/>
      <c r="E82" s="75"/>
      <c r="F82" s="75"/>
      <c r="G82" s="75"/>
      <c r="H82" s="75"/>
      <c r="I82" s="75"/>
      <c r="J82" s="75"/>
      <c r="K82" s="108"/>
      <c r="L82" s="108"/>
      <c r="M82" s="128"/>
    </row>
  </sheetData>
  <sheetProtection/>
  <mergeCells count="24">
    <mergeCell ref="G61:H61"/>
    <mergeCell ref="G64:H64"/>
    <mergeCell ref="B67:D67"/>
    <mergeCell ref="G55:H55"/>
    <mergeCell ref="G56:H56"/>
    <mergeCell ref="G57:H57"/>
    <mergeCell ref="G58:H58"/>
    <mergeCell ref="B59:D59"/>
    <mergeCell ref="G59:H59"/>
    <mergeCell ref="B50:D50"/>
    <mergeCell ref="G50:H50"/>
    <mergeCell ref="G51:H51"/>
    <mergeCell ref="G52:H52"/>
    <mergeCell ref="G53:H53"/>
    <mergeCell ref="G54:H54"/>
    <mergeCell ref="G10:H10"/>
    <mergeCell ref="C46:D46"/>
    <mergeCell ref="B49:I49"/>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1.xml><?xml version="1.0" encoding="utf-8"?>
<worksheet xmlns="http://schemas.openxmlformats.org/spreadsheetml/2006/main" xmlns:r="http://schemas.openxmlformats.org/officeDocument/2006/relationships">
  <dimension ref="B2:M79"/>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444</v>
      </c>
      <c r="L5" s="51" t="s">
        <v>444</v>
      </c>
      <c r="M5" s="120" t="s">
        <v>444</v>
      </c>
    </row>
    <row r="6" spans="2:13" ht="18" customHeight="1">
      <c r="B6" s="4"/>
      <c r="C6" s="5"/>
      <c r="D6" s="143" t="s">
        <v>4</v>
      </c>
      <c r="E6" s="143"/>
      <c r="F6" s="143"/>
      <c r="G6" s="143"/>
      <c r="H6" s="5"/>
      <c r="I6" s="5"/>
      <c r="J6" s="6"/>
      <c r="K6" s="97" t="s">
        <v>289</v>
      </c>
      <c r="L6" s="51" t="s">
        <v>442</v>
      </c>
      <c r="M6" s="120" t="s">
        <v>443</v>
      </c>
    </row>
    <row r="7" spans="2:13" ht="18" customHeight="1">
      <c r="B7" s="4"/>
      <c r="C7" s="5"/>
      <c r="D7" s="143" t="s">
        <v>5</v>
      </c>
      <c r="E7" s="144"/>
      <c r="F7" s="144"/>
      <c r="G7" s="23" t="s">
        <v>6</v>
      </c>
      <c r="H7" s="5"/>
      <c r="I7" s="5"/>
      <c r="J7" s="6"/>
      <c r="K7" s="98">
        <v>17.1</v>
      </c>
      <c r="L7" s="110">
        <v>14.6</v>
      </c>
      <c r="M7" s="121">
        <v>15.9</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20</v>
      </c>
      <c r="G11" s="42"/>
      <c r="H11" s="42"/>
      <c r="I11" s="42"/>
      <c r="J11" s="42"/>
      <c r="K11" s="76"/>
      <c r="L11" s="76" t="s">
        <v>232</v>
      </c>
      <c r="M11" s="77"/>
    </row>
    <row r="12" spans="2:13" ht="13.5" customHeight="1">
      <c r="B12" s="29">
        <f>B11+1</f>
        <v>2</v>
      </c>
      <c r="C12" s="36"/>
      <c r="D12" s="45"/>
      <c r="E12" s="42"/>
      <c r="F12" s="42" t="s">
        <v>132</v>
      </c>
      <c r="G12" s="42"/>
      <c r="H12" s="42"/>
      <c r="I12" s="42"/>
      <c r="J12" s="42"/>
      <c r="K12" s="76" t="s">
        <v>233</v>
      </c>
      <c r="L12" s="93"/>
      <c r="M12" s="77" t="s">
        <v>445</v>
      </c>
    </row>
    <row r="13" spans="2:13" ht="13.5" customHeight="1">
      <c r="B13" s="29">
        <f aca="true" t="shared" si="0" ref="B13:B45">B12+1</f>
        <v>3</v>
      </c>
      <c r="C13" s="37" t="s">
        <v>38</v>
      </c>
      <c r="D13" s="35" t="s">
        <v>39</v>
      </c>
      <c r="E13" s="42"/>
      <c r="F13" s="42" t="s">
        <v>40</v>
      </c>
      <c r="G13" s="42"/>
      <c r="H13" s="42"/>
      <c r="I13" s="42"/>
      <c r="J13" s="42"/>
      <c r="K13" s="78">
        <v>10</v>
      </c>
      <c r="L13" s="94">
        <v>90</v>
      </c>
      <c r="M13" s="79">
        <v>50</v>
      </c>
    </row>
    <row r="14" spans="2:13" ht="13.5" customHeight="1">
      <c r="B14" s="29">
        <f t="shared" si="0"/>
        <v>4</v>
      </c>
      <c r="C14" s="37" t="s">
        <v>41</v>
      </c>
      <c r="D14" s="35" t="s">
        <v>42</v>
      </c>
      <c r="E14" s="42"/>
      <c r="F14" s="42" t="s">
        <v>187</v>
      </c>
      <c r="G14" s="42"/>
      <c r="H14" s="42"/>
      <c r="I14" s="42"/>
      <c r="J14" s="42"/>
      <c r="K14" s="78">
        <v>1</v>
      </c>
      <c r="L14" s="78">
        <v>11</v>
      </c>
      <c r="M14" s="79">
        <v>8</v>
      </c>
    </row>
    <row r="15" spans="2:13" ht="13.5" customHeight="1">
      <c r="B15" s="29">
        <f t="shared" si="0"/>
        <v>5</v>
      </c>
      <c r="C15" s="37" t="s">
        <v>116</v>
      </c>
      <c r="D15" s="35" t="s">
        <v>26</v>
      </c>
      <c r="E15" s="42"/>
      <c r="F15" s="42" t="s">
        <v>446</v>
      </c>
      <c r="G15" s="42"/>
      <c r="H15" s="42"/>
      <c r="I15" s="42"/>
      <c r="J15" s="42"/>
      <c r="K15" s="78"/>
      <c r="L15" s="78" t="s">
        <v>188</v>
      </c>
      <c r="M15" s="79" t="s">
        <v>188</v>
      </c>
    </row>
    <row r="16" spans="2:13" ht="13.5" customHeight="1">
      <c r="B16" s="29">
        <f t="shared" si="0"/>
        <v>6</v>
      </c>
      <c r="C16" s="38"/>
      <c r="D16" s="45"/>
      <c r="E16" s="42"/>
      <c r="F16" s="42" t="s">
        <v>447</v>
      </c>
      <c r="G16" s="42"/>
      <c r="H16" s="42"/>
      <c r="I16" s="42"/>
      <c r="J16" s="42"/>
      <c r="K16" s="78"/>
      <c r="L16" s="78" t="s">
        <v>188</v>
      </c>
      <c r="M16" s="79" t="s">
        <v>188</v>
      </c>
    </row>
    <row r="17" spans="2:13" ht="13.5" customHeight="1">
      <c r="B17" s="29">
        <f t="shared" si="0"/>
        <v>7</v>
      </c>
      <c r="C17" s="38"/>
      <c r="D17" s="35" t="s">
        <v>29</v>
      </c>
      <c r="E17" s="42"/>
      <c r="F17" s="42" t="s">
        <v>31</v>
      </c>
      <c r="G17" s="42"/>
      <c r="H17" s="42"/>
      <c r="I17" s="42"/>
      <c r="J17" s="42"/>
      <c r="K17" s="78">
        <v>80</v>
      </c>
      <c r="L17" s="78">
        <v>90</v>
      </c>
      <c r="M17" s="79" t="s">
        <v>188</v>
      </c>
    </row>
    <row r="18" spans="2:13" ht="13.5" customHeight="1">
      <c r="B18" s="29">
        <f t="shared" si="0"/>
        <v>8</v>
      </c>
      <c r="C18" s="38"/>
      <c r="D18" s="45"/>
      <c r="E18" s="42"/>
      <c r="F18" s="42" t="s">
        <v>158</v>
      </c>
      <c r="G18" s="42"/>
      <c r="H18" s="42"/>
      <c r="I18" s="42"/>
      <c r="J18" s="42"/>
      <c r="K18" s="78">
        <v>46</v>
      </c>
      <c r="L18" s="78">
        <v>195</v>
      </c>
      <c r="M18" s="79">
        <v>124</v>
      </c>
    </row>
    <row r="19" spans="2:13" ht="13.5" customHeight="1">
      <c r="B19" s="29">
        <f t="shared" si="0"/>
        <v>9</v>
      </c>
      <c r="C19" s="38"/>
      <c r="D19" s="45"/>
      <c r="E19" s="42"/>
      <c r="F19" s="42" t="s">
        <v>159</v>
      </c>
      <c r="G19" s="42"/>
      <c r="H19" s="42"/>
      <c r="I19" s="42"/>
      <c r="J19" s="42"/>
      <c r="K19" s="78">
        <v>12</v>
      </c>
      <c r="L19" s="78">
        <v>4</v>
      </c>
      <c r="M19" s="79">
        <v>4</v>
      </c>
    </row>
    <row r="20" spans="2:13" ht="13.5" customHeight="1">
      <c r="B20" s="29">
        <f t="shared" si="0"/>
        <v>10</v>
      </c>
      <c r="C20" s="38"/>
      <c r="D20" s="45"/>
      <c r="E20" s="42"/>
      <c r="F20" s="42" t="s">
        <v>160</v>
      </c>
      <c r="G20" s="42"/>
      <c r="H20" s="42"/>
      <c r="I20" s="42"/>
      <c r="J20" s="42"/>
      <c r="K20" s="78"/>
      <c r="L20" s="78"/>
      <c r="M20" s="79" t="s">
        <v>188</v>
      </c>
    </row>
    <row r="21" spans="2:13" ht="13.5" customHeight="1">
      <c r="B21" s="29">
        <f t="shared" si="0"/>
        <v>11</v>
      </c>
      <c r="C21" s="38"/>
      <c r="D21" s="45"/>
      <c r="E21" s="42"/>
      <c r="F21" s="42" t="s">
        <v>238</v>
      </c>
      <c r="G21" s="42"/>
      <c r="H21" s="42"/>
      <c r="I21" s="42"/>
      <c r="J21" s="42"/>
      <c r="K21" s="78">
        <v>10</v>
      </c>
      <c r="L21" s="78"/>
      <c r="M21" s="79"/>
    </row>
    <row r="22" spans="2:13" ht="13.5" customHeight="1">
      <c r="B22" s="29">
        <f t="shared" si="0"/>
        <v>12</v>
      </c>
      <c r="C22" s="38"/>
      <c r="D22" s="45"/>
      <c r="E22" s="42"/>
      <c r="F22" s="42" t="s">
        <v>117</v>
      </c>
      <c r="G22" s="42"/>
      <c r="H22" s="42"/>
      <c r="I22" s="42"/>
      <c r="J22" s="42"/>
      <c r="K22" s="78">
        <v>9</v>
      </c>
      <c r="L22" s="78">
        <v>7</v>
      </c>
      <c r="M22" s="79">
        <v>10</v>
      </c>
    </row>
    <row r="23" spans="2:13" ht="13.5" customHeight="1">
      <c r="B23" s="29">
        <f t="shared" si="0"/>
        <v>13</v>
      </c>
      <c r="C23" s="38"/>
      <c r="D23" s="45"/>
      <c r="E23" s="42"/>
      <c r="F23" s="42" t="s">
        <v>34</v>
      </c>
      <c r="G23" s="42"/>
      <c r="H23" s="42"/>
      <c r="I23" s="42"/>
      <c r="J23" s="42"/>
      <c r="K23" s="78">
        <v>4</v>
      </c>
      <c r="L23" s="78">
        <v>1</v>
      </c>
      <c r="M23" s="79">
        <v>2</v>
      </c>
    </row>
    <row r="24" spans="2:13" ht="13.5" customHeight="1">
      <c r="B24" s="29">
        <f t="shared" si="0"/>
        <v>14</v>
      </c>
      <c r="C24" s="38"/>
      <c r="D24" s="45"/>
      <c r="E24" s="42"/>
      <c r="F24" s="42" t="s">
        <v>35</v>
      </c>
      <c r="G24" s="42"/>
      <c r="H24" s="42"/>
      <c r="I24" s="42"/>
      <c r="J24" s="42"/>
      <c r="K24" s="78">
        <v>160</v>
      </c>
      <c r="L24" s="94">
        <v>180</v>
      </c>
      <c r="M24" s="79">
        <v>90</v>
      </c>
    </row>
    <row r="25" spans="2:13" ht="13.5" customHeight="1">
      <c r="B25" s="29">
        <f t="shared" si="0"/>
        <v>15</v>
      </c>
      <c r="C25" s="38"/>
      <c r="D25" s="45"/>
      <c r="E25" s="42"/>
      <c r="F25" s="42" t="s">
        <v>36</v>
      </c>
      <c r="G25" s="42"/>
      <c r="H25" s="42"/>
      <c r="I25" s="42"/>
      <c r="J25" s="42"/>
      <c r="K25" s="78">
        <v>20</v>
      </c>
      <c r="L25" s="78">
        <v>140</v>
      </c>
      <c r="M25" s="79">
        <v>50</v>
      </c>
    </row>
    <row r="26" spans="2:13" ht="13.5" customHeight="1">
      <c r="B26" s="29">
        <f t="shared" si="0"/>
        <v>16</v>
      </c>
      <c r="C26" s="37" t="s">
        <v>123</v>
      </c>
      <c r="D26" s="35" t="s">
        <v>118</v>
      </c>
      <c r="E26" s="42"/>
      <c r="F26" s="42" t="s">
        <v>44</v>
      </c>
      <c r="G26" s="42"/>
      <c r="H26" s="42"/>
      <c r="I26" s="42"/>
      <c r="J26" s="42"/>
      <c r="K26" s="78">
        <v>9</v>
      </c>
      <c r="L26" s="78">
        <v>37</v>
      </c>
      <c r="M26" s="79">
        <v>16</v>
      </c>
    </row>
    <row r="27" spans="2:13" ht="13.5" customHeight="1">
      <c r="B27" s="29">
        <f t="shared" si="0"/>
        <v>17</v>
      </c>
      <c r="C27" s="37" t="s">
        <v>119</v>
      </c>
      <c r="D27" s="35" t="s">
        <v>45</v>
      </c>
      <c r="E27" s="42"/>
      <c r="F27" s="42" t="s">
        <v>358</v>
      </c>
      <c r="G27" s="42"/>
      <c r="H27" s="42"/>
      <c r="I27" s="42"/>
      <c r="J27" s="42"/>
      <c r="K27" s="78">
        <v>1</v>
      </c>
      <c r="L27" s="78">
        <v>2</v>
      </c>
      <c r="M27" s="79" t="s">
        <v>188</v>
      </c>
    </row>
    <row r="28" spans="2:13" ht="13.5" customHeight="1">
      <c r="B28" s="29">
        <f t="shared" si="0"/>
        <v>18</v>
      </c>
      <c r="C28" s="38"/>
      <c r="D28" s="45"/>
      <c r="E28" s="42"/>
      <c r="F28" s="42" t="s">
        <v>205</v>
      </c>
      <c r="G28" s="42"/>
      <c r="H28" s="42"/>
      <c r="I28" s="42"/>
      <c r="J28" s="42"/>
      <c r="K28" s="78" t="s">
        <v>188</v>
      </c>
      <c r="L28" s="94"/>
      <c r="M28" s="79"/>
    </row>
    <row r="29" spans="2:13" ht="13.5" customHeight="1">
      <c r="B29" s="29">
        <f t="shared" si="0"/>
        <v>19</v>
      </c>
      <c r="C29" s="38"/>
      <c r="D29" s="45"/>
      <c r="E29" s="42"/>
      <c r="F29" s="42" t="s">
        <v>55</v>
      </c>
      <c r="G29" s="42"/>
      <c r="H29" s="42"/>
      <c r="I29" s="42"/>
      <c r="J29" s="42"/>
      <c r="K29" s="78"/>
      <c r="L29" s="94">
        <v>4</v>
      </c>
      <c r="M29" s="79"/>
    </row>
    <row r="30" spans="2:13" ht="13.5" customHeight="1">
      <c r="B30" s="29">
        <f t="shared" si="0"/>
        <v>20</v>
      </c>
      <c r="C30" s="38"/>
      <c r="D30" s="45"/>
      <c r="E30" s="42"/>
      <c r="F30" s="42" t="s">
        <v>448</v>
      </c>
      <c r="G30" s="42"/>
      <c r="H30" s="42"/>
      <c r="I30" s="42"/>
      <c r="J30" s="42"/>
      <c r="K30" s="78" t="s">
        <v>188</v>
      </c>
      <c r="L30" s="94"/>
      <c r="M30" s="79" t="s">
        <v>188</v>
      </c>
    </row>
    <row r="31" spans="2:13" ht="13.5" customHeight="1">
      <c r="B31" s="29">
        <f t="shared" si="0"/>
        <v>21</v>
      </c>
      <c r="C31" s="38"/>
      <c r="D31" s="45"/>
      <c r="E31" s="42"/>
      <c r="F31" s="42" t="s">
        <v>206</v>
      </c>
      <c r="G31" s="42"/>
      <c r="H31" s="42"/>
      <c r="I31" s="42"/>
      <c r="J31" s="42"/>
      <c r="K31" s="78"/>
      <c r="L31" s="94"/>
      <c r="M31" s="79">
        <v>10</v>
      </c>
    </row>
    <row r="32" spans="2:13" ht="13.5" customHeight="1">
      <c r="B32" s="29">
        <f t="shared" si="0"/>
        <v>22</v>
      </c>
      <c r="C32" s="38"/>
      <c r="D32" s="45"/>
      <c r="E32" s="42"/>
      <c r="F32" s="42" t="s">
        <v>225</v>
      </c>
      <c r="G32" s="42"/>
      <c r="H32" s="42"/>
      <c r="I32" s="42"/>
      <c r="J32" s="42"/>
      <c r="K32" s="78" t="s">
        <v>188</v>
      </c>
      <c r="L32" s="78" t="s">
        <v>188</v>
      </c>
      <c r="M32" s="79" t="s">
        <v>188</v>
      </c>
    </row>
    <row r="33" spans="2:13" ht="13.5" customHeight="1">
      <c r="B33" s="29">
        <f t="shared" si="0"/>
        <v>23</v>
      </c>
      <c r="C33" s="38"/>
      <c r="D33" s="45"/>
      <c r="E33" s="42"/>
      <c r="F33" s="42" t="s">
        <v>68</v>
      </c>
      <c r="G33" s="42"/>
      <c r="H33" s="42"/>
      <c r="I33" s="42"/>
      <c r="J33" s="42"/>
      <c r="K33" s="78">
        <v>10</v>
      </c>
      <c r="L33" s="94"/>
      <c r="M33" s="79"/>
    </row>
    <row r="34" spans="2:13" ht="13.5" customHeight="1">
      <c r="B34" s="29">
        <f t="shared" si="0"/>
        <v>24</v>
      </c>
      <c r="C34" s="38"/>
      <c r="D34" s="45"/>
      <c r="E34" s="42"/>
      <c r="F34" s="42" t="s">
        <v>439</v>
      </c>
      <c r="G34" s="42"/>
      <c r="H34" s="42"/>
      <c r="I34" s="42"/>
      <c r="J34" s="42"/>
      <c r="K34" s="78" t="s">
        <v>188</v>
      </c>
      <c r="L34" s="94">
        <v>1</v>
      </c>
      <c r="M34" s="79" t="s">
        <v>188</v>
      </c>
    </row>
    <row r="35" spans="2:13" ht="13.5" customHeight="1">
      <c r="B35" s="29">
        <f t="shared" si="0"/>
        <v>25</v>
      </c>
      <c r="C35" s="38"/>
      <c r="D35" s="45"/>
      <c r="E35" s="42"/>
      <c r="F35" s="42" t="s">
        <v>71</v>
      </c>
      <c r="G35" s="42"/>
      <c r="H35" s="42"/>
      <c r="I35" s="42"/>
      <c r="J35" s="42"/>
      <c r="K35" s="78">
        <v>40</v>
      </c>
      <c r="L35" s="94">
        <v>30</v>
      </c>
      <c r="M35" s="79">
        <v>40</v>
      </c>
    </row>
    <row r="36" spans="2:13" ht="13.5" customHeight="1">
      <c r="B36" s="29">
        <f t="shared" si="0"/>
        <v>26</v>
      </c>
      <c r="C36" s="37" t="s">
        <v>75</v>
      </c>
      <c r="D36" s="35" t="s">
        <v>76</v>
      </c>
      <c r="E36" s="42"/>
      <c r="F36" s="42" t="s">
        <v>249</v>
      </c>
      <c r="G36" s="42"/>
      <c r="H36" s="42"/>
      <c r="I36" s="42"/>
      <c r="J36" s="42"/>
      <c r="K36" s="78"/>
      <c r="L36" s="94"/>
      <c r="M36" s="79" t="s">
        <v>188</v>
      </c>
    </row>
    <row r="37" spans="2:13" ht="13.5" customHeight="1">
      <c r="B37" s="29">
        <f t="shared" si="0"/>
        <v>27</v>
      </c>
      <c r="C37" s="38"/>
      <c r="D37" s="45"/>
      <c r="E37" s="42"/>
      <c r="F37" s="42" t="s">
        <v>164</v>
      </c>
      <c r="G37" s="42"/>
      <c r="H37" s="42"/>
      <c r="I37" s="42"/>
      <c r="J37" s="42"/>
      <c r="K37" s="78"/>
      <c r="L37" s="94" t="s">
        <v>188</v>
      </c>
      <c r="M37" s="79"/>
    </row>
    <row r="38" spans="2:13" ht="13.5" customHeight="1">
      <c r="B38" s="29">
        <f t="shared" si="0"/>
        <v>28</v>
      </c>
      <c r="C38" s="37" t="s">
        <v>80</v>
      </c>
      <c r="D38" s="35" t="s">
        <v>84</v>
      </c>
      <c r="E38" s="42"/>
      <c r="F38" s="42" t="s">
        <v>441</v>
      </c>
      <c r="G38" s="42"/>
      <c r="H38" s="42"/>
      <c r="I38" s="42"/>
      <c r="J38" s="42"/>
      <c r="K38" s="78"/>
      <c r="L38" s="94"/>
      <c r="M38" s="79" t="s">
        <v>188</v>
      </c>
    </row>
    <row r="39" spans="2:13" ht="13.5" customHeight="1">
      <c r="B39" s="29">
        <f t="shared" si="0"/>
        <v>29</v>
      </c>
      <c r="C39" s="38"/>
      <c r="D39" s="45"/>
      <c r="E39" s="42"/>
      <c r="F39" s="42" t="s">
        <v>449</v>
      </c>
      <c r="G39" s="42"/>
      <c r="H39" s="42"/>
      <c r="I39" s="42"/>
      <c r="J39" s="42"/>
      <c r="K39" s="78"/>
      <c r="L39" s="94"/>
      <c r="M39" s="79">
        <v>1</v>
      </c>
    </row>
    <row r="40" spans="2:13" ht="13.5" customHeight="1">
      <c r="B40" s="29">
        <f t="shared" si="0"/>
        <v>30</v>
      </c>
      <c r="C40" s="38"/>
      <c r="D40" s="46"/>
      <c r="E40" s="42"/>
      <c r="F40" s="42" t="s">
        <v>85</v>
      </c>
      <c r="G40" s="42"/>
      <c r="H40" s="42"/>
      <c r="I40" s="42"/>
      <c r="J40" s="42"/>
      <c r="K40" s="78"/>
      <c r="L40" s="94"/>
      <c r="M40" s="79">
        <v>20</v>
      </c>
    </row>
    <row r="41" spans="2:13" ht="13.5" customHeight="1">
      <c r="B41" s="29">
        <f t="shared" si="0"/>
        <v>31</v>
      </c>
      <c r="C41" s="39"/>
      <c r="D41" s="47" t="s">
        <v>86</v>
      </c>
      <c r="E41" s="42"/>
      <c r="F41" s="42" t="s">
        <v>87</v>
      </c>
      <c r="G41" s="42"/>
      <c r="H41" s="42"/>
      <c r="I41" s="42"/>
      <c r="J41" s="42"/>
      <c r="K41" s="78"/>
      <c r="L41" s="94" t="s">
        <v>188</v>
      </c>
      <c r="M41" s="79"/>
    </row>
    <row r="42" spans="2:13" ht="13.5" customHeight="1">
      <c r="B42" s="29">
        <f t="shared" si="0"/>
        <v>32</v>
      </c>
      <c r="C42" s="37" t="s">
        <v>0</v>
      </c>
      <c r="D42" s="47" t="s">
        <v>89</v>
      </c>
      <c r="E42" s="42"/>
      <c r="F42" s="42" t="s">
        <v>90</v>
      </c>
      <c r="G42" s="42"/>
      <c r="H42" s="42"/>
      <c r="I42" s="42"/>
      <c r="J42" s="42"/>
      <c r="K42" s="78" t="s">
        <v>188</v>
      </c>
      <c r="L42" s="94"/>
      <c r="M42" s="79" t="s">
        <v>188</v>
      </c>
    </row>
    <row r="43" spans="2:13" ht="13.5" customHeight="1">
      <c r="B43" s="29">
        <f t="shared" si="0"/>
        <v>33</v>
      </c>
      <c r="C43" s="138" t="s">
        <v>91</v>
      </c>
      <c r="D43" s="139"/>
      <c r="E43" s="42"/>
      <c r="F43" s="42" t="s">
        <v>92</v>
      </c>
      <c r="G43" s="42"/>
      <c r="H43" s="42"/>
      <c r="I43" s="42"/>
      <c r="J43" s="42"/>
      <c r="K43" s="78">
        <v>770</v>
      </c>
      <c r="L43" s="94">
        <v>1100</v>
      </c>
      <c r="M43" s="79">
        <v>720</v>
      </c>
    </row>
    <row r="44" spans="2:13" ht="13.5" customHeight="1">
      <c r="B44" s="29">
        <f t="shared" si="0"/>
        <v>34</v>
      </c>
      <c r="C44" s="40"/>
      <c r="D44" s="41"/>
      <c r="E44" s="42"/>
      <c r="F44" s="42" t="s">
        <v>93</v>
      </c>
      <c r="G44" s="42"/>
      <c r="H44" s="42"/>
      <c r="I44" s="42"/>
      <c r="J44" s="42"/>
      <c r="K44" s="78">
        <v>190</v>
      </c>
      <c r="L44" s="94">
        <v>175</v>
      </c>
      <c r="M44" s="79">
        <v>170</v>
      </c>
    </row>
    <row r="45" spans="2:13" ht="13.5" customHeight="1" thickBot="1">
      <c r="B45" s="29">
        <f t="shared" si="0"/>
        <v>35</v>
      </c>
      <c r="C45" s="40"/>
      <c r="D45" s="41"/>
      <c r="E45" s="42"/>
      <c r="F45" s="42" t="s">
        <v>94</v>
      </c>
      <c r="G45" s="42"/>
      <c r="H45" s="42"/>
      <c r="I45" s="42"/>
      <c r="J45" s="42"/>
      <c r="K45" s="78">
        <v>80</v>
      </c>
      <c r="L45" s="94">
        <v>25</v>
      </c>
      <c r="M45" s="79">
        <v>40</v>
      </c>
    </row>
    <row r="46" spans="2:13" ht="19.5" customHeight="1" thickTop="1">
      <c r="B46" s="140" t="s">
        <v>96</v>
      </c>
      <c r="C46" s="141"/>
      <c r="D46" s="141"/>
      <c r="E46" s="141"/>
      <c r="F46" s="141"/>
      <c r="G46" s="141"/>
      <c r="H46" s="141"/>
      <c r="I46" s="141"/>
      <c r="J46" s="27"/>
      <c r="K46" s="102">
        <f>SUM(K47:K55)</f>
        <v>1462</v>
      </c>
      <c r="L46" s="102">
        <f>SUM(L47:L55)</f>
        <v>2112</v>
      </c>
      <c r="M46" s="124">
        <f>SUM(M47:M55)</f>
        <v>1365</v>
      </c>
    </row>
    <row r="47" spans="2:13" ht="13.5" customHeight="1">
      <c r="B47" s="146" t="s">
        <v>97</v>
      </c>
      <c r="C47" s="147"/>
      <c r="D47" s="148"/>
      <c r="E47" s="51"/>
      <c r="F47" s="52"/>
      <c r="G47" s="149" t="s">
        <v>14</v>
      </c>
      <c r="H47" s="149"/>
      <c r="I47" s="52"/>
      <c r="J47" s="54"/>
      <c r="K47" s="43">
        <v>10</v>
      </c>
      <c r="L47" s="55">
        <v>20</v>
      </c>
      <c r="M47" s="44">
        <v>10</v>
      </c>
    </row>
    <row r="48" spans="2:13" ht="13.5" customHeight="1">
      <c r="B48" s="16"/>
      <c r="C48" s="17"/>
      <c r="D48" s="18"/>
      <c r="E48" s="55"/>
      <c r="F48" s="42"/>
      <c r="G48" s="149" t="s">
        <v>120</v>
      </c>
      <c r="H48" s="149"/>
      <c r="I48" s="53"/>
      <c r="J48" s="56"/>
      <c r="K48" s="43">
        <v>10</v>
      </c>
      <c r="L48" s="55">
        <v>90</v>
      </c>
      <c r="M48" s="44">
        <v>50</v>
      </c>
    </row>
    <row r="49" spans="2:13" ht="13.5" customHeight="1">
      <c r="B49" s="16"/>
      <c r="C49" s="17"/>
      <c r="D49" s="18"/>
      <c r="E49" s="55"/>
      <c r="F49" s="42"/>
      <c r="G49" s="149" t="s">
        <v>42</v>
      </c>
      <c r="H49" s="149"/>
      <c r="I49" s="52"/>
      <c r="J49" s="54"/>
      <c r="K49" s="43">
        <v>1</v>
      </c>
      <c r="L49" s="55">
        <v>11</v>
      </c>
      <c r="M49" s="44">
        <v>8</v>
      </c>
    </row>
    <row r="50" spans="2:13" ht="13.5" customHeight="1">
      <c r="B50" s="16"/>
      <c r="C50" s="17"/>
      <c r="D50" s="18"/>
      <c r="E50" s="55"/>
      <c r="F50" s="42"/>
      <c r="G50" s="149" t="s">
        <v>26</v>
      </c>
      <c r="H50" s="149"/>
      <c r="I50" s="52"/>
      <c r="J50" s="54"/>
      <c r="K50" s="43">
        <v>0</v>
      </c>
      <c r="L50" s="55">
        <v>0</v>
      </c>
      <c r="M50" s="44">
        <v>0</v>
      </c>
    </row>
    <row r="51" spans="2:13" ht="13.5" customHeight="1">
      <c r="B51" s="16"/>
      <c r="C51" s="17"/>
      <c r="D51" s="18"/>
      <c r="E51" s="55"/>
      <c r="F51" s="42"/>
      <c r="G51" s="149" t="s">
        <v>29</v>
      </c>
      <c r="H51" s="149"/>
      <c r="I51" s="52"/>
      <c r="J51" s="54"/>
      <c r="K51" s="43">
        <v>341</v>
      </c>
      <c r="L51" s="55">
        <v>617</v>
      </c>
      <c r="M51" s="44">
        <v>280</v>
      </c>
    </row>
    <row r="52" spans="2:13" ht="13.5" customHeight="1">
      <c r="B52" s="16"/>
      <c r="C52" s="17"/>
      <c r="D52" s="18"/>
      <c r="E52" s="55"/>
      <c r="F52" s="42"/>
      <c r="G52" s="149" t="s">
        <v>118</v>
      </c>
      <c r="H52" s="149"/>
      <c r="I52" s="52"/>
      <c r="J52" s="54"/>
      <c r="K52" s="43">
        <v>9</v>
      </c>
      <c r="L52" s="55">
        <v>37</v>
      </c>
      <c r="M52" s="44">
        <v>16</v>
      </c>
    </row>
    <row r="53" spans="2:13" ht="13.5" customHeight="1">
      <c r="B53" s="16"/>
      <c r="C53" s="17"/>
      <c r="D53" s="18"/>
      <c r="E53" s="55"/>
      <c r="F53" s="42"/>
      <c r="G53" s="149" t="s">
        <v>45</v>
      </c>
      <c r="H53" s="149"/>
      <c r="I53" s="52"/>
      <c r="J53" s="54"/>
      <c r="K53" s="43">
        <v>51</v>
      </c>
      <c r="L53" s="55">
        <v>37</v>
      </c>
      <c r="M53" s="44">
        <v>50</v>
      </c>
    </row>
    <row r="54" spans="2:13" ht="13.5" customHeight="1">
      <c r="B54" s="16"/>
      <c r="C54" s="17"/>
      <c r="D54" s="18"/>
      <c r="E54" s="55"/>
      <c r="F54" s="42"/>
      <c r="G54" s="149" t="s">
        <v>98</v>
      </c>
      <c r="H54" s="149"/>
      <c r="I54" s="52"/>
      <c r="J54" s="54"/>
      <c r="K54" s="43">
        <v>960</v>
      </c>
      <c r="L54" s="55">
        <v>1275</v>
      </c>
      <c r="M54" s="44">
        <v>890</v>
      </c>
    </row>
    <row r="55" spans="2:13" ht="13.5" customHeight="1" thickBot="1">
      <c r="B55" s="19"/>
      <c r="C55" s="20"/>
      <c r="D55" s="21"/>
      <c r="E55" s="57"/>
      <c r="F55" s="48"/>
      <c r="G55" s="151" t="s">
        <v>95</v>
      </c>
      <c r="H55" s="151"/>
      <c r="I55" s="58"/>
      <c r="J55" s="59"/>
      <c r="K55" s="49">
        <v>80</v>
      </c>
      <c r="L55" s="57">
        <v>25</v>
      </c>
      <c r="M55" s="50">
        <v>61</v>
      </c>
    </row>
    <row r="56" spans="2:13" ht="18" customHeight="1" thickTop="1">
      <c r="B56" s="152" t="s">
        <v>99</v>
      </c>
      <c r="C56" s="153"/>
      <c r="D56" s="154"/>
      <c r="E56" s="65"/>
      <c r="F56" s="30"/>
      <c r="G56" s="155" t="s">
        <v>100</v>
      </c>
      <c r="H56" s="155"/>
      <c r="I56" s="30"/>
      <c r="J56" s="31"/>
      <c r="K56" s="103" t="s">
        <v>101</v>
      </c>
      <c r="L56" s="114"/>
      <c r="M56" s="125"/>
    </row>
    <row r="57" spans="2:13" ht="18" customHeight="1">
      <c r="B57" s="62"/>
      <c r="C57" s="63"/>
      <c r="D57" s="63"/>
      <c r="E57" s="60"/>
      <c r="F57" s="61"/>
      <c r="G57" s="34"/>
      <c r="H57" s="34"/>
      <c r="I57" s="61"/>
      <c r="J57" s="64"/>
      <c r="K57" s="104" t="s">
        <v>102</v>
      </c>
      <c r="L57" s="115"/>
      <c r="M57" s="118"/>
    </row>
    <row r="58" spans="2:13" ht="18" customHeight="1">
      <c r="B58" s="16"/>
      <c r="C58" s="17"/>
      <c r="D58" s="17"/>
      <c r="E58" s="66"/>
      <c r="F58" s="8"/>
      <c r="G58" s="150" t="s">
        <v>103</v>
      </c>
      <c r="H58" s="150"/>
      <c r="I58" s="32"/>
      <c r="J58" s="33"/>
      <c r="K58" s="105" t="s">
        <v>104</v>
      </c>
      <c r="L58" s="116"/>
      <c r="M58" s="116"/>
    </row>
    <row r="59" spans="2:13" ht="18" customHeight="1">
      <c r="B59" s="16"/>
      <c r="C59" s="17"/>
      <c r="D59" s="17"/>
      <c r="E59" s="67"/>
      <c r="F59" s="17"/>
      <c r="G59" s="68"/>
      <c r="H59" s="68"/>
      <c r="I59" s="63"/>
      <c r="J59" s="69"/>
      <c r="K59" s="106" t="s">
        <v>167</v>
      </c>
      <c r="L59" s="117"/>
      <c r="M59" s="117"/>
    </row>
    <row r="60" spans="2:13" ht="18" customHeight="1">
      <c r="B60" s="16"/>
      <c r="C60" s="17"/>
      <c r="D60" s="17"/>
      <c r="E60" s="67"/>
      <c r="F60" s="17"/>
      <c r="G60" s="68"/>
      <c r="H60" s="68"/>
      <c r="I60" s="63"/>
      <c r="J60" s="69"/>
      <c r="K60" s="104" t="s">
        <v>165</v>
      </c>
      <c r="L60" s="115"/>
      <c r="M60" s="118"/>
    </row>
    <row r="61" spans="2:13" ht="18" customHeight="1">
      <c r="B61" s="16"/>
      <c r="C61" s="17"/>
      <c r="D61" s="17"/>
      <c r="E61" s="66"/>
      <c r="F61" s="8"/>
      <c r="G61" s="150" t="s">
        <v>105</v>
      </c>
      <c r="H61" s="150"/>
      <c r="I61" s="32"/>
      <c r="J61" s="33"/>
      <c r="K61" s="105" t="s">
        <v>185</v>
      </c>
      <c r="L61" s="116"/>
      <c r="M61" s="116"/>
    </row>
    <row r="62" spans="2:13" ht="18" customHeight="1">
      <c r="B62" s="16"/>
      <c r="C62" s="17"/>
      <c r="D62" s="17"/>
      <c r="E62" s="67"/>
      <c r="F62" s="17"/>
      <c r="G62" s="68"/>
      <c r="H62" s="68"/>
      <c r="I62" s="63"/>
      <c r="J62" s="69"/>
      <c r="K62" s="106" t="s">
        <v>166</v>
      </c>
      <c r="L62" s="117"/>
      <c r="M62" s="117"/>
    </row>
    <row r="63" spans="2:13" ht="18" customHeight="1">
      <c r="B63" s="16"/>
      <c r="C63" s="17"/>
      <c r="D63" s="17"/>
      <c r="E63" s="13"/>
      <c r="F63" s="14"/>
      <c r="G63" s="34"/>
      <c r="H63" s="34"/>
      <c r="I63" s="61"/>
      <c r="J63" s="64"/>
      <c r="K63" s="104" t="s">
        <v>106</v>
      </c>
      <c r="L63" s="118"/>
      <c r="M63" s="118"/>
    </row>
    <row r="64" spans="2:13" ht="18" customHeight="1">
      <c r="B64" s="146" t="s">
        <v>107</v>
      </c>
      <c r="C64" s="147"/>
      <c r="D64" s="147"/>
      <c r="E64" s="8"/>
      <c r="F64" s="8"/>
      <c r="G64" s="8"/>
      <c r="H64" s="8"/>
      <c r="I64" s="8"/>
      <c r="J64" s="8"/>
      <c r="K64" s="80"/>
      <c r="L64" s="80"/>
      <c r="M64" s="126"/>
    </row>
    <row r="65" spans="2:13" ht="13.5" customHeight="1">
      <c r="B65" s="70"/>
      <c r="C65" s="71" t="s">
        <v>108</v>
      </c>
      <c r="D65" s="72"/>
      <c r="E65" s="71"/>
      <c r="F65" s="71"/>
      <c r="G65" s="71"/>
      <c r="H65" s="71"/>
      <c r="I65" s="71"/>
      <c r="J65" s="71"/>
      <c r="K65" s="107"/>
      <c r="L65" s="107"/>
      <c r="M65" s="127"/>
    </row>
    <row r="66" spans="2:13" ht="13.5" customHeight="1">
      <c r="B66" s="70"/>
      <c r="C66" s="71" t="s">
        <v>109</v>
      </c>
      <c r="D66" s="72"/>
      <c r="E66" s="71"/>
      <c r="F66" s="71"/>
      <c r="G66" s="71"/>
      <c r="H66" s="71"/>
      <c r="I66" s="71"/>
      <c r="J66" s="71"/>
      <c r="K66" s="107"/>
      <c r="L66" s="107"/>
      <c r="M66" s="127"/>
    </row>
    <row r="67" spans="2:13" ht="13.5" customHeight="1">
      <c r="B67" s="70"/>
      <c r="C67" s="71" t="s">
        <v>110</v>
      </c>
      <c r="D67" s="72"/>
      <c r="E67" s="71"/>
      <c r="F67" s="71"/>
      <c r="G67" s="71"/>
      <c r="H67" s="71"/>
      <c r="I67" s="71"/>
      <c r="J67" s="71"/>
      <c r="K67" s="107"/>
      <c r="L67" s="107"/>
      <c r="M67" s="127"/>
    </row>
    <row r="68" spans="2:13" ht="13.5" customHeight="1">
      <c r="B68" s="70"/>
      <c r="C68" s="71" t="s">
        <v>111</v>
      </c>
      <c r="D68" s="72"/>
      <c r="E68" s="71"/>
      <c r="F68" s="71"/>
      <c r="G68" s="71"/>
      <c r="H68" s="71"/>
      <c r="I68" s="71"/>
      <c r="J68" s="71"/>
      <c r="K68" s="107"/>
      <c r="L68" s="107"/>
      <c r="M68" s="127"/>
    </row>
    <row r="69" spans="2:13" ht="13.5" customHeight="1">
      <c r="B69" s="73"/>
      <c r="C69" s="71" t="s">
        <v>112</v>
      </c>
      <c r="D69" s="71"/>
      <c r="E69" s="71"/>
      <c r="F69" s="71"/>
      <c r="G69" s="71"/>
      <c r="H69" s="71"/>
      <c r="I69" s="71"/>
      <c r="J69" s="71"/>
      <c r="K69" s="107"/>
      <c r="L69" s="107"/>
      <c r="M69" s="127"/>
    </row>
    <row r="70" spans="2:13" ht="13.5" customHeight="1">
      <c r="B70" s="73"/>
      <c r="C70" s="71" t="s">
        <v>124</v>
      </c>
      <c r="D70" s="71"/>
      <c r="E70" s="71"/>
      <c r="F70" s="71"/>
      <c r="G70" s="71"/>
      <c r="H70" s="71"/>
      <c r="I70" s="71"/>
      <c r="J70" s="71"/>
      <c r="K70" s="107"/>
      <c r="L70" s="107"/>
      <c r="M70" s="127"/>
    </row>
    <row r="71" spans="2:13" ht="13.5" customHeight="1">
      <c r="B71" s="73"/>
      <c r="C71" s="71" t="s">
        <v>127</v>
      </c>
      <c r="D71" s="71"/>
      <c r="E71" s="71"/>
      <c r="F71" s="71"/>
      <c r="G71" s="71"/>
      <c r="H71" s="71"/>
      <c r="I71" s="71"/>
      <c r="J71" s="71"/>
      <c r="K71" s="107"/>
      <c r="L71" s="107"/>
      <c r="M71" s="127"/>
    </row>
    <row r="72" spans="2:13" ht="13.5" customHeight="1">
      <c r="B72" s="73"/>
      <c r="C72" s="71" t="s">
        <v>128</v>
      </c>
      <c r="D72" s="71"/>
      <c r="E72" s="71"/>
      <c r="F72" s="71"/>
      <c r="G72" s="71"/>
      <c r="H72" s="71"/>
      <c r="I72" s="71"/>
      <c r="J72" s="71"/>
      <c r="K72" s="107"/>
      <c r="L72" s="107"/>
      <c r="M72" s="127"/>
    </row>
    <row r="73" spans="2:13" ht="13.5" customHeight="1">
      <c r="B73" s="73"/>
      <c r="C73" s="71" t="s">
        <v>129</v>
      </c>
      <c r="D73" s="71"/>
      <c r="E73" s="71"/>
      <c r="F73" s="71"/>
      <c r="G73" s="71"/>
      <c r="H73" s="71"/>
      <c r="I73" s="71"/>
      <c r="J73" s="71"/>
      <c r="K73" s="107"/>
      <c r="L73" s="107"/>
      <c r="M73" s="127"/>
    </row>
    <row r="74" spans="2:13" ht="13.5" customHeight="1">
      <c r="B74" s="73"/>
      <c r="C74" s="71" t="s">
        <v>125</v>
      </c>
      <c r="D74" s="71"/>
      <c r="E74" s="71"/>
      <c r="F74" s="71"/>
      <c r="G74" s="71"/>
      <c r="H74" s="71"/>
      <c r="I74" s="71"/>
      <c r="J74" s="71"/>
      <c r="K74" s="107"/>
      <c r="L74" s="107"/>
      <c r="M74" s="127"/>
    </row>
    <row r="75" spans="2:13" ht="13.5" customHeight="1">
      <c r="B75" s="73"/>
      <c r="C75" s="71" t="s">
        <v>113</v>
      </c>
      <c r="D75" s="71"/>
      <c r="E75" s="71"/>
      <c r="F75" s="71"/>
      <c r="G75" s="71"/>
      <c r="H75" s="71"/>
      <c r="I75" s="71"/>
      <c r="J75" s="71"/>
      <c r="K75" s="107"/>
      <c r="L75" s="107"/>
      <c r="M75" s="127"/>
    </row>
    <row r="76" spans="2:13" ht="13.5" customHeight="1">
      <c r="B76" s="73"/>
      <c r="C76" s="71" t="s">
        <v>114</v>
      </c>
      <c r="D76" s="71"/>
      <c r="E76" s="71"/>
      <c r="F76" s="71"/>
      <c r="G76" s="71"/>
      <c r="H76" s="71"/>
      <c r="I76" s="71"/>
      <c r="J76" s="71"/>
      <c r="K76" s="107"/>
      <c r="L76" s="107"/>
      <c r="M76" s="127"/>
    </row>
    <row r="77" spans="2:13" ht="13.5" customHeight="1">
      <c r="B77" s="73"/>
      <c r="C77" s="71" t="s">
        <v>126</v>
      </c>
      <c r="D77" s="71"/>
      <c r="E77" s="71"/>
      <c r="F77" s="71"/>
      <c r="G77" s="71"/>
      <c r="H77" s="71"/>
      <c r="I77" s="71"/>
      <c r="J77" s="71"/>
      <c r="K77" s="107"/>
      <c r="L77" s="107"/>
      <c r="M77" s="127"/>
    </row>
    <row r="78" spans="2:13" ht="13.5" customHeight="1">
      <c r="B78" s="73"/>
      <c r="C78" s="71" t="s">
        <v>121</v>
      </c>
      <c r="D78" s="71"/>
      <c r="E78" s="71"/>
      <c r="F78" s="71"/>
      <c r="G78" s="71"/>
      <c r="H78" s="71"/>
      <c r="I78" s="71"/>
      <c r="J78" s="71"/>
      <c r="K78" s="107"/>
      <c r="L78" s="107"/>
      <c r="M78" s="127"/>
    </row>
    <row r="79" spans="2:13" ht="18" customHeight="1" thickBot="1">
      <c r="B79" s="74"/>
      <c r="C79" s="75"/>
      <c r="D79" s="75"/>
      <c r="E79" s="75"/>
      <c r="F79" s="75"/>
      <c r="G79" s="75"/>
      <c r="H79" s="75"/>
      <c r="I79" s="75"/>
      <c r="J79" s="75"/>
      <c r="K79" s="108"/>
      <c r="L79" s="108"/>
      <c r="M79" s="128"/>
    </row>
  </sheetData>
  <sheetProtection/>
  <mergeCells count="24">
    <mergeCell ref="G10:H10"/>
    <mergeCell ref="C43:D43"/>
    <mergeCell ref="B46:I46"/>
    <mergeCell ref="D4:G4"/>
    <mergeCell ref="D5:G5"/>
    <mergeCell ref="D6:G6"/>
    <mergeCell ref="D7:F7"/>
    <mergeCell ref="D8:F8"/>
    <mergeCell ref="D9:F9"/>
    <mergeCell ref="B47:D47"/>
    <mergeCell ref="G47:H47"/>
    <mergeCell ref="G48:H48"/>
    <mergeCell ref="G49:H49"/>
    <mergeCell ref="G50:H50"/>
    <mergeCell ref="G51:H51"/>
    <mergeCell ref="G58:H58"/>
    <mergeCell ref="G61:H61"/>
    <mergeCell ref="B64:D64"/>
    <mergeCell ref="G52:H52"/>
    <mergeCell ref="G53:H53"/>
    <mergeCell ref="G54:H54"/>
    <mergeCell ref="G55:H55"/>
    <mergeCell ref="B56:D56"/>
    <mergeCell ref="G56:H56"/>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2.xml><?xml version="1.0" encoding="utf-8"?>
<worksheet xmlns="http://schemas.openxmlformats.org/spreadsheetml/2006/main" xmlns:r="http://schemas.openxmlformats.org/officeDocument/2006/relationships">
  <dimension ref="B2:M91"/>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450</v>
      </c>
      <c r="L5" s="51" t="s">
        <v>450</v>
      </c>
      <c r="M5" s="120" t="s">
        <v>450</v>
      </c>
    </row>
    <row r="6" spans="2:13" ht="18" customHeight="1">
      <c r="B6" s="4"/>
      <c r="C6" s="5"/>
      <c r="D6" s="143" t="s">
        <v>4</v>
      </c>
      <c r="E6" s="143"/>
      <c r="F6" s="143"/>
      <c r="G6" s="143"/>
      <c r="H6" s="5"/>
      <c r="I6" s="5"/>
      <c r="J6" s="6"/>
      <c r="K6" s="97" t="s">
        <v>451</v>
      </c>
      <c r="L6" s="51" t="s">
        <v>333</v>
      </c>
      <c r="M6" s="120" t="s">
        <v>334</v>
      </c>
    </row>
    <row r="7" spans="2:13" ht="18" customHeight="1">
      <c r="B7" s="4"/>
      <c r="C7" s="5"/>
      <c r="D7" s="143" t="s">
        <v>5</v>
      </c>
      <c r="E7" s="144"/>
      <c r="F7" s="144"/>
      <c r="G7" s="23" t="s">
        <v>6</v>
      </c>
      <c r="H7" s="5"/>
      <c r="I7" s="5"/>
      <c r="J7" s="6"/>
      <c r="K7" s="98">
        <v>20.5</v>
      </c>
      <c r="L7" s="110">
        <v>15.2</v>
      </c>
      <c r="M7" s="121">
        <v>16.3</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319</v>
      </c>
      <c r="G11" s="42"/>
      <c r="H11" s="42"/>
      <c r="I11" s="42"/>
      <c r="J11" s="42"/>
      <c r="K11" s="76" t="s">
        <v>452</v>
      </c>
      <c r="L11" s="76" t="s">
        <v>453</v>
      </c>
      <c r="M11" s="77"/>
    </row>
    <row r="12" spans="2:13" ht="13.5" customHeight="1">
      <c r="B12" s="29">
        <f>B11+1</f>
        <v>2</v>
      </c>
      <c r="C12" s="36"/>
      <c r="D12" s="45"/>
      <c r="E12" s="42"/>
      <c r="F12" s="42" t="s">
        <v>20</v>
      </c>
      <c r="G12" s="42"/>
      <c r="H12" s="42"/>
      <c r="I12" s="42"/>
      <c r="J12" s="42"/>
      <c r="K12" s="76"/>
      <c r="L12" s="76"/>
      <c r="M12" s="77" t="s">
        <v>455</v>
      </c>
    </row>
    <row r="13" spans="2:13" ht="13.5" customHeight="1">
      <c r="B13" s="29">
        <f aca="true" t="shared" si="0" ref="B13:B57">B12+1</f>
        <v>3</v>
      </c>
      <c r="C13" s="36"/>
      <c r="D13" s="45"/>
      <c r="E13" s="42"/>
      <c r="F13" s="42" t="s">
        <v>420</v>
      </c>
      <c r="G13" s="42"/>
      <c r="H13" s="42"/>
      <c r="I13" s="42"/>
      <c r="J13" s="42"/>
      <c r="K13" s="76" t="s">
        <v>452</v>
      </c>
      <c r="L13" s="93"/>
      <c r="M13" s="77"/>
    </row>
    <row r="14" spans="2:13" ht="13.5" customHeight="1">
      <c r="B14" s="29">
        <f t="shared" si="0"/>
        <v>4</v>
      </c>
      <c r="C14" s="37" t="s">
        <v>38</v>
      </c>
      <c r="D14" s="35" t="s">
        <v>39</v>
      </c>
      <c r="E14" s="42"/>
      <c r="F14" s="42" t="s">
        <v>40</v>
      </c>
      <c r="G14" s="42"/>
      <c r="H14" s="42"/>
      <c r="I14" s="42"/>
      <c r="J14" s="42"/>
      <c r="K14" s="78">
        <v>470</v>
      </c>
      <c r="L14" s="94">
        <v>330</v>
      </c>
      <c r="M14" s="79">
        <v>220</v>
      </c>
    </row>
    <row r="15" spans="2:13" ht="13.5" customHeight="1">
      <c r="B15" s="29">
        <f t="shared" si="0"/>
        <v>5</v>
      </c>
      <c r="C15" s="37" t="s">
        <v>41</v>
      </c>
      <c r="D15" s="35" t="s">
        <v>42</v>
      </c>
      <c r="E15" s="42"/>
      <c r="F15" s="42" t="s">
        <v>468</v>
      </c>
      <c r="G15" s="42"/>
      <c r="H15" s="42"/>
      <c r="I15" s="42"/>
      <c r="J15" s="42"/>
      <c r="K15" s="78"/>
      <c r="L15" s="94"/>
      <c r="M15" s="79" t="s">
        <v>188</v>
      </c>
    </row>
    <row r="16" spans="2:13" ht="13.5" customHeight="1">
      <c r="B16" s="29">
        <f t="shared" si="0"/>
        <v>6</v>
      </c>
      <c r="C16" s="39"/>
      <c r="D16" s="46"/>
      <c r="E16" s="42"/>
      <c r="F16" s="42" t="s">
        <v>187</v>
      </c>
      <c r="G16" s="42"/>
      <c r="H16" s="42"/>
      <c r="I16" s="42"/>
      <c r="J16" s="42"/>
      <c r="K16" s="78">
        <v>190</v>
      </c>
      <c r="L16" s="78">
        <v>20</v>
      </c>
      <c r="M16" s="79">
        <v>10</v>
      </c>
    </row>
    <row r="17" spans="2:13" ht="13.5" customHeight="1">
      <c r="B17" s="29">
        <f t="shared" si="0"/>
        <v>7</v>
      </c>
      <c r="C17" s="37" t="s">
        <v>116</v>
      </c>
      <c r="D17" s="35" t="s">
        <v>26</v>
      </c>
      <c r="E17" s="42"/>
      <c r="F17" s="42" t="s">
        <v>456</v>
      </c>
      <c r="G17" s="42"/>
      <c r="H17" s="42"/>
      <c r="I17" s="42"/>
      <c r="J17" s="42"/>
      <c r="K17" s="78">
        <v>20</v>
      </c>
      <c r="L17" s="94"/>
      <c r="M17" s="79" t="s">
        <v>188</v>
      </c>
    </row>
    <row r="18" spans="2:13" ht="13.5" customHeight="1">
      <c r="B18" s="29">
        <f t="shared" si="0"/>
        <v>8</v>
      </c>
      <c r="C18" s="38"/>
      <c r="D18" s="45"/>
      <c r="E18" s="42"/>
      <c r="F18" s="42" t="s">
        <v>207</v>
      </c>
      <c r="G18" s="42"/>
      <c r="H18" s="42"/>
      <c r="I18" s="42"/>
      <c r="J18" s="42"/>
      <c r="K18" s="78" t="s">
        <v>188</v>
      </c>
      <c r="L18" s="78" t="s">
        <v>188</v>
      </c>
      <c r="M18" s="79" t="s">
        <v>188</v>
      </c>
    </row>
    <row r="19" spans="2:13" ht="13.5" customHeight="1">
      <c r="B19" s="29">
        <f t="shared" si="0"/>
        <v>9</v>
      </c>
      <c r="C19" s="38"/>
      <c r="D19" s="45"/>
      <c r="E19" s="42"/>
      <c r="F19" s="42" t="s">
        <v>200</v>
      </c>
      <c r="G19" s="42"/>
      <c r="H19" s="42"/>
      <c r="I19" s="42"/>
      <c r="J19" s="42"/>
      <c r="K19" s="78" t="s">
        <v>188</v>
      </c>
      <c r="L19" s="78" t="s">
        <v>188</v>
      </c>
      <c r="M19" s="79">
        <v>180</v>
      </c>
    </row>
    <row r="20" spans="2:13" ht="13.5" customHeight="1">
      <c r="B20" s="29">
        <f t="shared" si="0"/>
        <v>10</v>
      </c>
      <c r="C20" s="38"/>
      <c r="D20" s="35" t="s">
        <v>29</v>
      </c>
      <c r="E20" s="42"/>
      <c r="F20" s="42" t="s">
        <v>31</v>
      </c>
      <c r="G20" s="42"/>
      <c r="H20" s="42"/>
      <c r="I20" s="42"/>
      <c r="J20" s="42"/>
      <c r="K20" s="78">
        <v>10</v>
      </c>
      <c r="L20" s="78" t="s">
        <v>188</v>
      </c>
      <c r="M20" s="79" t="s">
        <v>188</v>
      </c>
    </row>
    <row r="21" spans="2:13" ht="13.5" customHeight="1">
      <c r="B21" s="29">
        <f t="shared" si="0"/>
        <v>11</v>
      </c>
      <c r="C21" s="38"/>
      <c r="D21" s="45"/>
      <c r="E21" s="42"/>
      <c r="F21" s="42" t="s">
        <v>158</v>
      </c>
      <c r="G21" s="42"/>
      <c r="H21" s="42"/>
      <c r="I21" s="42"/>
      <c r="J21" s="42"/>
      <c r="K21" s="78">
        <v>70</v>
      </c>
      <c r="L21" s="78">
        <v>23</v>
      </c>
      <c r="M21" s="79">
        <v>71</v>
      </c>
    </row>
    <row r="22" spans="2:13" ht="13.5" customHeight="1">
      <c r="B22" s="29">
        <f t="shared" si="0"/>
        <v>12</v>
      </c>
      <c r="C22" s="38"/>
      <c r="D22" s="45"/>
      <c r="E22" s="42"/>
      <c r="F22" s="42" t="s">
        <v>159</v>
      </c>
      <c r="G22" s="42"/>
      <c r="H22" s="42"/>
      <c r="I22" s="42"/>
      <c r="J22" s="42"/>
      <c r="K22" s="78">
        <v>190</v>
      </c>
      <c r="L22" s="78">
        <v>190</v>
      </c>
      <c r="M22" s="79"/>
    </row>
    <row r="23" spans="2:13" ht="13.5" customHeight="1">
      <c r="B23" s="29">
        <f t="shared" si="0"/>
        <v>13</v>
      </c>
      <c r="C23" s="38"/>
      <c r="D23" s="45"/>
      <c r="E23" s="42"/>
      <c r="F23" s="42" t="s">
        <v>131</v>
      </c>
      <c r="G23" s="42"/>
      <c r="H23" s="42"/>
      <c r="I23" s="42"/>
      <c r="J23" s="42"/>
      <c r="K23" s="78" t="s">
        <v>188</v>
      </c>
      <c r="L23" s="94" t="s">
        <v>188</v>
      </c>
      <c r="M23" s="79"/>
    </row>
    <row r="24" spans="2:13" ht="13.5" customHeight="1">
      <c r="B24" s="29">
        <f t="shared" si="0"/>
        <v>14</v>
      </c>
      <c r="C24" s="38"/>
      <c r="D24" s="45"/>
      <c r="E24" s="42"/>
      <c r="F24" s="42" t="s">
        <v>238</v>
      </c>
      <c r="G24" s="42"/>
      <c r="H24" s="42"/>
      <c r="I24" s="42"/>
      <c r="J24" s="42"/>
      <c r="K24" s="78"/>
      <c r="L24" s="78">
        <v>10</v>
      </c>
      <c r="M24" s="79"/>
    </row>
    <row r="25" spans="2:13" ht="13.5" customHeight="1">
      <c r="B25" s="29">
        <f t="shared" si="0"/>
        <v>15</v>
      </c>
      <c r="C25" s="38"/>
      <c r="D25" s="45"/>
      <c r="E25" s="42"/>
      <c r="F25" s="42" t="s">
        <v>117</v>
      </c>
      <c r="G25" s="42"/>
      <c r="H25" s="42"/>
      <c r="I25" s="42"/>
      <c r="J25" s="42"/>
      <c r="K25" s="78">
        <v>200</v>
      </c>
      <c r="L25" s="78">
        <v>140</v>
      </c>
      <c r="M25" s="79">
        <v>40</v>
      </c>
    </row>
    <row r="26" spans="2:13" ht="13.5" customHeight="1">
      <c r="B26" s="29">
        <f t="shared" si="0"/>
        <v>16</v>
      </c>
      <c r="C26" s="38"/>
      <c r="D26" s="45"/>
      <c r="E26" s="42"/>
      <c r="F26" s="42" t="s">
        <v>34</v>
      </c>
      <c r="G26" s="42"/>
      <c r="H26" s="42"/>
      <c r="I26" s="42"/>
      <c r="J26" s="42"/>
      <c r="K26" s="78">
        <v>40</v>
      </c>
      <c r="L26" s="78">
        <v>30</v>
      </c>
      <c r="M26" s="79" t="s">
        <v>188</v>
      </c>
    </row>
    <row r="27" spans="2:13" ht="13.5" customHeight="1">
      <c r="B27" s="29">
        <f t="shared" si="0"/>
        <v>17</v>
      </c>
      <c r="C27" s="38"/>
      <c r="D27" s="45"/>
      <c r="E27" s="42"/>
      <c r="F27" s="42" t="s">
        <v>35</v>
      </c>
      <c r="G27" s="42"/>
      <c r="H27" s="42"/>
      <c r="I27" s="42"/>
      <c r="J27" s="42"/>
      <c r="K27" s="78">
        <v>770</v>
      </c>
      <c r="L27" s="94">
        <v>1600</v>
      </c>
      <c r="M27" s="79">
        <v>1250</v>
      </c>
    </row>
    <row r="28" spans="2:13" ht="13.5" customHeight="1">
      <c r="B28" s="29">
        <f t="shared" si="0"/>
        <v>18</v>
      </c>
      <c r="C28" s="38"/>
      <c r="D28" s="45"/>
      <c r="E28" s="42"/>
      <c r="F28" s="42" t="s">
        <v>36</v>
      </c>
      <c r="G28" s="42"/>
      <c r="H28" s="42"/>
      <c r="I28" s="42"/>
      <c r="J28" s="42"/>
      <c r="K28" s="78">
        <v>1170</v>
      </c>
      <c r="L28" s="78">
        <v>3925</v>
      </c>
      <c r="M28" s="79">
        <v>420</v>
      </c>
    </row>
    <row r="29" spans="2:13" ht="13.5" customHeight="1">
      <c r="B29" s="29">
        <f t="shared" si="0"/>
        <v>19</v>
      </c>
      <c r="C29" s="38"/>
      <c r="D29" s="45"/>
      <c r="E29" s="42"/>
      <c r="F29" s="42" t="s">
        <v>37</v>
      </c>
      <c r="G29" s="42"/>
      <c r="H29" s="42"/>
      <c r="I29" s="42"/>
      <c r="J29" s="42"/>
      <c r="K29" s="78">
        <v>90</v>
      </c>
      <c r="L29" s="78">
        <v>200</v>
      </c>
      <c r="M29" s="79" t="s">
        <v>188</v>
      </c>
    </row>
    <row r="30" spans="2:13" ht="13.5" customHeight="1">
      <c r="B30" s="29">
        <f t="shared" si="0"/>
        <v>20</v>
      </c>
      <c r="C30" s="37" t="s">
        <v>123</v>
      </c>
      <c r="D30" s="35" t="s">
        <v>118</v>
      </c>
      <c r="E30" s="42"/>
      <c r="F30" s="42" t="s">
        <v>213</v>
      </c>
      <c r="G30" s="42"/>
      <c r="H30" s="42"/>
      <c r="I30" s="42"/>
      <c r="J30" s="42"/>
      <c r="K30" s="78" t="s">
        <v>188</v>
      </c>
      <c r="L30" s="94"/>
      <c r="M30" s="79"/>
    </row>
    <row r="31" spans="2:13" ht="13.5" customHeight="1">
      <c r="B31" s="29">
        <f t="shared" si="0"/>
        <v>21</v>
      </c>
      <c r="C31" s="38"/>
      <c r="D31" s="45"/>
      <c r="E31" s="42"/>
      <c r="F31" s="42" t="s">
        <v>44</v>
      </c>
      <c r="G31" s="42"/>
      <c r="H31" s="42"/>
      <c r="I31" s="42"/>
      <c r="J31" s="42"/>
      <c r="K31" s="78">
        <v>310</v>
      </c>
      <c r="L31" s="78">
        <v>320</v>
      </c>
      <c r="M31" s="79">
        <v>40</v>
      </c>
    </row>
    <row r="32" spans="2:13" ht="13.5" customHeight="1">
      <c r="B32" s="29">
        <f t="shared" si="0"/>
        <v>22</v>
      </c>
      <c r="C32" s="37" t="s">
        <v>119</v>
      </c>
      <c r="D32" s="35" t="s">
        <v>45</v>
      </c>
      <c r="E32" s="42"/>
      <c r="F32" s="42" t="s">
        <v>457</v>
      </c>
      <c r="G32" s="42"/>
      <c r="H32" s="42"/>
      <c r="I32" s="42"/>
      <c r="J32" s="42"/>
      <c r="K32" s="78"/>
      <c r="L32" s="94" t="s">
        <v>188</v>
      </c>
      <c r="M32" s="79" t="s">
        <v>188</v>
      </c>
    </row>
    <row r="33" spans="2:13" ht="13.5" customHeight="1">
      <c r="B33" s="29">
        <f t="shared" si="0"/>
        <v>23</v>
      </c>
      <c r="C33" s="38"/>
      <c r="D33" s="45"/>
      <c r="E33" s="42"/>
      <c r="F33" s="42" t="s">
        <v>50</v>
      </c>
      <c r="G33" s="42"/>
      <c r="H33" s="42"/>
      <c r="I33" s="42"/>
      <c r="J33" s="42"/>
      <c r="K33" s="78"/>
      <c r="L33" s="78">
        <v>20</v>
      </c>
      <c r="M33" s="79"/>
    </row>
    <row r="34" spans="2:13" ht="13.5" customHeight="1">
      <c r="B34" s="29">
        <f t="shared" si="0"/>
        <v>24</v>
      </c>
      <c r="C34" s="38"/>
      <c r="D34" s="45"/>
      <c r="E34" s="42"/>
      <c r="F34" s="42" t="s">
        <v>358</v>
      </c>
      <c r="G34" s="42"/>
      <c r="H34" s="42"/>
      <c r="I34" s="42"/>
      <c r="J34" s="42"/>
      <c r="K34" s="78">
        <v>10</v>
      </c>
      <c r="L34" s="78" t="s">
        <v>188</v>
      </c>
      <c r="M34" s="79" t="s">
        <v>188</v>
      </c>
    </row>
    <row r="35" spans="2:13" ht="13.5" customHeight="1">
      <c r="B35" s="29">
        <f t="shared" si="0"/>
        <v>25</v>
      </c>
      <c r="C35" s="38"/>
      <c r="D35" s="45"/>
      <c r="E35" s="42"/>
      <c r="F35" s="42" t="s">
        <v>54</v>
      </c>
      <c r="G35" s="42"/>
      <c r="H35" s="42"/>
      <c r="I35" s="42"/>
      <c r="J35" s="42"/>
      <c r="K35" s="78">
        <v>40</v>
      </c>
      <c r="L35" s="78"/>
      <c r="M35" s="79"/>
    </row>
    <row r="36" spans="2:13" ht="13.5" customHeight="1">
      <c r="B36" s="29">
        <f t="shared" si="0"/>
        <v>26</v>
      </c>
      <c r="C36" s="38"/>
      <c r="D36" s="45"/>
      <c r="E36" s="42"/>
      <c r="F36" s="42" t="s">
        <v>56</v>
      </c>
      <c r="G36" s="42"/>
      <c r="H36" s="42"/>
      <c r="I36" s="42"/>
      <c r="J36" s="42"/>
      <c r="K36" s="78" t="s">
        <v>188</v>
      </c>
      <c r="L36" s="78">
        <v>320</v>
      </c>
      <c r="M36" s="79"/>
    </row>
    <row r="37" spans="2:13" ht="13.5" customHeight="1">
      <c r="B37" s="29">
        <f t="shared" si="0"/>
        <v>27</v>
      </c>
      <c r="C37" s="38"/>
      <c r="D37" s="45"/>
      <c r="E37" s="42"/>
      <c r="F37" s="42" t="s">
        <v>283</v>
      </c>
      <c r="G37" s="42"/>
      <c r="H37" s="42"/>
      <c r="I37" s="42"/>
      <c r="J37" s="42"/>
      <c r="K37" s="78"/>
      <c r="L37" s="94"/>
      <c r="M37" s="79">
        <v>40</v>
      </c>
    </row>
    <row r="38" spans="2:13" ht="13.5" customHeight="1">
      <c r="B38" s="29">
        <f t="shared" si="0"/>
        <v>28</v>
      </c>
      <c r="C38" s="38"/>
      <c r="D38" s="45"/>
      <c r="E38" s="42"/>
      <c r="F38" s="42" t="s">
        <v>458</v>
      </c>
      <c r="G38" s="42"/>
      <c r="H38" s="42"/>
      <c r="I38" s="42"/>
      <c r="J38" s="42"/>
      <c r="K38" s="78">
        <v>10</v>
      </c>
      <c r="L38" s="94">
        <v>10</v>
      </c>
      <c r="M38" s="79"/>
    </row>
    <row r="39" spans="2:13" ht="13.5" customHeight="1">
      <c r="B39" s="29">
        <f t="shared" si="0"/>
        <v>29</v>
      </c>
      <c r="C39" s="38"/>
      <c r="D39" s="45"/>
      <c r="E39" s="42"/>
      <c r="F39" s="42" t="s">
        <v>61</v>
      </c>
      <c r="G39" s="42"/>
      <c r="H39" s="42"/>
      <c r="I39" s="42"/>
      <c r="J39" s="42"/>
      <c r="K39" s="78">
        <v>10</v>
      </c>
      <c r="L39" s="94" t="s">
        <v>188</v>
      </c>
      <c r="M39" s="79" t="s">
        <v>188</v>
      </c>
    </row>
    <row r="40" spans="2:13" ht="13.5" customHeight="1">
      <c r="B40" s="29">
        <f t="shared" si="0"/>
        <v>30</v>
      </c>
      <c r="C40" s="38"/>
      <c r="D40" s="45"/>
      <c r="E40" s="42"/>
      <c r="F40" s="42" t="s">
        <v>459</v>
      </c>
      <c r="G40" s="42"/>
      <c r="H40" s="42"/>
      <c r="I40" s="42"/>
      <c r="J40" s="42"/>
      <c r="K40" s="78"/>
      <c r="L40" s="78"/>
      <c r="M40" s="79" t="s">
        <v>188</v>
      </c>
    </row>
    <row r="41" spans="2:13" ht="13.5" customHeight="1">
      <c r="B41" s="29">
        <f t="shared" si="0"/>
        <v>31</v>
      </c>
      <c r="C41" s="38"/>
      <c r="D41" s="45"/>
      <c r="E41" s="42"/>
      <c r="F41" s="42" t="s">
        <v>460</v>
      </c>
      <c r="G41" s="42"/>
      <c r="H41" s="42"/>
      <c r="I41" s="42"/>
      <c r="J41" s="42"/>
      <c r="K41" s="78"/>
      <c r="L41" s="94" t="s">
        <v>454</v>
      </c>
      <c r="M41" s="79"/>
    </row>
    <row r="42" spans="2:13" ht="13.5" customHeight="1">
      <c r="B42" s="29">
        <f t="shared" si="0"/>
        <v>32</v>
      </c>
      <c r="C42" s="38"/>
      <c r="D42" s="45"/>
      <c r="E42" s="42"/>
      <c r="F42" s="42" t="s">
        <v>71</v>
      </c>
      <c r="G42" s="42"/>
      <c r="H42" s="42"/>
      <c r="I42" s="42"/>
      <c r="J42" s="42"/>
      <c r="K42" s="78">
        <v>1050</v>
      </c>
      <c r="L42" s="94">
        <v>2875</v>
      </c>
      <c r="M42" s="79">
        <v>330</v>
      </c>
    </row>
    <row r="43" spans="2:13" ht="13.5" customHeight="1">
      <c r="B43" s="29">
        <f t="shared" si="0"/>
        <v>33</v>
      </c>
      <c r="C43" s="37" t="s">
        <v>75</v>
      </c>
      <c r="D43" s="35" t="s">
        <v>76</v>
      </c>
      <c r="E43" s="42"/>
      <c r="F43" s="42" t="s">
        <v>461</v>
      </c>
      <c r="G43" s="42"/>
      <c r="H43" s="42"/>
      <c r="I43" s="42"/>
      <c r="J43" s="42"/>
      <c r="K43" s="78"/>
      <c r="L43" s="94" t="s">
        <v>188</v>
      </c>
      <c r="M43" s="79"/>
    </row>
    <row r="44" spans="2:13" ht="13.5" customHeight="1">
      <c r="B44" s="29">
        <f t="shared" si="0"/>
        <v>34</v>
      </c>
      <c r="C44" s="38"/>
      <c r="D44" s="45"/>
      <c r="E44" s="42"/>
      <c r="F44" s="42" t="s">
        <v>462</v>
      </c>
      <c r="G44" s="42"/>
      <c r="H44" s="42"/>
      <c r="I44" s="42"/>
      <c r="J44" s="42"/>
      <c r="K44" s="78" t="s">
        <v>188</v>
      </c>
      <c r="L44" s="94" t="s">
        <v>188</v>
      </c>
      <c r="M44" s="79"/>
    </row>
    <row r="45" spans="2:13" ht="13.5" customHeight="1">
      <c r="B45" s="29">
        <f t="shared" si="0"/>
        <v>35</v>
      </c>
      <c r="C45" s="38"/>
      <c r="D45" s="45"/>
      <c r="E45" s="42"/>
      <c r="F45" s="42" t="s">
        <v>463</v>
      </c>
      <c r="G45" s="42"/>
      <c r="H45" s="42"/>
      <c r="I45" s="42"/>
      <c r="J45" s="42"/>
      <c r="K45" s="78" t="s">
        <v>188</v>
      </c>
      <c r="L45" s="94" t="s">
        <v>188</v>
      </c>
      <c r="M45" s="79"/>
    </row>
    <row r="46" spans="2:13" ht="13.5" customHeight="1">
      <c r="B46" s="29">
        <f t="shared" si="0"/>
        <v>36</v>
      </c>
      <c r="C46" s="38"/>
      <c r="D46" s="45"/>
      <c r="E46" s="42"/>
      <c r="F46" s="42" t="s">
        <v>464</v>
      </c>
      <c r="G46" s="42"/>
      <c r="H46" s="42"/>
      <c r="I46" s="42"/>
      <c r="J46" s="42"/>
      <c r="K46" s="78" t="s">
        <v>188</v>
      </c>
      <c r="L46" s="94" t="s">
        <v>188</v>
      </c>
      <c r="M46" s="79" t="s">
        <v>188</v>
      </c>
    </row>
    <row r="47" spans="2:13" ht="13.5" customHeight="1">
      <c r="B47" s="29">
        <f t="shared" si="0"/>
        <v>37</v>
      </c>
      <c r="C47" s="38"/>
      <c r="D47" s="45"/>
      <c r="E47" s="42"/>
      <c r="F47" s="42" t="s">
        <v>79</v>
      </c>
      <c r="G47" s="42"/>
      <c r="H47" s="42"/>
      <c r="I47" s="42"/>
      <c r="J47" s="42"/>
      <c r="K47" s="78"/>
      <c r="L47" s="94" t="s">
        <v>188</v>
      </c>
      <c r="M47" s="79"/>
    </row>
    <row r="48" spans="2:13" ht="13.5" customHeight="1">
      <c r="B48" s="29">
        <f t="shared" si="0"/>
        <v>38</v>
      </c>
      <c r="C48" s="37" t="s">
        <v>80</v>
      </c>
      <c r="D48" s="35" t="s">
        <v>81</v>
      </c>
      <c r="E48" s="42"/>
      <c r="F48" s="42" t="s">
        <v>465</v>
      </c>
      <c r="G48" s="42"/>
      <c r="H48" s="42"/>
      <c r="I48" s="42"/>
      <c r="J48" s="42"/>
      <c r="K48" s="78"/>
      <c r="L48" s="94">
        <v>20</v>
      </c>
      <c r="M48" s="79"/>
    </row>
    <row r="49" spans="2:13" ht="13.5" customHeight="1">
      <c r="B49" s="29">
        <f t="shared" si="0"/>
        <v>39</v>
      </c>
      <c r="C49" s="38"/>
      <c r="D49" s="47" t="s">
        <v>82</v>
      </c>
      <c r="E49" s="42"/>
      <c r="F49" s="42" t="s">
        <v>83</v>
      </c>
      <c r="G49" s="42"/>
      <c r="H49" s="42"/>
      <c r="I49" s="42"/>
      <c r="J49" s="42"/>
      <c r="K49" s="78"/>
      <c r="L49" s="94">
        <v>70</v>
      </c>
      <c r="M49" s="79">
        <v>40</v>
      </c>
    </row>
    <row r="50" spans="2:13" ht="13.5" customHeight="1">
      <c r="B50" s="29">
        <f t="shared" si="0"/>
        <v>40</v>
      </c>
      <c r="C50" s="38"/>
      <c r="D50" s="35" t="s">
        <v>84</v>
      </c>
      <c r="E50" s="42"/>
      <c r="F50" s="42" t="s">
        <v>466</v>
      </c>
      <c r="G50" s="42"/>
      <c r="H50" s="42"/>
      <c r="I50" s="42"/>
      <c r="J50" s="42"/>
      <c r="K50" s="78" t="s">
        <v>188</v>
      </c>
      <c r="L50" s="94" t="s">
        <v>188</v>
      </c>
      <c r="M50" s="79" t="s">
        <v>188</v>
      </c>
    </row>
    <row r="51" spans="2:13" ht="13.5" customHeight="1">
      <c r="B51" s="29">
        <f t="shared" si="0"/>
        <v>41</v>
      </c>
      <c r="C51" s="38"/>
      <c r="D51" s="45"/>
      <c r="E51" s="42"/>
      <c r="F51" s="42" t="s">
        <v>467</v>
      </c>
      <c r="G51" s="42"/>
      <c r="H51" s="42"/>
      <c r="I51" s="42"/>
      <c r="J51" s="42"/>
      <c r="K51" s="78" t="s">
        <v>188</v>
      </c>
      <c r="L51" s="94" t="s">
        <v>188</v>
      </c>
      <c r="M51" s="79" t="s">
        <v>188</v>
      </c>
    </row>
    <row r="52" spans="2:13" ht="13.5" customHeight="1">
      <c r="B52" s="29">
        <f t="shared" si="0"/>
        <v>42</v>
      </c>
      <c r="C52" s="38"/>
      <c r="D52" s="46"/>
      <c r="E52" s="42"/>
      <c r="F52" s="42" t="s">
        <v>85</v>
      </c>
      <c r="G52" s="42"/>
      <c r="H52" s="42"/>
      <c r="I52" s="42"/>
      <c r="J52" s="42"/>
      <c r="K52" s="78" t="s">
        <v>188</v>
      </c>
      <c r="L52" s="94" t="s">
        <v>188</v>
      </c>
      <c r="M52" s="79">
        <v>10</v>
      </c>
    </row>
    <row r="53" spans="2:13" ht="13.5" customHeight="1">
      <c r="B53" s="29">
        <f t="shared" si="0"/>
        <v>43</v>
      </c>
      <c r="C53" s="39"/>
      <c r="D53" s="47" t="s">
        <v>86</v>
      </c>
      <c r="E53" s="42"/>
      <c r="F53" s="42" t="s">
        <v>87</v>
      </c>
      <c r="G53" s="42"/>
      <c r="H53" s="42"/>
      <c r="I53" s="42"/>
      <c r="J53" s="42"/>
      <c r="K53" s="78" t="s">
        <v>188</v>
      </c>
      <c r="L53" s="94" t="s">
        <v>188</v>
      </c>
      <c r="M53" s="79">
        <v>10</v>
      </c>
    </row>
    <row r="54" spans="2:13" ht="13.5" customHeight="1">
      <c r="B54" s="29">
        <f t="shared" si="0"/>
        <v>44</v>
      </c>
      <c r="C54" s="37" t="s">
        <v>0</v>
      </c>
      <c r="D54" s="47" t="s">
        <v>89</v>
      </c>
      <c r="E54" s="42"/>
      <c r="F54" s="42" t="s">
        <v>90</v>
      </c>
      <c r="G54" s="42"/>
      <c r="H54" s="42"/>
      <c r="I54" s="42"/>
      <c r="J54" s="42"/>
      <c r="K54" s="78" t="s">
        <v>188</v>
      </c>
      <c r="L54" s="94">
        <v>10</v>
      </c>
      <c r="M54" s="79">
        <v>10</v>
      </c>
    </row>
    <row r="55" spans="2:13" ht="13.5" customHeight="1">
      <c r="B55" s="29">
        <f t="shared" si="0"/>
        <v>45</v>
      </c>
      <c r="C55" s="138" t="s">
        <v>91</v>
      </c>
      <c r="D55" s="139"/>
      <c r="E55" s="42"/>
      <c r="F55" s="42" t="s">
        <v>92</v>
      </c>
      <c r="G55" s="42"/>
      <c r="H55" s="42"/>
      <c r="I55" s="42"/>
      <c r="J55" s="42"/>
      <c r="K55" s="78">
        <v>1650</v>
      </c>
      <c r="L55" s="94">
        <v>1250</v>
      </c>
      <c r="M55" s="79">
        <v>950</v>
      </c>
    </row>
    <row r="56" spans="2:13" ht="13.5" customHeight="1">
      <c r="B56" s="29">
        <f t="shared" si="0"/>
        <v>46</v>
      </c>
      <c r="C56" s="40"/>
      <c r="D56" s="41"/>
      <c r="E56" s="42"/>
      <c r="F56" s="42" t="s">
        <v>93</v>
      </c>
      <c r="G56" s="42"/>
      <c r="H56" s="42"/>
      <c r="I56" s="42"/>
      <c r="J56" s="42"/>
      <c r="K56" s="78">
        <v>4600</v>
      </c>
      <c r="L56" s="94">
        <v>2100</v>
      </c>
      <c r="M56" s="79">
        <v>1400</v>
      </c>
    </row>
    <row r="57" spans="2:13" ht="13.5" customHeight="1" thickBot="1">
      <c r="B57" s="29">
        <f t="shared" si="0"/>
        <v>47</v>
      </c>
      <c r="C57" s="40"/>
      <c r="D57" s="41"/>
      <c r="E57" s="42"/>
      <c r="F57" s="42" t="s">
        <v>94</v>
      </c>
      <c r="G57" s="42"/>
      <c r="H57" s="42"/>
      <c r="I57" s="42"/>
      <c r="J57" s="42"/>
      <c r="K57" s="78">
        <v>650</v>
      </c>
      <c r="L57" s="94">
        <v>1350</v>
      </c>
      <c r="M57" s="79">
        <v>1900</v>
      </c>
    </row>
    <row r="58" spans="2:13" ht="19.5" customHeight="1" thickTop="1">
      <c r="B58" s="140" t="s">
        <v>96</v>
      </c>
      <c r="C58" s="141"/>
      <c r="D58" s="141"/>
      <c r="E58" s="141"/>
      <c r="F58" s="141"/>
      <c r="G58" s="141"/>
      <c r="H58" s="141"/>
      <c r="I58" s="141"/>
      <c r="J58" s="27"/>
      <c r="K58" s="102">
        <f>SUM(K59:K67)</f>
        <v>11550</v>
      </c>
      <c r="L58" s="102">
        <f>SUM(L59:L67)</f>
        <v>14823</v>
      </c>
      <c r="M58" s="124">
        <f>SUM(M59:M67)</f>
        <v>6941</v>
      </c>
    </row>
    <row r="59" spans="2:13" ht="13.5" customHeight="1">
      <c r="B59" s="146" t="s">
        <v>97</v>
      </c>
      <c r="C59" s="147"/>
      <c r="D59" s="148"/>
      <c r="E59" s="51"/>
      <c r="F59" s="52"/>
      <c r="G59" s="149" t="s">
        <v>14</v>
      </c>
      <c r="H59" s="149"/>
      <c r="I59" s="52"/>
      <c r="J59" s="54"/>
      <c r="K59" s="43">
        <v>0</v>
      </c>
      <c r="L59" s="55">
        <v>10</v>
      </c>
      <c r="M59" s="44">
        <v>20</v>
      </c>
    </row>
    <row r="60" spans="2:13" ht="13.5" customHeight="1">
      <c r="B60" s="16"/>
      <c r="C60" s="17"/>
      <c r="D60" s="18"/>
      <c r="E60" s="55"/>
      <c r="F60" s="42"/>
      <c r="G60" s="149" t="s">
        <v>120</v>
      </c>
      <c r="H60" s="149"/>
      <c r="I60" s="53"/>
      <c r="J60" s="56"/>
      <c r="K60" s="43">
        <v>470</v>
      </c>
      <c r="L60" s="55">
        <v>330</v>
      </c>
      <c r="M60" s="44">
        <v>220</v>
      </c>
    </row>
    <row r="61" spans="2:13" ht="13.5" customHeight="1">
      <c r="B61" s="16"/>
      <c r="C61" s="17"/>
      <c r="D61" s="18"/>
      <c r="E61" s="55"/>
      <c r="F61" s="42"/>
      <c r="G61" s="149" t="s">
        <v>42</v>
      </c>
      <c r="H61" s="149"/>
      <c r="I61" s="52"/>
      <c r="J61" s="54"/>
      <c r="K61" s="43">
        <v>190</v>
      </c>
      <c r="L61" s="55">
        <v>20</v>
      </c>
      <c r="M61" s="44">
        <v>10</v>
      </c>
    </row>
    <row r="62" spans="2:13" ht="13.5" customHeight="1">
      <c r="B62" s="16"/>
      <c r="C62" s="17"/>
      <c r="D62" s="18"/>
      <c r="E62" s="55"/>
      <c r="F62" s="42"/>
      <c r="G62" s="149" t="s">
        <v>26</v>
      </c>
      <c r="H62" s="149"/>
      <c r="I62" s="52"/>
      <c r="J62" s="54"/>
      <c r="K62" s="43">
        <v>20</v>
      </c>
      <c r="L62" s="55">
        <v>0</v>
      </c>
      <c r="M62" s="44">
        <v>180</v>
      </c>
    </row>
    <row r="63" spans="2:13" ht="13.5" customHeight="1">
      <c r="B63" s="16"/>
      <c r="C63" s="17"/>
      <c r="D63" s="18"/>
      <c r="E63" s="55"/>
      <c r="F63" s="42"/>
      <c r="G63" s="149" t="s">
        <v>29</v>
      </c>
      <c r="H63" s="149"/>
      <c r="I63" s="52"/>
      <c r="J63" s="54"/>
      <c r="K63" s="43">
        <v>2540</v>
      </c>
      <c r="L63" s="55">
        <v>6118</v>
      </c>
      <c r="M63" s="44">
        <v>1781</v>
      </c>
    </row>
    <row r="64" spans="2:13" ht="13.5" customHeight="1">
      <c r="B64" s="16"/>
      <c r="C64" s="17"/>
      <c r="D64" s="18"/>
      <c r="E64" s="55"/>
      <c r="F64" s="42"/>
      <c r="G64" s="149" t="s">
        <v>118</v>
      </c>
      <c r="H64" s="149"/>
      <c r="I64" s="52"/>
      <c r="J64" s="54"/>
      <c r="K64" s="43">
        <v>310</v>
      </c>
      <c r="L64" s="55">
        <v>320</v>
      </c>
      <c r="M64" s="44">
        <v>40</v>
      </c>
    </row>
    <row r="65" spans="2:13" ht="13.5" customHeight="1">
      <c r="B65" s="16"/>
      <c r="C65" s="17"/>
      <c r="D65" s="18"/>
      <c r="E65" s="55"/>
      <c r="F65" s="42"/>
      <c r="G65" s="149" t="s">
        <v>45</v>
      </c>
      <c r="H65" s="149"/>
      <c r="I65" s="52"/>
      <c r="J65" s="54"/>
      <c r="K65" s="43">
        <v>1120</v>
      </c>
      <c r="L65" s="55">
        <v>3225</v>
      </c>
      <c r="M65" s="44">
        <v>370</v>
      </c>
    </row>
    <row r="66" spans="2:13" ht="13.5" customHeight="1">
      <c r="B66" s="16"/>
      <c r="C66" s="17"/>
      <c r="D66" s="18"/>
      <c r="E66" s="55"/>
      <c r="F66" s="42"/>
      <c r="G66" s="149" t="s">
        <v>98</v>
      </c>
      <c r="H66" s="149"/>
      <c r="I66" s="52"/>
      <c r="J66" s="54"/>
      <c r="K66" s="43">
        <v>6250</v>
      </c>
      <c r="L66" s="55">
        <v>3350</v>
      </c>
      <c r="M66" s="44">
        <v>2350</v>
      </c>
    </row>
    <row r="67" spans="2:13" ht="13.5" customHeight="1" thickBot="1">
      <c r="B67" s="19"/>
      <c r="C67" s="20"/>
      <c r="D67" s="21"/>
      <c r="E67" s="57"/>
      <c r="F67" s="48"/>
      <c r="G67" s="151" t="s">
        <v>95</v>
      </c>
      <c r="H67" s="151"/>
      <c r="I67" s="58"/>
      <c r="J67" s="59"/>
      <c r="K67" s="49">
        <v>650</v>
      </c>
      <c r="L67" s="57">
        <v>1450</v>
      </c>
      <c r="M67" s="50">
        <v>1970</v>
      </c>
    </row>
    <row r="68" spans="2:13" ht="18" customHeight="1" thickTop="1">
      <c r="B68" s="152" t="s">
        <v>99</v>
      </c>
      <c r="C68" s="153"/>
      <c r="D68" s="154"/>
      <c r="E68" s="65"/>
      <c r="F68" s="30"/>
      <c r="G68" s="155" t="s">
        <v>100</v>
      </c>
      <c r="H68" s="155"/>
      <c r="I68" s="30"/>
      <c r="J68" s="31"/>
      <c r="K68" s="103" t="s">
        <v>101</v>
      </c>
      <c r="L68" s="114"/>
      <c r="M68" s="125"/>
    </row>
    <row r="69" spans="2:13" ht="18" customHeight="1">
      <c r="B69" s="62"/>
      <c r="C69" s="63"/>
      <c r="D69" s="63"/>
      <c r="E69" s="60"/>
      <c r="F69" s="61"/>
      <c r="G69" s="34"/>
      <c r="H69" s="34"/>
      <c r="I69" s="61"/>
      <c r="J69" s="64"/>
      <c r="K69" s="104" t="s">
        <v>102</v>
      </c>
      <c r="L69" s="115"/>
      <c r="M69" s="118"/>
    </row>
    <row r="70" spans="2:13" ht="18" customHeight="1">
      <c r="B70" s="16"/>
      <c r="C70" s="17"/>
      <c r="D70" s="17"/>
      <c r="E70" s="66"/>
      <c r="F70" s="8"/>
      <c r="G70" s="150" t="s">
        <v>103</v>
      </c>
      <c r="H70" s="150"/>
      <c r="I70" s="32"/>
      <c r="J70" s="33"/>
      <c r="K70" s="105" t="s">
        <v>104</v>
      </c>
      <c r="L70" s="116"/>
      <c r="M70" s="116"/>
    </row>
    <row r="71" spans="2:13" ht="18" customHeight="1">
      <c r="B71" s="16"/>
      <c r="C71" s="17"/>
      <c r="D71" s="17"/>
      <c r="E71" s="67"/>
      <c r="F71" s="17"/>
      <c r="G71" s="68"/>
      <c r="H71" s="68"/>
      <c r="I71" s="63"/>
      <c r="J71" s="69"/>
      <c r="K71" s="106" t="s">
        <v>167</v>
      </c>
      <c r="L71" s="117"/>
      <c r="M71" s="117"/>
    </row>
    <row r="72" spans="2:13" ht="18" customHeight="1">
      <c r="B72" s="16"/>
      <c r="C72" s="17"/>
      <c r="D72" s="17"/>
      <c r="E72" s="67"/>
      <c r="F72" s="17"/>
      <c r="G72" s="68"/>
      <c r="H72" s="68"/>
      <c r="I72" s="63"/>
      <c r="J72" s="69"/>
      <c r="K72" s="104" t="s">
        <v>165</v>
      </c>
      <c r="L72" s="115"/>
      <c r="M72" s="118"/>
    </row>
    <row r="73" spans="2:13" ht="18" customHeight="1">
      <c r="B73" s="16"/>
      <c r="C73" s="17"/>
      <c r="D73" s="17"/>
      <c r="E73" s="66"/>
      <c r="F73" s="8"/>
      <c r="G73" s="150" t="s">
        <v>105</v>
      </c>
      <c r="H73" s="150"/>
      <c r="I73" s="32"/>
      <c r="J73" s="33"/>
      <c r="K73" s="105" t="s">
        <v>185</v>
      </c>
      <c r="L73" s="116"/>
      <c r="M73" s="116"/>
    </row>
    <row r="74" spans="2:13" ht="18" customHeight="1">
      <c r="B74" s="16"/>
      <c r="C74" s="17"/>
      <c r="D74" s="17"/>
      <c r="E74" s="67"/>
      <c r="F74" s="17"/>
      <c r="G74" s="68"/>
      <c r="H74" s="68"/>
      <c r="I74" s="63"/>
      <c r="J74" s="69"/>
      <c r="K74" s="106" t="s">
        <v>166</v>
      </c>
      <c r="L74" s="117"/>
      <c r="M74" s="117"/>
    </row>
    <row r="75" spans="2:13" ht="18" customHeight="1">
      <c r="B75" s="16"/>
      <c r="C75" s="17"/>
      <c r="D75" s="17"/>
      <c r="E75" s="13"/>
      <c r="F75" s="14"/>
      <c r="G75" s="34"/>
      <c r="H75" s="34"/>
      <c r="I75" s="61"/>
      <c r="J75" s="64"/>
      <c r="K75" s="104" t="s">
        <v>106</v>
      </c>
      <c r="L75" s="118"/>
      <c r="M75" s="118"/>
    </row>
    <row r="76" spans="2:13" ht="18" customHeight="1">
      <c r="B76" s="146" t="s">
        <v>107</v>
      </c>
      <c r="C76" s="147"/>
      <c r="D76" s="147"/>
      <c r="E76" s="8"/>
      <c r="F76" s="8"/>
      <c r="G76" s="8"/>
      <c r="H76" s="8"/>
      <c r="I76" s="8"/>
      <c r="J76" s="8"/>
      <c r="K76" s="80"/>
      <c r="L76" s="80"/>
      <c r="M76" s="126"/>
    </row>
    <row r="77" spans="2:13" ht="13.5" customHeight="1">
      <c r="B77" s="70"/>
      <c r="C77" s="71" t="s">
        <v>108</v>
      </c>
      <c r="D77" s="72"/>
      <c r="E77" s="71"/>
      <c r="F77" s="71"/>
      <c r="G77" s="71"/>
      <c r="H77" s="71"/>
      <c r="I77" s="71"/>
      <c r="J77" s="71"/>
      <c r="K77" s="107"/>
      <c r="L77" s="107"/>
      <c r="M77" s="127"/>
    </row>
    <row r="78" spans="2:13" ht="13.5" customHeight="1">
      <c r="B78" s="70"/>
      <c r="C78" s="71" t="s">
        <v>109</v>
      </c>
      <c r="D78" s="72"/>
      <c r="E78" s="71"/>
      <c r="F78" s="71"/>
      <c r="G78" s="71"/>
      <c r="H78" s="71"/>
      <c r="I78" s="71"/>
      <c r="J78" s="71"/>
      <c r="K78" s="107"/>
      <c r="L78" s="107"/>
      <c r="M78" s="127"/>
    </row>
    <row r="79" spans="2:13" ht="13.5" customHeight="1">
      <c r="B79" s="70"/>
      <c r="C79" s="71" t="s">
        <v>110</v>
      </c>
      <c r="D79" s="72"/>
      <c r="E79" s="71"/>
      <c r="F79" s="71"/>
      <c r="G79" s="71"/>
      <c r="H79" s="71"/>
      <c r="I79" s="71"/>
      <c r="J79" s="71"/>
      <c r="K79" s="107"/>
      <c r="L79" s="107"/>
      <c r="M79" s="127"/>
    </row>
    <row r="80" spans="2:13" ht="13.5" customHeight="1">
      <c r="B80" s="70"/>
      <c r="C80" s="71" t="s">
        <v>111</v>
      </c>
      <c r="D80" s="72"/>
      <c r="E80" s="71"/>
      <c r="F80" s="71"/>
      <c r="G80" s="71"/>
      <c r="H80" s="71"/>
      <c r="I80" s="71"/>
      <c r="J80" s="71"/>
      <c r="K80" s="107"/>
      <c r="L80" s="107"/>
      <c r="M80" s="127"/>
    </row>
    <row r="81" spans="2:13" ht="13.5" customHeight="1">
      <c r="B81" s="73"/>
      <c r="C81" s="71" t="s">
        <v>112</v>
      </c>
      <c r="D81" s="71"/>
      <c r="E81" s="71"/>
      <c r="F81" s="71"/>
      <c r="G81" s="71"/>
      <c r="H81" s="71"/>
      <c r="I81" s="71"/>
      <c r="J81" s="71"/>
      <c r="K81" s="107"/>
      <c r="L81" s="107"/>
      <c r="M81" s="127"/>
    </row>
    <row r="82" spans="2:13" ht="13.5" customHeight="1">
      <c r="B82" s="73"/>
      <c r="C82" s="71" t="s">
        <v>124</v>
      </c>
      <c r="D82" s="71"/>
      <c r="E82" s="71"/>
      <c r="F82" s="71"/>
      <c r="G82" s="71"/>
      <c r="H82" s="71"/>
      <c r="I82" s="71"/>
      <c r="J82" s="71"/>
      <c r="K82" s="107"/>
      <c r="L82" s="107"/>
      <c r="M82" s="127"/>
    </row>
    <row r="83" spans="2:13" ht="13.5" customHeight="1">
      <c r="B83" s="73"/>
      <c r="C83" s="71" t="s">
        <v>127</v>
      </c>
      <c r="D83" s="71"/>
      <c r="E83" s="71"/>
      <c r="F83" s="71"/>
      <c r="G83" s="71"/>
      <c r="H83" s="71"/>
      <c r="I83" s="71"/>
      <c r="J83" s="71"/>
      <c r="K83" s="107"/>
      <c r="L83" s="107"/>
      <c r="M83" s="127"/>
    </row>
    <row r="84" spans="2:13" ht="13.5" customHeight="1">
      <c r="B84" s="73"/>
      <c r="C84" s="71" t="s">
        <v>128</v>
      </c>
      <c r="D84" s="71"/>
      <c r="E84" s="71"/>
      <c r="F84" s="71"/>
      <c r="G84" s="71"/>
      <c r="H84" s="71"/>
      <c r="I84" s="71"/>
      <c r="J84" s="71"/>
      <c r="K84" s="107"/>
      <c r="L84" s="107"/>
      <c r="M84" s="127"/>
    </row>
    <row r="85" spans="2:13" ht="13.5" customHeight="1">
      <c r="B85" s="73"/>
      <c r="C85" s="71" t="s">
        <v>129</v>
      </c>
      <c r="D85" s="71"/>
      <c r="E85" s="71"/>
      <c r="F85" s="71"/>
      <c r="G85" s="71"/>
      <c r="H85" s="71"/>
      <c r="I85" s="71"/>
      <c r="J85" s="71"/>
      <c r="K85" s="107"/>
      <c r="L85" s="107"/>
      <c r="M85" s="127"/>
    </row>
    <row r="86" spans="2:13" ht="13.5" customHeight="1">
      <c r="B86" s="73"/>
      <c r="C86" s="71" t="s">
        <v>125</v>
      </c>
      <c r="D86" s="71"/>
      <c r="E86" s="71"/>
      <c r="F86" s="71"/>
      <c r="G86" s="71"/>
      <c r="H86" s="71"/>
      <c r="I86" s="71"/>
      <c r="J86" s="71"/>
      <c r="K86" s="107"/>
      <c r="L86" s="107"/>
      <c r="M86" s="127"/>
    </row>
    <row r="87" spans="2:13" ht="13.5" customHeight="1">
      <c r="B87" s="73"/>
      <c r="C87" s="71" t="s">
        <v>113</v>
      </c>
      <c r="D87" s="71"/>
      <c r="E87" s="71"/>
      <c r="F87" s="71"/>
      <c r="G87" s="71"/>
      <c r="H87" s="71"/>
      <c r="I87" s="71"/>
      <c r="J87" s="71"/>
      <c r="K87" s="107"/>
      <c r="L87" s="107"/>
      <c r="M87" s="127"/>
    </row>
    <row r="88" spans="2:13" ht="13.5" customHeight="1">
      <c r="B88" s="73"/>
      <c r="C88" s="71" t="s">
        <v>114</v>
      </c>
      <c r="D88" s="71"/>
      <c r="E88" s="71"/>
      <c r="F88" s="71"/>
      <c r="G88" s="71"/>
      <c r="H88" s="71"/>
      <c r="I88" s="71"/>
      <c r="J88" s="71"/>
      <c r="K88" s="107"/>
      <c r="L88" s="107"/>
      <c r="M88" s="127"/>
    </row>
    <row r="89" spans="2:13" ht="13.5" customHeight="1">
      <c r="B89" s="73"/>
      <c r="C89" s="71" t="s">
        <v>126</v>
      </c>
      <c r="D89" s="71"/>
      <c r="E89" s="71"/>
      <c r="F89" s="71"/>
      <c r="G89" s="71"/>
      <c r="H89" s="71"/>
      <c r="I89" s="71"/>
      <c r="J89" s="71"/>
      <c r="K89" s="107"/>
      <c r="L89" s="107"/>
      <c r="M89" s="127"/>
    </row>
    <row r="90" spans="2:13" ht="13.5" customHeight="1">
      <c r="B90" s="73"/>
      <c r="C90" s="71" t="s">
        <v>121</v>
      </c>
      <c r="D90" s="71"/>
      <c r="E90" s="71"/>
      <c r="F90" s="71"/>
      <c r="G90" s="71"/>
      <c r="H90" s="71"/>
      <c r="I90" s="71"/>
      <c r="J90" s="71"/>
      <c r="K90" s="107"/>
      <c r="L90" s="107"/>
      <c r="M90" s="127"/>
    </row>
    <row r="91" spans="2:13" ht="18" customHeight="1" thickBot="1">
      <c r="B91" s="74"/>
      <c r="C91" s="75"/>
      <c r="D91" s="75"/>
      <c r="E91" s="75"/>
      <c r="F91" s="75"/>
      <c r="G91" s="75"/>
      <c r="H91" s="75"/>
      <c r="I91" s="75"/>
      <c r="J91" s="75"/>
      <c r="K91" s="108"/>
      <c r="L91" s="108"/>
      <c r="M91" s="128"/>
    </row>
  </sheetData>
  <sheetProtection/>
  <mergeCells count="24">
    <mergeCell ref="G70:H70"/>
    <mergeCell ref="G73:H73"/>
    <mergeCell ref="B76:D76"/>
    <mergeCell ref="G64:H64"/>
    <mergeCell ref="G65:H65"/>
    <mergeCell ref="G66:H66"/>
    <mergeCell ref="G67:H67"/>
    <mergeCell ref="B68:D68"/>
    <mergeCell ref="G68:H68"/>
    <mergeCell ref="B59:D59"/>
    <mergeCell ref="G59:H59"/>
    <mergeCell ref="G60:H60"/>
    <mergeCell ref="G61:H61"/>
    <mergeCell ref="G62:H62"/>
    <mergeCell ref="G63:H63"/>
    <mergeCell ref="G10:H10"/>
    <mergeCell ref="C55:D55"/>
    <mergeCell ref="B58:I58"/>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3.xml><?xml version="1.0" encoding="utf-8"?>
<worksheet xmlns="http://schemas.openxmlformats.org/spreadsheetml/2006/main" xmlns:r="http://schemas.openxmlformats.org/officeDocument/2006/relationships">
  <sheetPr>
    <tabColor theme="3" tint="0.39998000860214233"/>
  </sheetPr>
  <dimension ref="B2:M55"/>
  <sheetViews>
    <sheetView zoomScale="75" zoomScaleNormal="75" zoomScalePageLayoutView="0" workbookViewId="0" topLeftCell="A1">
      <selection activeCell="L55" sqref="L55"/>
    </sheetView>
  </sheetViews>
  <sheetFormatPr defaultColWidth="8.796875" defaultRowHeight="14.25"/>
  <cols>
    <col min="1" max="1" width="2.59765625" style="0" customWidth="1"/>
    <col min="2" max="3" width="6.59765625" style="0" customWidth="1"/>
    <col min="4" max="13" width="13.59765625" style="0" customWidth="1"/>
    <col min="14" max="27" width="6.59765625" style="0" customWidth="1"/>
  </cols>
  <sheetData>
    <row r="1" ht="19.5" customHeight="1"/>
    <row r="2" ht="19.5" customHeight="1">
      <c r="B2" t="s">
        <v>141</v>
      </c>
    </row>
    <row r="3" ht="9.75" customHeight="1">
      <c r="B3" t="s">
        <v>142</v>
      </c>
    </row>
    <row r="4" spans="2:13" ht="19.5" customHeight="1">
      <c r="B4" s="156" t="s">
        <v>143</v>
      </c>
      <c r="C4" s="157"/>
      <c r="D4" s="84" t="s">
        <v>144</v>
      </c>
      <c r="E4" s="84" t="s">
        <v>145</v>
      </c>
      <c r="F4" s="84" t="s">
        <v>146</v>
      </c>
      <c r="G4" s="84" t="s">
        <v>147</v>
      </c>
      <c r="H4" s="84" t="s">
        <v>148</v>
      </c>
      <c r="I4" s="84" t="s">
        <v>149</v>
      </c>
      <c r="J4" s="84" t="s">
        <v>150</v>
      </c>
      <c r="K4" s="85" t="s">
        <v>151</v>
      </c>
      <c r="L4" s="86" t="s">
        <v>95</v>
      </c>
      <c r="M4" s="87" t="s">
        <v>152</v>
      </c>
    </row>
    <row r="5" spans="2:13" ht="19.5" customHeight="1">
      <c r="B5" s="88" t="s">
        <v>153</v>
      </c>
      <c r="C5" s="89" t="s">
        <v>404</v>
      </c>
      <c r="D5" s="90">
        <f>'亀山4.17'!$K54</f>
        <v>0</v>
      </c>
      <c r="E5" s="90">
        <f>'亀山4.17'!$K55</f>
        <v>2180</v>
      </c>
      <c r="F5" s="90">
        <f>'亀山4.17'!$K56</f>
        <v>70</v>
      </c>
      <c r="G5" s="90">
        <f>'亀山4.17'!$K57</f>
        <v>0</v>
      </c>
      <c r="H5" s="90">
        <f>'亀山4.17'!$K58</f>
        <v>370</v>
      </c>
      <c r="I5" s="90">
        <f>'亀山4.17'!$K59</f>
        <v>20</v>
      </c>
      <c r="J5" s="90">
        <f>'亀山4.17'!$K60</f>
        <v>120</v>
      </c>
      <c r="K5" s="90">
        <f>'亀山4.17'!$K61</f>
        <v>140</v>
      </c>
      <c r="L5" s="90">
        <f>'亀山4.17'!$K62</f>
        <v>62</v>
      </c>
      <c r="M5" s="91">
        <f>SUM(D5:L5)</f>
        <v>2962</v>
      </c>
    </row>
    <row r="6" spans="2:13" ht="19.5" customHeight="1">
      <c r="B6" s="88" t="s">
        <v>168</v>
      </c>
      <c r="C6" s="89" t="s">
        <v>405</v>
      </c>
      <c r="D6" s="90">
        <f>'亀山5.21'!$K71</f>
        <v>20</v>
      </c>
      <c r="E6" s="90">
        <f>'亀山5.21'!$K72</f>
        <v>120</v>
      </c>
      <c r="F6" s="90">
        <f>'亀山5.21'!$K73</f>
        <v>420</v>
      </c>
      <c r="G6" s="90">
        <f>'亀山5.21'!$K74</f>
        <v>30</v>
      </c>
      <c r="H6" s="90">
        <f>'亀山5.21'!$K75</f>
        <v>1990</v>
      </c>
      <c r="I6" s="90">
        <f>'亀山5.21'!$K76</f>
        <v>60</v>
      </c>
      <c r="J6" s="90">
        <f>'亀山5.21'!$K77</f>
        <v>950</v>
      </c>
      <c r="K6" s="90">
        <f>'亀山5.21'!$K78</f>
        <v>960</v>
      </c>
      <c r="L6" s="90">
        <f>'亀山5.21'!$K79</f>
        <v>280</v>
      </c>
      <c r="M6" s="91">
        <f>SUM(D6:L6)</f>
        <v>4830</v>
      </c>
    </row>
    <row r="7" spans="2:13" ht="19.5" customHeight="1">
      <c r="B7" s="88" t="s">
        <v>169</v>
      </c>
      <c r="C7" s="89" t="s">
        <v>406</v>
      </c>
      <c r="D7" s="90">
        <f>'亀山6.16'!$K63</f>
        <v>710</v>
      </c>
      <c r="E7" s="90">
        <f>'亀山6.16'!$K64</f>
        <v>330</v>
      </c>
      <c r="F7" s="90">
        <f>'亀山6.16'!$K65</f>
        <v>0</v>
      </c>
      <c r="G7" s="90">
        <f>'亀山6.16'!$K66</f>
        <v>1</v>
      </c>
      <c r="H7" s="90">
        <f>'亀山6.16'!$K67</f>
        <v>64</v>
      </c>
      <c r="I7" s="90">
        <f>'亀山6.16'!$K68</f>
        <v>30</v>
      </c>
      <c r="J7" s="90">
        <f>'亀山6.16'!$K69</f>
        <v>230</v>
      </c>
      <c r="K7" s="90">
        <f>'亀山6.16'!$K70</f>
        <v>4082</v>
      </c>
      <c r="L7" s="90">
        <f>'亀山6.16'!$K71</f>
        <v>21</v>
      </c>
      <c r="M7" s="91">
        <f>SUM(D7:L7)</f>
        <v>5468</v>
      </c>
    </row>
    <row r="8" spans="2:13" ht="19.5" customHeight="1">
      <c r="B8" s="88" t="s">
        <v>170</v>
      </c>
      <c r="C8" s="89" t="s">
        <v>404</v>
      </c>
      <c r="D8" s="90">
        <f>'亀山7.17'!$K78</f>
        <v>290</v>
      </c>
      <c r="E8" s="90">
        <f>'亀山7.17'!$K79</f>
        <v>370</v>
      </c>
      <c r="F8" s="90">
        <f>'亀山7.17'!$K80</f>
        <v>0</v>
      </c>
      <c r="G8" s="90">
        <f>'亀山7.17'!$K81</f>
        <v>10</v>
      </c>
      <c r="H8" s="90">
        <f>'亀山7.17'!$K82</f>
        <v>580</v>
      </c>
      <c r="I8" s="90">
        <f>'亀山7.17'!$K83</f>
        <v>90</v>
      </c>
      <c r="J8" s="90">
        <f>'亀山7.17'!$K84</f>
        <v>140</v>
      </c>
      <c r="K8" s="90">
        <f>'亀山7.17'!$K85</f>
        <v>750</v>
      </c>
      <c r="L8" s="90">
        <f>'亀山7.17'!$K86</f>
        <v>100</v>
      </c>
      <c r="M8" s="91">
        <f>SUM(D8:L8)</f>
        <v>2330</v>
      </c>
    </row>
    <row r="9" spans="2:13" ht="19.5" customHeight="1">
      <c r="B9" s="88" t="s">
        <v>171</v>
      </c>
      <c r="C9" s="89" t="s">
        <v>203</v>
      </c>
      <c r="D9" s="90">
        <f>'亀山8.6'!$K73</f>
        <v>8195</v>
      </c>
      <c r="E9" s="90">
        <f>'亀山8.6'!$K74</f>
        <v>10</v>
      </c>
      <c r="F9" s="90">
        <f>'亀山8.6'!$K75</f>
        <v>1</v>
      </c>
      <c r="G9" s="90">
        <f>'亀山8.6'!$K76</f>
        <v>0</v>
      </c>
      <c r="H9" s="90">
        <f>'亀山8.6'!$K77</f>
        <v>13</v>
      </c>
      <c r="I9" s="90">
        <f>'亀山8.6'!$K78</f>
        <v>30</v>
      </c>
      <c r="J9" s="90">
        <f>'亀山8.6'!$K79</f>
        <v>412</v>
      </c>
      <c r="K9" s="90">
        <f>'亀山8.6'!$K80</f>
        <v>875</v>
      </c>
      <c r="L9" s="90">
        <f>'亀山8.6'!$K81</f>
        <v>126</v>
      </c>
      <c r="M9" s="91">
        <f>SUM(D9:L9)</f>
        <v>9662</v>
      </c>
    </row>
    <row r="10" spans="2:13" ht="19.5" customHeight="1">
      <c r="B10" s="88" t="s">
        <v>172</v>
      </c>
      <c r="C10" s="89" t="s">
        <v>189</v>
      </c>
      <c r="D10" s="90">
        <f>'亀山9.14'!$K93</f>
        <v>2070</v>
      </c>
      <c r="E10" s="90">
        <f>'亀山9.14'!$K94</f>
        <v>160</v>
      </c>
      <c r="F10" s="90">
        <f>'亀山9.14'!$K95</f>
        <v>11</v>
      </c>
      <c r="G10" s="90">
        <f>'亀山9.14'!$K96</f>
        <v>30</v>
      </c>
      <c r="H10" s="90">
        <f>'亀山9.14'!$K97</f>
        <v>530</v>
      </c>
      <c r="I10" s="90">
        <f>'亀山9.14'!$K98</f>
        <v>0</v>
      </c>
      <c r="J10" s="90">
        <f>'亀山9.14'!$K99</f>
        <v>2720</v>
      </c>
      <c r="K10" s="90">
        <f>'亀山9.14'!$K100</f>
        <v>650</v>
      </c>
      <c r="L10" s="90">
        <f>'亀山9.14'!$K101</f>
        <v>130</v>
      </c>
      <c r="M10" s="91">
        <f aca="true" t="shared" si="0" ref="M10:M16">SUM(D10:L10)</f>
        <v>6301</v>
      </c>
    </row>
    <row r="11" spans="2:13" ht="19.5" customHeight="1">
      <c r="B11" s="88" t="s">
        <v>173</v>
      </c>
      <c r="C11" s="89" t="s">
        <v>406</v>
      </c>
      <c r="D11" s="90">
        <f>'亀山10.16'!$K79</f>
        <v>140</v>
      </c>
      <c r="E11" s="90">
        <f>'亀山10.16'!$K80</f>
        <v>300</v>
      </c>
      <c r="F11" s="90">
        <f>'亀山10.16'!$K81</f>
        <v>12</v>
      </c>
      <c r="G11" s="90">
        <f>'亀山10.16'!$K82</f>
        <v>0</v>
      </c>
      <c r="H11" s="90">
        <f>'亀山10.16'!$K83</f>
        <v>2140</v>
      </c>
      <c r="I11" s="90">
        <f>'亀山10.16'!$K84</f>
        <v>20</v>
      </c>
      <c r="J11" s="90">
        <f>'亀山10.16'!$K85</f>
        <v>440</v>
      </c>
      <c r="K11" s="90">
        <f>'亀山10.16'!$K86</f>
        <v>370</v>
      </c>
      <c r="L11" s="90">
        <f>'亀山10.16'!$K87</f>
        <v>172</v>
      </c>
      <c r="M11" s="91">
        <f t="shared" si="0"/>
        <v>3594</v>
      </c>
    </row>
    <row r="12" spans="2:13" ht="19.5" customHeight="1">
      <c r="B12" s="88" t="s">
        <v>174</v>
      </c>
      <c r="C12" s="89" t="s">
        <v>406</v>
      </c>
      <c r="D12" s="90">
        <f>'亀山11.16'!$K57</f>
        <v>230</v>
      </c>
      <c r="E12" s="90">
        <f>'亀山11.16'!$K58</f>
        <v>60</v>
      </c>
      <c r="F12" s="90">
        <f>'亀山11.16'!$K59</f>
        <v>1</v>
      </c>
      <c r="G12" s="90">
        <f>'亀山11.16'!$K60</f>
        <v>0</v>
      </c>
      <c r="H12" s="90">
        <f>'亀山11.16'!$K61</f>
        <v>1202</v>
      </c>
      <c r="I12" s="90">
        <f>'亀山11.16'!$K62</f>
        <v>0</v>
      </c>
      <c r="J12" s="90">
        <f>'亀山11.16'!$K63</f>
        <v>911</v>
      </c>
      <c r="K12" s="90">
        <f>'亀山11.16'!$K64</f>
        <v>320</v>
      </c>
      <c r="L12" s="90">
        <f>'亀山11.16'!$K65</f>
        <v>180</v>
      </c>
      <c r="M12" s="91">
        <f t="shared" si="0"/>
        <v>2904</v>
      </c>
    </row>
    <row r="13" spans="2:13" ht="19.5" customHeight="1">
      <c r="B13" s="88" t="s">
        <v>178</v>
      </c>
      <c r="C13" s="89" t="s">
        <v>404</v>
      </c>
      <c r="D13" s="90">
        <f>'亀山12.17'!$K58</f>
        <v>0</v>
      </c>
      <c r="E13" s="90">
        <f>'亀山12.17'!$K59</f>
        <v>110</v>
      </c>
      <c r="F13" s="90">
        <f>'亀山12.17'!$K60</f>
        <v>0</v>
      </c>
      <c r="G13" s="90">
        <f>'亀山12.17'!$K61</f>
        <v>10</v>
      </c>
      <c r="H13" s="90">
        <f>'亀山12.17'!$K62</f>
        <v>791</v>
      </c>
      <c r="I13" s="90">
        <f>'亀山12.17'!$K63</f>
        <v>50</v>
      </c>
      <c r="J13" s="90">
        <f>'亀山12.17'!$K64</f>
        <v>68</v>
      </c>
      <c r="K13" s="90">
        <f>'亀山12.17'!$K65</f>
        <v>2200</v>
      </c>
      <c r="L13" s="90">
        <f>'亀山12.17'!$K66</f>
        <v>8</v>
      </c>
      <c r="M13" s="91">
        <f t="shared" si="0"/>
        <v>3237</v>
      </c>
    </row>
    <row r="14" spans="2:13" ht="19.5" customHeight="1">
      <c r="B14" s="88" t="s">
        <v>179</v>
      </c>
      <c r="C14" s="89" t="s">
        <v>189</v>
      </c>
      <c r="D14" s="90">
        <f>'亀山1.14'!$K50</f>
        <v>0</v>
      </c>
      <c r="E14" s="90">
        <f>'亀山1.14'!$K51</f>
        <v>0</v>
      </c>
      <c r="F14" s="90">
        <f>'亀山1.14'!$K52</f>
        <v>0</v>
      </c>
      <c r="G14" s="90">
        <f>'亀山1.14'!$K53</f>
        <v>0</v>
      </c>
      <c r="H14" s="90">
        <f>'亀山1.14'!$K54</f>
        <v>540</v>
      </c>
      <c r="I14" s="90">
        <f>'亀山1.14'!$K55</f>
        <v>3</v>
      </c>
      <c r="J14" s="90">
        <f>'亀山1.14'!$K56</f>
        <v>33</v>
      </c>
      <c r="K14" s="90">
        <f>'亀山1.14'!$K57</f>
        <v>1375</v>
      </c>
      <c r="L14" s="90">
        <f>'亀山1.14'!$K58</f>
        <v>40</v>
      </c>
      <c r="M14" s="91">
        <f t="shared" si="0"/>
        <v>1991</v>
      </c>
    </row>
    <row r="15" spans="2:13" ht="19.5" customHeight="1">
      <c r="B15" s="88" t="s">
        <v>180</v>
      </c>
      <c r="C15" s="89" t="s">
        <v>218</v>
      </c>
      <c r="D15" s="90">
        <f>'亀山2.9'!$K47</f>
        <v>10</v>
      </c>
      <c r="E15" s="90">
        <f>'亀山2.9'!$K48</f>
        <v>10</v>
      </c>
      <c r="F15" s="90">
        <f>'亀山2.9'!$K49</f>
        <v>1</v>
      </c>
      <c r="G15" s="90">
        <f>'亀山2.9'!$K50</f>
        <v>0</v>
      </c>
      <c r="H15" s="90">
        <f>'亀山2.9'!$K51</f>
        <v>341</v>
      </c>
      <c r="I15" s="90">
        <f>'亀山2.9'!$K52</f>
        <v>9</v>
      </c>
      <c r="J15" s="90">
        <f>'亀山2.9'!$K53</f>
        <v>51</v>
      </c>
      <c r="K15" s="90">
        <f>'亀山2.9'!$K54</f>
        <v>960</v>
      </c>
      <c r="L15" s="90">
        <f>'亀山2.9'!$K55</f>
        <v>80</v>
      </c>
      <c r="M15" s="91">
        <f t="shared" si="0"/>
        <v>1462</v>
      </c>
    </row>
    <row r="16" spans="2:13" ht="19.5" customHeight="1">
      <c r="B16" s="88" t="s">
        <v>181</v>
      </c>
      <c r="C16" s="89" t="s">
        <v>218</v>
      </c>
      <c r="D16" s="90">
        <f>'亀山3.9'!$K59</f>
        <v>0</v>
      </c>
      <c r="E16" s="90">
        <f>'亀山3.9'!$K60</f>
        <v>470</v>
      </c>
      <c r="F16" s="90">
        <f>'亀山3.9'!$K61</f>
        <v>190</v>
      </c>
      <c r="G16" s="90">
        <f>'亀山3.9'!$K62</f>
        <v>20</v>
      </c>
      <c r="H16" s="90">
        <f>'亀山3.9'!$K63</f>
        <v>2540</v>
      </c>
      <c r="I16" s="90">
        <f>'亀山3.9'!$K64</f>
        <v>310</v>
      </c>
      <c r="J16" s="90">
        <f>'亀山3.9'!$K65</f>
        <v>1120</v>
      </c>
      <c r="K16" s="90">
        <f>'亀山3.9'!$K66</f>
        <v>6250</v>
      </c>
      <c r="L16" s="90">
        <f>'亀山3.9'!$K67</f>
        <v>650</v>
      </c>
      <c r="M16" s="91">
        <f t="shared" si="0"/>
        <v>11550</v>
      </c>
    </row>
    <row r="17" spans="2:13" ht="19.5" customHeight="1">
      <c r="B17" s="92"/>
      <c r="C17" s="92"/>
      <c r="D17" s="92"/>
      <c r="E17" s="92"/>
      <c r="F17" s="92"/>
      <c r="G17" s="92"/>
      <c r="H17" s="92"/>
      <c r="I17" s="92"/>
      <c r="J17" s="92"/>
      <c r="K17" s="92"/>
      <c r="L17" s="92"/>
      <c r="M17" s="92"/>
    </row>
    <row r="18" ht="19.5" customHeight="1"/>
    <row r="20" ht="19.5" customHeight="1"/>
    <row r="21" ht="19.5" customHeight="1">
      <c r="B21" t="s">
        <v>135</v>
      </c>
    </row>
    <row r="22" ht="9.75" customHeight="1">
      <c r="B22" t="s">
        <v>122</v>
      </c>
    </row>
    <row r="23" spans="2:13" ht="19.5" customHeight="1">
      <c r="B23" s="156" t="s">
        <v>143</v>
      </c>
      <c r="C23" s="157"/>
      <c r="D23" s="84" t="s">
        <v>144</v>
      </c>
      <c r="E23" s="84" t="s">
        <v>145</v>
      </c>
      <c r="F23" s="84" t="s">
        <v>146</v>
      </c>
      <c r="G23" s="84" t="s">
        <v>147</v>
      </c>
      <c r="H23" s="84" t="s">
        <v>148</v>
      </c>
      <c r="I23" s="84" t="s">
        <v>149</v>
      </c>
      <c r="J23" s="84" t="s">
        <v>150</v>
      </c>
      <c r="K23" s="85" t="s">
        <v>151</v>
      </c>
      <c r="L23" s="86" t="s">
        <v>95</v>
      </c>
      <c r="M23" s="87" t="s">
        <v>152</v>
      </c>
    </row>
    <row r="24" spans="2:13" ht="19.5" customHeight="1">
      <c r="B24" s="88" t="str">
        <f aca="true" t="shared" si="1" ref="B24:C35">B5</f>
        <v>４月</v>
      </c>
      <c r="C24" s="89" t="str">
        <f t="shared" si="1"/>
        <v>１７日</v>
      </c>
      <c r="D24" s="90">
        <f>'亀山4.17'!$L54</f>
        <v>20</v>
      </c>
      <c r="E24" s="90">
        <f>'亀山4.17'!$L55</f>
        <v>2850</v>
      </c>
      <c r="F24" s="90">
        <f>'亀山4.17'!$L56</f>
        <v>20</v>
      </c>
      <c r="G24" s="90">
        <f>'亀山4.17'!$L57</f>
        <v>40</v>
      </c>
      <c r="H24" s="90">
        <f>'亀山4.17'!$L58</f>
        <v>1120</v>
      </c>
      <c r="I24" s="90">
        <f>'亀山4.17'!$L59</f>
        <v>10</v>
      </c>
      <c r="J24" s="90">
        <f>'亀山4.17'!$L60</f>
        <v>220</v>
      </c>
      <c r="K24" s="90">
        <f>'亀山4.17'!$L61</f>
        <v>70</v>
      </c>
      <c r="L24" s="90">
        <f>'亀山4.17'!$L62</f>
        <v>32</v>
      </c>
      <c r="M24" s="91">
        <f>SUM(D24:L24)</f>
        <v>4382</v>
      </c>
    </row>
    <row r="25" spans="2:13" ht="19.5" customHeight="1">
      <c r="B25" s="88" t="str">
        <f t="shared" si="1"/>
        <v>５月</v>
      </c>
      <c r="C25" s="89" t="str">
        <f t="shared" si="1"/>
        <v>２１日</v>
      </c>
      <c r="D25" s="90">
        <f>'亀山5.21'!$L71</f>
        <v>40</v>
      </c>
      <c r="E25" s="90">
        <f>'亀山5.21'!$L72</f>
        <v>220</v>
      </c>
      <c r="F25" s="90">
        <f>'亀山5.21'!$L73</f>
        <v>650</v>
      </c>
      <c r="G25" s="90">
        <f>'亀山5.21'!$L74</f>
        <v>10</v>
      </c>
      <c r="H25" s="90">
        <f>'亀山5.21'!$L75</f>
        <v>3260</v>
      </c>
      <c r="I25" s="90">
        <f>'亀山5.21'!$L76</f>
        <v>140</v>
      </c>
      <c r="J25" s="90">
        <f>'亀山5.21'!$L77</f>
        <v>7843</v>
      </c>
      <c r="K25" s="90">
        <f>'亀山5.21'!$L78</f>
        <v>490</v>
      </c>
      <c r="L25" s="90">
        <f>'亀山5.21'!$L79</f>
        <v>101</v>
      </c>
      <c r="M25" s="91">
        <f>SUM(D25:L25)</f>
        <v>12754</v>
      </c>
    </row>
    <row r="26" spans="2:13" ht="19.5" customHeight="1">
      <c r="B26" s="88" t="str">
        <f t="shared" si="1"/>
        <v>６月</v>
      </c>
      <c r="C26" s="89" t="str">
        <f t="shared" si="1"/>
        <v>１６日</v>
      </c>
      <c r="D26" s="90">
        <f>'亀山6.16'!$L63</f>
        <v>190</v>
      </c>
      <c r="E26" s="90">
        <f>'亀山6.16'!$L64</f>
        <v>570</v>
      </c>
      <c r="F26" s="90">
        <f>'亀山6.16'!$L65</f>
        <v>1</v>
      </c>
      <c r="G26" s="90">
        <f>'亀山6.16'!$L66</f>
        <v>6</v>
      </c>
      <c r="H26" s="90">
        <f>'亀山6.16'!$L67</f>
        <v>231</v>
      </c>
      <c r="I26" s="90">
        <f>'亀山6.16'!$L68</f>
        <v>30</v>
      </c>
      <c r="J26" s="90">
        <f>'亀山6.16'!$L69</f>
        <v>810</v>
      </c>
      <c r="K26" s="90">
        <f>'亀山6.16'!$L70</f>
        <v>1944</v>
      </c>
      <c r="L26" s="90">
        <f>'亀山6.16'!$L71</f>
        <v>433</v>
      </c>
      <c r="M26" s="91">
        <f>SUM(D26:L26)</f>
        <v>4215</v>
      </c>
    </row>
    <row r="27" spans="2:13" ht="19.5" customHeight="1">
      <c r="B27" s="88" t="str">
        <f t="shared" si="1"/>
        <v>７月</v>
      </c>
      <c r="C27" s="89" t="str">
        <f t="shared" si="1"/>
        <v>１７日</v>
      </c>
      <c r="D27" s="90">
        <f>'亀山7.17'!$L78</f>
        <v>170</v>
      </c>
      <c r="E27" s="90">
        <f>'亀山7.17'!$L79</f>
        <v>380</v>
      </c>
      <c r="F27" s="90">
        <f>'亀山7.17'!$L80</f>
        <v>230</v>
      </c>
      <c r="G27" s="90">
        <f>'亀山7.17'!$L81</f>
        <v>0</v>
      </c>
      <c r="H27" s="90">
        <f>'亀山7.17'!$L82</f>
        <v>1021</v>
      </c>
      <c r="I27" s="90">
        <f>'亀山7.17'!$L83</f>
        <v>10</v>
      </c>
      <c r="J27" s="90">
        <f>'亀山7.17'!$L84</f>
        <v>456</v>
      </c>
      <c r="K27" s="90">
        <f>'亀山7.17'!$L85</f>
        <v>900</v>
      </c>
      <c r="L27" s="90">
        <f>'亀山7.17'!$L86</f>
        <v>235</v>
      </c>
      <c r="M27" s="91">
        <f>SUM(D27:L27)</f>
        <v>3402</v>
      </c>
    </row>
    <row r="28" spans="2:13" ht="19.5" customHeight="1">
      <c r="B28" s="88" t="str">
        <f t="shared" si="1"/>
        <v>８月</v>
      </c>
      <c r="C28" s="89" t="str">
        <f t="shared" si="1"/>
        <v>　６日</v>
      </c>
      <c r="D28" s="90">
        <f>'亀山8.6'!$L73</f>
        <v>13640</v>
      </c>
      <c r="E28" s="90">
        <f>'亀山8.6'!$L74</f>
        <v>230</v>
      </c>
      <c r="F28" s="90">
        <f>'亀山8.6'!$L75</f>
        <v>4</v>
      </c>
      <c r="G28" s="90">
        <f>'亀山8.6'!$L76</f>
        <v>0</v>
      </c>
      <c r="H28" s="90">
        <f>'亀山8.6'!$L77</f>
        <v>342</v>
      </c>
      <c r="I28" s="90">
        <f>'亀山8.6'!$L78</f>
        <v>20</v>
      </c>
      <c r="J28" s="90">
        <f>'亀山8.6'!$L79</f>
        <v>1654</v>
      </c>
      <c r="K28" s="90">
        <f>'亀山8.6'!$L80</f>
        <v>2250</v>
      </c>
      <c r="L28" s="90">
        <f>'亀山8.6'!$L81</f>
        <v>526</v>
      </c>
      <c r="M28" s="91">
        <f>SUM(D28:L28)</f>
        <v>18666</v>
      </c>
    </row>
    <row r="29" spans="2:13" ht="19.5" customHeight="1">
      <c r="B29" s="88" t="str">
        <f t="shared" si="1"/>
        <v>９月</v>
      </c>
      <c r="C29" s="89" t="str">
        <f t="shared" si="1"/>
        <v>１４日</v>
      </c>
      <c r="D29" s="90">
        <f>'亀山9.14'!$L93</f>
        <v>640</v>
      </c>
      <c r="E29" s="90">
        <f>'亀山9.14'!$L94</f>
        <v>230</v>
      </c>
      <c r="F29" s="90">
        <f>'亀山9.14'!$L95</f>
        <v>32</v>
      </c>
      <c r="G29" s="90">
        <f>'亀山9.14'!$L96</f>
        <v>50</v>
      </c>
      <c r="H29" s="90">
        <f>'亀山9.14'!$L97</f>
        <v>160</v>
      </c>
      <c r="I29" s="90">
        <f>'亀山9.14'!$L98</f>
        <v>50</v>
      </c>
      <c r="J29" s="90">
        <f>'亀山9.14'!$L99</f>
        <v>1080</v>
      </c>
      <c r="K29" s="90">
        <f>'亀山9.14'!$L100</f>
        <v>790</v>
      </c>
      <c r="L29" s="90">
        <f>'亀山9.14'!$L101</f>
        <v>80</v>
      </c>
      <c r="M29" s="91">
        <f aca="true" t="shared" si="2" ref="M29:M35">SUM(D29:L29)</f>
        <v>3112</v>
      </c>
    </row>
    <row r="30" spans="2:13" ht="19.5" customHeight="1">
      <c r="B30" s="88" t="str">
        <f t="shared" si="1"/>
        <v>１０月</v>
      </c>
      <c r="C30" s="89" t="str">
        <f t="shared" si="1"/>
        <v>１６日</v>
      </c>
      <c r="D30" s="90">
        <f>'亀山10.16'!$L79</f>
        <v>340</v>
      </c>
      <c r="E30" s="90">
        <f>'亀山10.16'!$L80</f>
        <v>320</v>
      </c>
      <c r="F30" s="90">
        <f>'亀山10.16'!$L81</f>
        <v>29</v>
      </c>
      <c r="G30" s="90">
        <f>'亀山10.16'!$L82</f>
        <v>10</v>
      </c>
      <c r="H30" s="90">
        <f>'亀山10.16'!$L83</f>
        <v>1463</v>
      </c>
      <c r="I30" s="90">
        <f>'亀山10.16'!$L84</f>
        <v>50</v>
      </c>
      <c r="J30" s="90">
        <f>'亀山10.16'!$L85</f>
        <v>158</v>
      </c>
      <c r="K30" s="90">
        <f>'亀山10.16'!$L86</f>
        <v>760</v>
      </c>
      <c r="L30" s="90">
        <f>'亀山10.16'!$L87</f>
        <v>272</v>
      </c>
      <c r="M30" s="91">
        <f t="shared" si="2"/>
        <v>3402</v>
      </c>
    </row>
    <row r="31" spans="2:13" ht="19.5" customHeight="1">
      <c r="B31" s="88" t="str">
        <f t="shared" si="1"/>
        <v>１１月</v>
      </c>
      <c r="C31" s="89" t="str">
        <f t="shared" si="1"/>
        <v>１６日</v>
      </c>
      <c r="D31" s="90">
        <f>'亀山11.16'!$L57</f>
        <v>91</v>
      </c>
      <c r="E31" s="90">
        <f>'亀山11.16'!$L58</f>
        <v>520</v>
      </c>
      <c r="F31" s="90">
        <f>'亀山11.16'!$L59</f>
        <v>24</v>
      </c>
      <c r="G31" s="90">
        <f>'亀山11.16'!$L60</f>
        <v>30</v>
      </c>
      <c r="H31" s="90">
        <f>'亀山11.16'!$L61</f>
        <v>1091</v>
      </c>
      <c r="I31" s="90">
        <f>'亀山11.16'!$L62</f>
        <v>13</v>
      </c>
      <c r="J31" s="90">
        <f>'亀山11.16'!$L63</f>
        <v>325</v>
      </c>
      <c r="K31" s="90">
        <f>'亀山11.16'!$L64</f>
        <v>1011</v>
      </c>
      <c r="L31" s="90">
        <f>'亀山11.16'!$L65</f>
        <v>72</v>
      </c>
      <c r="M31" s="91">
        <f t="shared" si="2"/>
        <v>3177</v>
      </c>
    </row>
    <row r="32" spans="2:13" ht="19.5" customHeight="1">
      <c r="B32" s="88" t="str">
        <f t="shared" si="1"/>
        <v>１２月</v>
      </c>
      <c r="C32" s="89" t="str">
        <f t="shared" si="1"/>
        <v>１７日</v>
      </c>
      <c r="D32" s="90">
        <f>'亀山12.17'!$L58</f>
        <v>20</v>
      </c>
      <c r="E32" s="90">
        <f>'亀山12.17'!$L59</f>
        <v>60</v>
      </c>
      <c r="F32" s="90">
        <f>'亀山12.17'!$L60</f>
        <v>0</v>
      </c>
      <c r="G32" s="90">
        <f>'亀山12.17'!$L61</f>
        <v>30</v>
      </c>
      <c r="H32" s="90">
        <f>'亀山12.17'!$L62</f>
        <v>589</v>
      </c>
      <c r="I32" s="90">
        <f>'亀山12.17'!$L63</f>
        <v>120</v>
      </c>
      <c r="J32" s="90">
        <f>'亀山12.17'!$L64</f>
        <v>10</v>
      </c>
      <c r="K32" s="90">
        <f>'亀山12.17'!$L65</f>
        <v>1700</v>
      </c>
      <c r="L32" s="90">
        <f>'亀山12.17'!$L66</f>
        <v>12</v>
      </c>
      <c r="M32" s="91">
        <f t="shared" si="2"/>
        <v>2541</v>
      </c>
    </row>
    <row r="33" spans="2:13" ht="19.5" customHeight="1">
      <c r="B33" s="88" t="str">
        <f t="shared" si="1"/>
        <v>１月</v>
      </c>
      <c r="C33" s="89" t="str">
        <f t="shared" si="1"/>
        <v>１４日</v>
      </c>
      <c r="D33" s="90">
        <f>'亀山1.14'!$L50</f>
        <v>20</v>
      </c>
      <c r="E33" s="90">
        <f>'亀山1.14'!$L51</f>
        <v>50</v>
      </c>
      <c r="F33" s="90">
        <f>'亀山1.14'!$L52</f>
        <v>10</v>
      </c>
      <c r="G33" s="90">
        <f>'亀山1.14'!$L53</f>
        <v>10</v>
      </c>
      <c r="H33" s="90">
        <f>'亀山1.14'!$L54</f>
        <v>521</v>
      </c>
      <c r="I33" s="90">
        <f>'亀山1.14'!$L55</f>
        <v>20</v>
      </c>
      <c r="J33" s="90">
        <f>'亀山1.14'!$L56</f>
        <v>67</v>
      </c>
      <c r="K33" s="90">
        <f>'亀山1.14'!$L57</f>
        <v>1675</v>
      </c>
      <c r="L33" s="90">
        <f>'亀山1.14'!$L58</f>
        <v>60</v>
      </c>
      <c r="M33" s="91">
        <f t="shared" si="2"/>
        <v>2433</v>
      </c>
    </row>
    <row r="34" spans="2:13" ht="19.5" customHeight="1">
      <c r="B34" s="88" t="str">
        <f t="shared" si="1"/>
        <v>２月</v>
      </c>
      <c r="C34" s="89" t="str">
        <f t="shared" si="1"/>
        <v>９日</v>
      </c>
      <c r="D34" s="90">
        <f>'亀山2.9'!$L47</f>
        <v>20</v>
      </c>
      <c r="E34" s="90">
        <f>'亀山2.9'!$L48</f>
        <v>90</v>
      </c>
      <c r="F34" s="90">
        <f>'亀山2.9'!$L49</f>
        <v>11</v>
      </c>
      <c r="G34" s="90">
        <f>'亀山2.9'!$L50</f>
        <v>0</v>
      </c>
      <c r="H34" s="90">
        <f>'亀山2.9'!$L51</f>
        <v>617</v>
      </c>
      <c r="I34" s="90">
        <f>'亀山2.9'!$L52</f>
        <v>37</v>
      </c>
      <c r="J34" s="90">
        <f>'亀山2.9'!$L53</f>
        <v>37</v>
      </c>
      <c r="K34" s="90">
        <f>'亀山2.9'!$L54</f>
        <v>1275</v>
      </c>
      <c r="L34" s="90">
        <f>'亀山2.9'!$L55</f>
        <v>25</v>
      </c>
      <c r="M34" s="91">
        <f t="shared" si="2"/>
        <v>2112</v>
      </c>
    </row>
    <row r="35" spans="2:13" ht="19.5" customHeight="1">
      <c r="B35" s="88" t="str">
        <f t="shared" si="1"/>
        <v>３月</v>
      </c>
      <c r="C35" s="89" t="str">
        <f t="shared" si="1"/>
        <v>９日</v>
      </c>
      <c r="D35" s="90">
        <f>'亀山3.9'!$L59</f>
        <v>10</v>
      </c>
      <c r="E35" s="90">
        <f>'亀山3.9'!$L60</f>
        <v>330</v>
      </c>
      <c r="F35" s="90">
        <f>'亀山3.9'!$L61</f>
        <v>20</v>
      </c>
      <c r="G35" s="90">
        <f>'亀山3.9'!$L62</f>
        <v>0</v>
      </c>
      <c r="H35" s="90">
        <f>'亀山3.9'!$L63</f>
        <v>6118</v>
      </c>
      <c r="I35" s="90">
        <f>'亀山3.9'!$L64</f>
        <v>320</v>
      </c>
      <c r="J35" s="90">
        <f>'亀山3.9'!$L65</f>
        <v>3225</v>
      </c>
      <c r="K35" s="90">
        <f>'亀山3.9'!$L66</f>
        <v>3350</v>
      </c>
      <c r="L35" s="90">
        <f>'亀山3.9'!$L67</f>
        <v>1450</v>
      </c>
      <c r="M35" s="91">
        <f t="shared" si="2"/>
        <v>14823</v>
      </c>
    </row>
    <row r="36" spans="2:13" ht="19.5" customHeight="1">
      <c r="B36" s="92"/>
      <c r="C36" s="92"/>
      <c r="D36" s="92"/>
      <c r="E36" s="92"/>
      <c r="F36" s="92"/>
      <c r="G36" s="92"/>
      <c r="H36" s="92"/>
      <c r="I36" s="92"/>
      <c r="J36" s="92"/>
      <c r="K36" s="92"/>
      <c r="L36" s="92"/>
      <c r="M36" s="92"/>
    </row>
    <row r="37" ht="19.5" customHeight="1"/>
    <row r="39" ht="19.5" customHeight="1"/>
    <row r="40" ht="19.5" customHeight="1">
      <c r="B40" t="s">
        <v>136</v>
      </c>
    </row>
    <row r="41" ht="9.75" customHeight="1">
      <c r="B41" t="s">
        <v>154</v>
      </c>
    </row>
    <row r="42" spans="2:13" ht="19.5" customHeight="1">
      <c r="B42" s="156" t="s">
        <v>143</v>
      </c>
      <c r="C42" s="157"/>
      <c r="D42" s="84" t="s">
        <v>144</v>
      </c>
      <c r="E42" s="84" t="s">
        <v>145</v>
      </c>
      <c r="F42" s="84" t="s">
        <v>146</v>
      </c>
      <c r="G42" s="84" t="s">
        <v>147</v>
      </c>
      <c r="H42" s="84" t="s">
        <v>148</v>
      </c>
      <c r="I42" s="84" t="s">
        <v>149</v>
      </c>
      <c r="J42" s="84" t="s">
        <v>150</v>
      </c>
      <c r="K42" s="85" t="s">
        <v>151</v>
      </c>
      <c r="L42" s="86" t="s">
        <v>95</v>
      </c>
      <c r="M42" s="87" t="s">
        <v>152</v>
      </c>
    </row>
    <row r="43" spans="2:13" ht="19.5" customHeight="1">
      <c r="B43" s="88" t="str">
        <f aca="true" t="shared" si="3" ref="B43:C54">B5</f>
        <v>４月</v>
      </c>
      <c r="C43" s="89" t="str">
        <f t="shared" si="3"/>
        <v>１７日</v>
      </c>
      <c r="D43" s="90">
        <f>'亀山4.17'!$M54</f>
        <v>0</v>
      </c>
      <c r="E43" s="90">
        <f>'亀山4.17'!$M55</f>
        <v>1070</v>
      </c>
      <c r="F43" s="90">
        <f>'亀山4.17'!$M56</f>
        <v>210</v>
      </c>
      <c r="G43" s="90">
        <f>'亀山4.17'!$M57</f>
        <v>0</v>
      </c>
      <c r="H43" s="90">
        <f>'亀山4.17'!$M58</f>
        <v>410</v>
      </c>
      <c r="I43" s="90">
        <f>'亀山4.17'!$M59</f>
        <v>30</v>
      </c>
      <c r="J43" s="90">
        <f>'亀山4.17'!$M60</f>
        <v>180</v>
      </c>
      <c r="K43" s="90">
        <f>'亀山4.17'!$M61</f>
        <v>10</v>
      </c>
      <c r="L43" s="90">
        <f>'亀山4.17'!$M62</f>
        <v>23</v>
      </c>
      <c r="M43" s="91">
        <f>SUM(D43:L43)</f>
        <v>1933</v>
      </c>
    </row>
    <row r="44" spans="2:13" ht="19.5" customHeight="1">
      <c r="B44" s="88" t="str">
        <f t="shared" si="3"/>
        <v>５月</v>
      </c>
      <c r="C44" s="89" t="str">
        <f t="shared" si="3"/>
        <v>２１日</v>
      </c>
      <c r="D44" s="90">
        <f>'亀山5.21'!$M71</f>
        <v>70</v>
      </c>
      <c r="E44" s="90">
        <f>'亀山5.21'!$M72</f>
        <v>120</v>
      </c>
      <c r="F44" s="90">
        <f>'亀山5.21'!$M73</f>
        <v>130</v>
      </c>
      <c r="G44" s="90">
        <f>'亀山5.21'!$M74</f>
        <v>40</v>
      </c>
      <c r="H44" s="90">
        <f>'亀山5.21'!$M75</f>
        <v>2700</v>
      </c>
      <c r="I44" s="90">
        <f>'亀山5.21'!$M76</f>
        <v>40</v>
      </c>
      <c r="J44" s="90">
        <f>'亀山5.21'!$M77</f>
        <v>1140</v>
      </c>
      <c r="K44" s="90">
        <f>'亀山5.21'!$M78</f>
        <v>420</v>
      </c>
      <c r="L44" s="90">
        <f>'亀山5.21'!$M79</f>
        <v>120</v>
      </c>
      <c r="M44" s="91">
        <f>SUM(D44:L44)</f>
        <v>4780</v>
      </c>
    </row>
    <row r="45" spans="2:13" ht="19.5" customHeight="1">
      <c r="B45" s="88" t="str">
        <f t="shared" si="3"/>
        <v>６月</v>
      </c>
      <c r="C45" s="89" t="str">
        <f t="shared" si="3"/>
        <v>１６日</v>
      </c>
      <c r="D45" s="90">
        <f>'亀山6.16'!$M63</f>
        <v>70</v>
      </c>
      <c r="E45" s="90">
        <f>'亀山6.16'!$M64</f>
        <v>190</v>
      </c>
      <c r="F45" s="90">
        <f>'亀山6.16'!$M65</f>
        <v>3</v>
      </c>
      <c r="G45" s="90">
        <f>'亀山6.16'!$M66</f>
        <v>4</v>
      </c>
      <c r="H45" s="90">
        <f>'亀山6.16'!$M67</f>
        <v>109</v>
      </c>
      <c r="I45" s="90">
        <f>'亀山6.16'!$M68</f>
        <v>30</v>
      </c>
      <c r="J45" s="90">
        <f>'亀山6.16'!$M69</f>
        <v>319</v>
      </c>
      <c r="K45" s="90">
        <f>'亀山6.16'!$M70</f>
        <v>1587</v>
      </c>
      <c r="L45" s="90">
        <f>'亀山6.16'!$M71</f>
        <v>62</v>
      </c>
      <c r="M45" s="91">
        <f>SUM(D45:L45)</f>
        <v>2374</v>
      </c>
    </row>
    <row r="46" spans="2:13" ht="19.5" customHeight="1">
      <c r="B46" s="88" t="str">
        <f t="shared" si="3"/>
        <v>７月</v>
      </c>
      <c r="C46" s="89" t="str">
        <f t="shared" si="3"/>
        <v>１７日</v>
      </c>
      <c r="D46" s="90">
        <f>'亀山7.17'!$M78</f>
        <v>1020</v>
      </c>
      <c r="E46" s="90">
        <f>'亀山7.17'!$M79</f>
        <v>260</v>
      </c>
      <c r="F46" s="90">
        <f>'亀山7.17'!$M80</f>
        <v>14</v>
      </c>
      <c r="G46" s="90">
        <f>'亀山7.17'!$M81</f>
        <v>0</v>
      </c>
      <c r="H46" s="90">
        <f>'亀山7.17'!$M82</f>
        <v>169</v>
      </c>
      <c r="I46" s="90">
        <f>'亀山7.17'!$M83</f>
        <v>40</v>
      </c>
      <c r="J46" s="90">
        <f>'亀山7.17'!$M84</f>
        <v>370</v>
      </c>
      <c r="K46" s="90">
        <f>'亀山7.17'!$M85</f>
        <v>770</v>
      </c>
      <c r="L46" s="90">
        <f>'亀山7.17'!$M86</f>
        <v>194</v>
      </c>
      <c r="M46" s="91">
        <f>SUM(D46:L46)</f>
        <v>2837</v>
      </c>
    </row>
    <row r="47" spans="2:13" ht="19.5" customHeight="1">
      <c r="B47" s="88" t="str">
        <f t="shared" si="3"/>
        <v>８月</v>
      </c>
      <c r="C47" s="89" t="str">
        <f t="shared" si="3"/>
        <v>　６日</v>
      </c>
      <c r="D47" s="90">
        <f>'亀山8.6'!$M73</f>
        <v>12778</v>
      </c>
      <c r="E47" s="90">
        <f>'亀山8.6'!$M74</f>
        <v>160</v>
      </c>
      <c r="F47" s="90">
        <f>'亀山8.6'!$M75</f>
        <v>11</v>
      </c>
      <c r="G47" s="90">
        <f>'亀山8.6'!$M76</f>
        <v>10</v>
      </c>
      <c r="H47" s="90">
        <f>'亀山8.6'!$M77</f>
        <v>65</v>
      </c>
      <c r="I47" s="90">
        <f>'亀山8.6'!$M78</f>
        <v>160</v>
      </c>
      <c r="J47" s="90">
        <f>'亀山8.6'!$M79</f>
        <v>394</v>
      </c>
      <c r="K47" s="90">
        <f>'亀山8.6'!$M80</f>
        <v>551</v>
      </c>
      <c r="L47" s="90">
        <f>'亀山8.6'!$M81</f>
        <v>252</v>
      </c>
      <c r="M47" s="91">
        <f>SUM(D47:L47)</f>
        <v>14381</v>
      </c>
    </row>
    <row r="48" spans="2:13" ht="19.5" customHeight="1">
      <c r="B48" s="88" t="str">
        <f t="shared" si="3"/>
        <v>９月</v>
      </c>
      <c r="C48" s="89" t="str">
        <f t="shared" si="3"/>
        <v>１４日</v>
      </c>
      <c r="D48" s="90">
        <f>'亀山9.14'!$M93</f>
        <v>1599</v>
      </c>
      <c r="E48" s="90">
        <f>'亀山9.14'!$M94</f>
        <v>190</v>
      </c>
      <c r="F48" s="90">
        <f>'亀山9.14'!$M95</f>
        <v>38</v>
      </c>
      <c r="G48" s="90">
        <f>'亀山9.14'!$M96</f>
        <v>80</v>
      </c>
      <c r="H48" s="90">
        <f>'亀山9.14'!$M97</f>
        <v>280</v>
      </c>
      <c r="I48" s="90">
        <f>'亀山9.14'!$M98</f>
        <v>40</v>
      </c>
      <c r="J48" s="90">
        <f>'亀山9.14'!$M99</f>
        <v>3452</v>
      </c>
      <c r="K48" s="90">
        <f>'亀山9.14'!$M100</f>
        <v>470</v>
      </c>
      <c r="L48" s="90">
        <f>'亀山9.14'!$M101</f>
        <v>132</v>
      </c>
      <c r="M48" s="91">
        <f aca="true" t="shared" si="4" ref="M48:M54">SUM(D48:L48)</f>
        <v>6281</v>
      </c>
    </row>
    <row r="49" spans="2:13" ht="19.5" customHeight="1">
      <c r="B49" s="88" t="str">
        <f t="shared" si="3"/>
        <v>１０月</v>
      </c>
      <c r="C49" s="89" t="str">
        <f t="shared" si="3"/>
        <v>１６日</v>
      </c>
      <c r="D49" s="90">
        <f>'亀山10.16'!$M79</f>
        <v>240</v>
      </c>
      <c r="E49" s="90">
        <f>'亀山10.16'!$M79</f>
        <v>240</v>
      </c>
      <c r="F49" s="90">
        <f>'亀山10.16'!$M79</f>
        <v>240</v>
      </c>
      <c r="G49" s="90">
        <f>'亀山10.16'!$M79</f>
        <v>240</v>
      </c>
      <c r="H49" s="90">
        <f>'亀山10.16'!$M79</f>
        <v>240</v>
      </c>
      <c r="I49" s="90">
        <f>'亀山10.16'!$M79</f>
        <v>240</v>
      </c>
      <c r="J49" s="90">
        <f>'亀山10.16'!$M79</f>
        <v>240</v>
      </c>
      <c r="K49" s="90">
        <f>'亀山10.16'!$M79</f>
        <v>240</v>
      </c>
      <c r="L49" s="90">
        <f>'亀山10.16'!$M79</f>
        <v>240</v>
      </c>
      <c r="M49" s="91">
        <f t="shared" si="4"/>
        <v>2160</v>
      </c>
    </row>
    <row r="50" spans="2:13" ht="19.5" customHeight="1">
      <c r="B50" s="88" t="str">
        <f t="shared" si="3"/>
        <v>１１月</v>
      </c>
      <c r="C50" s="89" t="str">
        <f t="shared" si="3"/>
        <v>１６日</v>
      </c>
      <c r="D50" s="90">
        <f>'亀山11.16'!$M57</f>
        <v>340</v>
      </c>
      <c r="E50" s="90">
        <f>'亀山11.16'!$M58</f>
        <v>120</v>
      </c>
      <c r="F50" s="90">
        <f>'亀山11.16'!$M59</f>
        <v>0</v>
      </c>
      <c r="G50" s="90">
        <f>'亀山11.16'!$M60</f>
        <v>10</v>
      </c>
      <c r="H50" s="90">
        <f>'亀山11.16'!$M61</f>
        <v>910</v>
      </c>
      <c r="I50" s="90">
        <f>'亀山11.16'!$M62</f>
        <v>13</v>
      </c>
      <c r="J50" s="90">
        <f>'亀山11.16'!$M63</f>
        <v>184</v>
      </c>
      <c r="K50" s="90">
        <f>'亀山11.16'!$M64</f>
        <v>580</v>
      </c>
      <c r="L50" s="90">
        <f>'亀山11.16'!$M65</f>
        <v>50</v>
      </c>
      <c r="M50" s="91">
        <f t="shared" si="4"/>
        <v>2207</v>
      </c>
    </row>
    <row r="51" spans="2:13" ht="19.5" customHeight="1">
      <c r="B51" s="88" t="str">
        <f t="shared" si="3"/>
        <v>１２月</v>
      </c>
      <c r="C51" s="89" t="str">
        <f t="shared" si="3"/>
        <v>１７日</v>
      </c>
      <c r="D51" s="90">
        <f>'亀山12.17'!$M58</f>
        <v>34</v>
      </c>
      <c r="E51" s="90">
        <f>'亀山12.17'!$M59</f>
        <v>140</v>
      </c>
      <c r="F51" s="90">
        <f>'亀山12.17'!$M60</f>
        <v>0</v>
      </c>
      <c r="G51" s="90">
        <f>'亀山12.17'!$M61</f>
        <v>10</v>
      </c>
      <c r="H51" s="90">
        <f>'亀山12.17'!$M62</f>
        <v>625</v>
      </c>
      <c r="I51" s="90">
        <f>'亀山12.17'!$M63</f>
        <v>50</v>
      </c>
      <c r="J51" s="90">
        <f>'亀山12.17'!$M64</f>
        <v>141</v>
      </c>
      <c r="K51" s="90">
        <f>'亀山12.17'!$M65</f>
        <v>2150</v>
      </c>
      <c r="L51" s="90">
        <f>'亀山12.17'!$M66</f>
        <v>53</v>
      </c>
      <c r="M51" s="91">
        <f t="shared" si="4"/>
        <v>3203</v>
      </c>
    </row>
    <row r="52" spans="2:13" ht="19.5" customHeight="1">
      <c r="B52" s="88" t="str">
        <f t="shared" si="3"/>
        <v>１月</v>
      </c>
      <c r="C52" s="89" t="str">
        <f t="shared" si="3"/>
        <v>１４日</v>
      </c>
      <c r="D52" s="90">
        <f>'亀山1.14'!$M50</f>
        <v>0</v>
      </c>
      <c r="E52" s="90">
        <f>'亀山1.14'!$M51</f>
        <v>30</v>
      </c>
      <c r="F52" s="90">
        <f>'亀山1.14'!$M52</f>
        <v>2</v>
      </c>
      <c r="G52" s="90">
        <f>'亀山1.14'!$M53</f>
        <v>20</v>
      </c>
      <c r="H52" s="90">
        <f>'亀山1.14'!$M54</f>
        <v>889</v>
      </c>
      <c r="I52" s="90">
        <f>'亀山1.14'!$M55</f>
        <v>4</v>
      </c>
      <c r="J52" s="90">
        <f>'亀山1.14'!$M56</f>
        <v>294</v>
      </c>
      <c r="K52" s="90">
        <f>'亀山1.14'!$M57</f>
        <v>850</v>
      </c>
      <c r="L52" s="90">
        <f>'亀山1.14'!$M58</f>
        <v>70</v>
      </c>
      <c r="M52" s="91">
        <f t="shared" si="4"/>
        <v>2159</v>
      </c>
    </row>
    <row r="53" spans="2:13" ht="19.5" customHeight="1">
      <c r="B53" s="88" t="str">
        <f t="shared" si="3"/>
        <v>２月</v>
      </c>
      <c r="C53" s="89" t="str">
        <f t="shared" si="3"/>
        <v>９日</v>
      </c>
      <c r="D53" s="90">
        <f>'亀山2.9'!$M47</f>
        <v>10</v>
      </c>
      <c r="E53" s="90">
        <f>'亀山2.9'!$M48</f>
        <v>50</v>
      </c>
      <c r="F53" s="90">
        <f>'亀山2.9'!$M49</f>
        <v>8</v>
      </c>
      <c r="G53" s="90">
        <f>'亀山2.9'!$M50</f>
        <v>0</v>
      </c>
      <c r="H53" s="90">
        <f>'亀山2.9'!$M51</f>
        <v>280</v>
      </c>
      <c r="I53" s="90">
        <f>'亀山2.9'!$M52</f>
        <v>16</v>
      </c>
      <c r="J53" s="90">
        <f>'亀山2.9'!$M53</f>
        <v>50</v>
      </c>
      <c r="K53" s="90">
        <f>'亀山2.9'!$M54</f>
        <v>890</v>
      </c>
      <c r="L53" s="90">
        <f>'亀山2.9'!$M55</f>
        <v>61</v>
      </c>
      <c r="M53" s="91">
        <f t="shared" si="4"/>
        <v>1365</v>
      </c>
    </row>
    <row r="54" spans="2:13" ht="19.5" customHeight="1">
      <c r="B54" s="88" t="str">
        <f t="shared" si="3"/>
        <v>３月</v>
      </c>
      <c r="C54" s="89" t="str">
        <f t="shared" si="3"/>
        <v>９日</v>
      </c>
      <c r="D54" s="90">
        <f>'亀山3.9'!$M59</f>
        <v>20</v>
      </c>
      <c r="E54" s="90">
        <f>'亀山3.9'!$M60</f>
        <v>220</v>
      </c>
      <c r="F54" s="90">
        <f>'亀山3.9'!$M61</f>
        <v>10</v>
      </c>
      <c r="G54" s="90">
        <f>'亀山3.9'!$M62</f>
        <v>180</v>
      </c>
      <c r="H54" s="90">
        <f>'亀山3.9'!$M63</f>
        <v>1781</v>
      </c>
      <c r="I54" s="90">
        <f>'亀山3.9'!$M64</f>
        <v>40</v>
      </c>
      <c r="J54" s="90">
        <f>'亀山3.9'!$M65</f>
        <v>370</v>
      </c>
      <c r="K54" s="90">
        <f>'亀山3.9'!$M66</f>
        <v>2350</v>
      </c>
      <c r="L54" s="90">
        <f>'亀山3.9'!$M67</f>
        <v>1970</v>
      </c>
      <c r="M54" s="91">
        <f t="shared" si="4"/>
        <v>6941</v>
      </c>
    </row>
    <row r="55" spans="2:13" ht="19.5" customHeight="1">
      <c r="B55" s="92"/>
      <c r="C55" s="92"/>
      <c r="D55" s="92"/>
      <c r="E55" s="92"/>
      <c r="F55" s="92"/>
      <c r="G55" s="92"/>
      <c r="H55" s="92"/>
      <c r="I55" s="92"/>
      <c r="J55" s="92"/>
      <c r="K55" s="92"/>
      <c r="L55" s="92"/>
      <c r="M55" s="92"/>
    </row>
    <row r="56" ht="19.5" customHeight="1"/>
  </sheetData>
  <sheetProtection/>
  <mergeCells count="3">
    <mergeCell ref="B4:C4"/>
    <mergeCell ref="B23:C23"/>
    <mergeCell ref="B42:C42"/>
  </mergeCells>
  <printOptions/>
  <pageMargins left="0.3937007874015748" right="0.3937007874015748" top="0.7874015748031497" bottom="0.5905511811023623" header="0.5118110236220472" footer="0.5118110236220472"/>
  <pageSetup horizontalDpi="600" verticalDpi="600" orientation="landscape" paperSize="9" scale="90" r:id="rId1"/>
  <rowBreaks count="2" manualBreakCount="2">
    <brk id="19" max="255" man="1"/>
    <brk id="38" max="255" man="1"/>
  </rowBreaks>
</worksheet>
</file>

<file path=xl/worksheets/sheet2.xml><?xml version="1.0" encoding="utf-8"?>
<worksheet xmlns="http://schemas.openxmlformats.org/spreadsheetml/2006/main" xmlns:r="http://schemas.openxmlformats.org/officeDocument/2006/relationships">
  <dimension ref="B2:M103"/>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227</v>
      </c>
      <c r="L5" s="51" t="s">
        <v>227</v>
      </c>
      <c r="M5" s="120" t="s">
        <v>227</v>
      </c>
    </row>
    <row r="6" spans="2:13" ht="18" customHeight="1">
      <c r="B6" s="4"/>
      <c r="C6" s="5"/>
      <c r="D6" s="143" t="s">
        <v>4</v>
      </c>
      <c r="E6" s="143"/>
      <c r="F6" s="143"/>
      <c r="G6" s="143"/>
      <c r="H6" s="5"/>
      <c r="I6" s="5"/>
      <c r="J6" s="6"/>
      <c r="K6" s="97" t="s">
        <v>228</v>
      </c>
      <c r="L6" s="51" t="s">
        <v>229</v>
      </c>
      <c r="M6" s="120" t="s">
        <v>230</v>
      </c>
    </row>
    <row r="7" spans="2:13" ht="18" customHeight="1">
      <c r="B7" s="4"/>
      <c r="C7" s="5"/>
      <c r="D7" s="143" t="s">
        <v>5</v>
      </c>
      <c r="E7" s="144"/>
      <c r="F7" s="144"/>
      <c r="G7" s="23" t="s">
        <v>6</v>
      </c>
      <c r="H7" s="5"/>
      <c r="I7" s="5"/>
      <c r="J7" s="6"/>
      <c r="K7" s="98">
        <v>15.7</v>
      </c>
      <c r="L7" s="110">
        <v>15</v>
      </c>
      <c r="M7" s="121">
        <v>15.9</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133</v>
      </c>
      <c r="G11" s="42"/>
      <c r="H11" s="42"/>
      <c r="I11" s="42"/>
      <c r="J11" s="42"/>
      <c r="K11" s="76" t="s">
        <v>231</v>
      </c>
      <c r="L11" s="76" t="s">
        <v>231</v>
      </c>
      <c r="M11" s="77" t="s">
        <v>231</v>
      </c>
    </row>
    <row r="12" spans="2:13" ht="13.5" customHeight="1">
      <c r="B12" s="29">
        <f>B11+1</f>
        <v>2</v>
      </c>
      <c r="C12" s="36"/>
      <c r="D12" s="45"/>
      <c r="E12" s="42"/>
      <c r="F12" s="42" t="s">
        <v>15</v>
      </c>
      <c r="G12" s="42"/>
      <c r="H12" s="42"/>
      <c r="I12" s="42"/>
      <c r="J12" s="42"/>
      <c r="K12" s="76" t="s">
        <v>232</v>
      </c>
      <c r="L12" s="76" t="s">
        <v>233</v>
      </c>
      <c r="M12" s="77" t="s">
        <v>236</v>
      </c>
    </row>
    <row r="13" spans="2:13" ht="13.5" customHeight="1">
      <c r="B13" s="29">
        <f aca="true" t="shared" si="0" ref="B13:B63">B12+1</f>
        <v>3</v>
      </c>
      <c r="C13" s="36"/>
      <c r="D13" s="45"/>
      <c r="E13" s="42"/>
      <c r="F13" s="42" t="s">
        <v>239</v>
      </c>
      <c r="G13" s="42"/>
      <c r="H13" s="42"/>
      <c r="I13" s="42"/>
      <c r="J13" s="42"/>
      <c r="K13" s="76"/>
      <c r="L13" s="93"/>
      <c r="M13" s="77" t="s">
        <v>188</v>
      </c>
    </row>
    <row r="14" spans="2:13" ht="13.5" customHeight="1">
      <c r="B14" s="29">
        <f t="shared" si="0"/>
        <v>4</v>
      </c>
      <c r="C14" s="36"/>
      <c r="D14" s="45"/>
      <c r="E14" s="42"/>
      <c r="F14" s="42" t="s">
        <v>20</v>
      </c>
      <c r="G14" s="42"/>
      <c r="H14" s="42"/>
      <c r="I14" s="42"/>
      <c r="J14" s="42"/>
      <c r="K14" s="76"/>
      <c r="L14" s="76" t="s">
        <v>233</v>
      </c>
      <c r="M14" s="77" t="s">
        <v>237</v>
      </c>
    </row>
    <row r="15" spans="2:13" ht="13.5" customHeight="1">
      <c r="B15" s="29">
        <f t="shared" si="0"/>
        <v>5</v>
      </c>
      <c r="C15" s="36"/>
      <c r="D15" s="45"/>
      <c r="E15" s="42"/>
      <c r="F15" s="42" t="s">
        <v>240</v>
      </c>
      <c r="G15" s="42"/>
      <c r="H15" s="42"/>
      <c r="I15" s="42"/>
      <c r="J15" s="42"/>
      <c r="K15" s="76"/>
      <c r="L15" s="76" t="s">
        <v>234</v>
      </c>
      <c r="M15" s="77"/>
    </row>
    <row r="16" spans="2:13" ht="13.5" customHeight="1">
      <c r="B16" s="29">
        <f t="shared" si="0"/>
        <v>6</v>
      </c>
      <c r="C16" s="37" t="s">
        <v>38</v>
      </c>
      <c r="D16" s="35" t="s">
        <v>39</v>
      </c>
      <c r="E16" s="42"/>
      <c r="F16" s="42" t="s">
        <v>40</v>
      </c>
      <c r="G16" s="42"/>
      <c r="H16" s="42"/>
      <c r="I16" s="42"/>
      <c r="J16" s="42"/>
      <c r="K16" s="78">
        <v>120</v>
      </c>
      <c r="L16" s="94">
        <v>220</v>
      </c>
      <c r="M16" s="79">
        <v>120</v>
      </c>
    </row>
    <row r="17" spans="2:13" ht="13.5" customHeight="1">
      <c r="B17" s="29">
        <f t="shared" si="0"/>
        <v>7</v>
      </c>
      <c r="C17" s="37" t="s">
        <v>41</v>
      </c>
      <c r="D17" s="35" t="s">
        <v>42</v>
      </c>
      <c r="E17" s="42"/>
      <c r="F17" s="42" t="s">
        <v>43</v>
      </c>
      <c r="G17" s="42"/>
      <c r="H17" s="42"/>
      <c r="I17" s="42"/>
      <c r="J17" s="42"/>
      <c r="K17" s="78">
        <v>420</v>
      </c>
      <c r="L17" s="94">
        <v>650</v>
      </c>
      <c r="M17" s="79">
        <v>130</v>
      </c>
    </row>
    <row r="18" spans="2:13" ht="13.5" customHeight="1">
      <c r="B18" s="29">
        <f t="shared" si="0"/>
        <v>8</v>
      </c>
      <c r="C18" s="37" t="s">
        <v>116</v>
      </c>
      <c r="D18" s="35" t="s">
        <v>26</v>
      </c>
      <c r="E18" s="42"/>
      <c r="F18" s="42" t="s">
        <v>241</v>
      </c>
      <c r="G18" s="42"/>
      <c r="H18" s="42"/>
      <c r="I18" s="42"/>
      <c r="J18" s="42"/>
      <c r="K18" s="78">
        <v>10</v>
      </c>
      <c r="L18" s="94">
        <v>10</v>
      </c>
      <c r="M18" s="79">
        <v>20</v>
      </c>
    </row>
    <row r="19" spans="2:13" ht="13.5" customHeight="1">
      <c r="B19" s="29">
        <f t="shared" si="0"/>
        <v>9</v>
      </c>
      <c r="C19" s="38"/>
      <c r="D19" s="45"/>
      <c r="E19" s="42"/>
      <c r="F19" s="42" t="s">
        <v>156</v>
      </c>
      <c r="G19" s="42"/>
      <c r="H19" s="42"/>
      <c r="I19" s="42"/>
      <c r="J19" s="42"/>
      <c r="K19" s="78">
        <v>20</v>
      </c>
      <c r="L19" s="94" t="s">
        <v>188</v>
      </c>
      <c r="M19" s="79"/>
    </row>
    <row r="20" spans="2:13" ht="13.5" customHeight="1">
      <c r="B20" s="29">
        <f t="shared" si="0"/>
        <v>10</v>
      </c>
      <c r="C20" s="38"/>
      <c r="D20" s="45"/>
      <c r="E20" s="42"/>
      <c r="F20" s="42" t="s">
        <v>207</v>
      </c>
      <c r="G20" s="42"/>
      <c r="H20" s="42"/>
      <c r="I20" s="42"/>
      <c r="J20" s="42"/>
      <c r="K20" s="78" t="s">
        <v>188</v>
      </c>
      <c r="L20" s="78" t="s">
        <v>188</v>
      </c>
      <c r="M20" s="79">
        <v>20</v>
      </c>
    </row>
    <row r="21" spans="2:13" ht="13.5" customHeight="1">
      <c r="B21" s="29">
        <f t="shared" si="0"/>
        <v>11</v>
      </c>
      <c r="C21" s="38"/>
      <c r="D21" s="35" t="s">
        <v>29</v>
      </c>
      <c r="E21" s="42"/>
      <c r="F21" s="42" t="s">
        <v>30</v>
      </c>
      <c r="G21" s="42"/>
      <c r="H21" s="42"/>
      <c r="I21" s="42"/>
      <c r="J21" s="42"/>
      <c r="K21" s="78"/>
      <c r="L21" s="94" t="s">
        <v>188</v>
      </c>
      <c r="M21" s="79"/>
    </row>
    <row r="22" spans="2:13" ht="13.5" customHeight="1">
      <c r="B22" s="29">
        <f t="shared" si="0"/>
        <v>12</v>
      </c>
      <c r="C22" s="38"/>
      <c r="D22" s="45"/>
      <c r="E22" s="42"/>
      <c r="F22" s="42" t="s">
        <v>31</v>
      </c>
      <c r="G22" s="42"/>
      <c r="H22" s="42"/>
      <c r="I22" s="42"/>
      <c r="J22" s="42"/>
      <c r="K22" s="78" t="s">
        <v>188</v>
      </c>
      <c r="L22" s="78">
        <v>190</v>
      </c>
      <c r="M22" s="79" t="s">
        <v>188</v>
      </c>
    </row>
    <row r="23" spans="2:13" ht="13.5" customHeight="1">
      <c r="B23" s="29">
        <f t="shared" si="0"/>
        <v>13</v>
      </c>
      <c r="C23" s="38"/>
      <c r="D23" s="45"/>
      <c r="E23" s="42"/>
      <c r="F23" s="42" t="s">
        <v>158</v>
      </c>
      <c r="G23" s="42"/>
      <c r="H23" s="42"/>
      <c r="I23" s="42"/>
      <c r="J23" s="42"/>
      <c r="K23" s="78" t="s">
        <v>188</v>
      </c>
      <c r="L23" s="78" t="s">
        <v>188</v>
      </c>
      <c r="M23" s="79">
        <v>370</v>
      </c>
    </row>
    <row r="24" spans="2:13" ht="13.5" customHeight="1">
      <c r="B24" s="29">
        <f t="shared" si="0"/>
        <v>14</v>
      </c>
      <c r="C24" s="38"/>
      <c r="D24" s="45"/>
      <c r="E24" s="42"/>
      <c r="F24" s="42" t="s">
        <v>235</v>
      </c>
      <c r="G24" s="42"/>
      <c r="H24" s="42"/>
      <c r="I24" s="42"/>
      <c r="J24" s="42"/>
      <c r="K24" s="78"/>
      <c r="L24" s="94">
        <v>10</v>
      </c>
      <c r="M24" s="79"/>
    </row>
    <row r="25" spans="2:13" ht="13.5" customHeight="1">
      <c r="B25" s="29">
        <f t="shared" si="0"/>
        <v>15</v>
      </c>
      <c r="C25" s="38"/>
      <c r="D25" s="45"/>
      <c r="E25" s="42"/>
      <c r="F25" s="42" t="s">
        <v>131</v>
      </c>
      <c r="G25" s="42"/>
      <c r="H25" s="42"/>
      <c r="I25" s="42"/>
      <c r="J25" s="42"/>
      <c r="K25" s="78">
        <v>1970</v>
      </c>
      <c r="L25" s="94">
        <v>3030</v>
      </c>
      <c r="M25" s="79">
        <v>2310</v>
      </c>
    </row>
    <row r="26" spans="2:13" ht="13.5" customHeight="1">
      <c r="B26" s="29">
        <f t="shared" si="0"/>
        <v>16</v>
      </c>
      <c r="C26" s="38"/>
      <c r="D26" s="45"/>
      <c r="E26" s="42"/>
      <c r="F26" s="42" t="s">
        <v>242</v>
      </c>
      <c r="G26" s="42"/>
      <c r="H26" s="42"/>
      <c r="I26" s="42"/>
      <c r="J26" s="42"/>
      <c r="K26" s="78"/>
      <c r="L26" s="94">
        <v>10</v>
      </c>
      <c r="M26" s="79"/>
    </row>
    <row r="27" spans="2:13" ht="13.5" customHeight="1">
      <c r="B27" s="29">
        <f t="shared" si="0"/>
        <v>17</v>
      </c>
      <c r="C27" s="38"/>
      <c r="D27" s="45"/>
      <c r="E27" s="42"/>
      <c r="F27" s="42" t="s">
        <v>238</v>
      </c>
      <c r="G27" s="42"/>
      <c r="H27" s="42"/>
      <c r="I27" s="42"/>
      <c r="J27" s="42"/>
      <c r="K27" s="78"/>
      <c r="L27" s="78"/>
      <c r="M27" s="79">
        <v>10</v>
      </c>
    </row>
    <row r="28" spans="2:13" ht="13.5" customHeight="1">
      <c r="B28" s="29">
        <f t="shared" si="0"/>
        <v>18</v>
      </c>
      <c r="C28" s="38"/>
      <c r="D28" s="45"/>
      <c r="E28" s="42"/>
      <c r="F28" s="42" t="s">
        <v>34</v>
      </c>
      <c r="G28" s="42"/>
      <c r="H28" s="42"/>
      <c r="I28" s="42"/>
      <c r="J28" s="42"/>
      <c r="K28" s="78" t="s">
        <v>188</v>
      </c>
      <c r="L28" s="78"/>
      <c r="M28" s="79"/>
    </row>
    <row r="29" spans="2:13" ht="13.5" customHeight="1">
      <c r="B29" s="29">
        <f t="shared" si="0"/>
        <v>19</v>
      </c>
      <c r="C29" s="38"/>
      <c r="D29" s="45"/>
      <c r="E29" s="42"/>
      <c r="F29" s="42" t="s">
        <v>161</v>
      </c>
      <c r="G29" s="42"/>
      <c r="H29" s="42"/>
      <c r="I29" s="42"/>
      <c r="J29" s="42"/>
      <c r="K29" s="78" t="s">
        <v>188</v>
      </c>
      <c r="L29" s="94"/>
      <c r="M29" s="79"/>
    </row>
    <row r="30" spans="2:13" ht="13.5" customHeight="1">
      <c r="B30" s="29">
        <f t="shared" si="0"/>
        <v>20</v>
      </c>
      <c r="C30" s="38"/>
      <c r="D30" s="45"/>
      <c r="E30" s="42"/>
      <c r="F30" s="42" t="s">
        <v>35</v>
      </c>
      <c r="G30" s="42"/>
      <c r="H30" s="42"/>
      <c r="I30" s="42"/>
      <c r="J30" s="42"/>
      <c r="K30" s="78">
        <v>10</v>
      </c>
      <c r="L30" s="94">
        <v>20</v>
      </c>
      <c r="M30" s="79">
        <v>10</v>
      </c>
    </row>
    <row r="31" spans="2:13" ht="13.5" customHeight="1">
      <c r="B31" s="29">
        <f t="shared" si="0"/>
        <v>21</v>
      </c>
      <c r="C31" s="38"/>
      <c r="D31" s="45"/>
      <c r="E31" s="42"/>
      <c r="F31" s="42" t="s">
        <v>36</v>
      </c>
      <c r="G31" s="42"/>
      <c r="H31" s="42"/>
      <c r="I31" s="42"/>
      <c r="J31" s="42"/>
      <c r="K31" s="78">
        <v>10</v>
      </c>
      <c r="L31" s="78"/>
      <c r="M31" s="79"/>
    </row>
    <row r="32" spans="2:13" ht="13.5" customHeight="1">
      <c r="B32" s="29">
        <f t="shared" si="0"/>
        <v>22</v>
      </c>
      <c r="C32" s="37" t="s">
        <v>123</v>
      </c>
      <c r="D32" s="35" t="s">
        <v>118</v>
      </c>
      <c r="E32" s="42"/>
      <c r="F32" s="42" t="s">
        <v>44</v>
      </c>
      <c r="G32" s="42"/>
      <c r="H32" s="42"/>
      <c r="I32" s="42"/>
      <c r="J32" s="42"/>
      <c r="K32" s="78">
        <v>60</v>
      </c>
      <c r="L32" s="78">
        <v>140</v>
      </c>
      <c r="M32" s="79">
        <v>40</v>
      </c>
    </row>
    <row r="33" spans="2:13" ht="13.5" customHeight="1">
      <c r="B33" s="29">
        <f t="shared" si="0"/>
        <v>23</v>
      </c>
      <c r="C33" s="37" t="s">
        <v>119</v>
      </c>
      <c r="D33" s="35" t="s">
        <v>45</v>
      </c>
      <c r="E33" s="42"/>
      <c r="F33" s="42" t="s">
        <v>243</v>
      </c>
      <c r="G33" s="42"/>
      <c r="H33" s="42"/>
      <c r="I33" s="42"/>
      <c r="J33" s="42"/>
      <c r="K33" s="78"/>
      <c r="L33" s="78"/>
      <c r="M33" s="79" t="s">
        <v>188</v>
      </c>
    </row>
    <row r="34" spans="2:13" ht="13.5" customHeight="1">
      <c r="B34" s="29">
        <f t="shared" si="0"/>
        <v>24</v>
      </c>
      <c r="C34" s="38"/>
      <c r="D34" s="45"/>
      <c r="E34" s="42"/>
      <c r="F34" s="42" t="s">
        <v>244</v>
      </c>
      <c r="G34" s="42"/>
      <c r="H34" s="42"/>
      <c r="I34" s="42"/>
      <c r="J34" s="42"/>
      <c r="K34" s="78"/>
      <c r="L34" s="78" t="s">
        <v>188</v>
      </c>
      <c r="M34" s="79"/>
    </row>
    <row r="35" spans="2:13" ht="13.5" customHeight="1">
      <c r="B35" s="29">
        <f t="shared" si="0"/>
        <v>25</v>
      </c>
      <c r="C35" s="38"/>
      <c r="D35" s="45"/>
      <c r="E35" s="42"/>
      <c r="F35" s="42" t="s">
        <v>245</v>
      </c>
      <c r="G35" s="42"/>
      <c r="H35" s="42"/>
      <c r="I35" s="42"/>
      <c r="J35" s="42"/>
      <c r="K35" s="78" t="s">
        <v>188</v>
      </c>
      <c r="L35" s="94" t="s">
        <v>188</v>
      </c>
      <c r="M35" s="79" t="s">
        <v>188</v>
      </c>
    </row>
    <row r="36" spans="2:13" ht="13.5" customHeight="1">
      <c r="B36" s="29">
        <f t="shared" si="0"/>
        <v>26</v>
      </c>
      <c r="C36" s="38"/>
      <c r="D36" s="45"/>
      <c r="E36" s="42"/>
      <c r="F36" s="42" t="s">
        <v>56</v>
      </c>
      <c r="G36" s="42"/>
      <c r="H36" s="42"/>
      <c r="I36" s="42"/>
      <c r="J36" s="42"/>
      <c r="K36" s="78" t="s">
        <v>188</v>
      </c>
      <c r="L36" s="78" t="s">
        <v>188</v>
      </c>
      <c r="M36" s="79"/>
    </row>
    <row r="37" spans="2:13" ht="13.5" customHeight="1">
      <c r="B37" s="29">
        <f t="shared" si="0"/>
        <v>27</v>
      </c>
      <c r="C37" s="38"/>
      <c r="D37" s="45"/>
      <c r="E37" s="42"/>
      <c r="F37" s="42" t="s">
        <v>251</v>
      </c>
      <c r="G37" s="42"/>
      <c r="H37" s="42"/>
      <c r="I37" s="42"/>
      <c r="J37" s="42"/>
      <c r="K37" s="78"/>
      <c r="L37" s="94" t="s">
        <v>188</v>
      </c>
      <c r="M37" s="79" t="s">
        <v>188</v>
      </c>
    </row>
    <row r="38" spans="2:13" ht="13.5" customHeight="1">
      <c r="B38" s="29">
        <f t="shared" si="0"/>
        <v>28</v>
      </c>
      <c r="C38" s="38"/>
      <c r="D38" s="45"/>
      <c r="E38" s="42"/>
      <c r="F38" s="42" t="s">
        <v>246</v>
      </c>
      <c r="G38" s="42"/>
      <c r="H38" s="42"/>
      <c r="I38" s="42"/>
      <c r="J38" s="42"/>
      <c r="K38" s="78"/>
      <c r="L38" s="94" t="s">
        <v>188</v>
      </c>
      <c r="M38" s="79" t="s">
        <v>188</v>
      </c>
    </row>
    <row r="39" spans="2:13" ht="13.5" customHeight="1">
      <c r="B39" s="29">
        <f t="shared" si="0"/>
        <v>29</v>
      </c>
      <c r="C39" s="38"/>
      <c r="D39" s="45"/>
      <c r="E39" s="42"/>
      <c r="F39" s="42" t="s">
        <v>183</v>
      </c>
      <c r="G39" s="42"/>
      <c r="H39" s="42"/>
      <c r="I39" s="42"/>
      <c r="J39" s="42"/>
      <c r="K39" s="78">
        <v>50</v>
      </c>
      <c r="L39" s="94">
        <v>50</v>
      </c>
      <c r="M39" s="79">
        <v>370</v>
      </c>
    </row>
    <row r="40" spans="2:13" ht="13.5" customHeight="1">
      <c r="B40" s="29">
        <f t="shared" si="0"/>
        <v>30</v>
      </c>
      <c r="C40" s="38"/>
      <c r="D40" s="45"/>
      <c r="E40" s="42"/>
      <c r="F40" s="42" t="s">
        <v>60</v>
      </c>
      <c r="G40" s="42"/>
      <c r="H40" s="42"/>
      <c r="I40" s="42"/>
      <c r="J40" s="42"/>
      <c r="K40" s="78">
        <v>40</v>
      </c>
      <c r="L40" s="94" t="s">
        <v>188</v>
      </c>
      <c r="M40" s="79" t="s">
        <v>188</v>
      </c>
    </row>
    <row r="41" spans="2:13" ht="13.5" customHeight="1">
      <c r="B41" s="29">
        <f t="shared" si="0"/>
        <v>31</v>
      </c>
      <c r="C41" s="38"/>
      <c r="D41" s="45"/>
      <c r="E41" s="42"/>
      <c r="F41" s="42" t="s">
        <v>61</v>
      </c>
      <c r="G41" s="42"/>
      <c r="H41" s="42"/>
      <c r="I41" s="42"/>
      <c r="J41" s="42"/>
      <c r="K41" s="78">
        <v>160</v>
      </c>
      <c r="L41" s="94" t="s">
        <v>188</v>
      </c>
      <c r="M41" s="79" t="s">
        <v>188</v>
      </c>
    </row>
    <row r="42" spans="2:13" ht="13.5" customHeight="1">
      <c r="B42" s="29">
        <f t="shared" si="0"/>
        <v>32</v>
      </c>
      <c r="C42" s="38"/>
      <c r="D42" s="45"/>
      <c r="E42" s="42"/>
      <c r="F42" s="42" t="s">
        <v>62</v>
      </c>
      <c r="G42" s="42"/>
      <c r="H42" s="42"/>
      <c r="I42" s="42"/>
      <c r="J42" s="42"/>
      <c r="K42" s="78">
        <v>320</v>
      </c>
      <c r="L42" s="78" t="s">
        <v>188</v>
      </c>
      <c r="M42" s="79">
        <v>320</v>
      </c>
    </row>
    <row r="43" spans="2:13" ht="13.5" customHeight="1">
      <c r="B43" s="29">
        <f t="shared" si="0"/>
        <v>33</v>
      </c>
      <c r="C43" s="38"/>
      <c r="D43" s="45"/>
      <c r="E43" s="42"/>
      <c r="F43" s="42" t="s">
        <v>65</v>
      </c>
      <c r="G43" s="42"/>
      <c r="H43" s="42"/>
      <c r="I43" s="42"/>
      <c r="J43" s="42"/>
      <c r="K43" s="78" t="s">
        <v>188</v>
      </c>
      <c r="L43" s="94" t="s">
        <v>188</v>
      </c>
      <c r="M43" s="79" t="s">
        <v>188</v>
      </c>
    </row>
    <row r="44" spans="2:13" ht="13.5" customHeight="1">
      <c r="B44" s="29">
        <f t="shared" si="0"/>
        <v>34</v>
      </c>
      <c r="C44" s="38"/>
      <c r="D44" s="45"/>
      <c r="E44" s="42"/>
      <c r="F44" s="42" t="s">
        <v>155</v>
      </c>
      <c r="G44" s="42"/>
      <c r="H44" s="42"/>
      <c r="I44" s="42"/>
      <c r="J44" s="42"/>
      <c r="K44" s="78"/>
      <c r="L44" s="94" t="s">
        <v>188</v>
      </c>
      <c r="M44" s="79" t="s">
        <v>188</v>
      </c>
    </row>
    <row r="45" spans="2:13" ht="13.5" customHeight="1">
      <c r="B45" s="29">
        <f t="shared" si="0"/>
        <v>35</v>
      </c>
      <c r="C45" s="38"/>
      <c r="D45" s="45"/>
      <c r="E45" s="42"/>
      <c r="F45" s="42" t="s">
        <v>215</v>
      </c>
      <c r="G45" s="42"/>
      <c r="H45" s="42"/>
      <c r="I45" s="42"/>
      <c r="J45" s="42"/>
      <c r="K45" s="78">
        <v>40</v>
      </c>
      <c r="L45" s="78"/>
      <c r="M45" s="79"/>
    </row>
    <row r="46" spans="2:13" ht="13.5" customHeight="1">
      <c r="B46" s="29">
        <f t="shared" si="0"/>
        <v>36</v>
      </c>
      <c r="C46" s="38"/>
      <c r="D46" s="45"/>
      <c r="E46" s="42"/>
      <c r="F46" s="42" t="s">
        <v>67</v>
      </c>
      <c r="G46" s="42"/>
      <c r="H46" s="42"/>
      <c r="I46" s="42"/>
      <c r="J46" s="42"/>
      <c r="K46" s="78">
        <v>10</v>
      </c>
      <c r="L46" s="94" t="s">
        <v>188</v>
      </c>
      <c r="M46" s="79">
        <v>10</v>
      </c>
    </row>
    <row r="47" spans="2:13" ht="13.5" customHeight="1">
      <c r="B47" s="29">
        <f t="shared" si="0"/>
        <v>37</v>
      </c>
      <c r="C47" s="38"/>
      <c r="D47" s="45"/>
      <c r="E47" s="42"/>
      <c r="F47" s="42" t="s">
        <v>197</v>
      </c>
      <c r="G47" s="42"/>
      <c r="H47" s="42"/>
      <c r="I47" s="42"/>
      <c r="J47" s="42"/>
      <c r="K47" s="78"/>
      <c r="L47" s="94"/>
      <c r="M47" s="79" t="s">
        <v>188</v>
      </c>
    </row>
    <row r="48" spans="2:13" ht="13.5" customHeight="1">
      <c r="B48" s="29">
        <f t="shared" si="0"/>
        <v>38</v>
      </c>
      <c r="C48" s="38"/>
      <c r="D48" s="45"/>
      <c r="E48" s="42"/>
      <c r="F48" s="42" t="s">
        <v>69</v>
      </c>
      <c r="G48" s="42"/>
      <c r="H48" s="42"/>
      <c r="I48" s="42"/>
      <c r="J48" s="42"/>
      <c r="K48" s="78" t="s">
        <v>188</v>
      </c>
      <c r="L48" s="94">
        <v>20</v>
      </c>
      <c r="M48" s="79" t="s">
        <v>188</v>
      </c>
    </row>
    <row r="49" spans="2:13" ht="13.5" customHeight="1">
      <c r="B49" s="29">
        <f t="shared" si="0"/>
        <v>39</v>
      </c>
      <c r="C49" s="38"/>
      <c r="D49" s="45"/>
      <c r="E49" s="42"/>
      <c r="F49" s="42" t="s">
        <v>248</v>
      </c>
      <c r="G49" s="42"/>
      <c r="H49" s="42"/>
      <c r="I49" s="42"/>
      <c r="J49" s="42"/>
      <c r="K49" s="78"/>
      <c r="L49" s="94" t="s">
        <v>188</v>
      </c>
      <c r="M49" s="79" t="s">
        <v>188</v>
      </c>
    </row>
    <row r="50" spans="2:13" ht="13.5" customHeight="1">
      <c r="B50" s="29">
        <f t="shared" si="0"/>
        <v>40</v>
      </c>
      <c r="C50" s="38"/>
      <c r="D50" s="45"/>
      <c r="E50" s="42"/>
      <c r="F50" s="42" t="s">
        <v>247</v>
      </c>
      <c r="G50" s="42"/>
      <c r="H50" s="42"/>
      <c r="I50" s="42"/>
      <c r="J50" s="42"/>
      <c r="K50" s="78"/>
      <c r="L50" s="94">
        <v>7693</v>
      </c>
      <c r="M50" s="79"/>
    </row>
    <row r="51" spans="2:13" ht="13.5" customHeight="1">
      <c r="B51" s="29">
        <f t="shared" si="0"/>
        <v>41</v>
      </c>
      <c r="C51" s="38"/>
      <c r="D51" s="45"/>
      <c r="E51" s="42"/>
      <c r="F51" s="42" t="s">
        <v>70</v>
      </c>
      <c r="G51" s="42"/>
      <c r="H51" s="42"/>
      <c r="I51" s="42"/>
      <c r="J51" s="42"/>
      <c r="K51" s="78"/>
      <c r="L51" s="94"/>
      <c r="M51" s="79">
        <v>220</v>
      </c>
    </row>
    <row r="52" spans="2:13" ht="13.5" customHeight="1">
      <c r="B52" s="29">
        <f t="shared" si="0"/>
        <v>42</v>
      </c>
      <c r="C52" s="38"/>
      <c r="D52" s="45"/>
      <c r="E52" s="42"/>
      <c r="F52" s="42" t="s">
        <v>71</v>
      </c>
      <c r="G52" s="42"/>
      <c r="H52" s="42"/>
      <c r="I52" s="42"/>
      <c r="J52" s="42"/>
      <c r="K52" s="78">
        <v>330</v>
      </c>
      <c r="L52" s="94">
        <v>80</v>
      </c>
      <c r="M52" s="79">
        <v>220</v>
      </c>
    </row>
    <row r="53" spans="2:13" ht="13.5" customHeight="1">
      <c r="B53" s="29">
        <f t="shared" si="0"/>
        <v>43</v>
      </c>
      <c r="C53" s="37" t="s">
        <v>72</v>
      </c>
      <c r="D53" s="35" t="s">
        <v>73</v>
      </c>
      <c r="E53" s="42"/>
      <c r="F53" s="42" t="s">
        <v>74</v>
      </c>
      <c r="G53" s="42"/>
      <c r="H53" s="42"/>
      <c r="I53" s="42"/>
      <c r="J53" s="42"/>
      <c r="K53" s="78"/>
      <c r="L53" s="94">
        <v>1</v>
      </c>
      <c r="M53" s="79" t="s">
        <v>188</v>
      </c>
    </row>
    <row r="54" spans="2:13" ht="13.5" customHeight="1">
      <c r="B54" s="29">
        <f t="shared" si="0"/>
        <v>44</v>
      </c>
      <c r="C54" s="37" t="s">
        <v>75</v>
      </c>
      <c r="D54" s="35" t="s">
        <v>76</v>
      </c>
      <c r="E54" s="42"/>
      <c r="F54" s="42" t="s">
        <v>249</v>
      </c>
      <c r="G54" s="42"/>
      <c r="H54" s="42"/>
      <c r="I54" s="42"/>
      <c r="J54" s="42"/>
      <c r="K54" s="78"/>
      <c r="L54" s="94" t="s">
        <v>188</v>
      </c>
      <c r="M54" s="79"/>
    </row>
    <row r="55" spans="2:13" ht="13.5" customHeight="1">
      <c r="B55" s="29">
        <f t="shared" si="0"/>
        <v>45</v>
      </c>
      <c r="C55" s="38"/>
      <c r="D55" s="45"/>
      <c r="E55" s="42"/>
      <c r="F55" s="42" t="s">
        <v>78</v>
      </c>
      <c r="G55" s="42"/>
      <c r="H55" s="42"/>
      <c r="I55" s="42"/>
      <c r="J55" s="42"/>
      <c r="K55" s="78" t="s">
        <v>188</v>
      </c>
      <c r="L55" s="94" t="s">
        <v>188</v>
      </c>
      <c r="M55" s="79"/>
    </row>
    <row r="56" spans="2:13" ht="13.5" customHeight="1">
      <c r="B56" s="29">
        <f t="shared" si="0"/>
        <v>46</v>
      </c>
      <c r="C56" s="37" t="s">
        <v>80</v>
      </c>
      <c r="D56" s="47" t="s">
        <v>82</v>
      </c>
      <c r="E56" s="42"/>
      <c r="F56" s="42" t="s">
        <v>83</v>
      </c>
      <c r="G56" s="42"/>
      <c r="H56" s="42"/>
      <c r="I56" s="42"/>
      <c r="J56" s="42"/>
      <c r="K56" s="78" t="s">
        <v>188</v>
      </c>
      <c r="L56" s="94"/>
      <c r="M56" s="79"/>
    </row>
    <row r="57" spans="2:13" ht="13.5" customHeight="1">
      <c r="B57" s="29">
        <f t="shared" si="0"/>
        <v>47</v>
      </c>
      <c r="C57" s="38"/>
      <c r="D57" s="35" t="s">
        <v>84</v>
      </c>
      <c r="E57" s="42"/>
      <c r="F57" s="42" t="s">
        <v>250</v>
      </c>
      <c r="G57" s="42"/>
      <c r="H57" s="42"/>
      <c r="I57" s="42"/>
      <c r="J57" s="42"/>
      <c r="K57" s="78"/>
      <c r="L57" s="94" t="s">
        <v>188</v>
      </c>
      <c r="M57" s="79"/>
    </row>
    <row r="58" spans="2:13" ht="13.5" customHeight="1">
      <c r="B58" s="29">
        <f t="shared" si="0"/>
        <v>48</v>
      </c>
      <c r="C58" s="38"/>
      <c r="D58" s="46"/>
      <c r="E58" s="42"/>
      <c r="F58" s="42" t="s">
        <v>85</v>
      </c>
      <c r="G58" s="42"/>
      <c r="H58" s="42"/>
      <c r="I58" s="42"/>
      <c r="J58" s="42"/>
      <c r="K58" s="78" t="s">
        <v>188</v>
      </c>
      <c r="L58" s="94"/>
      <c r="M58" s="79">
        <v>40</v>
      </c>
    </row>
    <row r="59" spans="2:13" ht="13.5" customHeight="1">
      <c r="B59" s="29">
        <f t="shared" si="0"/>
        <v>49</v>
      </c>
      <c r="C59" s="39"/>
      <c r="D59" s="47" t="s">
        <v>86</v>
      </c>
      <c r="E59" s="42"/>
      <c r="F59" s="42" t="s">
        <v>87</v>
      </c>
      <c r="G59" s="42"/>
      <c r="H59" s="42"/>
      <c r="I59" s="42"/>
      <c r="J59" s="42"/>
      <c r="K59" s="78"/>
      <c r="L59" s="94">
        <v>10</v>
      </c>
      <c r="M59" s="79">
        <v>10</v>
      </c>
    </row>
    <row r="60" spans="2:13" ht="13.5" customHeight="1">
      <c r="B60" s="29">
        <f t="shared" si="0"/>
        <v>50</v>
      </c>
      <c r="C60" s="37" t="s">
        <v>0</v>
      </c>
      <c r="D60" s="47" t="s">
        <v>89</v>
      </c>
      <c r="E60" s="42"/>
      <c r="F60" s="42" t="s">
        <v>90</v>
      </c>
      <c r="G60" s="42"/>
      <c r="H60" s="42"/>
      <c r="I60" s="42"/>
      <c r="J60" s="42"/>
      <c r="K60" s="78"/>
      <c r="L60" s="94">
        <v>10</v>
      </c>
      <c r="M60" s="79">
        <v>20</v>
      </c>
    </row>
    <row r="61" spans="2:13" ht="13.5" customHeight="1">
      <c r="B61" s="29">
        <f t="shared" si="0"/>
        <v>51</v>
      </c>
      <c r="C61" s="138" t="s">
        <v>91</v>
      </c>
      <c r="D61" s="139"/>
      <c r="E61" s="42"/>
      <c r="F61" s="42" t="s">
        <v>92</v>
      </c>
      <c r="G61" s="42"/>
      <c r="H61" s="42"/>
      <c r="I61" s="42"/>
      <c r="J61" s="42"/>
      <c r="K61" s="78">
        <v>170</v>
      </c>
      <c r="L61" s="94">
        <v>70</v>
      </c>
      <c r="M61" s="79">
        <v>140</v>
      </c>
    </row>
    <row r="62" spans="2:13" ht="13.5" customHeight="1">
      <c r="B62" s="29">
        <f t="shared" si="0"/>
        <v>52</v>
      </c>
      <c r="C62" s="40"/>
      <c r="D62" s="41"/>
      <c r="E62" s="42"/>
      <c r="F62" s="42" t="s">
        <v>93</v>
      </c>
      <c r="G62" s="42"/>
      <c r="H62" s="42"/>
      <c r="I62" s="42"/>
      <c r="J62" s="42"/>
      <c r="K62" s="78">
        <v>790</v>
      </c>
      <c r="L62" s="94">
        <v>420</v>
      </c>
      <c r="M62" s="79">
        <v>280</v>
      </c>
    </row>
    <row r="63" spans="2:13" ht="13.5" customHeight="1" thickBot="1">
      <c r="B63" s="29">
        <f t="shared" si="0"/>
        <v>53</v>
      </c>
      <c r="C63" s="40"/>
      <c r="D63" s="41"/>
      <c r="E63" s="42"/>
      <c r="F63" s="42" t="s">
        <v>94</v>
      </c>
      <c r="G63" s="42"/>
      <c r="H63" s="42"/>
      <c r="I63" s="42"/>
      <c r="J63" s="42"/>
      <c r="K63" s="78">
        <v>280</v>
      </c>
      <c r="L63" s="94">
        <v>80</v>
      </c>
      <c r="M63" s="79">
        <v>50</v>
      </c>
    </row>
    <row r="64" spans="2:13" ht="13.5" customHeight="1">
      <c r="B64" s="81"/>
      <c r="C64" s="82"/>
      <c r="D64" s="82"/>
      <c r="E64" s="83"/>
      <c r="F64" s="83"/>
      <c r="G64" s="83"/>
      <c r="H64" s="83"/>
      <c r="I64" s="83"/>
      <c r="J64" s="83"/>
      <c r="K64" s="83"/>
      <c r="L64" s="83"/>
      <c r="M64" s="83"/>
    </row>
    <row r="65" ht="18" customHeight="1"/>
    <row r="66" ht="18" customHeight="1">
      <c r="B66" s="22"/>
    </row>
    <row r="67" ht="9" customHeight="1" thickBot="1"/>
    <row r="68" spans="2:13" ht="18" customHeight="1">
      <c r="B68" s="1"/>
      <c r="C68" s="2"/>
      <c r="D68" s="142" t="s">
        <v>2</v>
      </c>
      <c r="E68" s="142"/>
      <c r="F68" s="142"/>
      <c r="G68" s="142"/>
      <c r="H68" s="2"/>
      <c r="I68" s="2"/>
      <c r="J68" s="3"/>
      <c r="K68" s="96" t="s">
        <v>137</v>
      </c>
      <c r="L68" s="109" t="s">
        <v>138</v>
      </c>
      <c r="M68" s="119" t="s">
        <v>139</v>
      </c>
    </row>
    <row r="69" spans="2:13" ht="18" customHeight="1" thickBot="1">
      <c r="B69" s="7"/>
      <c r="C69" s="8"/>
      <c r="D69" s="150" t="s">
        <v>3</v>
      </c>
      <c r="E69" s="150"/>
      <c r="F69" s="150"/>
      <c r="G69" s="150"/>
      <c r="H69" s="8"/>
      <c r="I69" s="8"/>
      <c r="J69" s="9"/>
      <c r="K69" s="131" t="str">
        <f>K5</f>
        <v>H 27. 5.21</v>
      </c>
      <c r="L69" s="132" t="str">
        <f>K69</f>
        <v>H 27. 5.21</v>
      </c>
      <c r="M69" s="133" t="str">
        <f>L69</f>
        <v>H 27. 5.21</v>
      </c>
    </row>
    <row r="70" spans="2:13" ht="19.5" customHeight="1" thickTop="1">
      <c r="B70" s="140" t="s">
        <v>96</v>
      </c>
      <c r="C70" s="141"/>
      <c r="D70" s="141"/>
      <c r="E70" s="141"/>
      <c r="F70" s="141"/>
      <c r="G70" s="141"/>
      <c r="H70" s="141"/>
      <c r="I70" s="141"/>
      <c r="J70" s="27"/>
      <c r="K70" s="102">
        <f>SUM(K71:K79)</f>
        <v>4830</v>
      </c>
      <c r="L70" s="102">
        <f>SUM(L71:L79)</f>
        <v>12754</v>
      </c>
      <c r="M70" s="124">
        <f>SUM(M71:M79)</f>
        <v>4780</v>
      </c>
    </row>
    <row r="71" spans="2:13" ht="13.5" customHeight="1">
      <c r="B71" s="146" t="s">
        <v>97</v>
      </c>
      <c r="C71" s="147"/>
      <c r="D71" s="148"/>
      <c r="E71" s="51"/>
      <c r="F71" s="52"/>
      <c r="G71" s="149" t="s">
        <v>14</v>
      </c>
      <c r="H71" s="149"/>
      <c r="I71" s="52"/>
      <c r="J71" s="54"/>
      <c r="K71" s="43">
        <v>20</v>
      </c>
      <c r="L71" s="55">
        <v>40</v>
      </c>
      <c r="M71" s="44">
        <v>70</v>
      </c>
    </row>
    <row r="72" spans="2:13" ht="13.5" customHeight="1">
      <c r="B72" s="16"/>
      <c r="C72" s="17"/>
      <c r="D72" s="18"/>
      <c r="E72" s="55"/>
      <c r="F72" s="42"/>
      <c r="G72" s="149" t="s">
        <v>120</v>
      </c>
      <c r="H72" s="149"/>
      <c r="I72" s="53"/>
      <c r="J72" s="56"/>
      <c r="K72" s="43">
        <v>120</v>
      </c>
      <c r="L72" s="55">
        <v>220</v>
      </c>
      <c r="M72" s="44">
        <v>120</v>
      </c>
    </row>
    <row r="73" spans="2:13" ht="13.5" customHeight="1">
      <c r="B73" s="16"/>
      <c r="C73" s="17"/>
      <c r="D73" s="18"/>
      <c r="E73" s="55"/>
      <c r="F73" s="42"/>
      <c r="G73" s="149" t="s">
        <v>42</v>
      </c>
      <c r="H73" s="149"/>
      <c r="I73" s="52"/>
      <c r="J73" s="54"/>
      <c r="K73" s="43">
        <v>420</v>
      </c>
      <c r="L73" s="55">
        <v>650</v>
      </c>
      <c r="M73" s="44">
        <v>130</v>
      </c>
    </row>
    <row r="74" spans="2:13" ht="13.5" customHeight="1">
      <c r="B74" s="16"/>
      <c r="C74" s="17"/>
      <c r="D74" s="18"/>
      <c r="E74" s="55"/>
      <c r="F74" s="42"/>
      <c r="G74" s="149" t="s">
        <v>26</v>
      </c>
      <c r="H74" s="149"/>
      <c r="I74" s="52"/>
      <c r="J74" s="54"/>
      <c r="K74" s="43">
        <v>30</v>
      </c>
      <c r="L74" s="55">
        <v>10</v>
      </c>
      <c r="M74" s="44">
        <v>40</v>
      </c>
    </row>
    <row r="75" spans="2:13" ht="13.5" customHeight="1">
      <c r="B75" s="16"/>
      <c r="C75" s="17"/>
      <c r="D75" s="18"/>
      <c r="E75" s="55"/>
      <c r="F75" s="42"/>
      <c r="G75" s="149" t="s">
        <v>29</v>
      </c>
      <c r="H75" s="149"/>
      <c r="I75" s="52"/>
      <c r="J75" s="54"/>
      <c r="K75" s="43">
        <v>1990</v>
      </c>
      <c r="L75" s="55">
        <v>3260</v>
      </c>
      <c r="M75" s="44">
        <v>2700</v>
      </c>
    </row>
    <row r="76" spans="2:13" ht="13.5" customHeight="1">
      <c r="B76" s="16"/>
      <c r="C76" s="17"/>
      <c r="D76" s="18"/>
      <c r="E76" s="55"/>
      <c r="F76" s="42"/>
      <c r="G76" s="149" t="s">
        <v>118</v>
      </c>
      <c r="H76" s="149"/>
      <c r="I76" s="52"/>
      <c r="J76" s="54"/>
      <c r="K76" s="43">
        <v>60</v>
      </c>
      <c r="L76" s="55">
        <v>140</v>
      </c>
      <c r="M76" s="44">
        <v>40</v>
      </c>
    </row>
    <row r="77" spans="2:13" ht="13.5" customHeight="1">
      <c r="B77" s="16"/>
      <c r="C77" s="17"/>
      <c r="D77" s="18"/>
      <c r="E77" s="55"/>
      <c r="F77" s="42"/>
      <c r="G77" s="149" t="s">
        <v>45</v>
      </c>
      <c r="H77" s="149"/>
      <c r="I77" s="52"/>
      <c r="J77" s="54"/>
      <c r="K77" s="43">
        <v>950</v>
      </c>
      <c r="L77" s="55">
        <v>7843</v>
      </c>
      <c r="M77" s="44">
        <v>1140</v>
      </c>
    </row>
    <row r="78" spans="2:13" ht="13.5" customHeight="1">
      <c r="B78" s="16"/>
      <c r="C78" s="17"/>
      <c r="D78" s="18"/>
      <c r="E78" s="55"/>
      <c r="F78" s="42"/>
      <c r="G78" s="149" t="s">
        <v>98</v>
      </c>
      <c r="H78" s="149"/>
      <c r="I78" s="52"/>
      <c r="J78" s="54"/>
      <c r="K78" s="43">
        <v>960</v>
      </c>
      <c r="L78" s="55">
        <v>490</v>
      </c>
      <c r="M78" s="44">
        <v>420</v>
      </c>
    </row>
    <row r="79" spans="2:13" ht="13.5" customHeight="1" thickBot="1">
      <c r="B79" s="19"/>
      <c r="C79" s="20"/>
      <c r="D79" s="21"/>
      <c r="E79" s="57"/>
      <c r="F79" s="48"/>
      <c r="G79" s="151" t="s">
        <v>95</v>
      </c>
      <c r="H79" s="151"/>
      <c r="I79" s="58"/>
      <c r="J79" s="59"/>
      <c r="K79" s="49">
        <v>280</v>
      </c>
      <c r="L79" s="57">
        <v>101</v>
      </c>
      <c r="M79" s="50">
        <v>120</v>
      </c>
    </row>
    <row r="80" spans="2:13" ht="18" customHeight="1" thickTop="1">
      <c r="B80" s="152" t="s">
        <v>99</v>
      </c>
      <c r="C80" s="153"/>
      <c r="D80" s="154"/>
      <c r="E80" s="65"/>
      <c r="F80" s="30"/>
      <c r="G80" s="155" t="s">
        <v>100</v>
      </c>
      <c r="H80" s="155"/>
      <c r="I80" s="30"/>
      <c r="J80" s="31"/>
      <c r="K80" s="103" t="s">
        <v>101</v>
      </c>
      <c r="L80" s="114"/>
      <c r="M80" s="125"/>
    </row>
    <row r="81" spans="2:13" ht="18" customHeight="1">
      <c r="B81" s="62"/>
      <c r="C81" s="63"/>
      <c r="D81" s="63"/>
      <c r="E81" s="60"/>
      <c r="F81" s="61"/>
      <c r="G81" s="34"/>
      <c r="H81" s="34"/>
      <c r="I81" s="61"/>
      <c r="J81" s="64"/>
      <c r="K81" s="104" t="s">
        <v>102</v>
      </c>
      <c r="L81" s="115"/>
      <c r="M81" s="118"/>
    </row>
    <row r="82" spans="2:13" ht="18" customHeight="1">
      <c r="B82" s="16"/>
      <c r="C82" s="17"/>
      <c r="D82" s="17"/>
      <c r="E82" s="66"/>
      <c r="F82" s="8"/>
      <c r="G82" s="150" t="s">
        <v>103</v>
      </c>
      <c r="H82" s="150"/>
      <c r="I82" s="32"/>
      <c r="J82" s="33"/>
      <c r="K82" s="105" t="s">
        <v>104</v>
      </c>
      <c r="L82" s="116"/>
      <c r="M82" s="116"/>
    </row>
    <row r="83" spans="2:13" ht="18" customHeight="1">
      <c r="B83" s="16"/>
      <c r="C83" s="17"/>
      <c r="D83" s="17"/>
      <c r="E83" s="67"/>
      <c r="F83" s="17"/>
      <c r="G83" s="68"/>
      <c r="H83" s="68"/>
      <c r="I83" s="63"/>
      <c r="J83" s="69"/>
      <c r="K83" s="106" t="s">
        <v>167</v>
      </c>
      <c r="L83" s="117"/>
      <c r="M83" s="117"/>
    </row>
    <row r="84" spans="2:13" ht="18" customHeight="1">
      <c r="B84" s="16"/>
      <c r="C84" s="17"/>
      <c r="D84" s="17"/>
      <c r="E84" s="67"/>
      <c r="F84" s="17"/>
      <c r="G84" s="68"/>
      <c r="H84" s="68"/>
      <c r="I84" s="63"/>
      <c r="J84" s="69"/>
      <c r="K84" s="104" t="s">
        <v>165</v>
      </c>
      <c r="L84" s="115"/>
      <c r="M84" s="118"/>
    </row>
    <row r="85" spans="2:13" ht="18" customHeight="1">
      <c r="B85" s="16"/>
      <c r="C85" s="17"/>
      <c r="D85" s="17"/>
      <c r="E85" s="66"/>
      <c r="F85" s="8"/>
      <c r="G85" s="150" t="s">
        <v>105</v>
      </c>
      <c r="H85" s="150"/>
      <c r="I85" s="32"/>
      <c r="J85" s="33"/>
      <c r="K85" s="105" t="s">
        <v>185</v>
      </c>
      <c r="L85" s="116"/>
      <c r="M85" s="116"/>
    </row>
    <row r="86" spans="2:13" ht="18" customHeight="1">
      <c r="B86" s="16"/>
      <c r="C86" s="17"/>
      <c r="D86" s="17"/>
      <c r="E86" s="67"/>
      <c r="F86" s="17"/>
      <c r="G86" s="68"/>
      <c r="H86" s="68"/>
      <c r="I86" s="63"/>
      <c r="J86" s="69"/>
      <c r="K86" s="106" t="s">
        <v>166</v>
      </c>
      <c r="L86" s="117"/>
      <c r="M86" s="117"/>
    </row>
    <row r="87" spans="2:13" ht="18" customHeight="1">
      <c r="B87" s="16"/>
      <c r="C87" s="17"/>
      <c r="D87" s="17"/>
      <c r="E87" s="13"/>
      <c r="F87" s="14"/>
      <c r="G87" s="34"/>
      <c r="H87" s="34"/>
      <c r="I87" s="61"/>
      <c r="J87" s="64"/>
      <c r="K87" s="104" t="s">
        <v>106</v>
      </c>
      <c r="L87" s="118"/>
      <c r="M87" s="118"/>
    </row>
    <row r="88" spans="2:13" ht="18" customHeight="1">
      <c r="B88" s="146" t="s">
        <v>107</v>
      </c>
      <c r="C88" s="147"/>
      <c r="D88" s="147"/>
      <c r="E88" s="8"/>
      <c r="F88" s="8"/>
      <c r="G88" s="8"/>
      <c r="H88" s="8"/>
      <c r="I88" s="8"/>
      <c r="J88" s="8"/>
      <c r="K88" s="80"/>
      <c r="L88" s="80"/>
      <c r="M88" s="126"/>
    </row>
    <row r="89" spans="2:13" ht="13.5" customHeight="1">
      <c r="B89" s="70"/>
      <c r="C89" s="71" t="s">
        <v>108</v>
      </c>
      <c r="D89" s="72"/>
      <c r="E89" s="71"/>
      <c r="F89" s="71"/>
      <c r="G89" s="71"/>
      <c r="H89" s="71"/>
      <c r="I89" s="71"/>
      <c r="J89" s="71"/>
      <c r="K89" s="107"/>
      <c r="L89" s="107"/>
      <c r="M89" s="127"/>
    </row>
    <row r="90" spans="2:13" ht="13.5" customHeight="1">
      <c r="B90" s="70"/>
      <c r="C90" s="71" t="s">
        <v>109</v>
      </c>
      <c r="D90" s="72"/>
      <c r="E90" s="71"/>
      <c r="F90" s="71"/>
      <c r="G90" s="71"/>
      <c r="H90" s="71"/>
      <c r="I90" s="71"/>
      <c r="J90" s="71"/>
      <c r="K90" s="107"/>
      <c r="L90" s="107"/>
      <c r="M90" s="127"/>
    </row>
    <row r="91" spans="2:13" ht="13.5" customHeight="1">
      <c r="B91" s="70"/>
      <c r="C91" s="71" t="s">
        <v>110</v>
      </c>
      <c r="D91" s="72"/>
      <c r="E91" s="71"/>
      <c r="F91" s="71"/>
      <c r="G91" s="71"/>
      <c r="H91" s="71"/>
      <c r="I91" s="71"/>
      <c r="J91" s="71"/>
      <c r="K91" s="107"/>
      <c r="L91" s="107"/>
      <c r="M91" s="127"/>
    </row>
    <row r="92" spans="2:13" ht="13.5" customHeight="1">
      <c r="B92" s="70"/>
      <c r="C92" s="71" t="s">
        <v>111</v>
      </c>
      <c r="D92" s="72"/>
      <c r="E92" s="71"/>
      <c r="F92" s="71"/>
      <c r="G92" s="71"/>
      <c r="H92" s="71"/>
      <c r="I92" s="71"/>
      <c r="J92" s="71"/>
      <c r="K92" s="107"/>
      <c r="L92" s="107"/>
      <c r="M92" s="127"/>
    </row>
    <row r="93" spans="2:13" ht="13.5" customHeight="1">
      <c r="B93" s="73"/>
      <c r="C93" s="71" t="s">
        <v>112</v>
      </c>
      <c r="D93" s="71"/>
      <c r="E93" s="71"/>
      <c r="F93" s="71"/>
      <c r="G93" s="71"/>
      <c r="H93" s="71"/>
      <c r="I93" s="71"/>
      <c r="J93" s="71"/>
      <c r="K93" s="107"/>
      <c r="L93" s="107"/>
      <c r="M93" s="127"/>
    </row>
    <row r="94" spans="2:13" ht="13.5" customHeight="1">
      <c r="B94" s="73"/>
      <c r="C94" s="71" t="s">
        <v>124</v>
      </c>
      <c r="D94" s="71"/>
      <c r="E94" s="71"/>
      <c r="F94" s="71"/>
      <c r="G94" s="71"/>
      <c r="H94" s="71"/>
      <c r="I94" s="71"/>
      <c r="J94" s="71"/>
      <c r="K94" s="107"/>
      <c r="L94" s="107"/>
      <c r="M94" s="127"/>
    </row>
    <row r="95" spans="2:13" ht="13.5" customHeight="1">
      <c r="B95" s="73"/>
      <c r="C95" s="71" t="s">
        <v>127</v>
      </c>
      <c r="D95" s="71"/>
      <c r="E95" s="71"/>
      <c r="F95" s="71"/>
      <c r="G95" s="71"/>
      <c r="H95" s="71"/>
      <c r="I95" s="71"/>
      <c r="J95" s="71"/>
      <c r="K95" s="107"/>
      <c r="L95" s="107"/>
      <c r="M95" s="127"/>
    </row>
    <row r="96" spans="2:13" ht="13.5" customHeight="1">
      <c r="B96" s="73"/>
      <c r="C96" s="71" t="s">
        <v>128</v>
      </c>
      <c r="D96" s="71"/>
      <c r="E96" s="71"/>
      <c r="F96" s="71"/>
      <c r="G96" s="71"/>
      <c r="H96" s="71"/>
      <c r="I96" s="71"/>
      <c r="J96" s="71"/>
      <c r="K96" s="107"/>
      <c r="L96" s="107"/>
      <c r="M96" s="127"/>
    </row>
    <row r="97" spans="2:13" ht="13.5" customHeight="1">
      <c r="B97" s="73"/>
      <c r="C97" s="71" t="s">
        <v>129</v>
      </c>
      <c r="D97" s="71"/>
      <c r="E97" s="71"/>
      <c r="F97" s="71"/>
      <c r="G97" s="71"/>
      <c r="H97" s="71"/>
      <c r="I97" s="71"/>
      <c r="J97" s="71"/>
      <c r="K97" s="107"/>
      <c r="L97" s="107"/>
      <c r="M97" s="127"/>
    </row>
    <row r="98" spans="2:13" ht="13.5" customHeight="1">
      <c r="B98" s="73"/>
      <c r="C98" s="71" t="s">
        <v>125</v>
      </c>
      <c r="D98" s="71"/>
      <c r="E98" s="71"/>
      <c r="F98" s="71"/>
      <c r="G98" s="71"/>
      <c r="H98" s="71"/>
      <c r="I98" s="71"/>
      <c r="J98" s="71"/>
      <c r="K98" s="107"/>
      <c r="L98" s="107"/>
      <c r="M98" s="127"/>
    </row>
    <row r="99" spans="2:13" ht="13.5" customHeight="1">
      <c r="B99" s="73"/>
      <c r="C99" s="71" t="s">
        <v>113</v>
      </c>
      <c r="D99" s="71"/>
      <c r="E99" s="71"/>
      <c r="F99" s="71"/>
      <c r="G99" s="71"/>
      <c r="H99" s="71"/>
      <c r="I99" s="71"/>
      <c r="J99" s="71"/>
      <c r="K99" s="107"/>
      <c r="L99" s="107"/>
      <c r="M99" s="127"/>
    </row>
    <row r="100" spans="2:13" ht="13.5" customHeight="1">
      <c r="B100" s="73"/>
      <c r="C100" s="71" t="s">
        <v>114</v>
      </c>
      <c r="D100" s="71"/>
      <c r="E100" s="71"/>
      <c r="F100" s="71"/>
      <c r="G100" s="71"/>
      <c r="H100" s="71"/>
      <c r="I100" s="71"/>
      <c r="J100" s="71"/>
      <c r="K100" s="107"/>
      <c r="L100" s="107"/>
      <c r="M100" s="127"/>
    </row>
    <row r="101" spans="2:13" ht="13.5" customHeight="1">
      <c r="B101" s="73"/>
      <c r="C101" s="71" t="s">
        <v>126</v>
      </c>
      <c r="D101" s="71"/>
      <c r="E101" s="71"/>
      <c r="F101" s="71"/>
      <c r="G101" s="71"/>
      <c r="H101" s="71"/>
      <c r="I101" s="71"/>
      <c r="J101" s="71"/>
      <c r="K101" s="107"/>
      <c r="L101" s="107"/>
      <c r="M101" s="127"/>
    </row>
    <row r="102" spans="2:13" ht="13.5" customHeight="1">
      <c r="B102" s="73"/>
      <c r="C102" s="71" t="s">
        <v>121</v>
      </c>
      <c r="D102" s="71"/>
      <c r="E102" s="71"/>
      <c r="F102" s="71"/>
      <c r="G102" s="71"/>
      <c r="H102" s="71"/>
      <c r="I102" s="71"/>
      <c r="J102" s="71"/>
      <c r="K102" s="107"/>
      <c r="L102" s="107"/>
      <c r="M102" s="127"/>
    </row>
    <row r="103" spans="2:13" ht="18" customHeight="1" thickBot="1">
      <c r="B103" s="74"/>
      <c r="C103" s="75"/>
      <c r="D103" s="75"/>
      <c r="E103" s="75"/>
      <c r="F103" s="75"/>
      <c r="G103" s="75"/>
      <c r="H103" s="75"/>
      <c r="I103" s="75"/>
      <c r="J103" s="75"/>
      <c r="K103" s="108"/>
      <c r="L103" s="108"/>
      <c r="M103" s="128"/>
    </row>
  </sheetData>
  <sheetProtection/>
  <mergeCells count="26">
    <mergeCell ref="G74:H74"/>
    <mergeCell ref="G82:H82"/>
    <mergeCell ref="G85:H85"/>
    <mergeCell ref="B88:D88"/>
    <mergeCell ref="G76:H76"/>
    <mergeCell ref="G77:H77"/>
    <mergeCell ref="G78:H78"/>
    <mergeCell ref="G79:H79"/>
    <mergeCell ref="B80:D80"/>
    <mergeCell ref="G75:H75"/>
    <mergeCell ref="G72:H72"/>
    <mergeCell ref="D68:G68"/>
    <mergeCell ref="D69:G69"/>
    <mergeCell ref="B70:I70"/>
    <mergeCell ref="G73:H73"/>
    <mergeCell ref="C61:D61"/>
    <mergeCell ref="G80:H80"/>
    <mergeCell ref="D4:G4"/>
    <mergeCell ref="D5:G5"/>
    <mergeCell ref="D6:G6"/>
    <mergeCell ref="D7:F7"/>
    <mergeCell ref="D8:F8"/>
    <mergeCell ref="B71:D71"/>
    <mergeCell ref="G71:H71"/>
    <mergeCell ref="D9:F9"/>
    <mergeCell ref="G10:H10"/>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4" max="255" man="1"/>
  </rowBreaks>
</worksheet>
</file>

<file path=xl/worksheets/sheet3.xml><?xml version="1.0" encoding="utf-8"?>
<worksheet xmlns="http://schemas.openxmlformats.org/spreadsheetml/2006/main" xmlns:r="http://schemas.openxmlformats.org/officeDocument/2006/relationships">
  <dimension ref="B2:M95"/>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260</v>
      </c>
      <c r="L5" s="51" t="s">
        <v>260</v>
      </c>
      <c r="M5" s="120" t="s">
        <v>260</v>
      </c>
    </row>
    <row r="6" spans="2:13" ht="18" customHeight="1">
      <c r="B6" s="4"/>
      <c r="C6" s="5"/>
      <c r="D6" s="143" t="s">
        <v>4</v>
      </c>
      <c r="E6" s="143"/>
      <c r="F6" s="143"/>
      <c r="G6" s="143"/>
      <c r="H6" s="5"/>
      <c r="I6" s="5"/>
      <c r="J6" s="6"/>
      <c r="K6" s="97" t="s">
        <v>261</v>
      </c>
      <c r="L6" s="51" t="s">
        <v>262</v>
      </c>
      <c r="M6" s="120" t="s">
        <v>263</v>
      </c>
    </row>
    <row r="7" spans="2:13" ht="18" customHeight="1">
      <c r="B7" s="4"/>
      <c r="C7" s="5"/>
      <c r="D7" s="143" t="s">
        <v>5</v>
      </c>
      <c r="E7" s="144"/>
      <c r="F7" s="144"/>
      <c r="G7" s="23" t="s">
        <v>6</v>
      </c>
      <c r="H7" s="5"/>
      <c r="I7" s="5"/>
      <c r="J7" s="6"/>
      <c r="K7" s="98">
        <v>17.4</v>
      </c>
      <c r="L7" s="110" t="s">
        <v>264</v>
      </c>
      <c r="M7" s="121" t="s">
        <v>265</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133</v>
      </c>
      <c r="G11" s="42"/>
      <c r="H11" s="42"/>
      <c r="I11" s="42"/>
      <c r="J11" s="42"/>
      <c r="K11" s="76" t="s">
        <v>252</v>
      </c>
      <c r="L11" s="76"/>
      <c r="M11" s="77"/>
    </row>
    <row r="12" spans="2:13" ht="13.5" customHeight="1">
      <c r="B12" s="29">
        <f>B11+1</f>
        <v>2</v>
      </c>
      <c r="C12" s="36"/>
      <c r="D12" s="45"/>
      <c r="E12" s="42"/>
      <c r="F12" s="42" t="s">
        <v>22</v>
      </c>
      <c r="G12" s="42"/>
      <c r="H12" s="42"/>
      <c r="I12" s="42"/>
      <c r="J12" s="42"/>
      <c r="K12" s="76" t="s">
        <v>253</v>
      </c>
      <c r="L12" s="93" t="s">
        <v>254</v>
      </c>
      <c r="M12" s="77" t="s">
        <v>255</v>
      </c>
    </row>
    <row r="13" spans="2:13" ht="13.5" customHeight="1">
      <c r="B13" s="29">
        <f aca="true" t="shared" si="0" ref="B13:B61">B12+1</f>
        <v>3</v>
      </c>
      <c r="C13" s="36"/>
      <c r="D13" s="45"/>
      <c r="E13" s="42"/>
      <c r="F13" s="42" t="s">
        <v>24</v>
      </c>
      <c r="G13" s="42"/>
      <c r="H13" s="42"/>
      <c r="I13" s="42"/>
      <c r="J13" s="42"/>
      <c r="K13" s="76" t="s">
        <v>188</v>
      </c>
      <c r="L13" s="93"/>
      <c r="M13" s="77"/>
    </row>
    <row r="14" spans="2:13" ht="13.5" customHeight="1">
      <c r="B14" s="29">
        <f t="shared" si="0"/>
        <v>4</v>
      </c>
      <c r="C14" s="37" t="s">
        <v>38</v>
      </c>
      <c r="D14" s="35" t="s">
        <v>39</v>
      </c>
      <c r="E14" s="42"/>
      <c r="F14" s="42" t="s">
        <v>40</v>
      </c>
      <c r="G14" s="42"/>
      <c r="H14" s="42"/>
      <c r="I14" s="42"/>
      <c r="J14" s="42"/>
      <c r="K14" s="78">
        <v>330</v>
      </c>
      <c r="L14" s="94">
        <v>570</v>
      </c>
      <c r="M14" s="79">
        <v>190</v>
      </c>
    </row>
    <row r="15" spans="2:13" ht="13.5" customHeight="1">
      <c r="B15" s="29">
        <f t="shared" si="0"/>
        <v>5</v>
      </c>
      <c r="C15" s="37" t="s">
        <v>41</v>
      </c>
      <c r="D15" s="35" t="s">
        <v>42</v>
      </c>
      <c r="E15" s="42"/>
      <c r="F15" s="42" t="s">
        <v>43</v>
      </c>
      <c r="G15" s="42"/>
      <c r="H15" s="42"/>
      <c r="I15" s="42"/>
      <c r="J15" s="42"/>
      <c r="K15" s="78"/>
      <c r="L15" s="94" t="s">
        <v>188</v>
      </c>
      <c r="M15" s="79">
        <v>3</v>
      </c>
    </row>
    <row r="16" spans="2:13" ht="13.5" customHeight="1">
      <c r="B16" s="29">
        <f t="shared" si="0"/>
        <v>6</v>
      </c>
      <c r="C16" s="38"/>
      <c r="D16" s="45"/>
      <c r="E16" s="42"/>
      <c r="F16" s="42" t="s">
        <v>257</v>
      </c>
      <c r="G16" s="42"/>
      <c r="H16" s="42"/>
      <c r="I16" s="42"/>
      <c r="J16" s="42"/>
      <c r="K16" s="78"/>
      <c r="L16" s="78">
        <v>1</v>
      </c>
      <c r="M16" s="79"/>
    </row>
    <row r="17" spans="2:13" ht="13.5" customHeight="1">
      <c r="B17" s="29">
        <f t="shared" si="0"/>
        <v>7</v>
      </c>
      <c r="C17" s="37" t="s">
        <v>116</v>
      </c>
      <c r="D17" s="35" t="s">
        <v>26</v>
      </c>
      <c r="E17" s="42"/>
      <c r="F17" s="42" t="s">
        <v>207</v>
      </c>
      <c r="G17" s="42"/>
      <c r="H17" s="42"/>
      <c r="I17" s="42"/>
      <c r="J17" s="42"/>
      <c r="K17" s="78">
        <v>1</v>
      </c>
      <c r="L17" s="78">
        <v>6</v>
      </c>
      <c r="M17" s="79">
        <v>4</v>
      </c>
    </row>
    <row r="18" spans="2:13" ht="13.5" customHeight="1">
      <c r="B18" s="29">
        <f t="shared" si="0"/>
        <v>8</v>
      </c>
      <c r="C18" s="38"/>
      <c r="D18" s="47" t="s">
        <v>27</v>
      </c>
      <c r="E18" s="42"/>
      <c r="F18" s="42" t="s">
        <v>28</v>
      </c>
      <c r="G18" s="42"/>
      <c r="H18" s="42"/>
      <c r="I18" s="42"/>
      <c r="J18" s="42"/>
      <c r="K18" s="78">
        <v>2</v>
      </c>
      <c r="L18" s="78">
        <v>4</v>
      </c>
      <c r="M18" s="79">
        <v>7</v>
      </c>
    </row>
    <row r="19" spans="2:13" ht="13.5" customHeight="1">
      <c r="B19" s="29">
        <f t="shared" si="0"/>
        <v>9</v>
      </c>
      <c r="C19" s="38"/>
      <c r="D19" s="35" t="s">
        <v>29</v>
      </c>
      <c r="E19" s="42"/>
      <c r="F19" s="42" t="s">
        <v>31</v>
      </c>
      <c r="G19" s="42"/>
      <c r="H19" s="42"/>
      <c r="I19" s="42"/>
      <c r="J19" s="42"/>
      <c r="K19" s="78" t="s">
        <v>188</v>
      </c>
      <c r="L19" s="78"/>
      <c r="M19" s="79" t="s">
        <v>188</v>
      </c>
    </row>
    <row r="20" spans="2:13" ht="13.5" customHeight="1">
      <c r="B20" s="29">
        <f t="shared" si="0"/>
        <v>10</v>
      </c>
      <c r="C20" s="38"/>
      <c r="D20" s="45"/>
      <c r="E20" s="42"/>
      <c r="F20" s="42" t="s">
        <v>32</v>
      </c>
      <c r="G20" s="42"/>
      <c r="H20" s="42"/>
      <c r="I20" s="42"/>
      <c r="J20" s="42"/>
      <c r="K20" s="78" t="s">
        <v>188</v>
      </c>
      <c r="L20" s="78" t="s">
        <v>188</v>
      </c>
      <c r="M20" s="79" t="s">
        <v>188</v>
      </c>
    </row>
    <row r="21" spans="2:13" ht="13.5" customHeight="1">
      <c r="B21" s="29">
        <f t="shared" si="0"/>
        <v>11</v>
      </c>
      <c r="C21" s="38"/>
      <c r="D21" s="45"/>
      <c r="E21" s="42"/>
      <c r="F21" s="42" t="s">
        <v>158</v>
      </c>
      <c r="G21" s="42"/>
      <c r="H21" s="42"/>
      <c r="I21" s="42"/>
      <c r="J21" s="42"/>
      <c r="K21" s="78"/>
      <c r="L21" s="78"/>
      <c r="M21" s="79" t="s">
        <v>188</v>
      </c>
    </row>
    <row r="22" spans="2:13" ht="13.5" customHeight="1">
      <c r="B22" s="29">
        <f t="shared" si="0"/>
        <v>12</v>
      </c>
      <c r="C22" s="38"/>
      <c r="D22" s="45"/>
      <c r="E22" s="42"/>
      <c r="F22" s="42" t="s">
        <v>160</v>
      </c>
      <c r="G22" s="42"/>
      <c r="H22" s="42"/>
      <c r="I22" s="42"/>
      <c r="J22" s="42"/>
      <c r="K22" s="78">
        <v>17</v>
      </c>
      <c r="L22" s="78">
        <v>140</v>
      </c>
      <c r="M22" s="79">
        <v>85</v>
      </c>
    </row>
    <row r="23" spans="2:13" ht="13.5" customHeight="1">
      <c r="B23" s="29">
        <f t="shared" si="0"/>
        <v>13</v>
      </c>
      <c r="C23" s="38"/>
      <c r="D23" s="45"/>
      <c r="E23" s="42"/>
      <c r="F23" s="42" t="s">
        <v>259</v>
      </c>
      <c r="G23" s="42"/>
      <c r="H23" s="42"/>
      <c r="I23" s="42"/>
      <c r="J23" s="42"/>
      <c r="K23" s="78">
        <v>1</v>
      </c>
      <c r="L23" s="94"/>
      <c r="M23" s="79"/>
    </row>
    <row r="24" spans="2:13" ht="13.5" customHeight="1">
      <c r="B24" s="29">
        <f t="shared" si="0"/>
        <v>14</v>
      </c>
      <c r="C24" s="38"/>
      <c r="D24" s="45"/>
      <c r="E24" s="42"/>
      <c r="F24" s="42" t="s">
        <v>131</v>
      </c>
      <c r="G24" s="42"/>
      <c r="H24" s="42"/>
      <c r="I24" s="42"/>
      <c r="J24" s="42"/>
      <c r="K24" s="78">
        <v>29</v>
      </c>
      <c r="L24" s="94" t="s">
        <v>188</v>
      </c>
      <c r="M24" s="79" t="s">
        <v>188</v>
      </c>
    </row>
    <row r="25" spans="2:13" ht="13.5" customHeight="1">
      <c r="B25" s="29">
        <f t="shared" si="0"/>
        <v>15</v>
      </c>
      <c r="C25" s="38"/>
      <c r="D25" s="45"/>
      <c r="E25" s="42"/>
      <c r="F25" s="42" t="s">
        <v>238</v>
      </c>
      <c r="G25" s="42"/>
      <c r="H25" s="42"/>
      <c r="I25" s="42"/>
      <c r="J25" s="42"/>
      <c r="K25" s="78">
        <v>1</v>
      </c>
      <c r="L25" s="78"/>
      <c r="M25" s="79"/>
    </row>
    <row r="26" spans="2:13" ht="13.5" customHeight="1">
      <c r="B26" s="29">
        <f t="shared" si="0"/>
        <v>16</v>
      </c>
      <c r="C26" s="38"/>
      <c r="D26" s="45"/>
      <c r="E26" s="42"/>
      <c r="F26" s="42" t="s">
        <v>34</v>
      </c>
      <c r="G26" s="42"/>
      <c r="H26" s="42"/>
      <c r="I26" s="42"/>
      <c r="J26" s="42"/>
      <c r="K26" s="78">
        <v>4</v>
      </c>
      <c r="L26" s="78" t="s">
        <v>188</v>
      </c>
      <c r="M26" s="79">
        <v>4</v>
      </c>
    </row>
    <row r="27" spans="2:13" ht="13.5" customHeight="1">
      <c r="B27" s="29">
        <f t="shared" si="0"/>
        <v>17</v>
      </c>
      <c r="C27" s="38"/>
      <c r="D27" s="45"/>
      <c r="E27" s="42"/>
      <c r="F27" s="42" t="s">
        <v>35</v>
      </c>
      <c r="G27" s="42"/>
      <c r="H27" s="42"/>
      <c r="I27" s="42"/>
      <c r="J27" s="42"/>
      <c r="K27" s="78"/>
      <c r="L27" s="94">
        <v>70</v>
      </c>
      <c r="M27" s="79">
        <v>10</v>
      </c>
    </row>
    <row r="28" spans="2:13" ht="13.5" customHeight="1">
      <c r="B28" s="29">
        <f t="shared" si="0"/>
        <v>18</v>
      </c>
      <c r="C28" s="38"/>
      <c r="D28" s="45"/>
      <c r="E28" s="42"/>
      <c r="F28" s="42" t="s">
        <v>36</v>
      </c>
      <c r="G28" s="42"/>
      <c r="H28" s="42"/>
      <c r="I28" s="42"/>
      <c r="J28" s="42"/>
      <c r="K28" s="78">
        <v>10</v>
      </c>
      <c r="L28" s="78">
        <v>20</v>
      </c>
      <c r="M28" s="79">
        <v>10</v>
      </c>
    </row>
    <row r="29" spans="2:13" ht="13.5" customHeight="1">
      <c r="B29" s="29">
        <f t="shared" si="0"/>
        <v>19</v>
      </c>
      <c r="C29" s="38"/>
      <c r="D29" s="45"/>
      <c r="E29" s="42"/>
      <c r="F29" s="42" t="s">
        <v>37</v>
      </c>
      <c r="G29" s="42"/>
      <c r="H29" s="42"/>
      <c r="I29" s="42"/>
      <c r="J29" s="42"/>
      <c r="K29" s="78">
        <v>2</v>
      </c>
      <c r="L29" s="78">
        <v>1</v>
      </c>
      <c r="M29" s="79" t="s">
        <v>188</v>
      </c>
    </row>
    <row r="30" spans="2:13" ht="13.5" customHeight="1">
      <c r="B30" s="29">
        <f t="shared" si="0"/>
        <v>20</v>
      </c>
      <c r="C30" s="37" t="s">
        <v>123</v>
      </c>
      <c r="D30" s="35" t="s">
        <v>118</v>
      </c>
      <c r="E30" s="42"/>
      <c r="F30" s="42" t="s">
        <v>213</v>
      </c>
      <c r="G30" s="42"/>
      <c r="H30" s="42"/>
      <c r="I30" s="42"/>
      <c r="J30" s="42"/>
      <c r="K30" s="78" t="s">
        <v>188</v>
      </c>
      <c r="L30" s="94"/>
      <c r="M30" s="79"/>
    </row>
    <row r="31" spans="2:13" ht="13.5" customHeight="1">
      <c r="B31" s="29">
        <f t="shared" si="0"/>
        <v>21</v>
      </c>
      <c r="C31" s="38"/>
      <c r="D31" s="45"/>
      <c r="E31" s="42"/>
      <c r="F31" s="42" t="s">
        <v>44</v>
      </c>
      <c r="G31" s="42"/>
      <c r="H31" s="42"/>
      <c r="I31" s="42"/>
      <c r="J31" s="42"/>
      <c r="K31" s="78">
        <v>30</v>
      </c>
      <c r="L31" s="78">
        <v>30</v>
      </c>
      <c r="M31" s="79">
        <v>30</v>
      </c>
    </row>
    <row r="32" spans="2:13" ht="13.5" customHeight="1">
      <c r="B32" s="29">
        <f t="shared" si="0"/>
        <v>22</v>
      </c>
      <c r="C32" s="37" t="s">
        <v>119</v>
      </c>
      <c r="D32" s="35" t="s">
        <v>45</v>
      </c>
      <c r="E32" s="42"/>
      <c r="F32" s="42" t="s">
        <v>48</v>
      </c>
      <c r="G32" s="42"/>
      <c r="H32" s="42"/>
      <c r="I32" s="42"/>
      <c r="J32" s="42"/>
      <c r="K32" s="78" t="s">
        <v>188</v>
      </c>
      <c r="L32" s="94" t="s">
        <v>188</v>
      </c>
      <c r="M32" s="79" t="s">
        <v>188</v>
      </c>
    </row>
    <row r="33" spans="2:13" ht="13.5" customHeight="1">
      <c r="B33" s="29">
        <f t="shared" si="0"/>
        <v>23</v>
      </c>
      <c r="C33" s="38"/>
      <c r="D33" s="45"/>
      <c r="E33" s="42"/>
      <c r="F33" s="42" t="s">
        <v>50</v>
      </c>
      <c r="G33" s="42"/>
      <c r="H33" s="42"/>
      <c r="I33" s="42"/>
      <c r="J33" s="42"/>
      <c r="K33" s="78" t="s">
        <v>188</v>
      </c>
      <c r="L33" s="78"/>
      <c r="M33" s="79" t="s">
        <v>188</v>
      </c>
    </row>
    <row r="34" spans="2:13" ht="13.5" customHeight="1">
      <c r="B34" s="29">
        <f t="shared" si="0"/>
        <v>24</v>
      </c>
      <c r="C34" s="38"/>
      <c r="D34" s="45"/>
      <c r="E34" s="42"/>
      <c r="F34" s="42" t="s">
        <v>51</v>
      </c>
      <c r="G34" s="42"/>
      <c r="H34" s="42"/>
      <c r="I34" s="42"/>
      <c r="J34" s="42"/>
      <c r="K34" s="78"/>
      <c r="L34" s="78">
        <v>10</v>
      </c>
      <c r="M34" s="79">
        <v>1</v>
      </c>
    </row>
    <row r="35" spans="2:13" ht="13.5" customHeight="1">
      <c r="B35" s="29">
        <f t="shared" si="0"/>
        <v>25</v>
      </c>
      <c r="C35" s="38"/>
      <c r="D35" s="45"/>
      <c r="E35" s="42"/>
      <c r="F35" s="42" t="s">
        <v>56</v>
      </c>
      <c r="G35" s="42"/>
      <c r="H35" s="42"/>
      <c r="I35" s="42"/>
      <c r="J35" s="42"/>
      <c r="K35" s="78">
        <v>128</v>
      </c>
      <c r="L35" s="78">
        <v>480</v>
      </c>
      <c r="M35" s="79">
        <v>80</v>
      </c>
    </row>
    <row r="36" spans="2:13" ht="13.5" customHeight="1">
      <c r="B36" s="29">
        <f t="shared" si="0"/>
        <v>26</v>
      </c>
      <c r="C36" s="38"/>
      <c r="D36" s="45"/>
      <c r="E36" s="42"/>
      <c r="F36" s="42" t="s">
        <v>214</v>
      </c>
      <c r="G36" s="42"/>
      <c r="H36" s="42"/>
      <c r="I36" s="42"/>
      <c r="J36" s="42"/>
      <c r="K36" s="78"/>
      <c r="L36" s="94"/>
      <c r="M36" s="79" t="s">
        <v>188</v>
      </c>
    </row>
    <row r="37" spans="2:13" ht="13.5" customHeight="1">
      <c r="B37" s="29">
        <f t="shared" si="0"/>
        <v>27</v>
      </c>
      <c r="C37" s="38"/>
      <c r="D37" s="45"/>
      <c r="E37" s="42"/>
      <c r="F37" s="42" t="s">
        <v>177</v>
      </c>
      <c r="G37" s="42"/>
      <c r="H37" s="42"/>
      <c r="I37" s="42"/>
      <c r="J37" s="42"/>
      <c r="K37" s="78"/>
      <c r="L37" s="94" t="s">
        <v>188</v>
      </c>
      <c r="M37" s="79"/>
    </row>
    <row r="38" spans="2:13" ht="13.5" customHeight="1">
      <c r="B38" s="29">
        <f t="shared" si="0"/>
        <v>28</v>
      </c>
      <c r="C38" s="38"/>
      <c r="D38" s="45"/>
      <c r="E38" s="42"/>
      <c r="F38" s="42" t="s">
        <v>183</v>
      </c>
      <c r="G38" s="42"/>
      <c r="H38" s="42"/>
      <c r="I38" s="42"/>
      <c r="J38" s="42"/>
      <c r="K38" s="78">
        <v>20</v>
      </c>
      <c r="L38" s="94">
        <v>60</v>
      </c>
      <c r="M38" s="79">
        <v>40</v>
      </c>
    </row>
    <row r="39" spans="2:13" ht="13.5" customHeight="1">
      <c r="B39" s="29">
        <f t="shared" si="0"/>
        <v>29</v>
      </c>
      <c r="C39" s="38"/>
      <c r="D39" s="45"/>
      <c r="E39" s="42"/>
      <c r="F39" s="42" t="s">
        <v>60</v>
      </c>
      <c r="G39" s="42"/>
      <c r="H39" s="42"/>
      <c r="I39" s="42"/>
      <c r="J39" s="42"/>
      <c r="K39" s="78">
        <v>4</v>
      </c>
      <c r="L39" s="94" t="s">
        <v>188</v>
      </c>
      <c r="M39" s="79">
        <v>50</v>
      </c>
    </row>
    <row r="40" spans="2:13" ht="13.5" customHeight="1">
      <c r="B40" s="29">
        <f t="shared" si="0"/>
        <v>30</v>
      </c>
      <c r="C40" s="38"/>
      <c r="D40" s="45"/>
      <c r="E40" s="42"/>
      <c r="F40" s="42" t="s">
        <v>61</v>
      </c>
      <c r="G40" s="42"/>
      <c r="H40" s="42"/>
      <c r="I40" s="42"/>
      <c r="J40" s="42"/>
      <c r="K40" s="78">
        <v>64</v>
      </c>
      <c r="L40" s="94">
        <v>160</v>
      </c>
      <c r="M40" s="79" t="s">
        <v>188</v>
      </c>
    </row>
    <row r="41" spans="2:13" ht="13.5" customHeight="1">
      <c r="B41" s="29">
        <f t="shared" si="0"/>
        <v>31</v>
      </c>
      <c r="C41" s="38"/>
      <c r="D41" s="45"/>
      <c r="E41" s="42"/>
      <c r="F41" s="42" t="s">
        <v>62</v>
      </c>
      <c r="G41" s="42"/>
      <c r="H41" s="42"/>
      <c r="I41" s="42"/>
      <c r="J41" s="42"/>
      <c r="K41" s="78" t="s">
        <v>188</v>
      </c>
      <c r="L41" s="78" t="s">
        <v>188</v>
      </c>
      <c r="M41" s="79"/>
    </row>
    <row r="42" spans="2:13" ht="13.5" customHeight="1">
      <c r="B42" s="29">
        <f t="shared" si="0"/>
        <v>32</v>
      </c>
      <c r="C42" s="38"/>
      <c r="D42" s="45"/>
      <c r="E42" s="42"/>
      <c r="F42" s="42" t="s">
        <v>258</v>
      </c>
      <c r="G42" s="42"/>
      <c r="H42" s="42"/>
      <c r="I42" s="42"/>
      <c r="J42" s="42"/>
      <c r="K42" s="78">
        <v>4</v>
      </c>
      <c r="L42" s="78" t="s">
        <v>188</v>
      </c>
      <c r="M42" s="79">
        <v>8</v>
      </c>
    </row>
    <row r="43" spans="2:13" ht="13.5" customHeight="1">
      <c r="B43" s="29">
        <f t="shared" si="0"/>
        <v>33</v>
      </c>
      <c r="C43" s="38"/>
      <c r="D43" s="45"/>
      <c r="E43" s="42"/>
      <c r="F43" s="42" t="s">
        <v>197</v>
      </c>
      <c r="G43" s="42"/>
      <c r="H43" s="42"/>
      <c r="I43" s="42"/>
      <c r="J43" s="42"/>
      <c r="K43" s="78"/>
      <c r="L43" s="94"/>
      <c r="M43" s="79" t="s">
        <v>188</v>
      </c>
    </row>
    <row r="44" spans="2:13" ht="13.5" customHeight="1">
      <c r="B44" s="29">
        <f t="shared" si="0"/>
        <v>34</v>
      </c>
      <c r="C44" s="38"/>
      <c r="D44" s="45"/>
      <c r="E44" s="42"/>
      <c r="F44" s="42" t="s">
        <v>217</v>
      </c>
      <c r="G44" s="42"/>
      <c r="H44" s="42"/>
      <c r="I44" s="42"/>
      <c r="J44" s="42"/>
      <c r="K44" s="78"/>
      <c r="L44" s="94"/>
      <c r="M44" s="79" t="s">
        <v>188</v>
      </c>
    </row>
    <row r="45" spans="2:13" ht="13.5" customHeight="1">
      <c r="B45" s="29">
        <f t="shared" si="0"/>
        <v>35</v>
      </c>
      <c r="C45" s="38"/>
      <c r="D45" s="45"/>
      <c r="E45" s="42"/>
      <c r="F45" s="42" t="s">
        <v>176</v>
      </c>
      <c r="G45" s="42"/>
      <c r="H45" s="42"/>
      <c r="I45" s="42"/>
      <c r="J45" s="42"/>
      <c r="K45" s="78"/>
      <c r="L45" s="94"/>
      <c r="M45" s="79" t="s">
        <v>188</v>
      </c>
    </row>
    <row r="46" spans="2:13" ht="13.5" customHeight="1">
      <c r="B46" s="29">
        <f t="shared" si="0"/>
        <v>36</v>
      </c>
      <c r="C46" s="38"/>
      <c r="D46" s="45"/>
      <c r="E46" s="42"/>
      <c r="F46" s="42" t="s">
        <v>71</v>
      </c>
      <c r="G46" s="42"/>
      <c r="H46" s="42"/>
      <c r="I46" s="42"/>
      <c r="J46" s="42"/>
      <c r="K46" s="78">
        <v>10</v>
      </c>
      <c r="L46" s="94">
        <v>100</v>
      </c>
      <c r="M46" s="79">
        <v>140</v>
      </c>
    </row>
    <row r="47" spans="2:13" ht="13.5" customHeight="1">
      <c r="B47" s="29">
        <f t="shared" si="0"/>
        <v>37</v>
      </c>
      <c r="C47" s="37" t="s">
        <v>72</v>
      </c>
      <c r="D47" s="35" t="s">
        <v>73</v>
      </c>
      <c r="E47" s="42"/>
      <c r="F47" s="42" t="s">
        <v>74</v>
      </c>
      <c r="G47" s="42"/>
      <c r="H47" s="42"/>
      <c r="I47" s="42"/>
      <c r="J47" s="42"/>
      <c r="K47" s="78" t="s">
        <v>188</v>
      </c>
      <c r="L47" s="94"/>
      <c r="M47" s="79" t="s">
        <v>188</v>
      </c>
    </row>
    <row r="48" spans="2:13" ht="13.5" customHeight="1">
      <c r="B48" s="29">
        <f t="shared" si="0"/>
        <v>38</v>
      </c>
      <c r="C48" s="37" t="s">
        <v>75</v>
      </c>
      <c r="D48" s="35" t="s">
        <v>76</v>
      </c>
      <c r="E48" s="42"/>
      <c r="F48" s="42" t="s">
        <v>77</v>
      </c>
      <c r="G48" s="42"/>
      <c r="H48" s="42"/>
      <c r="I48" s="42"/>
      <c r="J48" s="42"/>
      <c r="K48" s="78"/>
      <c r="L48" s="94"/>
      <c r="M48" s="79" t="s">
        <v>188</v>
      </c>
    </row>
    <row r="49" spans="2:13" ht="13.5" customHeight="1">
      <c r="B49" s="29">
        <f t="shared" si="0"/>
        <v>39</v>
      </c>
      <c r="C49" s="38"/>
      <c r="D49" s="45"/>
      <c r="E49" s="42"/>
      <c r="F49" s="42" t="s">
        <v>196</v>
      </c>
      <c r="G49" s="42"/>
      <c r="H49" s="42"/>
      <c r="I49" s="42"/>
      <c r="J49" s="42"/>
      <c r="K49" s="78">
        <v>1</v>
      </c>
      <c r="L49" s="94">
        <v>2</v>
      </c>
      <c r="M49" s="79">
        <v>6</v>
      </c>
    </row>
    <row r="50" spans="2:13" ht="13.5" customHeight="1">
      <c r="B50" s="29">
        <f t="shared" si="0"/>
        <v>40</v>
      </c>
      <c r="C50" s="38"/>
      <c r="D50" s="45"/>
      <c r="E50" s="42"/>
      <c r="F50" s="42" t="s">
        <v>256</v>
      </c>
      <c r="G50" s="42"/>
      <c r="H50" s="42"/>
      <c r="I50" s="42"/>
      <c r="J50" s="42"/>
      <c r="K50" s="78"/>
      <c r="L50" s="94"/>
      <c r="M50" s="79">
        <v>1</v>
      </c>
    </row>
    <row r="51" spans="2:13" ht="13.5" customHeight="1">
      <c r="B51" s="29">
        <f t="shared" si="0"/>
        <v>41</v>
      </c>
      <c r="C51" s="38"/>
      <c r="D51" s="45"/>
      <c r="E51" s="42"/>
      <c r="F51" s="42" t="s">
        <v>78</v>
      </c>
      <c r="G51" s="42"/>
      <c r="H51" s="42"/>
      <c r="I51" s="42"/>
      <c r="J51" s="42"/>
      <c r="K51" s="78" t="s">
        <v>188</v>
      </c>
      <c r="L51" s="94"/>
      <c r="M51" s="79">
        <v>2</v>
      </c>
    </row>
    <row r="52" spans="2:13" ht="13.5" customHeight="1">
      <c r="B52" s="29">
        <f t="shared" si="0"/>
        <v>42</v>
      </c>
      <c r="C52" s="38"/>
      <c r="D52" s="45"/>
      <c r="E52" s="42"/>
      <c r="F52" s="42" t="s">
        <v>79</v>
      </c>
      <c r="G52" s="42"/>
      <c r="H52" s="42"/>
      <c r="I52" s="42"/>
      <c r="J52" s="42"/>
      <c r="K52" s="78" t="s">
        <v>188</v>
      </c>
      <c r="L52" s="94">
        <v>1</v>
      </c>
      <c r="M52" s="79">
        <v>3</v>
      </c>
    </row>
    <row r="53" spans="2:13" ht="13.5" customHeight="1">
      <c r="B53" s="29">
        <f t="shared" si="0"/>
        <v>43</v>
      </c>
      <c r="C53" s="37" t="s">
        <v>80</v>
      </c>
      <c r="D53" s="47" t="s">
        <v>82</v>
      </c>
      <c r="E53" s="42"/>
      <c r="F53" s="42" t="s">
        <v>83</v>
      </c>
      <c r="G53" s="42"/>
      <c r="H53" s="42"/>
      <c r="I53" s="42"/>
      <c r="J53" s="42"/>
      <c r="K53" s="78"/>
      <c r="L53" s="94">
        <v>250</v>
      </c>
      <c r="M53" s="79" t="s">
        <v>188</v>
      </c>
    </row>
    <row r="54" spans="2:13" ht="13.5" customHeight="1">
      <c r="B54" s="29">
        <f t="shared" si="0"/>
        <v>44</v>
      </c>
      <c r="C54" s="38"/>
      <c r="D54" s="35" t="s">
        <v>84</v>
      </c>
      <c r="E54" s="42"/>
      <c r="F54" s="42" t="s">
        <v>210</v>
      </c>
      <c r="G54" s="42"/>
      <c r="H54" s="42"/>
      <c r="I54" s="42"/>
      <c r="J54" s="42"/>
      <c r="K54" s="78" t="s">
        <v>188</v>
      </c>
      <c r="L54" s="94"/>
      <c r="M54" s="79" t="s">
        <v>188</v>
      </c>
    </row>
    <row r="55" spans="2:13" ht="13.5" customHeight="1">
      <c r="B55" s="29">
        <f t="shared" si="0"/>
        <v>45</v>
      </c>
      <c r="C55" s="38"/>
      <c r="D55" s="46"/>
      <c r="E55" s="42"/>
      <c r="F55" s="42" t="s">
        <v>85</v>
      </c>
      <c r="G55" s="42"/>
      <c r="H55" s="42"/>
      <c r="I55" s="42"/>
      <c r="J55" s="42"/>
      <c r="K55" s="78" t="s">
        <v>188</v>
      </c>
      <c r="L55" s="94">
        <v>10</v>
      </c>
      <c r="M55" s="79"/>
    </row>
    <row r="56" spans="2:13" ht="13.5" customHeight="1">
      <c r="B56" s="29">
        <f t="shared" si="0"/>
        <v>46</v>
      </c>
      <c r="C56" s="39"/>
      <c r="D56" s="47" t="s">
        <v>86</v>
      </c>
      <c r="E56" s="42"/>
      <c r="F56" s="42" t="s">
        <v>87</v>
      </c>
      <c r="G56" s="42"/>
      <c r="H56" s="42"/>
      <c r="I56" s="42"/>
      <c r="J56" s="42"/>
      <c r="K56" s="78" t="s">
        <v>188</v>
      </c>
      <c r="L56" s="94">
        <v>20</v>
      </c>
      <c r="M56" s="79" t="s">
        <v>188</v>
      </c>
    </row>
    <row r="57" spans="2:13" ht="13.5" customHeight="1">
      <c r="B57" s="29">
        <f t="shared" si="0"/>
        <v>47</v>
      </c>
      <c r="C57" s="37" t="s">
        <v>0</v>
      </c>
      <c r="D57" s="35" t="s">
        <v>88</v>
      </c>
      <c r="E57" s="42"/>
      <c r="F57" s="42" t="s">
        <v>1</v>
      </c>
      <c r="G57" s="42"/>
      <c r="H57" s="42"/>
      <c r="I57" s="42"/>
      <c r="J57" s="42"/>
      <c r="K57" s="78" t="s">
        <v>188</v>
      </c>
      <c r="L57" s="94">
        <v>20</v>
      </c>
      <c r="M57" s="79"/>
    </row>
    <row r="58" spans="2:13" ht="13.5" customHeight="1">
      <c r="B58" s="29">
        <f t="shared" si="0"/>
        <v>48</v>
      </c>
      <c r="C58" s="38"/>
      <c r="D58" s="47" t="s">
        <v>89</v>
      </c>
      <c r="E58" s="42"/>
      <c r="F58" s="42" t="s">
        <v>90</v>
      </c>
      <c r="G58" s="42"/>
      <c r="H58" s="42"/>
      <c r="I58" s="42"/>
      <c r="J58" s="42"/>
      <c r="K58" s="78" t="s">
        <v>188</v>
      </c>
      <c r="L58" s="94">
        <v>20</v>
      </c>
      <c r="M58" s="79" t="s">
        <v>188</v>
      </c>
    </row>
    <row r="59" spans="2:13" ht="13.5" customHeight="1">
      <c r="B59" s="29">
        <f t="shared" si="0"/>
        <v>49</v>
      </c>
      <c r="C59" s="138" t="s">
        <v>91</v>
      </c>
      <c r="D59" s="139"/>
      <c r="E59" s="42"/>
      <c r="F59" s="42" t="s">
        <v>92</v>
      </c>
      <c r="G59" s="42"/>
      <c r="H59" s="42"/>
      <c r="I59" s="42"/>
      <c r="J59" s="42"/>
      <c r="K59" s="78">
        <v>470</v>
      </c>
      <c r="L59" s="94">
        <v>250</v>
      </c>
      <c r="M59" s="79">
        <v>230</v>
      </c>
    </row>
    <row r="60" spans="2:13" ht="13.5" customHeight="1">
      <c r="B60" s="29">
        <f t="shared" si="0"/>
        <v>50</v>
      </c>
      <c r="C60" s="40"/>
      <c r="D60" s="41"/>
      <c r="E60" s="42"/>
      <c r="F60" s="42" t="s">
        <v>93</v>
      </c>
      <c r="G60" s="42"/>
      <c r="H60" s="42"/>
      <c r="I60" s="42"/>
      <c r="J60" s="42"/>
      <c r="K60" s="78">
        <v>3610</v>
      </c>
      <c r="L60" s="94">
        <v>1690</v>
      </c>
      <c r="M60" s="79">
        <v>1350</v>
      </c>
    </row>
    <row r="61" spans="2:13" ht="13.5" customHeight="1" thickBot="1">
      <c r="B61" s="29">
        <f t="shared" si="0"/>
        <v>51</v>
      </c>
      <c r="C61" s="40"/>
      <c r="D61" s="41"/>
      <c r="E61" s="42"/>
      <c r="F61" s="42" t="s">
        <v>94</v>
      </c>
      <c r="G61" s="42"/>
      <c r="H61" s="42"/>
      <c r="I61" s="42"/>
      <c r="J61" s="42"/>
      <c r="K61" s="78">
        <v>20</v>
      </c>
      <c r="L61" s="94">
        <v>110</v>
      </c>
      <c r="M61" s="79">
        <v>50</v>
      </c>
    </row>
    <row r="62" spans="2:13" ht="19.5" customHeight="1" thickTop="1">
      <c r="B62" s="140" t="s">
        <v>96</v>
      </c>
      <c r="C62" s="141"/>
      <c r="D62" s="141"/>
      <c r="E62" s="141"/>
      <c r="F62" s="141"/>
      <c r="G62" s="141"/>
      <c r="H62" s="141"/>
      <c r="I62" s="141"/>
      <c r="J62" s="27"/>
      <c r="K62" s="102">
        <f>SUM(K63:K71)</f>
        <v>5468</v>
      </c>
      <c r="L62" s="102">
        <f>SUM(L63:L71)</f>
        <v>4215</v>
      </c>
      <c r="M62" s="124">
        <f>SUM(M63:M71)</f>
        <v>2374</v>
      </c>
    </row>
    <row r="63" spans="2:13" ht="13.5" customHeight="1">
      <c r="B63" s="146" t="s">
        <v>97</v>
      </c>
      <c r="C63" s="147"/>
      <c r="D63" s="148"/>
      <c r="E63" s="51"/>
      <c r="F63" s="52"/>
      <c r="G63" s="149" t="s">
        <v>14</v>
      </c>
      <c r="H63" s="149"/>
      <c r="I63" s="52"/>
      <c r="J63" s="54"/>
      <c r="K63" s="43">
        <v>710</v>
      </c>
      <c r="L63" s="55">
        <v>190</v>
      </c>
      <c r="M63" s="44">
        <v>70</v>
      </c>
    </row>
    <row r="64" spans="2:13" ht="13.5" customHeight="1">
      <c r="B64" s="16"/>
      <c r="C64" s="17"/>
      <c r="D64" s="18"/>
      <c r="E64" s="55"/>
      <c r="F64" s="42"/>
      <c r="G64" s="149" t="s">
        <v>120</v>
      </c>
      <c r="H64" s="149"/>
      <c r="I64" s="53"/>
      <c r="J64" s="56"/>
      <c r="K64" s="43">
        <v>330</v>
      </c>
      <c r="L64" s="55">
        <v>570</v>
      </c>
      <c r="M64" s="44">
        <v>190</v>
      </c>
    </row>
    <row r="65" spans="2:13" ht="13.5" customHeight="1">
      <c r="B65" s="16"/>
      <c r="C65" s="17"/>
      <c r="D65" s="18"/>
      <c r="E65" s="55"/>
      <c r="F65" s="42"/>
      <c r="G65" s="149" t="s">
        <v>42</v>
      </c>
      <c r="H65" s="149"/>
      <c r="I65" s="52"/>
      <c r="J65" s="54"/>
      <c r="K65" s="43">
        <v>0</v>
      </c>
      <c r="L65" s="55">
        <v>1</v>
      </c>
      <c r="M65" s="44">
        <v>3</v>
      </c>
    </row>
    <row r="66" spans="2:13" ht="13.5" customHeight="1">
      <c r="B66" s="16"/>
      <c r="C66" s="17"/>
      <c r="D66" s="18"/>
      <c r="E66" s="55"/>
      <c r="F66" s="42"/>
      <c r="G66" s="149" t="s">
        <v>26</v>
      </c>
      <c r="H66" s="149"/>
      <c r="I66" s="52"/>
      <c r="J66" s="54"/>
      <c r="K66" s="43">
        <v>1</v>
      </c>
      <c r="L66" s="55">
        <v>6</v>
      </c>
      <c r="M66" s="44">
        <v>4</v>
      </c>
    </row>
    <row r="67" spans="2:13" ht="13.5" customHeight="1">
      <c r="B67" s="16"/>
      <c r="C67" s="17"/>
      <c r="D67" s="18"/>
      <c r="E67" s="55"/>
      <c r="F67" s="42"/>
      <c r="G67" s="149" t="s">
        <v>29</v>
      </c>
      <c r="H67" s="149"/>
      <c r="I67" s="52"/>
      <c r="J67" s="54"/>
      <c r="K67" s="43">
        <v>64</v>
      </c>
      <c r="L67" s="55">
        <v>231</v>
      </c>
      <c r="M67" s="44">
        <v>109</v>
      </c>
    </row>
    <row r="68" spans="2:13" ht="13.5" customHeight="1">
      <c r="B68" s="16"/>
      <c r="C68" s="17"/>
      <c r="D68" s="18"/>
      <c r="E68" s="55"/>
      <c r="F68" s="42"/>
      <c r="G68" s="149" t="s">
        <v>118</v>
      </c>
      <c r="H68" s="149"/>
      <c r="I68" s="52"/>
      <c r="J68" s="54"/>
      <c r="K68" s="43">
        <v>30</v>
      </c>
      <c r="L68" s="55">
        <v>30</v>
      </c>
      <c r="M68" s="44">
        <v>30</v>
      </c>
    </row>
    <row r="69" spans="2:13" ht="13.5" customHeight="1">
      <c r="B69" s="16"/>
      <c r="C69" s="17"/>
      <c r="D69" s="18"/>
      <c r="E69" s="55"/>
      <c r="F69" s="42"/>
      <c r="G69" s="149" t="s">
        <v>45</v>
      </c>
      <c r="H69" s="149"/>
      <c r="I69" s="52"/>
      <c r="J69" s="54"/>
      <c r="K69" s="43">
        <v>230</v>
      </c>
      <c r="L69" s="55">
        <v>810</v>
      </c>
      <c r="M69" s="44">
        <v>319</v>
      </c>
    </row>
    <row r="70" spans="2:13" ht="13.5" customHeight="1">
      <c r="B70" s="16"/>
      <c r="C70" s="17"/>
      <c r="D70" s="18"/>
      <c r="E70" s="55"/>
      <c r="F70" s="42"/>
      <c r="G70" s="149" t="s">
        <v>98</v>
      </c>
      <c r="H70" s="149"/>
      <c r="I70" s="52"/>
      <c r="J70" s="54"/>
      <c r="K70" s="43">
        <v>4082</v>
      </c>
      <c r="L70" s="55">
        <v>1944</v>
      </c>
      <c r="M70" s="44">
        <v>1587</v>
      </c>
    </row>
    <row r="71" spans="2:13" ht="13.5" customHeight="1" thickBot="1">
      <c r="B71" s="19"/>
      <c r="C71" s="20"/>
      <c r="D71" s="21"/>
      <c r="E71" s="57"/>
      <c r="F71" s="48"/>
      <c r="G71" s="151" t="s">
        <v>95</v>
      </c>
      <c r="H71" s="151"/>
      <c r="I71" s="58"/>
      <c r="J71" s="59"/>
      <c r="K71" s="49">
        <v>21</v>
      </c>
      <c r="L71" s="57">
        <v>433</v>
      </c>
      <c r="M71" s="50">
        <v>62</v>
      </c>
    </row>
    <row r="72" spans="2:13" ht="18" customHeight="1" thickTop="1">
      <c r="B72" s="152" t="s">
        <v>99</v>
      </c>
      <c r="C72" s="153"/>
      <c r="D72" s="154"/>
      <c r="E72" s="65"/>
      <c r="F72" s="30"/>
      <c r="G72" s="155" t="s">
        <v>100</v>
      </c>
      <c r="H72" s="155"/>
      <c r="I72" s="30"/>
      <c r="J72" s="31"/>
      <c r="K72" s="103" t="s">
        <v>101</v>
      </c>
      <c r="L72" s="114"/>
      <c r="M72" s="125"/>
    </row>
    <row r="73" spans="2:13" ht="18" customHeight="1">
      <c r="B73" s="62"/>
      <c r="C73" s="63"/>
      <c r="D73" s="63"/>
      <c r="E73" s="60"/>
      <c r="F73" s="61"/>
      <c r="G73" s="34"/>
      <c r="H73" s="34"/>
      <c r="I73" s="61"/>
      <c r="J73" s="64"/>
      <c r="K73" s="104" t="s">
        <v>102</v>
      </c>
      <c r="L73" s="115"/>
      <c r="M73" s="118"/>
    </row>
    <row r="74" spans="2:13" ht="18" customHeight="1">
      <c r="B74" s="16"/>
      <c r="C74" s="17"/>
      <c r="D74" s="17"/>
      <c r="E74" s="66"/>
      <c r="F74" s="8"/>
      <c r="G74" s="150" t="s">
        <v>103</v>
      </c>
      <c r="H74" s="150"/>
      <c r="I74" s="32"/>
      <c r="J74" s="33"/>
      <c r="K74" s="105" t="s">
        <v>104</v>
      </c>
      <c r="L74" s="116"/>
      <c r="M74" s="116"/>
    </row>
    <row r="75" spans="2:13" ht="18" customHeight="1">
      <c r="B75" s="16"/>
      <c r="C75" s="17"/>
      <c r="D75" s="17"/>
      <c r="E75" s="67"/>
      <c r="F75" s="17"/>
      <c r="G75" s="68"/>
      <c r="H75" s="68"/>
      <c r="I75" s="63"/>
      <c r="J75" s="69"/>
      <c r="K75" s="106" t="s">
        <v>167</v>
      </c>
      <c r="L75" s="117"/>
      <c r="M75" s="117"/>
    </row>
    <row r="76" spans="2:13" ht="18" customHeight="1">
      <c r="B76" s="16"/>
      <c r="C76" s="17"/>
      <c r="D76" s="17"/>
      <c r="E76" s="67"/>
      <c r="F76" s="17"/>
      <c r="G76" s="68"/>
      <c r="H76" s="68"/>
      <c r="I76" s="63"/>
      <c r="J76" s="69"/>
      <c r="K76" s="104" t="s">
        <v>165</v>
      </c>
      <c r="L76" s="115"/>
      <c r="M76" s="118"/>
    </row>
    <row r="77" spans="2:13" ht="18" customHeight="1">
      <c r="B77" s="16"/>
      <c r="C77" s="17"/>
      <c r="D77" s="17"/>
      <c r="E77" s="66"/>
      <c r="F77" s="8"/>
      <c r="G77" s="150" t="s">
        <v>105</v>
      </c>
      <c r="H77" s="150"/>
      <c r="I77" s="32"/>
      <c r="J77" s="33"/>
      <c r="K77" s="105" t="s">
        <v>185</v>
      </c>
      <c r="L77" s="116"/>
      <c r="M77" s="116"/>
    </row>
    <row r="78" spans="2:13" ht="18" customHeight="1">
      <c r="B78" s="16"/>
      <c r="C78" s="17"/>
      <c r="D78" s="17"/>
      <c r="E78" s="67"/>
      <c r="F78" s="17"/>
      <c r="G78" s="68"/>
      <c r="H78" s="68"/>
      <c r="I78" s="63"/>
      <c r="J78" s="69"/>
      <c r="K78" s="106" t="s">
        <v>166</v>
      </c>
      <c r="L78" s="117"/>
      <c r="M78" s="117"/>
    </row>
    <row r="79" spans="2:13" ht="18" customHeight="1">
      <c r="B79" s="16"/>
      <c r="C79" s="17"/>
      <c r="D79" s="17"/>
      <c r="E79" s="13"/>
      <c r="F79" s="14"/>
      <c r="G79" s="34"/>
      <c r="H79" s="34"/>
      <c r="I79" s="61"/>
      <c r="J79" s="64"/>
      <c r="K79" s="104" t="s">
        <v>106</v>
      </c>
      <c r="L79" s="118"/>
      <c r="M79" s="118"/>
    </row>
    <row r="80" spans="2:13" ht="18" customHeight="1">
      <c r="B80" s="146" t="s">
        <v>107</v>
      </c>
      <c r="C80" s="147"/>
      <c r="D80" s="147"/>
      <c r="E80" s="8"/>
      <c r="F80" s="8"/>
      <c r="G80" s="8"/>
      <c r="H80" s="8"/>
      <c r="I80" s="8"/>
      <c r="J80" s="8"/>
      <c r="K80" s="80"/>
      <c r="L80" s="80"/>
      <c r="M80" s="126"/>
    </row>
    <row r="81" spans="2:13" ht="13.5" customHeight="1">
      <c r="B81" s="70"/>
      <c r="C81" s="71" t="s">
        <v>108</v>
      </c>
      <c r="D81" s="72"/>
      <c r="E81" s="71"/>
      <c r="F81" s="71"/>
      <c r="G81" s="71"/>
      <c r="H81" s="71"/>
      <c r="I81" s="71"/>
      <c r="J81" s="71"/>
      <c r="K81" s="107"/>
      <c r="L81" s="107"/>
      <c r="M81" s="127"/>
    </row>
    <row r="82" spans="2:13" ht="13.5" customHeight="1">
      <c r="B82" s="70"/>
      <c r="C82" s="71" t="s">
        <v>109</v>
      </c>
      <c r="D82" s="72"/>
      <c r="E82" s="71"/>
      <c r="F82" s="71"/>
      <c r="G82" s="71"/>
      <c r="H82" s="71"/>
      <c r="I82" s="71"/>
      <c r="J82" s="71"/>
      <c r="K82" s="107"/>
      <c r="L82" s="107"/>
      <c r="M82" s="127"/>
    </row>
    <row r="83" spans="2:13" ht="13.5" customHeight="1">
      <c r="B83" s="70"/>
      <c r="C83" s="71" t="s">
        <v>110</v>
      </c>
      <c r="D83" s="72"/>
      <c r="E83" s="71"/>
      <c r="F83" s="71"/>
      <c r="G83" s="71"/>
      <c r="H83" s="71"/>
      <c r="I83" s="71"/>
      <c r="J83" s="71"/>
      <c r="K83" s="107"/>
      <c r="L83" s="107"/>
      <c r="M83" s="127"/>
    </row>
    <row r="84" spans="2:13" ht="13.5" customHeight="1">
      <c r="B84" s="70"/>
      <c r="C84" s="71" t="s">
        <v>111</v>
      </c>
      <c r="D84" s="72"/>
      <c r="E84" s="71"/>
      <c r="F84" s="71"/>
      <c r="G84" s="71"/>
      <c r="H84" s="71"/>
      <c r="I84" s="71"/>
      <c r="J84" s="71"/>
      <c r="K84" s="107"/>
      <c r="L84" s="107"/>
      <c r="M84" s="127"/>
    </row>
    <row r="85" spans="2:13" ht="13.5" customHeight="1">
      <c r="B85" s="73"/>
      <c r="C85" s="71" t="s">
        <v>112</v>
      </c>
      <c r="D85" s="71"/>
      <c r="E85" s="71"/>
      <c r="F85" s="71"/>
      <c r="G85" s="71"/>
      <c r="H85" s="71"/>
      <c r="I85" s="71"/>
      <c r="J85" s="71"/>
      <c r="K85" s="107"/>
      <c r="L85" s="107"/>
      <c r="M85" s="127"/>
    </row>
    <row r="86" spans="2:13" ht="13.5" customHeight="1">
      <c r="B86" s="73"/>
      <c r="C86" s="71" t="s">
        <v>124</v>
      </c>
      <c r="D86" s="71"/>
      <c r="E86" s="71"/>
      <c r="F86" s="71"/>
      <c r="G86" s="71"/>
      <c r="H86" s="71"/>
      <c r="I86" s="71"/>
      <c r="J86" s="71"/>
      <c r="K86" s="107"/>
      <c r="L86" s="107"/>
      <c r="M86" s="127"/>
    </row>
    <row r="87" spans="2:13" ht="13.5" customHeight="1">
      <c r="B87" s="73"/>
      <c r="C87" s="71" t="s">
        <v>127</v>
      </c>
      <c r="D87" s="71"/>
      <c r="E87" s="71"/>
      <c r="F87" s="71"/>
      <c r="G87" s="71"/>
      <c r="H87" s="71"/>
      <c r="I87" s="71"/>
      <c r="J87" s="71"/>
      <c r="K87" s="107"/>
      <c r="L87" s="107"/>
      <c r="M87" s="127"/>
    </row>
    <row r="88" spans="2:13" ht="13.5" customHeight="1">
      <c r="B88" s="73"/>
      <c r="C88" s="71" t="s">
        <v>128</v>
      </c>
      <c r="D88" s="71"/>
      <c r="E88" s="71"/>
      <c r="F88" s="71"/>
      <c r="G88" s="71"/>
      <c r="H88" s="71"/>
      <c r="I88" s="71"/>
      <c r="J88" s="71"/>
      <c r="K88" s="107"/>
      <c r="L88" s="107"/>
      <c r="M88" s="127"/>
    </row>
    <row r="89" spans="2:13" ht="13.5" customHeight="1">
      <c r="B89" s="73"/>
      <c r="C89" s="71" t="s">
        <v>129</v>
      </c>
      <c r="D89" s="71"/>
      <c r="E89" s="71"/>
      <c r="F89" s="71"/>
      <c r="G89" s="71"/>
      <c r="H89" s="71"/>
      <c r="I89" s="71"/>
      <c r="J89" s="71"/>
      <c r="K89" s="107"/>
      <c r="L89" s="107"/>
      <c r="M89" s="127"/>
    </row>
    <row r="90" spans="2:13" ht="13.5" customHeight="1">
      <c r="B90" s="73"/>
      <c r="C90" s="71" t="s">
        <v>125</v>
      </c>
      <c r="D90" s="71"/>
      <c r="E90" s="71"/>
      <c r="F90" s="71"/>
      <c r="G90" s="71"/>
      <c r="H90" s="71"/>
      <c r="I90" s="71"/>
      <c r="J90" s="71"/>
      <c r="K90" s="107"/>
      <c r="L90" s="107"/>
      <c r="M90" s="127"/>
    </row>
    <row r="91" spans="2:13" ht="13.5" customHeight="1">
      <c r="B91" s="73"/>
      <c r="C91" s="71" t="s">
        <v>113</v>
      </c>
      <c r="D91" s="71"/>
      <c r="E91" s="71"/>
      <c r="F91" s="71"/>
      <c r="G91" s="71"/>
      <c r="H91" s="71"/>
      <c r="I91" s="71"/>
      <c r="J91" s="71"/>
      <c r="K91" s="107"/>
      <c r="L91" s="107"/>
      <c r="M91" s="127"/>
    </row>
    <row r="92" spans="2:13" ht="13.5" customHeight="1">
      <c r="B92" s="73"/>
      <c r="C92" s="71" t="s">
        <v>114</v>
      </c>
      <c r="D92" s="71"/>
      <c r="E92" s="71"/>
      <c r="F92" s="71"/>
      <c r="G92" s="71"/>
      <c r="H92" s="71"/>
      <c r="I92" s="71"/>
      <c r="J92" s="71"/>
      <c r="K92" s="107"/>
      <c r="L92" s="107"/>
      <c r="M92" s="127"/>
    </row>
    <row r="93" spans="2:13" ht="13.5" customHeight="1">
      <c r="B93" s="73"/>
      <c r="C93" s="71" t="s">
        <v>126</v>
      </c>
      <c r="D93" s="71"/>
      <c r="E93" s="71"/>
      <c r="F93" s="71"/>
      <c r="G93" s="71"/>
      <c r="H93" s="71"/>
      <c r="I93" s="71"/>
      <c r="J93" s="71"/>
      <c r="K93" s="107"/>
      <c r="L93" s="107"/>
      <c r="M93" s="127"/>
    </row>
    <row r="94" spans="2:13" ht="13.5" customHeight="1">
      <c r="B94" s="73"/>
      <c r="C94" s="71" t="s">
        <v>121</v>
      </c>
      <c r="D94" s="71"/>
      <c r="E94" s="71"/>
      <c r="F94" s="71"/>
      <c r="G94" s="71"/>
      <c r="H94" s="71"/>
      <c r="I94" s="71"/>
      <c r="J94" s="71"/>
      <c r="K94" s="107"/>
      <c r="L94" s="107"/>
      <c r="M94" s="127"/>
    </row>
    <row r="95" spans="2:13" ht="18" customHeight="1" thickBot="1">
      <c r="B95" s="74"/>
      <c r="C95" s="75"/>
      <c r="D95" s="75"/>
      <c r="E95" s="75"/>
      <c r="F95" s="75"/>
      <c r="G95" s="75"/>
      <c r="H95" s="75"/>
      <c r="I95" s="75"/>
      <c r="J95" s="75"/>
      <c r="K95" s="108"/>
      <c r="L95" s="108"/>
      <c r="M95" s="128"/>
    </row>
  </sheetData>
  <sheetProtection/>
  <mergeCells count="24">
    <mergeCell ref="G10:H10"/>
    <mergeCell ref="C59:D59"/>
    <mergeCell ref="B62:I62"/>
    <mergeCell ref="D4:G4"/>
    <mergeCell ref="D5:G5"/>
    <mergeCell ref="D6:G6"/>
    <mergeCell ref="D7:F7"/>
    <mergeCell ref="D8:F8"/>
    <mergeCell ref="D9:F9"/>
    <mergeCell ref="B63:D63"/>
    <mergeCell ref="G63:H63"/>
    <mergeCell ref="G64:H64"/>
    <mergeCell ref="G65:H65"/>
    <mergeCell ref="G66:H66"/>
    <mergeCell ref="G67:H67"/>
    <mergeCell ref="G74:H74"/>
    <mergeCell ref="G77:H77"/>
    <mergeCell ref="B80:D80"/>
    <mergeCell ref="G68:H68"/>
    <mergeCell ref="G69:H69"/>
    <mergeCell ref="G70:H70"/>
    <mergeCell ref="G71:H71"/>
    <mergeCell ref="B72:D72"/>
    <mergeCell ref="G72:H72"/>
  </mergeCells>
  <printOptions/>
  <pageMargins left="0.984251968503937" right="0.3937007874015748" top="0.7874015748031497" bottom="0.5905511811023623" header="0.5118110236220472" footer="0.5118110236220472"/>
  <pageSetup horizontalDpi="600" verticalDpi="600" orientation="portrait" paperSize="8" scale="85" r:id="rId1"/>
</worksheet>
</file>

<file path=xl/worksheets/sheet4.xml><?xml version="1.0" encoding="utf-8"?>
<worksheet xmlns="http://schemas.openxmlformats.org/spreadsheetml/2006/main" xmlns:r="http://schemas.openxmlformats.org/officeDocument/2006/relationships">
  <dimension ref="B2:M110"/>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266</v>
      </c>
      <c r="L5" s="51" t="s">
        <v>266</v>
      </c>
      <c r="M5" s="120" t="s">
        <v>266</v>
      </c>
    </row>
    <row r="6" spans="2:13" ht="18" customHeight="1">
      <c r="B6" s="4"/>
      <c r="C6" s="5"/>
      <c r="D6" s="143" t="s">
        <v>4</v>
      </c>
      <c r="E6" s="143"/>
      <c r="F6" s="143"/>
      <c r="G6" s="143"/>
      <c r="H6" s="5"/>
      <c r="I6" s="5"/>
      <c r="J6" s="6"/>
      <c r="K6" s="97" t="s">
        <v>267</v>
      </c>
      <c r="L6" s="51" t="s">
        <v>268</v>
      </c>
      <c r="M6" s="120" t="s">
        <v>269</v>
      </c>
    </row>
    <row r="7" spans="2:13" ht="18" customHeight="1">
      <c r="B7" s="4"/>
      <c r="C7" s="5"/>
      <c r="D7" s="143" t="s">
        <v>5</v>
      </c>
      <c r="E7" s="144"/>
      <c r="F7" s="144"/>
      <c r="G7" s="23" t="s">
        <v>6</v>
      </c>
      <c r="H7" s="5"/>
      <c r="I7" s="5"/>
      <c r="J7" s="6"/>
      <c r="K7" s="98">
        <v>17.63</v>
      </c>
      <c r="L7" s="110">
        <v>15.72</v>
      </c>
      <c r="M7" s="121">
        <v>16.3</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c r="C11" s="35" t="s">
        <v>115</v>
      </c>
      <c r="D11" s="35" t="s">
        <v>14</v>
      </c>
      <c r="E11" s="42"/>
      <c r="F11" s="42" t="s">
        <v>133</v>
      </c>
      <c r="G11" s="42"/>
      <c r="H11" s="42"/>
      <c r="I11" s="42"/>
      <c r="J11" s="42"/>
      <c r="K11" s="76" t="s">
        <v>271</v>
      </c>
      <c r="L11" s="76" t="s">
        <v>271</v>
      </c>
      <c r="M11" s="77" t="s">
        <v>270</v>
      </c>
    </row>
    <row r="12" spans="2:13" ht="13.5" customHeight="1">
      <c r="B12" s="29"/>
      <c r="C12" s="36"/>
      <c r="D12" s="45"/>
      <c r="E12" s="42"/>
      <c r="F12" s="42" t="s">
        <v>134</v>
      </c>
      <c r="G12" s="42"/>
      <c r="H12" s="42"/>
      <c r="I12" s="42"/>
      <c r="J12" s="42"/>
      <c r="K12" s="76"/>
      <c r="L12" s="76" t="s">
        <v>271</v>
      </c>
      <c r="M12" s="77"/>
    </row>
    <row r="13" spans="2:13" ht="13.5" customHeight="1">
      <c r="B13" s="29"/>
      <c r="C13" s="36"/>
      <c r="D13" s="45"/>
      <c r="E13" s="42"/>
      <c r="F13" s="42" t="s">
        <v>280</v>
      </c>
      <c r="G13" s="42"/>
      <c r="H13" s="42"/>
      <c r="I13" s="42"/>
      <c r="J13" s="42"/>
      <c r="K13" s="76" t="s">
        <v>271</v>
      </c>
      <c r="L13" s="76"/>
      <c r="M13" s="77"/>
    </row>
    <row r="14" spans="2:13" ht="13.5" customHeight="1">
      <c r="B14" s="29"/>
      <c r="C14" s="36"/>
      <c r="D14" s="45"/>
      <c r="E14" s="42"/>
      <c r="F14" s="42" t="s">
        <v>191</v>
      </c>
      <c r="G14" s="42"/>
      <c r="H14" s="42"/>
      <c r="I14" s="42"/>
      <c r="J14" s="42"/>
      <c r="K14" s="76" t="s">
        <v>272</v>
      </c>
      <c r="L14" s="76" t="s">
        <v>271</v>
      </c>
      <c r="M14" s="77" t="s">
        <v>270</v>
      </c>
    </row>
    <row r="15" spans="2:13" ht="13.5" customHeight="1">
      <c r="B15" s="29"/>
      <c r="C15" s="36"/>
      <c r="D15" s="45"/>
      <c r="E15" s="42"/>
      <c r="F15" s="42" t="s">
        <v>20</v>
      </c>
      <c r="G15" s="42"/>
      <c r="H15" s="42"/>
      <c r="I15" s="42"/>
      <c r="J15" s="42"/>
      <c r="K15" s="76"/>
      <c r="L15" s="76" t="s">
        <v>273</v>
      </c>
      <c r="M15" s="77" t="s">
        <v>272</v>
      </c>
    </row>
    <row r="16" spans="2:13" ht="13.5" customHeight="1">
      <c r="B16" s="29"/>
      <c r="C16" s="36"/>
      <c r="D16" s="45"/>
      <c r="E16" s="42"/>
      <c r="F16" s="42" t="s">
        <v>21</v>
      </c>
      <c r="G16" s="42"/>
      <c r="H16" s="42"/>
      <c r="I16" s="42"/>
      <c r="J16" s="42"/>
      <c r="K16" s="76" t="s">
        <v>273</v>
      </c>
      <c r="L16" s="93" t="s">
        <v>273</v>
      </c>
      <c r="M16" s="77"/>
    </row>
    <row r="17" spans="2:13" ht="13.5" customHeight="1">
      <c r="B17" s="29"/>
      <c r="C17" s="36"/>
      <c r="D17" s="45"/>
      <c r="E17" s="42"/>
      <c r="F17" s="42" t="s">
        <v>22</v>
      </c>
      <c r="G17" s="42"/>
      <c r="H17" s="42"/>
      <c r="I17" s="42"/>
      <c r="J17" s="42"/>
      <c r="K17" s="76" t="s">
        <v>274</v>
      </c>
      <c r="L17" s="93" t="s">
        <v>277</v>
      </c>
      <c r="M17" s="77" t="s">
        <v>279</v>
      </c>
    </row>
    <row r="18" spans="2:13" ht="13.5" customHeight="1">
      <c r="B18" s="29"/>
      <c r="C18" s="36"/>
      <c r="D18" s="45"/>
      <c r="E18" s="42"/>
      <c r="F18" s="42" t="s">
        <v>24</v>
      </c>
      <c r="G18" s="42"/>
      <c r="H18" s="42"/>
      <c r="I18" s="42"/>
      <c r="J18" s="42"/>
      <c r="K18" s="76"/>
      <c r="L18" s="93"/>
      <c r="M18" s="77" t="s">
        <v>188</v>
      </c>
    </row>
    <row r="19" spans="2:13" ht="13.5" customHeight="1">
      <c r="B19" s="29"/>
      <c r="C19" s="36"/>
      <c r="D19" s="45"/>
      <c r="E19" s="42"/>
      <c r="F19" s="42" t="s">
        <v>211</v>
      </c>
      <c r="G19" s="42"/>
      <c r="H19" s="42"/>
      <c r="I19" s="42"/>
      <c r="J19" s="42"/>
      <c r="K19" s="76" t="s">
        <v>273</v>
      </c>
      <c r="L19" s="76"/>
      <c r="M19" s="77"/>
    </row>
    <row r="20" spans="2:13" ht="13.5" customHeight="1">
      <c r="B20" s="28"/>
      <c r="C20" s="37" t="s">
        <v>38</v>
      </c>
      <c r="D20" s="35" t="s">
        <v>39</v>
      </c>
      <c r="E20" s="42"/>
      <c r="F20" s="42" t="s">
        <v>40</v>
      </c>
      <c r="G20" s="42"/>
      <c r="H20" s="42"/>
      <c r="I20" s="42"/>
      <c r="J20" s="42"/>
      <c r="K20" s="78">
        <v>370</v>
      </c>
      <c r="L20" s="94">
        <v>380</v>
      </c>
      <c r="M20" s="79">
        <v>260</v>
      </c>
    </row>
    <row r="21" spans="2:13" ht="13.5" customHeight="1">
      <c r="B21" s="28"/>
      <c r="C21" s="37" t="s">
        <v>41</v>
      </c>
      <c r="D21" s="35" t="s">
        <v>42</v>
      </c>
      <c r="E21" s="42"/>
      <c r="F21" s="42" t="s">
        <v>43</v>
      </c>
      <c r="G21" s="42"/>
      <c r="H21" s="42"/>
      <c r="I21" s="42"/>
      <c r="J21" s="42"/>
      <c r="K21" s="78"/>
      <c r="L21" s="94"/>
      <c r="M21" s="79">
        <v>4</v>
      </c>
    </row>
    <row r="22" spans="2:13" ht="13.5" customHeight="1">
      <c r="B22" s="28"/>
      <c r="C22" s="38"/>
      <c r="D22" s="45"/>
      <c r="E22" s="42"/>
      <c r="F22" s="42" t="s">
        <v>187</v>
      </c>
      <c r="G22" s="42"/>
      <c r="H22" s="42"/>
      <c r="I22" s="42"/>
      <c r="J22" s="42"/>
      <c r="K22" s="78" t="s">
        <v>188</v>
      </c>
      <c r="L22" s="78">
        <v>230</v>
      </c>
      <c r="M22" s="79">
        <v>10</v>
      </c>
    </row>
    <row r="23" spans="2:13" ht="13.5" customHeight="1">
      <c r="B23" s="28"/>
      <c r="C23" s="37" t="s">
        <v>116</v>
      </c>
      <c r="D23" s="35" t="s">
        <v>26</v>
      </c>
      <c r="E23" s="42"/>
      <c r="F23" s="42" t="s">
        <v>207</v>
      </c>
      <c r="G23" s="42"/>
      <c r="H23" s="42"/>
      <c r="I23" s="42"/>
      <c r="J23" s="42"/>
      <c r="K23" s="78">
        <v>10</v>
      </c>
      <c r="L23" s="78" t="s">
        <v>278</v>
      </c>
      <c r="M23" s="79"/>
    </row>
    <row r="24" spans="2:13" ht="13.5" customHeight="1">
      <c r="B24" s="28"/>
      <c r="C24" s="38"/>
      <c r="D24" s="45"/>
      <c r="E24" s="42"/>
      <c r="F24" s="42" t="s">
        <v>157</v>
      </c>
      <c r="G24" s="42"/>
      <c r="H24" s="42"/>
      <c r="I24" s="42"/>
      <c r="J24" s="42"/>
      <c r="K24" s="78" t="s">
        <v>188</v>
      </c>
      <c r="L24" s="94"/>
      <c r="M24" s="79"/>
    </row>
    <row r="25" spans="2:13" ht="13.5" customHeight="1">
      <c r="B25" s="28"/>
      <c r="C25" s="38"/>
      <c r="D25" s="47" t="s">
        <v>27</v>
      </c>
      <c r="E25" s="42"/>
      <c r="F25" s="42" t="s">
        <v>28</v>
      </c>
      <c r="G25" s="42"/>
      <c r="H25" s="42"/>
      <c r="I25" s="42"/>
      <c r="J25" s="42"/>
      <c r="K25" s="78"/>
      <c r="L25" s="78"/>
      <c r="M25" s="79">
        <v>120</v>
      </c>
    </row>
    <row r="26" spans="2:13" ht="13.5" customHeight="1">
      <c r="B26" s="28"/>
      <c r="C26" s="38"/>
      <c r="D26" s="35" t="s">
        <v>29</v>
      </c>
      <c r="E26" s="42"/>
      <c r="F26" s="42" t="s">
        <v>32</v>
      </c>
      <c r="G26" s="42"/>
      <c r="H26" s="42"/>
      <c r="I26" s="42"/>
      <c r="J26" s="42"/>
      <c r="K26" s="78">
        <v>10</v>
      </c>
      <c r="L26" s="78">
        <v>10</v>
      </c>
      <c r="M26" s="79" t="s">
        <v>188</v>
      </c>
    </row>
    <row r="27" spans="2:13" ht="13.5" customHeight="1">
      <c r="B27" s="28"/>
      <c r="C27" s="38"/>
      <c r="D27" s="45"/>
      <c r="E27" s="42"/>
      <c r="F27" s="42" t="s">
        <v>158</v>
      </c>
      <c r="G27" s="42"/>
      <c r="H27" s="42"/>
      <c r="I27" s="42"/>
      <c r="J27" s="42"/>
      <c r="K27" s="78" t="s">
        <v>188</v>
      </c>
      <c r="L27" s="78"/>
      <c r="M27" s="79"/>
    </row>
    <row r="28" spans="2:13" ht="13.5" customHeight="1">
      <c r="B28" s="28"/>
      <c r="C28" s="38"/>
      <c r="D28" s="45"/>
      <c r="E28" s="42"/>
      <c r="F28" s="42" t="s">
        <v>160</v>
      </c>
      <c r="G28" s="42"/>
      <c r="H28" s="42"/>
      <c r="I28" s="42"/>
      <c r="J28" s="42"/>
      <c r="K28" s="78">
        <v>210</v>
      </c>
      <c r="L28" s="78">
        <v>340</v>
      </c>
      <c r="M28" s="79">
        <v>110</v>
      </c>
    </row>
    <row r="29" spans="2:13" ht="13.5" customHeight="1">
      <c r="B29" s="28"/>
      <c r="C29" s="38"/>
      <c r="D29" s="45"/>
      <c r="E29" s="42"/>
      <c r="F29" s="42" t="s">
        <v>131</v>
      </c>
      <c r="G29" s="42"/>
      <c r="H29" s="42"/>
      <c r="I29" s="42"/>
      <c r="J29" s="42"/>
      <c r="K29" s="78">
        <v>240</v>
      </c>
      <c r="L29" s="94">
        <v>650</v>
      </c>
      <c r="M29" s="79">
        <v>48</v>
      </c>
    </row>
    <row r="30" spans="2:13" ht="13.5" customHeight="1">
      <c r="B30" s="28"/>
      <c r="C30" s="38"/>
      <c r="D30" s="45"/>
      <c r="E30" s="42"/>
      <c r="F30" s="42" t="s">
        <v>281</v>
      </c>
      <c r="G30" s="42"/>
      <c r="H30" s="42"/>
      <c r="I30" s="42"/>
      <c r="J30" s="42"/>
      <c r="K30" s="78">
        <v>10</v>
      </c>
      <c r="L30" s="78">
        <v>10</v>
      </c>
      <c r="M30" s="79"/>
    </row>
    <row r="31" spans="2:13" ht="13.5" customHeight="1">
      <c r="B31" s="28"/>
      <c r="C31" s="38"/>
      <c r="D31" s="45"/>
      <c r="E31" s="42"/>
      <c r="F31" s="42" t="s">
        <v>33</v>
      </c>
      <c r="G31" s="42"/>
      <c r="H31" s="42"/>
      <c r="I31" s="42"/>
      <c r="J31" s="42"/>
      <c r="K31" s="78" t="s">
        <v>188</v>
      </c>
      <c r="L31" s="94" t="s">
        <v>188</v>
      </c>
      <c r="M31" s="79" t="s">
        <v>188</v>
      </c>
    </row>
    <row r="32" spans="2:13" ht="13.5" customHeight="1">
      <c r="B32" s="28"/>
      <c r="C32" s="38"/>
      <c r="D32" s="45"/>
      <c r="E32" s="42"/>
      <c r="F32" s="42" t="s">
        <v>117</v>
      </c>
      <c r="G32" s="42"/>
      <c r="H32" s="42"/>
      <c r="I32" s="42"/>
      <c r="J32" s="42"/>
      <c r="K32" s="78">
        <v>10</v>
      </c>
      <c r="L32" s="78"/>
      <c r="M32" s="79"/>
    </row>
    <row r="33" spans="2:13" ht="13.5" customHeight="1">
      <c r="B33" s="28"/>
      <c r="C33" s="38"/>
      <c r="D33" s="45"/>
      <c r="E33" s="42"/>
      <c r="F33" s="42" t="s">
        <v>34</v>
      </c>
      <c r="G33" s="42"/>
      <c r="H33" s="42"/>
      <c r="I33" s="42"/>
      <c r="J33" s="42"/>
      <c r="K33" s="78" t="s">
        <v>188</v>
      </c>
      <c r="L33" s="78">
        <v>1</v>
      </c>
      <c r="M33" s="79">
        <v>1</v>
      </c>
    </row>
    <row r="34" spans="2:13" ht="13.5" customHeight="1">
      <c r="B34" s="28"/>
      <c r="C34" s="38"/>
      <c r="D34" s="45"/>
      <c r="E34" s="42"/>
      <c r="F34" s="42" t="s">
        <v>35</v>
      </c>
      <c r="G34" s="42"/>
      <c r="H34" s="42"/>
      <c r="I34" s="42"/>
      <c r="J34" s="42"/>
      <c r="K34" s="78">
        <v>10</v>
      </c>
      <c r="L34" s="94"/>
      <c r="M34" s="79">
        <v>10</v>
      </c>
    </row>
    <row r="35" spans="2:13" ht="13.5" customHeight="1">
      <c r="B35" s="28"/>
      <c r="C35" s="38"/>
      <c r="D35" s="45"/>
      <c r="E35" s="42"/>
      <c r="F35" s="42" t="s">
        <v>36</v>
      </c>
      <c r="G35" s="42"/>
      <c r="H35" s="42"/>
      <c r="I35" s="42"/>
      <c r="J35" s="42"/>
      <c r="K35" s="78">
        <v>80</v>
      </c>
      <c r="L35" s="78"/>
      <c r="M35" s="79" t="s">
        <v>188</v>
      </c>
    </row>
    <row r="36" spans="2:13" ht="13.5" customHeight="1">
      <c r="B36" s="28"/>
      <c r="C36" s="38"/>
      <c r="D36" s="45"/>
      <c r="E36" s="42"/>
      <c r="F36" s="42" t="s">
        <v>37</v>
      </c>
      <c r="G36" s="42"/>
      <c r="H36" s="42"/>
      <c r="I36" s="42"/>
      <c r="J36" s="42"/>
      <c r="K36" s="78">
        <v>10</v>
      </c>
      <c r="L36" s="78">
        <v>10</v>
      </c>
      <c r="M36" s="79" t="s">
        <v>188</v>
      </c>
    </row>
    <row r="37" spans="2:13" ht="13.5" customHeight="1">
      <c r="B37" s="28"/>
      <c r="C37" s="37" t="s">
        <v>123</v>
      </c>
      <c r="D37" s="35" t="s">
        <v>118</v>
      </c>
      <c r="E37" s="42"/>
      <c r="F37" s="42" t="s">
        <v>44</v>
      </c>
      <c r="G37" s="42"/>
      <c r="H37" s="42"/>
      <c r="I37" s="42"/>
      <c r="J37" s="42"/>
      <c r="K37" s="78">
        <v>90</v>
      </c>
      <c r="L37" s="78">
        <v>10</v>
      </c>
      <c r="M37" s="79">
        <v>40</v>
      </c>
    </row>
    <row r="38" spans="2:13" ht="13.5" customHeight="1">
      <c r="B38" s="28"/>
      <c r="C38" s="37" t="s">
        <v>119</v>
      </c>
      <c r="D38" s="35" t="s">
        <v>45</v>
      </c>
      <c r="E38" s="42"/>
      <c r="F38" s="42" t="s">
        <v>192</v>
      </c>
      <c r="G38" s="42"/>
      <c r="H38" s="42"/>
      <c r="I38" s="42"/>
      <c r="J38" s="42"/>
      <c r="K38" s="78"/>
      <c r="L38" s="94" t="s">
        <v>188</v>
      </c>
      <c r="M38" s="79"/>
    </row>
    <row r="39" spans="2:13" ht="13.5" customHeight="1">
      <c r="B39" s="28"/>
      <c r="C39" s="38"/>
      <c r="D39" s="45"/>
      <c r="E39" s="42"/>
      <c r="F39" s="42" t="s">
        <v>282</v>
      </c>
      <c r="G39" s="42"/>
      <c r="H39" s="42"/>
      <c r="I39" s="42"/>
      <c r="J39" s="42"/>
      <c r="K39" s="78"/>
      <c r="L39" s="78" t="s">
        <v>188</v>
      </c>
      <c r="M39" s="79"/>
    </row>
    <row r="40" spans="2:13" ht="13.5" customHeight="1">
      <c r="B40" s="28"/>
      <c r="C40" s="38"/>
      <c r="D40" s="45"/>
      <c r="E40" s="42"/>
      <c r="F40" s="42" t="s">
        <v>205</v>
      </c>
      <c r="G40" s="42"/>
      <c r="H40" s="42"/>
      <c r="I40" s="42"/>
      <c r="J40" s="42"/>
      <c r="K40" s="78"/>
      <c r="L40" s="94"/>
      <c r="M40" s="79">
        <v>80</v>
      </c>
    </row>
    <row r="41" spans="2:13" ht="13.5" customHeight="1">
      <c r="B41" s="28"/>
      <c r="C41" s="38"/>
      <c r="D41" s="45"/>
      <c r="E41" s="42"/>
      <c r="F41" s="42" t="s">
        <v>56</v>
      </c>
      <c r="G41" s="42"/>
      <c r="H41" s="42"/>
      <c r="I41" s="42"/>
      <c r="J41" s="42"/>
      <c r="K41" s="78" t="s">
        <v>188</v>
      </c>
      <c r="L41" s="78">
        <v>16</v>
      </c>
      <c r="M41" s="79"/>
    </row>
    <row r="42" spans="2:13" ht="13.5" customHeight="1">
      <c r="B42" s="28"/>
      <c r="C42" s="38"/>
      <c r="D42" s="45"/>
      <c r="E42" s="42"/>
      <c r="F42" s="42" t="s">
        <v>177</v>
      </c>
      <c r="G42" s="42"/>
      <c r="H42" s="42"/>
      <c r="I42" s="42"/>
      <c r="J42" s="42"/>
      <c r="K42" s="78"/>
      <c r="L42" s="94" t="s">
        <v>188</v>
      </c>
      <c r="M42" s="79"/>
    </row>
    <row r="43" spans="2:13" ht="13.5" customHeight="1">
      <c r="B43" s="28"/>
      <c r="C43" s="38"/>
      <c r="D43" s="45"/>
      <c r="E43" s="42"/>
      <c r="F43" s="42" t="s">
        <v>58</v>
      </c>
      <c r="G43" s="42"/>
      <c r="H43" s="42"/>
      <c r="I43" s="42"/>
      <c r="J43" s="42"/>
      <c r="K43" s="78"/>
      <c r="L43" s="94">
        <v>10</v>
      </c>
      <c r="M43" s="79"/>
    </row>
    <row r="44" spans="2:13" ht="13.5" customHeight="1">
      <c r="B44" s="28"/>
      <c r="C44" s="38"/>
      <c r="D44" s="45"/>
      <c r="E44" s="42"/>
      <c r="F44" s="42" t="s">
        <v>183</v>
      </c>
      <c r="G44" s="42"/>
      <c r="H44" s="42"/>
      <c r="I44" s="42"/>
      <c r="J44" s="42"/>
      <c r="K44" s="78">
        <v>10</v>
      </c>
      <c r="L44" s="94" t="s">
        <v>188</v>
      </c>
      <c r="M44" s="79">
        <v>20</v>
      </c>
    </row>
    <row r="45" spans="2:13" ht="13.5" customHeight="1">
      <c r="B45" s="28"/>
      <c r="C45" s="38"/>
      <c r="D45" s="45"/>
      <c r="E45" s="42"/>
      <c r="F45" s="42" t="s">
        <v>283</v>
      </c>
      <c r="G45" s="42"/>
      <c r="H45" s="42"/>
      <c r="I45" s="42"/>
      <c r="J45" s="42"/>
      <c r="K45" s="78"/>
      <c r="L45" s="94"/>
      <c r="M45" s="79">
        <v>160</v>
      </c>
    </row>
    <row r="46" spans="2:13" ht="13.5" customHeight="1">
      <c r="B46" s="28"/>
      <c r="C46" s="38"/>
      <c r="D46" s="45"/>
      <c r="E46" s="42"/>
      <c r="F46" s="42" t="s">
        <v>206</v>
      </c>
      <c r="G46" s="42"/>
      <c r="H46" s="42"/>
      <c r="I46" s="42"/>
      <c r="J46" s="42"/>
      <c r="K46" s="78"/>
      <c r="L46" s="94">
        <v>10</v>
      </c>
      <c r="M46" s="79"/>
    </row>
    <row r="47" spans="2:13" ht="13.5" customHeight="1">
      <c r="B47" s="28"/>
      <c r="C47" s="38"/>
      <c r="D47" s="45"/>
      <c r="E47" s="42"/>
      <c r="F47" s="42" t="s">
        <v>60</v>
      </c>
      <c r="G47" s="42"/>
      <c r="H47" s="42"/>
      <c r="I47" s="42"/>
      <c r="J47" s="42"/>
      <c r="K47" s="78">
        <v>20</v>
      </c>
      <c r="L47" s="94"/>
      <c r="M47" s="79" t="s">
        <v>188</v>
      </c>
    </row>
    <row r="48" spans="2:13" ht="13.5" customHeight="1">
      <c r="B48" s="28"/>
      <c r="C48" s="38"/>
      <c r="D48" s="45"/>
      <c r="E48" s="42"/>
      <c r="F48" s="42" t="s">
        <v>61</v>
      </c>
      <c r="G48" s="42"/>
      <c r="H48" s="42"/>
      <c r="I48" s="42"/>
      <c r="J48" s="42"/>
      <c r="K48" s="78"/>
      <c r="L48" s="94">
        <v>160</v>
      </c>
      <c r="M48" s="79"/>
    </row>
    <row r="49" spans="2:13" ht="13.5" customHeight="1">
      <c r="B49" s="28"/>
      <c r="C49" s="38"/>
      <c r="D49" s="45"/>
      <c r="E49" s="42"/>
      <c r="F49" s="42" t="s">
        <v>62</v>
      </c>
      <c r="G49" s="42"/>
      <c r="H49" s="42"/>
      <c r="I49" s="42"/>
      <c r="J49" s="42"/>
      <c r="K49" s="78"/>
      <c r="L49" s="78"/>
      <c r="M49" s="79" t="s">
        <v>188</v>
      </c>
    </row>
    <row r="50" spans="2:13" ht="13.5" customHeight="1">
      <c r="B50" s="28"/>
      <c r="C50" s="38"/>
      <c r="D50" s="45"/>
      <c r="E50" s="42"/>
      <c r="F50" s="42" t="s">
        <v>286</v>
      </c>
      <c r="G50" s="42"/>
      <c r="H50" s="42"/>
      <c r="I50" s="42"/>
      <c r="J50" s="42"/>
      <c r="K50" s="78" t="s">
        <v>188</v>
      </c>
      <c r="L50" s="78">
        <v>40</v>
      </c>
      <c r="M50" s="79">
        <v>20</v>
      </c>
    </row>
    <row r="51" spans="2:13" ht="13.5" customHeight="1">
      <c r="B51" s="28"/>
      <c r="C51" s="38"/>
      <c r="D51" s="45"/>
      <c r="E51" s="42"/>
      <c r="F51" s="42" t="s">
        <v>68</v>
      </c>
      <c r="G51" s="42"/>
      <c r="H51" s="42"/>
      <c r="I51" s="42"/>
      <c r="J51" s="42"/>
      <c r="K51" s="78"/>
      <c r="L51" s="94" t="s">
        <v>188</v>
      </c>
      <c r="M51" s="79"/>
    </row>
    <row r="52" spans="2:13" ht="13.5" customHeight="1">
      <c r="B52" s="28"/>
      <c r="C52" s="38"/>
      <c r="D52" s="45"/>
      <c r="E52" s="42"/>
      <c r="F52" s="42" t="s">
        <v>69</v>
      </c>
      <c r="G52" s="42"/>
      <c r="H52" s="42"/>
      <c r="I52" s="42"/>
      <c r="J52" s="42"/>
      <c r="K52" s="78" t="s">
        <v>188</v>
      </c>
      <c r="L52" s="94" t="s">
        <v>188</v>
      </c>
      <c r="M52" s="79" t="s">
        <v>188</v>
      </c>
    </row>
    <row r="53" spans="2:13" ht="13.5" customHeight="1">
      <c r="B53" s="28"/>
      <c r="C53" s="38"/>
      <c r="D53" s="45"/>
      <c r="E53" s="42"/>
      <c r="F53" s="42" t="s">
        <v>176</v>
      </c>
      <c r="G53" s="42"/>
      <c r="H53" s="42"/>
      <c r="I53" s="42"/>
      <c r="J53" s="42"/>
      <c r="K53" s="78"/>
      <c r="L53" s="94"/>
      <c r="M53" s="79" t="s">
        <v>188</v>
      </c>
    </row>
    <row r="54" spans="2:13" ht="13.5" customHeight="1">
      <c r="B54" s="28"/>
      <c r="C54" s="38"/>
      <c r="D54" s="45"/>
      <c r="E54" s="42"/>
      <c r="F54" s="42" t="s">
        <v>71</v>
      </c>
      <c r="G54" s="42"/>
      <c r="H54" s="42"/>
      <c r="I54" s="42"/>
      <c r="J54" s="42"/>
      <c r="K54" s="78">
        <v>110</v>
      </c>
      <c r="L54" s="94">
        <v>220</v>
      </c>
      <c r="M54" s="79">
        <v>90</v>
      </c>
    </row>
    <row r="55" spans="2:13" ht="13.5" customHeight="1">
      <c r="B55" s="28"/>
      <c r="C55" s="37" t="s">
        <v>72</v>
      </c>
      <c r="D55" s="35" t="s">
        <v>73</v>
      </c>
      <c r="E55" s="42"/>
      <c r="F55" s="42" t="s">
        <v>74</v>
      </c>
      <c r="G55" s="42"/>
      <c r="H55" s="42"/>
      <c r="I55" s="42"/>
      <c r="J55" s="42"/>
      <c r="K55" s="78" t="s">
        <v>188</v>
      </c>
      <c r="L55" s="94"/>
      <c r="M55" s="79">
        <v>1</v>
      </c>
    </row>
    <row r="56" spans="2:13" ht="13.5" customHeight="1">
      <c r="B56" s="28"/>
      <c r="C56" s="37" t="s">
        <v>75</v>
      </c>
      <c r="D56" s="35" t="s">
        <v>76</v>
      </c>
      <c r="E56" s="42"/>
      <c r="F56" s="42" t="s">
        <v>163</v>
      </c>
      <c r="G56" s="42"/>
      <c r="H56" s="42"/>
      <c r="I56" s="42"/>
      <c r="J56" s="42"/>
      <c r="K56" s="78"/>
      <c r="L56" s="94"/>
      <c r="M56" s="79" t="s">
        <v>188</v>
      </c>
    </row>
    <row r="57" spans="2:13" ht="13.5" customHeight="1">
      <c r="B57" s="28"/>
      <c r="C57" s="38"/>
      <c r="D57" s="45"/>
      <c r="E57" s="42"/>
      <c r="F57" s="42" t="s">
        <v>276</v>
      </c>
      <c r="G57" s="42"/>
      <c r="H57" s="42"/>
      <c r="I57" s="42"/>
      <c r="J57" s="42"/>
      <c r="K57" s="78" t="s">
        <v>188</v>
      </c>
      <c r="L57" s="94">
        <v>1</v>
      </c>
      <c r="M57" s="79" t="s">
        <v>188</v>
      </c>
    </row>
    <row r="58" spans="2:13" ht="13.5" customHeight="1">
      <c r="B58" s="28"/>
      <c r="C58" s="38"/>
      <c r="D58" s="45"/>
      <c r="E58" s="42"/>
      <c r="F58" s="42" t="s">
        <v>194</v>
      </c>
      <c r="G58" s="42"/>
      <c r="H58" s="42"/>
      <c r="I58" s="42"/>
      <c r="J58" s="42"/>
      <c r="K58" s="78"/>
      <c r="L58" s="94">
        <v>1</v>
      </c>
      <c r="M58" s="79"/>
    </row>
    <row r="59" spans="2:13" ht="13.5" customHeight="1">
      <c r="B59" s="28"/>
      <c r="C59" s="38"/>
      <c r="D59" s="45"/>
      <c r="E59" s="42"/>
      <c r="F59" s="42" t="s">
        <v>196</v>
      </c>
      <c r="G59" s="42"/>
      <c r="H59" s="42"/>
      <c r="I59" s="42"/>
      <c r="J59" s="42"/>
      <c r="K59" s="78" t="s">
        <v>188</v>
      </c>
      <c r="L59" s="94">
        <v>1</v>
      </c>
      <c r="M59" s="79">
        <v>10</v>
      </c>
    </row>
    <row r="60" spans="2:13" ht="13.5" customHeight="1">
      <c r="B60" s="28"/>
      <c r="C60" s="38"/>
      <c r="D60" s="45"/>
      <c r="E60" s="42"/>
      <c r="F60" s="42" t="s">
        <v>285</v>
      </c>
      <c r="G60" s="42"/>
      <c r="H60" s="42"/>
      <c r="I60" s="42"/>
      <c r="J60" s="42"/>
      <c r="K60" s="78" t="s">
        <v>188</v>
      </c>
      <c r="L60" s="94"/>
      <c r="M60" s="79"/>
    </row>
    <row r="61" spans="2:13" ht="13.5" customHeight="1">
      <c r="B61" s="28"/>
      <c r="C61" s="38"/>
      <c r="D61" s="45"/>
      <c r="E61" s="42"/>
      <c r="F61" s="42" t="s">
        <v>284</v>
      </c>
      <c r="G61" s="42"/>
      <c r="H61" s="42"/>
      <c r="I61" s="42"/>
      <c r="J61" s="42"/>
      <c r="K61" s="78"/>
      <c r="L61" s="94">
        <v>1</v>
      </c>
      <c r="M61" s="79">
        <v>1</v>
      </c>
    </row>
    <row r="62" spans="2:13" ht="13.5" customHeight="1">
      <c r="B62" s="28"/>
      <c r="C62" s="38"/>
      <c r="D62" s="45"/>
      <c r="E62" s="42"/>
      <c r="F62" s="42" t="s">
        <v>78</v>
      </c>
      <c r="G62" s="42"/>
      <c r="H62" s="42"/>
      <c r="I62" s="42"/>
      <c r="J62" s="42"/>
      <c r="K62" s="78"/>
      <c r="L62" s="94">
        <v>1</v>
      </c>
      <c r="M62" s="79">
        <v>1</v>
      </c>
    </row>
    <row r="63" spans="2:13" ht="13.5" customHeight="1">
      <c r="B63" s="28"/>
      <c r="C63" s="38"/>
      <c r="D63" s="45"/>
      <c r="E63" s="42"/>
      <c r="F63" s="42" t="s">
        <v>79</v>
      </c>
      <c r="G63" s="42"/>
      <c r="H63" s="42"/>
      <c r="I63" s="42"/>
      <c r="J63" s="42"/>
      <c r="K63" s="78"/>
      <c r="L63" s="94"/>
      <c r="M63" s="79">
        <v>1</v>
      </c>
    </row>
    <row r="64" spans="2:13" ht="13.5" customHeight="1">
      <c r="B64" s="28"/>
      <c r="C64" s="37" t="s">
        <v>80</v>
      </c>
      <c r="D64" s="47" t="s">
        <v>82</v>
      </c>
      <c r="E64" s="42"/>
      <c r="F64" s="42" t="s">
        <v>83</v>
      </c>
      <c r="G64" s="42"/>
      <c r="H64" s="42"/>
      <c r="I64" s="42"/>
      <c r="J64" s="42"/>
      <c r="K64" s="78" t="s">
        <v>188</v>
      </c>
      <c r="L64" s="94" t="s">
        <v>188</v>
      </c>
      <c r="M64" s="79"/>
    </row>
    <row r="65" spans="2:13" ht="13.5" customHeight="1">
      <c r="B65" s="28"/>
      <c r="C65" s="38"/>
      <c r="D65" s="35" t="s">
        <v>84</v>
      </c>
      <c r="E65" s="42"/>
      <c r="F65" s="42" t="s">
        <v>85</v>
      </c>
      <c r="G65" s="42"/>
      <c r="H65" s="42"/>
      <c r="I65" s="42"/>
      <c r="J65" s="42"/>
      <c r="K65" s="78">
        <v>40</v>
      </c>
      <c r="L65" s="94">
        <v>10</v>
      </c>
      <c r="M65" s="79">
        <v>20</v>
      </c>
    </row>
    <row r="66" spans="2:13" ht="13.5" customHeight="1">
      <c r="B66" s="28"/>
      <c r="C66" s="39"/>
      <c r="D66" s="47" t="s">
        <v>86</v>
      </c>
      <c r="E66" s="42"/>
      <c r="F66" s="42" t="s">
        <v>87</v>
      </c>
      <c r="G66" s="42"/>
      <c r="H66" s="42"/>
      <c r="I66" s="42"/>
      <c r="J66" s="42"/>
      <c r="K66" s="78" t="s">
        <v>188</v>
      </c>
      <c r="L66" s="94">
        <v>10</v>
      </c>
      <c r="M66" s="79">
        <v>10</v>
      </c>
    </row>
    <row r="67" spans="2:13" ht="13.5" customHeight="1">
      <c r="B67" s="28"/>
      <c r="C67" s="37" t="s">
        <v>0</v>
      </c>
      <c r="D67" s="35" t="s">
        <v>88</v>
      </c>
      <c r="E67" s="42"/>
      <c r="F67" s="42" t="s">
        <v>1</v>
      </c>
      <c r="G67" s="42"/>
      <c r="H67" s="42"/>
      <c r="I67" s="42"/>
      <c r="J67" s="42"/>
      <c r="K67" s="78"/>
      <c r="L67" s="94" t="s">
        <v>188</v>
      </c>
      <c r="M67" s="79"/>
    </row>
    <row r="68" spans="2:13" ht="13.5" customHeight="1">
      <c r="B68" s="28"/>
      <c r="C68" s="138" t="s">
        <v>91</v>
      </c>
      <c r="D68" s="139"/>
      <c r="E68" s="42"/>
      <c r="F68" s="42" t="s">
        <v>92</v>
      </c>
      <c r="G68" s="42"/>
      <c r="H68" s="42"/>
      <c r="I68" s="42"/>
      <c r="J68" s="42"/>
      <c r="K68" s="78">
        <v>450</v>
      </c>
      <c r="L68" s="94">
        <v>650</v>
      </c>
      <c r="M68" s="79">
        <v>450</v>
      </c>
    </row>
    <row r="69" spans="2:13" ht="13.5" customHeight="1">
      <c r="B69" s="28"/>
      <c r="C69" s="40"/>
      <c r="D69" s="41"/>
      <c r="E69" s="42"/>
      <c r="F69" s="42" t="s">
        <v>93</v>
      </c>
      <c r="G69" s="42"/>
      <c r="H69" s="42"/>
      <c r="I69" s="42"/>
      <c r="J69" s="42"/>
      <c r="K69" s="78">
        <v>300</v>
      </c>
      <c r="L69" s="94">
        <v>250</v>
      </c>
      <c r="M69" s="79">
        <v>200</v>
      </c>
    </row>
    <row r="70" spans="2:13" ht="13.5" customHeight="1" thickBot="1">
      <c r="B70" s="28"/>
      <c r="C70" s="40"/>
      <c r="D70" s="41"/>
      <c r="E70" s="42"/>
      <c r="F70" s="42" t="s">
        <v>94</v>
      </c>
      <c r="G70" s="42"/>
      <c r="H70" s="42"/>
      <c r="I70" s="42"/>
      <c r="J70" s="42"/>
      <c r="K70" s="78">
        <v>60</v>
      </c>
      <c r="L70" s="94">
        <v>210</v>
      </c>
      <c r="M70" s="79">
        <v>150</v>
      </c>
    </row>
    <row r="71" spans="2:13" ht="13.5" customHeight="1">
      <c r="B71" s="81"/>
      <c r="C71" s="82"/>
      <c r="D71" s="82"/>
      <c r="E71" s="83"/>
      <c r="F71" s="83"/>
      <c r="G71" s="83"/>
      <c r="H71" s="83"/>
      <c r="I71" s="83"/>
      <c r="J71" s="83"/>
      <c r="K71" s="83"/>
      <c r="L71" s="83"/>
      <c r="M71" s="83"/>
    </row>
    <row r="72" ht="18" customHeight="1"/>
    <row r="73" ht="18" customHeight="1">
      <c r="B73" s="22"/>
    </row>
    <row r="74" ht="9" customHeight="1" thickBot="1"/>
    <row r="75" spans="2:13" ht="18" customHeight="1">
      <c r="B75" s="1"/>
      <c r="C75" s="2"/>
      <c r="D75" s="142" t="s">
        <v>2</v>
      </c>
      <c r="E75" s="142"/>
      <c r="F75" s="142"/>
      <c r="G75" s="142"/>
      <c r="H75" s="2"/>
      <c r="I75" s="2"/>
      <c r="J75" s="3"/>
      <c r="K75" s="96" t="s">
        <v>137</v>
      </c>
      <c r="L75" s="109" t="s">
        <v>138</v>
      </c>
      <c r="M75" s="119" t="s">
        <v>139</v>
      </c>
    </row>
    <row r="76" spans="2:13" ht="18" customHeight="1" thickBot="1">
      <c r="B76" s="7"/>
      <c r="C76" s="8"/>
      <c r="D76" s="150" t="s">
        <v>3</v>
      </c>
      <c r="E76" s="150"/>
      <c r="F76" s="150"/>
      <c r="G76" s="150"/>
      <c r="H76" s="8"/>
      <c r="I76" s="8"/>
      <c r="J76" s="9"/>
      <c r="K76" s="131" t="str">
        <f>K5</f>
        <v>H 27. 7.17</v>
      </c>
      <c r="L76" s="132" t="str">
        <f>K76</f>
        <v>H 27. 7.17</v>
      </c>
      <c r="M76" s="133" t="str">
        <f>L76</f>
        <v>H 27. 7.17</v>
      </c>
    </row>
    <row r="77" spans="2:13" ht="19.5" customHeight="1" thickTop="1">
      <c r="B77" s="140" t="s">
        <v>96</v>
      </c>
      <c r="C77" s="141"/>
      <c r="D77" s="141"/>
      <c r="E77" s="141"/>
      <c r="F77" s="141"/>
      <c r="G77" s="141"/>
      <c r="H77" s="141"/>
      <c r="I77" s="141"/>
      <c r="J77" s="27"/>
      <c r="K77" s="102">
        <f>SUM(K78:K86)</f>
        <v>2330</v>
      </c>
      <c r="L77" s="102">
        <f>SUM(L78:L86)</f>
        <v>3402</v>
      </c>
      <c r="M77" s="124">
        <f>SUM(M78:M86)</f>
        <v>2837</v>
      </c>
    </row>
    <row r="78" spans="2:13" ht="13.5" customHeight="1">
      <c r="B78" s="146" t="s">
        <v>97</v>
      </c>
      <c r="C78" s="147"/>
      <c r="D78" s="148"/>
      <c r="E78" s="51"/>
      <c r="F78" s="52"/>
      <c r="G78" s="149" t="s">
        <v>14</v>
      </c>
      <c r="H78" s="149"/>
      <c r="I78" s="52"/>
      <c r="J78" s="54"/>
      <c r="K78" s="43">
        <v>290</v>
      </c>
      <c r="L78" s="55">
        <v>170</v>
      </c>
      <c r="M78" s="44">
        <v>1020</v>
      </c>
    </row>
    <row r="79" spans="2:13" ht="13.5" customHeight="1">
      <c r="B79" s="16"/>
      <c r="C79" s="17"/>
      <c r="D79" s="18"/>
      <c r="E79" s="55"/>
      <c r="F79" s="42"/>
      <c r="G79" s="149" t="s">
        <v>120</v>
      </c>
      <c r="H79" s="149"/>
      <c r="I79" s="53"/>
      <c r="J79" s="56"/>
      <c r="K79" s="43">
        <v>370</v>
      </c>
      <c r="L79" s="55">
        <v>380</v>
      </c>
      <c r="M79" s="44">
        <v>260</v>
      </c>
    </row>
    <row r="80" spans="2:13" ht="13.5" customHeight="1">
      <c r="B80" s="16"/>
      <c r="C80" s="17"/>
      <c r="D80" s="18"/>
      <c r="E80" s="55"/>
      <c r="F80" s="42"/>
      <c r="G80" s="149" t="s">
        <v>42</v>
      </c>
      <c r="H80" s="149"/>
      <c r="I80" s="52"/>
      <c r="J80" s="54"/>
      <c r="K80" s="43">
        <v>0</v>
      </c>
      <c r="L80" s="55">
        <v>230</v>
      </c>
      <c r="M80" s="44">
        <v>14</v>
      </c>
    </row>
    <row r="81" spans="2:13" ht="13.5" customHeight="1">
      <c r="B81" s="16"/>
      <c r="C81" s="17"/>
      <c r="D81" s="18"/>
      <c r="E81" s="55"/>
      <c r="F81" s="42"/>
      <c r="G81" s="149" t="s">
        <v>26</v>
      </c>
      <c r="H81" s="149"/>
      <c r="I81" s="52"/>
      <c r="J81" s="54"/>
      <c r="K81" s="43">
        <v>10</v>
      </c>
      <c r="L81" s="55">
        <v>0</v>
      </c>
      <c r="M81" s="44">
        <v>0</v>
      </c>
    </row>
    <row r="82" spans="2:13" ht="13.5" customHeight="1">
      <c r="B82" s="16"/>
      <c r="C82" s="17"/>
      <c r="D82" s="18"/>
      <c r="E82" s="55"/>
      <c r="F82" s="42"/>
      <c r="G82" s="149" t="s">
        <v>29</v>
      </c>
      <c r="H82" s="149"/>
      <c r="I82" s="52"/>
      <c r="J82" s="54"/>
      <c r="K82" s="43">
        <v>580</v>
      </c>
      <c r="L82" s="55">
        <v>1021</v>
      </c>
      <c r="M82" s="44">
        <v>169</v>
      </c>
    </row>
    <row r="83" spans="2:13" ht="13.5" customHeight="1">
      <c r="B83" s="16"/>
      <c r="C83" s="17"/>
      <c r="D83" s="18"/>
      <c r="E83" s="55"/>
      <c r="F83" s="42"/>
      <c r="G83" s="149" t="s">
        <v>118</v>
      </c>
      <c r="H83" s="149"/>
      <c r="I83" s="52"/>
      <c r="J83" s="54"/>
      <c r="K83" s="43">
        <v>90</v>
      </c>
      <c r="L83" s="55">
        <v>10</v>
      </c>
      <c r="M83" s="44">
        <v>40</v>
      </c>
    </row>
    <row r="84" spans="2:13" ht="13.5" customHeight="1">
      <c r="B84" s="16"/>
      <c r="C84" s="17"/>
      <c r="D84" s="18"/>
      <c r="E84" s="55"/>
      <c r="F84" s="42"/>
      <c r="G84" s="149" t="s">
        <v>45</v>
      </c>
      <c r="H84" s="149"/>
      <c r="I84" s="52"/>
      <c r="J84" s="54"/>
      <c r="K84" s="43">
        <v>140</v>
      </c>
      <c r="L84" s="55">
        <v>456</v>
      </c>
      <c r="M84" s="44">
        <v>370</v>
      </c>
    </row>
    <row r="85" spans="2:13" ht="13.5" customHeight="1">
      <c r="B85" s="16"/>
      <c r="C85" s="17"/>
      <c r="D85" s="18"/>
      <c r="E85" s="55"/>
      <c r="F85" s="42"/>
      <c r="G85" s="149" t="s">
        <v>98</v>
      </c>
      <c r="H85" s="149"/>
      <c r="I85" s="52"/>
      <c r="J85" s="54"/>
      <c r="K85" s="43">
        <v>750</v>
      </c>
      <c r="L85" s="55">
        <v>900</v>
      </c>
      <c r="M85" s="44">
        <v>770</v>
      </c>
    </row>
    <row r="86" spans="2:13" ht="13.5" customHeight="1" thickBot="1">
      <c r="B86" s="19"/>
      <c r="C86" s="20"/>
      <c r="D86" s="21"/>
      <c r="E86" s="57"/>
      <c r="F86" s="48"/>
      <c r="G86" s="151" t="s">
        <v>95</v>
      </c>
      <c r="H86" s="151"/>
      <c r="I86" s="58"/>
      <c r="J86" s="59"/>
      <c r="K86" s="49">
        <v>100</v>
      </c>
      <c r="L86" s="57">
        <v>235</v>
      </c>
      <c r="M86" s="50">
        <v>194</v>
      </c>
    </row>
    <row r="87" spans="2:13" ht="18" customHeight="1" thickTop="1">
      <c r="B87" s="152" t="s">
        <v>99</v>
      </c>
      <c r="C87" s="153"/>
      <c r="D87" s="154"/>
      <c r="E87" s="65"/>
      <c r="F87" s="30"/>
      <c r="G87" s="155" t="s">
        <v>100</v>
      </c>
      <c r="H87" s="155"/>
      <c r="I87" s="30"/>
      <c r="J87" s="31"/>
      <c r="K87" s="103" t="s">
        <v>101</v>
      </c>
      <c r="L87" s="114"/>
      <c r="M87" s="125"/>
    </row>
    <row r="88" spans="2:13" ht="18" customHeight="1">
      <c r="B88" s="62"/>
      <c r="C88" s="63"/>
      <c r="D88" s="63"/>
      <c r="E88" s="60"/>
      <c r="F88" s="61"/>
      <c r="G88" s="34"/>
      <c r="H88" s="34"/>
      <c r="I88" s="61"/>
      <c r="J88" s="64"/>
      <c r="K88" s="104" t="s">
        <v>102</v>
      </c>
      <c r="L88" s="115"/>
      <c r="M88" s="118"/>
    </row>
    <row r="89" spans="2:13" ht="18" customHeight="1">
      <c r="B89" s="16"/>
      <c r="C89" s="17"/>
      <c r="D89" s="17"/>
      <c r="E89" s="66"/>
      <c r="F89" s="8"/>
      <c r="G89" s="150" t="s">
        <v>103</v>
      </c>
      <c r="H89" s="150"/>
      <c r="I89" s="32"/>
      <c r="J89" s="33"/>
      <c r="K89" s="105" t="s">
        <v>104</v>
      </c>
      <c r="L89" s="116"/>
      <c r="M89" s="116"/>
    </row>
    <row r="90" spans="2:13" ht="18" customHeight="1">
      <c r="B90" s="16"/>
      <c r="C90" s="17"/>
      <c r="D90" s="17"/>
      <c r="E90" s="67"/>
      <c r="F90" s="17"/>
      <c r="G90" s="68"/>
      <c r="H90" s="68"/>
      <c r="I90" s="63"/>
      <c r="J90" s="69"/>
      <c r="K90" s="106" t="s">
        <v>167</v>
      </c>
      <c r="L90" s="117"/>
      <c r="M90" s="117"/>
    </row>
    <row r="91" spans="2:13" ht="18" customHeight="1">
      <c r="B91" s="16"/>
      <c r="C91" s="17"/>
      <c r="D91" s="17"/>
      <c r="E91" s="67"/>
      <c r="F91" s="17"/>
      <c r="G91" s="68"/>
      <c r="H91" s="68"/>
      <c r="I91" s="63"/>
      <c r="J91" s="69"/>
      <c r="K91" s="104" t="s">
        <v>165</v>
      </c>
      <c r="L91" s="115"/>
      <c r="M91" s="118"/>
    </row>
    <row r="92" spans="2:13" ht="18" customHeight="1">
      <c r="B92" s="16"/>
      <c r="C92" s="17"/>
      <c r="D92" s="17"/>
      <c r="E92" s="66"/>
      <c r="F92" s="8"/>
      <c r="G92" s="150" t="s">
        <v>105</v>
      </c>
      <c r="H92" s="150"/>
      <c r="I92" s="32"/>
      <c r="J92" s="33"/>
      <c r="K92" s="105" t="s">
        <v>185</v>
      </c>
      <c r="L92" s="116"/>
      <c r="M92" s="116"/>
    </row>
    <row r="93" spans="2:13" ht="18" customHeight="1">
      <c r="B93" s="16"/>
      <c r="C93" s="17"/>
      <c r="D93" s="17"/>
      <c r="E93" s="67"/>
      <c r="F93" s="17"/>
      <c r="G93" s="68"/>
      <c r="H93" s="68"/>
      <c r="I93" s="63"/>
      <c r="J93" s="69"/>
      <c r="K93" s="106" t="s">
        <v>166</v>
      </c>
      <c r="L93" s="117"/>
      <c r="M93" s="117"/>
    </row>
    <row r="94" spans="2:13" ht="18" customHeight="1">
      <c r="B94" s="16"/>
      <c r="C94" s="17"/>
      <c r="D94" s="17"/>
      <c r="E94" s="13"/>
      <c r="F94" s="14"/>
      <c r="G94" s="34"/>
      <c r="H94" s="34"/>
      <c r="I94" s="61"/>
      <c r="J94" s="64"/>
      <c r="K94" s="104" t="s">
        <v>106</v>
      </c>
      <c r="L94" s="118"/>
      <c r="M94" s="118"/>
    </row>
    <row r="95" spans="2:13" ht="18" customHeight="1">
      <c r="B95" s="146" t="s">
        <v>107</v>
      </c>
      <c r="C95" s="147"/>
      <c r="D95" s="147"/>
      <c r="E95" s="8"/>
      <c r="F95" s="8"/>
      <c r="G95" s="8"/>
      <c r="H95" s="8"/>
      <c r="I95" s="8"/>
      <c r="J95" s="8"/>
      <c r="K95" s="80"/>
      <c r="L95" s="80"/>
      <c r="M95" s="126"/>
    </row>
    <row r="96" spans="2:13" ht="13.5" customHeight="1">
      <c r="B96" s="70"/>
      <c r="C96" s="71" t="s">
        <v>108</v>
      </c>
      <c r="D96" s="72"/>
      <c r="E96" s="71"/>
      <c r="F96" s="71"/>
      <c r="G96" s="71"/>
      <c r="H96" s="71"/>
      <c r="I96" s="71"/>
      <c r="J96" s="71"/>
      <c r="K96" s="107"/>
      <c r="L96" s="107"/>
      <c r="M96" s="127"/>
    </row>
    <row r="97" spans="2:13" ht="13.5" customHeight="1">
      <c r="B97" s="70"/>
      <c r="C97" s="71" t="s">
        <v>109</v>
      </c>
      <c r="D97" s="72"/>
      <c r="E97" s="71"/>
      <c r="F97" s="71"/>
      <c r="G97" s="71"/>
      <c r="H97" s="71"/>
      <c r="I97" s="71"/>
      <c r="J97" s="71"/>
      <c r="K97" s="107"/>
      <c r="L97" s="107"/>
      <c r="M97" s="127"/>
    </row>
    <row r="98" spans="2:13" ht="13.5" customHeight="1">
      <c r="B98" s="70"/>
      <c r="C98" s="71" t="s">
        <v>110</v>
      </c>
      <c r="D98" s="72"/>
      <c r="E98" s="71"/>
      <c r="F98" s="71"/>
      <c r="G98" s="71"/>
      <c r="H98" s="71"/>
      <c r="I98" s="71"/>
      <c r="J98" s="71"/>
      <c r="K98" s="107"/>
      <c r="L98" s="107"/>
      <c r="M98" s="127"/>
    </row>
    <row r="99" spans="2:13" ht="13.5" customHeight="1">
      <c r="B99" s="70"/>
      <c r="C99" s="71" t="s">
        <v>111</v>
      </c>
      <c r="D99" s="72"/>
      <c r="E99" s="71"/>
      <c r="F99" s="71"/>
      <c r="G99" s="71"/>
      <c r="H99" s="71"/>
      <c r="I99" s="71"/>
      <c r="J99" s="71"/>
      <c r="K99" s="107"/>
      <c r="L99" s="107"/>
      <c r="M99" s="127"/>
    </row>
    <row r="100" spans="2:13" ht="13.5" customHeight="1">
      <c r="B100" s="73"/>
      <c r="C100" s="71" t="s">
        <v>112</v>
      </c>
      <c r="D100" s="71"/>
      <c r="E100" s="71"/>
      <c r="F100" s="71"/>
      <c r="G100" s="71"/>
      <c r="H100" s="71"/>
      <c r="I100" s="71"/>
      <c r="J100" s="71"/>
      <c r="K100" s="107"/>
      <c r="L100" s="107"/>
      <c r="M100" s="127"/>
    </row>
    <row r="101" spans="2:13" ht="13.5" customHeight="1">
      <c r="B101" s="73"/>
      <c r="C101" s="71" t="s">
        <v>124</v>
      </c>
      <c r="D101" s="71"/>
      <c r="E101" s="71"/>
      <c r="F101" s="71"/>
      <c r="G101" s="71"/>
      <c r="H101" s="71"/>
      <c r="I101" s="71"/>
      <c r="J101" s="71"/>
      <c r="K101" s="107"/>
      <c r="L101" s="107"/>
      <c r="M101" s="127"/>
    </row>
    <row r="102" spans="2:13" ht="13.5" customHeight="1">
      <c r="B102" s="73"/>
      <c r="C102" s="71" t="s">
        <v>127</v>
      </c>
      <c r="D102" s="71"/>
      <c r="E102" s="71"/>
      <c r="F102" s="71"/>
      <c r="G102" s="71"/>
      <c r="H102" s="71"/>
      <c r="I102" s="71"/>
      <c r="J102" s="71"/>
      <c r="K102" s="107"/>
      <c r="L102" s="107"/>
      <c r="M102" s="127"/>
    </row>
    <row r="103" spans="2:13" ht="13.5" customHeight="1">
      <c r="B103" s="73"/>
      <c r="C103" s="71" t="s">
        <v>128</v>
      </c>
      <c r="D103" s="71"/>
      <c r="E103" s="71"/>
      <c r="F103" s="71"/>
      <c r="G103" s="71"/>
      <c r="H103" s="71"/>
      <c r="I103" s="71"/>
      <c r="J103" s="71"/>
      <c r="K103" s="107"/>
      <c r="L103" s="107"/>
      <c r="M103" s="127"/>
    </row>
    <row r="104" spans="2:13" ht="13.5" customHeight="1">
      <c r="B104" s="73"/>
      <c r="C104" s="71" t="s">
        <v>129</v>
      </c>
      <c r="D104" s="71"/>
      <c r="E104" s="71"/>
      <c r="F104" s="71"/>
      <c r="G104" s="71"/>
      <c r="H104" s="71"/>
      <c r="I104" s="71"/>
      <c r="J104" s="71"/>
      <c r="K104" s="107"/>
      <c r="L104" s="107"/>
      <c r="M104" s="127"/>
    </row>
    <row r="105" spans="2:13" ht="13.5" customHeight="1">
      <c r="B105" s="73"/>
      <c r="C105" s="71" t="s">
        <v>125</v>
      </c>
      <c r="D105" s="71"/>
      <c r="E105" s="71"/>
      <c r="F105" s="71"/>
      <c r="G105" s="71"/>
      <c r="H105" s="71"/>
      <c r="I105" s="71"/>
      <c r="J105" s="71"/>
      <c r="K105" s="107"/>
      <c r="L105" s="107"/>
      <c r="M105" s="127"/>
    </row>
    <row r="106" spans="2:13" ht="13.5" customHeight="1">
      <c r="B106" s="73"/>
      <c r="C106" s="71" t="s">
        <v>113</v>
      </c>
      <c r="D106" s="71"/>
      <c r="E106" s="71"/>
      <c r="F106" s="71"/>
      <c r="G106" s="71"/>
      <c r="H106" s="71"/>
      <c r="I106" s="71"/>
      <c r="J106" s="71"/>
      <c r="K106" s="107"/>
      <c r="L106" s="107"/>
      <c r="M106" s="127"/>
    </row>
    <row r="107" spans="2:13" ht="13.5" customHeight="1">
      <c r="B107" s="73"/>
      <c r="C107" s="71" t="s">
        <v>114</v>
      </c>
      <c r="D107" s="71"/>
      <c r="E107" s="71"/>
      <c r="F107" s="71"/>
      <c r="G107" s="71"/>
      <c r="H107" s="71"/>
      <c r="I107" s="71"/>
      <c r="J107" s="71"/>
      <c r="K107" s="107"/>
      <c r="L107" s="107"/>
      <c r="M107" s="127"/>
    </row>
    <row r="108" spans="2:13" ht="13.5" customHeight="1">
      <c r="B108" s="73"/>
      <c r="C108" s="71" t="s">
        <v>126</v>
      </c>
      <c r="D108" s="71"/>
      <c r="E108" s="71"/>
      <c r="F108" s="71"/>
      <c r="G108" s="71"/>
      <c r="H108" s="71"/>
      <c r="I108" s="71"/>
      <c r="J108" s="71"/>
      <c r="K108" s="107"/>
      <c r="L108" s="107"/>
      <c r="M108" s="127"/>
    </row>
    <row r="109" spans="2:13" ht="13.5" customHeight="1">
      <c r="B109" s="73"/>
      <c r="C109" s="71" t="s">
        <v>121</v>
      </c>
      <c r="D109" s="71"/>
      <c r="E109" s="71"/>
      <c r="F109" s="71"/>
      <c r="G109" s="71"/>
      <c r="H109" s="71"/>
      <c r="I109" s="71"/>
      <c r="J109" s="71"/>
      <c r="K109" s="107"/>
      <c r="L109" s="107"/>
      <c r="M109" s="127"/>
    </row>
    <row r="110" spans="2:13" ht="18" customHeight="1" thickBot="1">
      <c r="B110" s="74"/>
      <c r="C110" s="75"/>
      <c r="D110" s="75"/>
      <c r="E110" s="75"/>
      <c r="F110" s="75"/>
      <c r="G110" s="75"/>
      <c r="H110" s="75"/>
      <c r="I110" s="75"/>
      <c r="J110" s="75"/>
      <c r="K110" s="108"/>
      <c r="L110" s="108"/>
      <c r="M110" s="128"/>
    </row>
  </sheetData>
  <sheetProtection/>
  <mergeCells count="26">
    <mergeCell ref="G81:H81"/>
    <mergeCell ref="G89:H89"/>
    <mergeCell ref="G92:H92"/>
    <mergeCell ref="B95:D95"/>
    <mergeCell ref="G83:H83"/>
    <mergeCell ref="G84:H84"/>
    <mergeCell ref="G85:H85"/>
    <mergeCell ref="G86:H86"/>
    <mergeCell ref="B87:D87"/>
    <mergeCell ref="G82:H82"/>
    <mergeCell ref="G79:H79"/>
    <mergeCell ref="D75:G75"/>
    <mergeCell ref="D76:G76"/>
    <mergeCell ref="B77:I77"/>
    <mergeCell ref="G80:H80"/>
    <mergeCell ref="C68:D68"/>
    <mergeCell ref="G87:H87"/>
    <mergeCell ref="D4:G4"/>
    <mergeCell ref="D5:G5"/>
    <mergeCell ref="D6:G6"/>
    <mergeCell ref="D7:F7"/>
    <mergeCell ref="D8:F8"/>
    <mergeCell ref="B78:D78"/>
    <mergeCell ref="G78:H78"/>
    <mergeCell ref="D9:F9"/>
    <mergeCell ref="G10:H10"/>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1" max="255" man="1"/>
  </rowBreaks>
</worksheet>
</file>

<file path=xl/worksheets/sheet5.xml><?xml version="1.0" encoding="utf-8"?>
<worksheet xmlns="http://schemas.openxmlformats.org/spreadsheetml/2006/main" xmlns:r="http://schemas.openxmlformats.org/officeDocument/2006/relationships">
  <dimension ref="B2:M105"/>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287</v>
      </c>
      <c r="L5" s="51" t="s">
        <v>287</v>
      </c>
      <c r="M5" s="120" t="s">
        <v>287</v>
      </c>
    </row>
    <row r="6" spans="2:13" ht="18" customHeight="1">
      <c r="B6" s="4"/>
      <c r="C6" s="5"/>
      <c r="D6" s="143" t="s">
        <v>4</v>
      </c>
      <c r="E6" s="143"/>
      <c r="F6" s="143"/>
      <c r="G6" s="143"/>
      <c r="H6" s="5"/>
      <c r="I6" s="5"/>
      <c r="J6" s="6"/>
      <c r="K6" s="97" t="s">
        <v>288</v>
      </c>
      <c r="L6" s="51" t="s">
        <v>289</v>
      </c>
      <c r="M6" s="120" t="s">
        <v>290</v>
      </c>
    </row>
    <row r="7" spans="2:13" ht="18" customHeight="1">
      <c r="B7" s="4"/>
      <c r="C7" s="5"/>
      <c r="D7" s="143" t="s">
        <v>5</v>
      </c>
      <c r="E7" s="144"/>
      <c r="F7" s="144"/>
      <c r="G7" s="23" t="s">
        <v>6</v>
      </c>
      <c r="H7" s="5"/>
      <c r="I7" s="5"/>
      <c r="J7" s="6"/>
      <c r="K7" s="98">
        <v>19.7</v>
      </c>
      <c r="L7" s="110">
        <v>14.9</v>
      </c>
      <c r="M7" s="121">
        <v>14.73</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133</v>
      </c>
      <c r="G11" s="42"/>
      <c r="H11" s="42"/>
      <c r="I11" s="42"/>
      <c r="J11" s="42"/>
      <c r="K11" s="76" t="s">
        <v>291</v>
      </c>
      <c r="L11" s="76" t="s">
        <v>302</v>
      </c>
      <c r="M11" s="77" t="s">
        <v>312</v>
      </c>
    </row>
    <row r="12" spans="2:13" ht="13.5" customHeight="1">
      <c r="B12" s="29">
        <f>B11+1</f>
        <v>2</v>
      </c>
      <c r="C12" s="36"/>
      <c r="D12" s="45"/>
      <c r="E12" s="42"/>
      <c r="F12" s="42" t="s">
        <v>134</v>
      </c>
      <c r="G12" s="42"/>
      <c r="H12" s="42"/>
      <c r="I12" s="42"/>
      <c r="J12" s="42"/>
      <c r="K12" s="76" t="s">
        <v>292</v>
      </c>
      <c r="L12" s="76" t="s">
        <v>293</v>
      </c>
      <c r="M12" s="77" t="s">
        <v>313</v>
      </c>
    </row>
    <row r="13" spans="2:13" ht="13.5" customHeight="1">
      <c r="B13" s="29">
        <f aca="true" t="shared" si="0" ref="B13:B65">B12+1</f>
        <v>3</v>
      </c>
      <c r="C13" s="36"/>
      <c r="D13" s="45"/>
      <c r="E13" s="42"/>
      <c r="F13" s="42" t="s">
        <v>309</v>
      </c>
      <c r="G13" s="42"/>
      <c r="H13" s="42"/>
      <c r="I13" s="42"/>
      <c r="J13" s="42"/>
      <c r="K13" s="76"/>
      <c r="L13" s="93" t="s">
        <v>310</v>
      </c>
      <c r="M13" s="77"/>
    </row>
    <row r="14" spans="2:13" ht="13.5" customHeight="1">
      <c r="B14" s="29">
        <f t="shared" si="0"/>
        <v>4</v>
      </c>
      <c r="C14" s="36"/>
      <c r="D14" s="45"/>
      <c r="E14" s="42"/>
      <c r="F14" s="42" t="s">
        <v>319</v>
      </c>
      <c r="G14" s="42"/>
      <c r="H14" s="42"/>
      <c r="I14" s="42"/>
      <c r="J14" s="42"/>
      <c r="K14" s="76" t="s">
        <v>293</v>
      </c>
      <c r="L14" s="76" t="s">
        <v>303</v>
      </c>
      <c r="M14" s="77" t="s">
        <v>310</v>
      </c>
    </row>
    <row r="15" spans="2:13" ht="13.5" customHeight="1">
      <c r="B15" s="29">
        <f t="shared" si="0"/>
        <v>5</v>
      </c>
      <c r="C15" s="36"/>
      <c r="D15" s="45"/>
      <c r="E15" s="42"/>
      <c r="F15" s="42" t="s">
        <v>191</v>
      </c>
      <c r="G15" s="42"/>
      <c r="H15" s="42"/>
      <c r="I15" s="42"/>
      <c r="J15" s="42"/>
      <c r="K15" s="76" t="s">
        <v>294</v>
      </c>
      <c r="L15" s="76" t="s">
        <v>304</v>
      </c>
      <c r="M15" s="77" t="s">
        <v>310</v>
      </c>
    </row>
    <row r="16" spans="2:13" ht="13.5" customHeight="1">
      <c r="B16" s="29">
        <f t="shared" si="0"/>
        <v>6</v>
      </c>
      <c r="C16" s="36"/>
      <c r="D16" s="45"/>
      <c r="E16" s="42"/>
      <c r="F16" s="42" t="s">
        <v>17</v>
      </c>
      <c r="G16" s="42"/>
      <c r="H16" s="42"/>
      <c r="I16" s="42"/>
      <c r="J16" s="42"/>
      <c r="K16" s="76" t="s">
        <v>295</v>
      </c>
      <c r="L16" s="93" t="s">
        <v>188</v>
      </c>
      <c r="M16" s="77" t="s">
        <v>314</v>
      </c>
    </row>
    <row r="17" spans="2:13" ht="13.5" customHeight="1">
      <c r="B17" s="29">
        <f t="shared" si="0"/>
        <v>7</v>
      </c>
      <c r="C17" s="36"/>
      <c r="D17" s="45"/>
      <c r="E17" s="42"/>
      <c r="F17" s="42" t="s">
        <v>18</v>
      </c>
      <c r="G17" s="42"/>
      <c r="H17" s="42"/>
      <c r="I17" s="42"/>
      <c r="J17" s="42"/>
      <c r="K17" s="76" t="s">
        <v>296</v>
      </c>
      <c r="L17" s="93" t="s">
        <v>305</v>
      </c>
      <c r="M17" s="77" t="s">
        <v>315</v>
      </c>
    </row>
    <row r="18" spans="2:13" ht="13.5" customHeight="1">
      <c r="B18" s="29">
        <f t="shared" si="0"/>
        <v>8</v>
      </c>
      <c r="C18" s="36"/>
      <c r="D18" s="45"/>
      <c r="E18" s="42"/>
      <c r="F18" s="42" t="s">
        <v>20</v>
      </c>
      <c r="G18" s="42"/>
      <c r="H18" s="42"/>
      <c r="I18" s="42"/>
      <c r="J18" s="42"/>
      <c r="K18" s="76" t="s">
        <v>297</v>
      </c>
      <c r="L18" s="76" t="s">
        <v>306</v>
      </c>
      <c r="M18" s="77" t="s">
        <v>316</v>
      </c>
    </row>
    <row r="19" spans="2:13" ht="13.5" customHeight="1">
      <c r="B19" s="29">
        <f t="shared" si="0"/>
        <v>9</v>
      </c>
      <c r="C19" s="36"/>
      <c r="D19" s="45"/>
      <c r="E19" s="42"/>
      <c r="F19" s="42" t="s">
        <v>320</v>
      </c>
      <c r="G19" s="42"/>
      <c r="H19" s="42"/>
      <c r="I19" s="42"/>
      <c r="J19" s="42"/>
      <c r="K19" s="76" t="s">
        <v>298</v>
      </c>
      <c r="L19" s="93"/>
      <c r="M19" s="77"/>
    </row>
    <row r="20" spans="2:13" ht="13.5" customHeight="1">
      <c r="B20" s="29">
        <f t="shared" si="0"/>
        <v>10</v>
      </c>
      <c r="C20" s="36"/>
      <c r="D20" s="45"/>
      <c r="E20" s="42"/>
      <c r="F20" s="42" t="s">
        <v>22</v>
      </c>
      <c r="G20" s="42"/>
      <c r="H20" s="42"/>
      <c r="I20" s="42"/>
      <c r="J20" s="42"/>
      <c r="K20" s="76" t="s">
        <v>299</v>
      </c>
      <c r="L20" s="93" t="s">
        <v>307</v>
      </c>
      <c r="M20" s="77" t="s">
        <v>317</v>
      </c>
    </row>
    <row r="21" spans="2:13" ht="13.5" customHeight="1">
      <c r="B21" s="29">
        <f t="shared" si="0"/>
        <v>11</v>
      </c>
      <c r="C21" s="36"/>
      <c r="D21" s="45"/>
      <c r="E21" s="42"/>
      <c r="F21" s="42" t="s">
        <v>24</v>
      </c>
      <c r="G21" s="42"/>
      <c r="H21" s="42"/>
      <c r="I21" s="42"/>
      <c r="J21" s="42"/>
      <c r="K21" s="76" t="s">
        <v>300</v>
      </c>
      <c r="L21" s="93" t="s">
        <v>308</v>
      </c>
      <c r="M21" s="77" t="s">
        <v>318</v>
      </c>
    </row>
    <row r="22" spans="2:13" ht="13.5" customHeight="1">
      <c r="B22" s="29">
        <f t="shared" si="0"/>
        <v>12</v>
      </c>
      <c r="C22" s="36"/>
      <c r="D22" s="45"/>
      <c r="E22" s="42"/>
      <c r="F22" s="42" t="s">
        <v>25</v>
      </c>
      <c r="G22" s="42"/>
      <c r="H22" s="42"/>
      <c r="I22" s="42"/>
      <c r="J22" s="42"/>
      <c r="K22" s="76" t="s">
        <v>301</v>
      </c>
      <c r="L22" s="94" t="s">
        <v>311</v>
      </c>
      <c r="M22" s="77"/>
    </row>
    <row r="23" spans="2:13" ht="13.5" customHeight="1">
      <c r="B23" s="29">
        <f t="shared" si="0"/>
        <v>13</v>
      </c>
      <c r="C23" s="37" t="s">
        <v>38</v>
      </c>
      <c r="D23" s="35" t="s">
        <v>39</v>
      </c>
      <c r="E23" s="42"/>
      <c r="F23" s="42" t="s">
        <v>40</v>
      </c>
      <c r="G23" s="42"/>
      <c r="H23" s="42"/>
      <c r="I23" s="42"/>
      <c r="J23" s="42"/>
      <c r="K23" s="78">
        <v>10</v>
      </c>
      <c r="L23" s="94">
        <v>230</v>
      </c>
      <c r="M23" s="79">
        <v>160</v>
      </c>
    </row>
    <row r="24" spans="2:13" ht="13.5" customHeight="1">
      <c r="B24" s="29">
        <f t="shared" si="0"/>
        <v>14</v>
      </c>
      <c r="C24" s="37" t="s">
        <v>41</v>
      </c>
      <c r="D24" s="35" t="s">
        <v>42</v>
      </c>
      <c r="E24" s="42"/>
      <c r="F24" s="42" t="s">
        <v>43</v>
      </c>
      <c r="G24" s="42"/>
      <c r="H24" s="42"/>
      <c r="I24" s="42"/>
      <c r="J24" s="42"/>
      <c r="K24" s="78">
        <v>1</v>
      </c>
      <c r="L24" s="94">
        <v>4</v>
      </c>
      <c r="M24" s="79">
        <v>1</v>
      </c>
    </row>
    <row r="25" spans="2:13" ht="13.5" customHeight="1">
      <c r="B25" s="29">
        <f t="shared" si="0"/>
        <v>15</v>
      </c>
      <c r="C25" s="38"/>
      <c r="D25" s="45"/>
      <c r="E25" s="42"/>
      <c r="F25" s="42" t="s">
        <v>187</v>
      </c>
      <c r="G25" s="42"/>
      <c r="H25" s="42"/>
      <c r="I25" s="42"/>
      <c r="J25" s="42"/>
      <c r="K25" s="78"/>
      <c r="L25" s="78" t="s">
        <v>188</v>
      </c>
      <c r="M25" s="79">
        <v>10</v>
      </c>
    </row>
    <row r="26" spans="2:13" ht="13.5" customHeight="1">
      <c r="B26" s="29">
        <f t="shared" si="0"/>
        <v>16</v>
      </c>
      <c r="C26" s="37" t="s">
        <v>116</v>
      </c>
      <c r="D26" s="35" t="s">
        <v>26</v>
      </c>
      <c r="E26" s="42"/>
      <c r="F26" s="42" t="s">
        <v>321</v>
      </c>
      <c r="G26" s="42"/>
      <c r="H26" s="42"/>
      <c r="I26" s="42"/>
      <c r="J26" s="42"/>
      <c r="K26" s="78"/>
      <c r="L26" s="78"/>
      <c r="M26" s="79">
        <v>10</v>
      </c>
    </row>
    <row r="27" spans="2:13" ht="13.5" customHeight="1">
      <c r="B27" s="29">
        <f t="shared" si="0"/>
        <v>17</v>
      </c>
      <c r="C27" s="38"/>
      <c r="D27" s="47" t="s">
        <v>27</v>
      </c>
      <c r="E27" s="42"/>
      <c r="F27" s="42" t="s">
        <v>28</v>
      </c>
      <c r="G27" s="42"/>
      <c r="H27" s="42"/>
      <c r="I27" s="42"/>
      <c r="J27" s="42"/>
      <c r="K27" s="78"/>
      <c r="L27" s="78"/>
      <c r="M27" s="79">
        <v>1</v>
      </c>
    </row>
    <row r="28" spans="2:13" ht="13.5" customHeight="1">
      <c r="B28" s="29">
        <f t="shared" si="0"/>
        <v>18</v>
      </c>
      <c r="C28" s="38"/>
      <c r="D28" s="35" t="s">
        <v>29</v>
      </c>
      <c r="E28" s="42"/>
      <c r="F28" s="42" t="s">
        <v>160</v>
      </c>
      <c r="G28" s="42"/>
      <c r="H28" s="42"/>
      <c r="I28" s="42"/>
      <c r="J28" s="42"/>
      <c r="K28" s="78">
        <v>12</v>
      </c>
      <c r="L28" s="78">
        <v>180</v>
      </c>
      <c r="M28" s="79">
        <v>34</v>
      </c>
    </row>
    <row r="29" spans="2:13" ht="13.5" customHeight="1">
      <c r="B29" s="29">
        <f t="shared" si="0"/>
        <v>19</v>
      </c>
      <c r="C29" s="38"/>
      <c r="D29" s="45"/>
      <c r="E29" s="42"/>
      <c r="F29" s="42" t="s">
        <v>131</v>
      </c>
      <c r="G29" s="42"/>
      <c r="H29" s="42"/>
      <c r="I29" s="42"/>
      <c r="J29" s="42"/>
      <c r="K29" s="78" t="s">
        <v>188</v>
      </c>
      <c r="L29" s="94">
        <v>120</v>
      </c>
      <c r="M29" s="79"/>
    </row>
    <row r="30" spans="2:13" ht="13.5" customHeight="1">
      <c r="B30" s="29">
        <f t="shared" si="0"/>
        <v>20</v>
      </c>
      <c r="C30" s="38"/>
      <c r="D30" s="45"/>
      <c r="E30" s="42"/>
      <c r="F30" s="42" t="s">
        <v>322</v>
      </c>
      <c r="G30" s="42"/>
      <c r="H30" s="42"/>
      <c r="I30" s="42"/>
      <c r="J30" s="42"/>
      <c r="K30" s="78"/>
      <c r="L30" s="78">
        <v>10</v>
      </c>
      <c r="M30" s="79"/>
    </row>
    <row r="31" spans="2:13" ht="13.5" customHeight="1">
      <c r="B31" s="29">
        <f t="shared" si="0"/>
        <v>21</v>
      </c>
      <c r="C31" s="38"/>
      <c r="D31" s="45"/>
      <c r="E31" s="42"/>
      <c r="F31" s="42" t="s">
        <v>33</v>
      </c>
      <c r="G31" s="42"/>
      <c r="H31" s="42"/>
      <c r="I31" s="42"/>
      <c r="J31" s="42"/>
      <c r="K31" s="78" t="s">
        <v>188</v>
      </c>
      <c r="L31" s="94">
        <v>10</v>
      </c>
      <c r="M31" s="79">
        <v>20</v>
      </c>
    </row>
    <row r="32" spans="2:13" ht="13.5" customHeight="1">
      <c r="B32" s="29">
        <f t="shared" si="0"/>
        <v>22</v>
      </c>
      <c r="C32" s="38"/>
      <c r="D32" s="45"/>
      <c r="E32" s="42"/>
      <c r="F32" s="42" t="s">
        <v>34</v>
      </c>
      <c r="G32" s="42"/>
      <c r="H32" s="42"/>
      <c r="I32" s="42"/>
      <c r="J32" s="42"/>
      <c r="K32" s="78">
        <v>1</v>
      </c>
      <c r="L32" s="78">
        <v>2</v>
      </c>
      <c r="M32" s="79">
        <v>1</v>
      </c>
    </row>
    <row r="33" spans="2:13" ht="13.5" customHeight="1">
      <c r="B33" s="29">
        <f t="shared" si="0"/>
        <v>23</v>
      </c>
      <c r="C33" s="38"/>
      <c r="D33" s="45"/>
      <c r="E33" s="42"/>
      <c r="F33" s="42" t="s">
        <v>36</v>
      </c>
      <c r="G33" s="42"/>
      <c r="H33" s="42"/>
      <c r="I33" s="42"/>
      <c r="J33" s="42"/>
      <c r="K33" s="78"/>
      <c r="L33" s="78">
        <v>20</v>
      </c>
      <c r="M33" s="79">
        <v>10</v>
      </c>
    </row>
    <row r="34" spans="2:13" ht="13.5" customHeight="1">
      <c r="B34" s="29">
        <f t="shared" si="0"/>
        <v>24</v>
      </c>
      <c r="C34" s="37" t="s">
        <v>123</v>
      </c>
      <c r="D34" s="35" t="s">
        <v>118</v>
      </c>
      <c r="E34" s="42"/>
      <c r="F34" s="42" t="s">
        <v>44</v>
      </c>
      <c r="G34" s="42"/>
      <c r="H34" s="42"/>
      <c r="I34" s="42"/>
      <c r="J34" s="42"/>
      <c r="K34" s="78">
        <v>30</v>
      </c>
      <c r="L34" s="78">
        <v>20</v>
      </c>
      <c r="M34" s="79">
        <v>160</v>
      </c>
    </row>
    <row r="35" spans="2:13" ht="13.5" customHeight="1">
      <c r="B35" s="29">
        <f t="shared" si="0"/>
        <v>25</v>
      </c>
      <c r="C35" s="37" t="s">
        <v>119</v>
      </c>
      <c r="D35" s="35" t="s">
        <v>45</v>
      </c>
      <c r="E35" s="42"/>
      <c r="F35" s="42" t="s">
        <v>46</v>
      </c>
      <c r="G35" s="42"/>
      <c r="H35" s="42"/>
      <c r="I35" s="42"/>
      <c r="J35" s="42"/>
      <c r="K35" s="78" t="s">
        <v>188</v>
      </c>
      <c r="L35" s="94" t="s">
        <v>188</v>
      </c>
      <c r="M35" s="79" t="s">
        <v>188</v>
      </c>
    </row>
    <row r="36" spans="2:13" ht="13.5" customHeight="1">
      <c r="B36" s="29">
        <f t="shared" si="0"/>
        <v>26</v>
      </c>
      <c r="C36" s="38"/>
      <c r="D36" s="45"/>
      <c r="E36" s="42"/>
      <c r="F36" s="42" t="s">
        <v>48</v>
      </c>
      <c r="G36" s="42"/>
      <c r="H36" s="42"/>
      <c r="I36" s="42"/>
      <c r="J36" s="42"/>
      <c r="K36" s="78" t="s">
        <v>188</v>
      </c>
      <c r="L36" s="94" t="s">
        <v>188</v>
      </c>
      <c r="M36" s="79" t="s">
        <v>188</v>
      </c>
    </row>
    <row r="37" spans="2:13" ht="13.5" customHeight="1">
      <c r="B37" s="29">
        <f t="shared" si="0"/>
        <v>27</v>
      </c>
      <c r="C37" s="38"/>
      <c r="D37" s="45"/>
      <c r="E37" s="42"/>
      <c r="F37" s="42" t="s">
        <v>205</v>
      </c>
      <c r="G37" s="42"/>
      <c r="H37" s="42"/>
      <c r="I37" s="42"/>
      <c r="J37" s="42"/>
      <c r="K37" s="78"/>
      <c r="L37" s="94" t="s">
        <v>188</v>
      </c>
      <c r="M37" s="79"/>
    </row>
    <row r="38" spans="2:13" ht="13.5" customHeight="1">
      <c r="B38" s="29">
        <f t="shared" si="0"/>
        <v>28</v>
      </c>
      <c r="C38" s="38"/>
      <c r="D38" s="45"/>
      <c r="E38" s="42"/>
      <c r="F38" s="42" t="s">
        <v>53</v>
      </c>
      <c r="G38" s="42"/>
      <c r="H38" s="42"/>
      <c r="I38" s="42"/>
      <c r="J38" s="42"/>
      <c r="K38" s="78"/>
      <c r="L38" s="94"/>
      <c r="M38" s="79" t="s">
        <v>188</v>
      </c>
    </row>
    <row r="39" spans="2:13" ht="13.5" customHeight="1">
      <c r="B39" s="29">
        <f t="shared" si="0"/>
        <v>29</v>
      </c>
      <c r="C39" s="38"/>
      <c r="D39" s="45"/>
      <c r="E39" s="42"/>
      <c r="F39" s="42" t="s">
        <v>201</v>
      </c>
      <c r="G39" s="42"/>
      <c r="H39" s="42"/>
      <c r="I39" s="42"/>
      <c r="J39" s="42"/>
      <c r="K39" s="78"/>
      <c r="L39" s="78"/>
      <c r="M39" s="79" t="s">
        <v>188</v>
      </c>
    </row>
    <row r="40" spans="2:13" ht="13.5" customHeight="1">
      <c r="B40" s="29">
        <f t="shared" si="0"/>
        <v>30</v>
      </c>
      <c r="C40" s="38"/>
      <c r="D40" s="45"/>
      <c r="E40" s="42"/>
      <c r="F40" s="42" t="s">
        <v>202</v>
      </c>
      <c r="G40" s="42"/>
      <c r="H40" s="42"/>
      <c r="I40" s="42"/>
      <c r="J40" s="42"/>
      <c r="K40" s="78"/>
      <c r="L40" s="94"/>
      <c r="M40" s="79" t="s">
        <v>188</v>
      </c>
    </row>
    <row r="41" spans="2:13" ht="13.5" customHeight="1">
      <c r="B41" s="29">
        <f t="shared" si="0"/>
        <v>31</v>
      </c>
      <c r="C41" s="38"/>
      <c r="D41" s="45"/>
      <c r="E41" s="42"/>
      <c r="F41" s="42" t="s">
        <v>56</v>
      </c>
      <c r="G41" s="42"/>
      <c r="H41" s="42"/>
      <c r="I41" s="42"/>
      <c r="J41" s="42"/>
      <c r="K41" s="78">
        <v>32</v>
      </c>
      <c r="L41" s="78" t="s">
        <v>188</v>
      </c>
      <c r="M41" s="79">
        <v>134</v>
      </c>
    </row>
    <row r="42" spans="2:13" ht="13.5" customHeight="1">
      <c r="B42" s="29">
        <f t="shared" si="0"/>
        <v>32</v>
      </c>
      <c r="C42" s="38"/>
      <c r="D42" s="45"/>
      <c r="E42" s="42"/>
      <c r="F42" s="42" t="s">
        <v>323</v>
      </c>
      <c r="G42" s="42"/>
      <c r="H42" s="42"/>
      <c r="I42" s="42"/>
      <c r="J42" s="42"/>
      <c r="K42" s="78">
        <v>20</v>
      </c>
      <c r="L42" s="94" t="s">
        <v>188</v>
      </c>
      <c r="M42" s="79" t="s">
        <v>188</v>
      </c>
    </row>
    <row r="43" spans="2:13" ht="13.5" customHeight="1">
      <c r="B43" s="29">
        <f t="shared" si="0"/>
        <v>33</v>
      </c>
      <c r="C43" s="38"/>
      <c r="D43" s="45"/>
      <c r="E43" s="42"/>
      <c r="F43" s="42" t="s">
        <v>283</v>
      </c>
      <c r="G43" s="42"/>
      <c r="H43" s="42"/>
      <c r="I43" s="42"/>
      <c r="J43" s="42"/>
      <c r="K43" s="78"/>
      <c r="L43" s="94"/>
      <c r="M43" s="79">
        <v>40</v>
      </c>
    </row>
    <row r="44" spans="2:13" ht="13.5" customHeight="1">
      <c r="B44" s="29">
        <f t="shared" si="0"/>
        <v>34</v>
      </c>
      <c r="C44" s="38"/>
      <c r="D44" s="45"/>
      <c r="E44" s="42"/>
      <c r="F44" s="42" t="s">
        <v>324</v>
      </c>
      <c r="G44" s="42"/>
      <c r="H44" s="42"/>
      <c r="I44" s="42"/>
      <c r="J44" s="42"/>
      <c r="K44" s="78" t="s">
        <v>188</v>
      </c>
      <c r="L44" s="94"/>
      <c r="M44" s="79"/>
    </row>
    <row r="45" spans="2:13" ht="13.5" customHeight="1">
      <c r="B45" s="29">
        <f t="shared" si="0"/>
        <v>35</v>
      </c>
      <c r="C45" s="38"/>
      <c r="D45" s="45"/>
      <c r="E45" s="42"/>
      <c r="F45" s="42" t="s">
        <v>325</v>
      </c>
      <c r="G45" s="42"/>
      <c r="H45" s="42"/>
      <c r="I45" s="42"/>
      <c r="J45" s="42"/>
      <c r="K45" s="78">
        <v>30</v>
      </c>
      <c r="L45" s="94"/>
      <c r="M45" s="79"/>
    </row>
    <row r="46" spans="2:13" ht="13.5" customHeight="1">
      <c r="B46" s="29">
        <f t="shared" si="0"/>
        <v>36</v>
      </c>
      <c r="C46" s="38"/>
      <c r="D46" s="45"/>
      <c r="E46" s="42"/>
      <c r="F46" s="42" t="s">
        <v>60</v>
      </c>
      <c r="G46" s="42"/>
      <c r="H46" s="42"/>
      <c r="I46" s="42"/>
      <c r="J46" s="42"/>
      <c r="K46" s="78">
        <v>60</v>
      </c>
      <c r="L46" s="94"/>
      <c r="M46" s="79"/>
    </row>
    <row r="47" spans="2:13" ht="13.5" customHeight="1">
      <c r="B47" s="29">
        <f t="shared" si="0"/>
        <v>37</v>
      </c>
      <c r="C47" s="38"/>
      <c r="D47" s="45"/>
      <c r="E47" s="42"/>
      <c r="F47" s="42" t="s">
        <v>330</v>
      </c>
      <c r="G47" s="42"/>
      <c r="H47" s="42"/>
      <c r="I47" s="42"/>
      <c r="J47" s="42"/>
      <c r="K47" s="78">
        <v>70</v>
      </c>
      <c r="L47" s="94">
        <v>20</v>
      </c>
      <c r="M47" s="79" t="s">
        <v>188</v>
      </c>
    </row>
    <row r="48" spans="2:13" ht="13.5" customHeight="1">
      <c r="B48" s="29">
        <f t="shared" si="0"/>
        <v>38</v>
      </c>
      <c r="C48" s="38"/>
      <c r="D48" s="45"/>
      <c r="E48" s="42"/>
      <c r="F48" s="42" t="s">
        <v>326</v>
      </c>
      <c r="G48" s="42"/>
      <c r="H48" s="42"/>
      <c r="I48" s="42"/>
      <c r="J48" s="42"/>
      <c r="K48" s="78"/>
      <c r="L48" s="94"/>
      <c r="M48" s="79" t="s">
        <v>188</v>
      </c>
    </row>
    <row r="49" spans="2:13" ht="13.5" customHeight="1">
      <c r="B49" s="29">
        <f t="shared" si="0"/>
        <v>39</v>
      </c>
      <c r="C49" s="38"/>
      <c r="D49" s="45"/>
      <c r="E49" s="42"/>
      <c r="F49" s="42" t="s">
        <v>176</v>
      </c>
      <c r="G49" s="42"/>
      <c r="H49" s="42"/>
      <c r="I49" s="42"/>
      <c r="J49" s="42"/>
      <c r="K49" s="78"/>
      <c r="L49" s="94">
        <v>1404</v>
      </c>
      <c r="M49" s="79"/>
    </row>
    <row r="50" spans="2:13" ht="13.5" customHeight="1">
      <c r="B50" s="29">
        <f t="shared" si="0"/>
        <v>40</v>
      </c>
      <c r="C50" s="38"/>
      <c r="D50" s="45"/>
      <c r="E50" s="42"/>
      <c r="F50" s="42" t="s">
        <v>71</v>
      </c>
      <c r="G50" s="42"/>
      <c r="H50" s="42"/>
      <c r="I50" s="42"/>
      <c r="J50" s="42"/>
      <c r="K50" s="78">
        <v>200</v>
      </c>
      <c r="L50" s="94">
        <v>230</v>
      </c>
      <c r="M50" s="79">
        <v>220</v>
      </c>
    </row>
    <row r="51" spans="2:13" ht="13.5" customHeight="1">
      <c r="B51" s="29">
        <f t="shared" si="0"/>
        <v>41</v>
      </c>
      <c r="C51" s="37" t="s">
        <v>72</v>
      </c>
      <c r="D51" s="35" t="s">
        <v>73</v>
      </c>
      <c r="E51" s="42"/>
      <c r="F51" s="42" t="s">
        <v>74</v>
      </c>
      <c r="G51" s="42"/>
      <c r="H51" s="42"/>
      <c r="I51" s="42"/>
      <c r="J51" s="42"/>
      <c r="K51" s="78">
        <v>1</v>
      </c>
      <c r="L51" s="94" t="s">
        <v>188</v>
      </c>
      <c r="M51" s="79"/>
    </row>
    <row r="52" spans="2:13" ht="13.5" customHeight="1">
      <c r="B52" s="29">
        <f t="shared" si="0"/>
        <v>42</v>
      </c>
      <c r="C52" s="37" t="s">
        <v>75</v>
      </c>
      <c r="D52" s="35" t="s">
        <v>76</v>
      </c>
      <c r="E52" s="42"/>
      <c r="F52" s="42" t="s">
        <v>276</v>
      </c>
      <c r="G52" s="42"/>
      <c r="H52" s="42"/>
      <c r="I52" s="42"/>
      <c r="J52" s="42"/>
      <c r="K52" s="78" t="s">
        <v>188</v>
      </c>
      <c r="L52" s="94">
        <v>2</v>
      </c>
      <c r="M52" s="79"/>
    </row>
    <row r="53" spans="2:13" ht="13.5" customHeight="1">
      <c r="B53" s="29">
        <f t="shared" si="0"/>
        <v>43</v>
      </c>
      <c r="C53" s="38"/>
      <c r="D53" s="45"/>
      <c r="E53" s="42"/>
      <c r="F53" s="42" t="s">
        <v>327</v>
      </c>
      <c r="G53" s="42"/>
      <c r="H53" s="42"/>
      <c r="I53" s="42"/>
      <c r="J53" s="42"/>
      <c r="K53" s="78" t="s">
        <v>188</v>
      </c>
      <c r="L53" s="94"/>
      <c r="M53" s="79" t="s">
        <v>188</v>
      </c>
    </row>
    <row r="54" spans="2:13" ht="13.5" customHeight="1">
      <c r="B54" s="29">
        <f t="shared" si="0"/>
        <v>44</v>
      </c>
      <c r="C54" s="38"/>
      <c r="D54" s="45"/>
      <c r="E54" s="42"/>
      <c r="F54" s="42" t="s">
        <v>196</v>
      </c>
      <c r="G54" s="42"/>
      <c r="H54" s="42"/>
      <c r="I54" s="42"/>
      <c r="J54" s="42"/>
      <c r="K54" s="78" t="s">
        <v>188</v>
      </c>
      <c r="L54" s="94">
        <v>2</v>
      </c>
      <c r="M54" s="79">
        <v>1</v>
      </c>
    </row>
    <row r="55" spans="2:13" ht="13.5" customHeight="1">
      <c r="B55" s="29">
        <f t="shared" si="0"/>
        <v>45</v>
      </c>
      <c r="C55" s="38"/>
      <c r="D55" s="45"/>
      <c r="E55" s="42"/>
      <c r="F55" s="42" t="s">
        <v>78</v>
      </c>
      <c r="G55" s="42"/>
      <c r="H55" s="42"/>
      <c r="I55" s="42"/>
      <c r="J55" s="42"/>
      <c r="K55" s="78"/>
      <c r="L55" s="94">
        <v>2</v>
      </c>
      <c r="M55" s="79" t="s">
        <v>188</v>
      </c>
    </row>
    <row r="56" spans="2:13" ht="13.5" customHeight="1">
      <c r="B56" s="29">
        <f t="shared" si="0"/>
        <v>46</v>
      </c>
      <c r="C56" s="37" t="s">
        <v>80</v>
      </c>
      <c r="D56" s="35" t="s">
        <v>81</v>
      </c>
      <c r="E56" s="42"/>
      <c r="F56" s="42" t="s">
        <v>328</v>
      </c>
      <c r="G56" s="42"/>
      <c r="H56" s="42"/>
      <c r="I56" s="42"/>
      <c r="J56" s="42"/>
      <c r="K56" s="78"/>
      <c r="L56" s="94" t="s">
        <v>188</v>
      </c>
      <c r="M56" s="79" t="s">
        <v>188</v>
      </c>
    </row>
    <row r="57" spans="2:13" ht="13.5" customHeight="1">
      <c r="B57" s="29">
        <f t="shared" si="0"/>
        <v>47</v>
      </c>
      <c r="C57" s="38"/>
      <c r="D57" s="47" t="s">
        <v>82</v>
      </c>
      <c r="E57" s="42"/>
      <c r="F57" s="42" t="s">
        <v>83</v>
      </c>
      <c r="G57" s="42"/>
      <c r="H57" s="42"/>
      <c r="I57" s="42"/>
      <c r="J57" s="42"/>
      <c r="K57" s="78">
        <v>20</v>
      </c>
      <c r="L57" s="94">
        <v>40</v>
      </c>
      <c r="M57" s="79"/>
    </row>
    <row r="58" spans="2:13" ht="13.5" customHeight="1">
      <c r="B58" s="29">
        <f t="shared" si="0"/>
        <v>48</v>
      </c>
      <c r="C58" s="38"/>
      <c r="D58" s="35" t="s">
        <v>84</v>
      </c>
      <c r="E58" s="42"/>
      <c r="F58" s="42" t="s">
        <v>329</v>
      </c>
      <c r="G58" s="42"/>
      <c r="H58" s="42"/>
      <c r="I58" s="42"/>
      <c r="J58" s="42"/>
      <c r="K58" s="78"/>
      <c r="L58" s="94"/>
      <c r="M58" s="79">
        <v>1</v>
      </c>
    </row>
    <row r="59" spans="2:13" ht="13.5" customHeight="1">
      <c r="B59" s="29">
        <f t="shared" si="0"/>
        <v>49</v>
      </c>
      <c r="C59" s="38"/>
      <c r="D59" s="46"/>
      <c r="E59" s="42"/>
      <c r="F59" s="42" t="s">
        <v>85</v>
      </c>
      <c r="G59" s="42"/>
      <c r="H59" s="42"/>
      <c r="I59" s="42"/>
      <c r="J59" s="42"/>
      <c r="K59" s="78">
        <v>30</v>
      </c>
      <c r="L59" s="94">
        <v>10</v>
      </c>
      <c r="M59" s="79">
        <v>30</v>
      </c>
    </row>
    <row r="60" spans="2:13" ht="13.5" customHeight="1">
      <c r="B60" s="29">
        <f t="shared" si="0"/>
        <v>50</v>
      </c>
      <c r="C60" s="39"/>
      <c r="D60" s="47" t="s">
        <v>86</v>
      </c>
      <c r="E60" s="42"/>
      <c r="F60" s="42" t="s">
        <v>87</v>
      </c>
      <c r="G60" s="42"/>
      <c r="H60" s="42"/>
      <c r="I60" s="42"/>
      <c r="J60" s="42"/>
      <c r="K60" s="78" t="s">
        <v>188</v>
      </c>
      <c r="L60" s="94" t="s">
        <v>188</v>
      </c>
      <c r="M60" s="79">
        <v>20</v>
      </c>
    </row>
    <row r="61" spans="2:13" ht="13.5" customHeight="1">
      <c r="B61" s="29">
        <f t="shared" si="0"/>
        <v>51</v>
      </c>
      <c r="C61" s="37" t="s">
        <v>0</v>
      </c>
      <c r="D61" s="35" t="s">
        <v>88</v>
      </c>
      <c r="E61" s="42"/>
      <c r="F61" s="42" t="s">
        <v>1</v>
      </c>
      <c r="G61" s="42"/>
      <c r="H61" s="42"/>
      <c r="I61" s="42"/>
      <c r="J61" s="42"/>
      <c r="K61" s="78"/>
      <c r="L61" s="94" t="s">
        <v>188</v>
      </c>
      <c r="M61" s="79" t="s">
        <v>188</v>
      </c>
    </row>
    <row r="62" spans="2:13" ht="13.5" customHeight="1">
      <c r="B62" s="29">
        <f t="shared" si="0"/>
        <v>52</v>
      </c>
      <c r="C62" s="38"/>
      <c r="D62" s="47" t="s">
        <v>89</v>
      </c>
      <c r="E62" s="42"/>
      <c r="F62" s="42" t="s">
        <v>90</v>
      </c>
      <c r="G62" s="42"/>
      <c r="H62" s="42"/>
      <c r="I62" s="42"/>
      <c r="J62" s="42"/>
      <c r="K62" s="78" t="s">
        <v>188</v>
      </c>
      <c r="L62" s="94">
        <v>20</v>
      </c>
      <c r="M62" s="79" t="s">
        <v>188</v>
      </c>
    </row>
    <row r="63" spans="2:13" ht="13.5" customHeight="1">
      <c r="B63" s="29">
        <f t="shared" si="0"/>
        <v>53</v>
      </c>
      <c r="C63" s="138" t="s">
        <v>91</v>
      </c>
      <c r="D63" s="139"/>
      <c r="E63" s="42"/>
      <c r="F63" s="42" t="s">
        <v>92</v>
      </c>
      <c r="G63" s="42"/>
      <c r="H63" s="42"/>
      <c r="I63" s="42"/>
      <c r="J63" s="42"/>
      <c r="K63" s="78">
        <v>750</v>
      </c>
      <c r="L63" s="94">
        <v>1000</v>
      </c>
      <c r="M63" s="79">
        <v>450</v>
      </c>
    </row>
    <row r="64" spans="2:13" ht="13.5" customHeight="1">
      <c r="B64" s="29">
        <f t="shared" si="0"/>
        <v>54</v>
      </c>
      <c r="C64" s="40"/>
      <c r="D64" s="41"/>
      <c r="E64" s="42"/>
      <c r="F64" s="42" t="s">
        <v>93</v>
      </c>
      <c r="G64" s="42"/>
      <c r="H64" s="42"/>
      <c r="I64" s="42"/>
      <c r="J64" s="42"/>
      <c r="K64" s="78">
        <v>125</v>
      </c>
      <c r="L64" s="94">
        <v>1250</v>
      </c>
      <c r="M64" s="79">
        <v>100</v>
      </c>
    </row>
    <row r="65" spans="2:13" ht="13.5" customHeight="1" thickBot="1">
      <c r="B65" s="29">
        <f t="shared" si="0"/>
        <v>55</v>
      </c>
      <c r="C65" s="40"/>
      <c r="D65" s="41"/>
      <c r="E65" s="42"/>
      <c r="F65" s="42" t="s">
        <v>94</v>
      </c>
      <c r="G65" s="42"/>
      <c r="H65" s="42"/>
      <c r="I65" s="42"/>
      <c r="J65" s="42"/>
      <c r="K65" s="78">
        <v>75</v>
      </c>
      <c r="L65" s="94">
        <v>450</v>
      </c>
      <c r="M65" s="79">
        <v>200</v>
      </c>
    </row>
    <row r="66" spans="2:13" ht="13.5" customHeight="1">
      <c r="B66" s="81"/>
      <c r="C66" s="82"/>
      <c r="D66" s="82"/>
      <c r="E66" s="83"/>
      <c r="F66" s="83"/>
      <c r="G66" s="83"/>
      <c r="H66" s="83"/>
      <c r="I66" s="83"/>
      <c r="J66" s="83"/>
      <c r="K66" s="83"/>
      <c r="L66" s="83"/>
      <c r="M66" s="83"/>
    </row>
    <row r="67" ht="18" customHeight="1"/>
    <row r="68" ht="18" customHeight="1">
      <c r="B68" s="22"/>
    </row>
    <row r="69" ht="9" customHeight="1" thickBot="1"/>
    <row r="70" spans="2:13" ht="18" customHeight="1">
      <c r="B70" s="1"/>
      <c r="C70" s="2"/>
      <c r="D70" s="142" t="s">
        <v>2</v>
      </c>
      <c r="E70" s="142"/>
      <c r="F70" s="142"/>
      <c r="G70" s="142"/>
      <c r="H70" s="2"/>
      <c r="I70" s="2"/>
      <c r="J70" s="3"/>
      <c r="K70" s="96" t="s">
        <v>137</v>
      </c>
      <c r="L70" s="109" t="s">
        <v>138</v>
      </c>
      <c r="M70" s="119" t="s">
        <v>139</v>
      </c>
    </row>
    <row r="71" spans="2:13" ht="18" customHeight="1" thickBot="1">
      <c r="B71" s="7"/>
      <c r="C71" s="8"/>
      <c r="D71" s="150" t="s">
        <v>3</v>
      </c>
      <c r="E71" s="150"/>
      <c r="F71" s="150"/>
      <c r="G71" s="150"/>
      <c r="H71" s="8"/>
      <c r="I71" s="8"/>
      <c r="J71" s="9"/>
      <c r="K71" s="131" t="str">
        <f>K5</f>
        <v>H 27. 8.6</v>
      </c>
      <c r="L71" s="132" t="str">
        <f>K71</f>
        <v>H 27. 8.6</v>
      </c>
      <c r="M71" s="133" t="str">
        <f>L71</f>
        <v>H 27. 8.6</v>
      </c>
    </row>
    <row r="72" spans="2:13" ht="19.5" customHeight="1" thickTop="1">
      <c r="B72" s="140" t="s">
        <v>96</v>
      </c>
      <c r="C72" s="141"/>
      <c r="D72" s="141"/>
      <c r="E72" s="141"/>
      <c r="F72" s="141"/>
      <c r="G72" s="141"/>
      <c r="H72" s="141"/>
      <c r="I72" s="141"/>
      <c r="J72" s="27"/>
      <c r="K72" s="102">
        <f>SUM(K73:K81)</f>
        <v>9662</v>
      </c>
      <c r="L72" s="102">
        <f>SUM(L73:L81)</f>
        <v>18666</v>
      </c>
      <c r="M72" s="124">
        <f>SUM(M73:M81)</f>
        <v>14381</v>
      </c>
    </row>
    <row r="73" spans="2:13" ht="13.5" customHeight="1">
      <c r="B73" s="146" t="s">
        <v>97</v>
      </c>
      <c r="C73" s="147"/>
      <c r="D73" s="148"/>
      <c r="E73" s="51"/>
      <c r="F73" s="52"/>
      <c r="G73" s="149" t="s">
        <v>14</v>
      </c>
      <c r="H73" s="149"/>
      <c r="I73" s="52"/>
      <c r="J73" s="54"/>
      <c r="K73" s="43">
        <v>8195</v>
      </c>
      <c r="L73" s="55">
        <v>13640</v>
      </c>
      <c r="M73" s="44">
        <v>12778</v>
      </c>
    </row>
    <row r="74" spans="2:13" ht="13.5" customHeight="1">
      <c r="B74" s="16"/>
      <c r="C74" s="17"/>
      <c r="D74" s="18"/>
      <c r="E74" s="55"/>
      <c r="F74" s="42"/>
      <c r="G74" s="149" t="s">
        <v>120</v>
      </c>
      <c r="H74" s="149"/>
      <c r="I74" s="53"/>
      <c r="J74" s="56"/>
      <c r="K74" s="43">
        <v>10</v>
      </c>
      <c r="L74" s="55">
        <v>230</v>
      </c>
      <c r="M74" s="44">
        <v>160</v>
      </c>
    </row>
    <row r="75" spans="2:13" ht="13.5" customHeight="1">
      <c r="B75" s="16"/>
      <c r="C75" s="17"/>
      <c r="D75" s="18"/>
      <c r="E75" s="55"/>
      <c r="F75" s="42"/>
      <c r="G75" s="149" t="s">
        <v>42</v>
      </c>
      <c r="H75" s="149"/>
      <c r="I75" s="52"/>
      <c r="J75" s="54"/>
      <c r="K75" s="43">
        <v>1</v>
      </c>
      <c r="L75" s="55">
        <v>4</v>
      </c>
      <c r="M75" s="44">
        <v>11</v>
      </c>
    </row>
    <row r="76" spans="2:13" ht="13.5" customHeight="1">
      <c r="B76" s="16"/>
      <c r="C76" s="17"/>
      <c r="D76" s="18"/>
      <c r="E76" s="55"/>
      <c r="F76" s="42"/>
      <c r="G76" s="149" t="s">
        <v>26</v>
      </c>
      <c r="H76" s="149"/>
      <c r="I76" s="52"/>
      <c r="J76" s="54"/>
      <c r="K76" s="43">
        <v>0</v>
      </c>
      <c r="L76" s="55">
        <v>0</v>
      </c>
      <c r="M76" s="44">
        <v>10</v>
      </c>
    </row>
    <row r="77" spans="2:13" ht="13.5" customHeight="1">
      <c r="B77" s="16"/>
      <c r="C77" s="17"/>
      <c r="D77" s="18"/>
      <c r="E77" s="55"/>
      <c r="F77" s="42"/>
      <c r="G77" s="149" t="s">
        <v>29</v>
      </c>
      <c r="H77" s="149"/>
      <c r="I77" s="52"/>
      <c r="J77" s="54"/>
      <c r="K77" s="43">
        <v>13</v>
      </c>
      <c r="L77" s="55">
        <v>342</v>
      </c>
      <c r="M77" s="44">
        <v>65</v>
      </c>
    </row>
    <row r="78" spans="2:13" ht="13.5" customHeight="1">
      <c r="B78" s="16"/>
      <c r="C78" s="17"/>
      <c r="D78" s="18"/>
      <c r="E78" s="55"/>
      <c r="F78" s="42"/>
      <c r="G78" s="149" t="s">
        <v>118</v>
      </c>
      <c r="H78" s="149"/>
      <c r="I78" s="52"/>
      <c r="J78" s="54"/>
      <c r="K78" s="43">
        <v>30</v>
      </c>
      <c r="L78" s="55">
        <v>20</v>
      </c>
      <c r="M78" s="44">
        <v>160</v>
      </c>
    </row>
    <row r="79" spans="2:13" ht="13.5" customHeight="1">
      <c r="B79" s="16"/>
      <c r="C79" s="17"/>
      <c r="D79" s="18"/>
      <c r="E79" s="55"/>
      <c r="F79" s="42"/>
      <c r="G79" s="149" t="s">
        <v>45</v>
      </c>
      <c r="H79" s="149"/>
      <c r="I79" s="52"/>
      <c r="J79" s="54"/>
      <c r="K79" s="43">
        <v>412</v>
      </c>
      <c r="L79" s="55">
        <v>1654</v>
      </c>
      <c r="M79" s="44">
        <v>394</v>
      </c>
    </row>
    <row r="80" spans="2:13" ht="13.5" customHeight="1">
      <c r="B80" s="16"/>
      <c r="C80" s="17"/>
      <c r="D80" s="18"/>
      <c r="E80" s="55"/>
      <c r="F80" s="42"/>
      <c r="G80" s="149" t="s">
        <v>98</v>
      </c>
      <c r="H80" s="149"/>
      <c r="I80" s="52"/>
      <c r="J80" s="54"/>
      <c r="K80" s="43">
        <v>875</v>
      </c>
      <c r="L80" s="55">
        <v>2250</v>
      </c>
      <c r="M80" s="44">
        <v>551</v>
      </c>
    </row>
    <row r="81" spans="2:13" ht="13.5" customHeight="1" thickBot="1">
      <c r="B81" s="19"/>
      <c r="C81" s="20"/>
      <c r="D81" s="21"/>
      <c r="E81" s="57"/>
      <c r="F81" s="48"/>
      <c r="G81" s="151" t="s">
        <v>95</v>
      </c>
      <c r="H81" s="151"/>
      <c r="I81" s="58"/>
      <c r="J81" s="59"/>
      <c r="K81" s="49">
        <v>126</v>
      </c>
      <c r="L81" s="57">
        <v>526</v>
      </c>
      <c r="M81" s="50">
        <v>252</v>
      </c>
    </row>
    <row r="82" spans="2:13" ht="18" customHeight="1" thickTop="1">
      <c r="B82" s="152" t="s">
        <v>99</v>
      </c>
      <c r="C82" s="153"/>
      <c r="D82" s="154"/>
      <c r="E82" s="65"/>
      <c r="F82" s="30"/>
      <c r="G82" s="155" t="s">
        <v>100</v>
      </c>
      <c r="H82" s="155"/>
      <c r="I82" s="30"/>
      <c r="J82" s="31"/>
      <c r="K82" s="103" t="s">
        <v>101</v>
      </c>
      <c r="L82" s="114"/>
      <c r="M82" s="125"/>
    </row>
    <row r="83" spans="2:13" ht="18" customHeight="1">
      <c r="B83" s="62"/>
      <c r="C83" s="63"/>
      <c r="D83" s="63"/>
      <c r="E83" s="60"/>
      <c r="F83" s="61"/>
      <c r="G83" s="34"/>
      <c r="H83" s="34"/>
      <c r="I83" s="61"/>
      <c r="J83" s="64"/>
      <c r="K83" s="104" t="s">
        <v>102</v>
      </c>
      <c r="L83" s="115"/>
      <c r="M83" s="118"/>
    </row>
    <row r="84" spans="2:13" ht="18" customHeight="1">
      <c r="B84" s="16"/>
      <c r="C84" s="17"/>
      <c r="D84" s="17"/>
      <c r="E84" s="66"/>
      <c r="F84" s="8"/>
      <c r="G84" s="150" t="s">
        <v>103</v>
      </c>
      <c r="H84" s="150"/>
      <c r="I84" s="32"/>
      <c r="J84" s="33"/>
      <c r="K84" s="105" t="s">
        <v>104</v>
      </c>
      <c r="L84" s="116"/>
      <c r="M84" s="116"/>
    </row>
    <row r="85" spans="2:13" ht="18" customHeight="1">
      <c r="B85" s="16"/>
      <c r="C85" s="17"/>
      <c r="D85" s="17"/>
      <c r="E85" s="67"/>
      <c r="F85" s="17"/>
      <c r="G85" s="68"/>
      <c r="H85" s="68"/>
      <c r="I85" s="63"/>
      <c r="J85" s="69"/>
      <c r="K85" s="106" t="s">
        <v>167</v>
      </c>
      <c r="L85" s="117"/>
      <c r="M85" s="117"/>
    </row>
    <row r="86" spans="2:13" ht="18" customHeight="1">
      <c r="B86" s="16"/>
      <c r="C86" s="17"/>
      <c r="D86" s="17"/>
      <c r="E86" s="67"/>
      <c r="F86" s="17"/>
      <c r="G86" s="68"/>
      <c r="H86" s="68"/>
      <c r="I86" s="63"/>
      <c r="J86" s="69"/>
      <c r="K86" s="104" t="s">
        <v>165</v>
      </c>
      <c r="L86" s="115"/>
      <c r="M86" s="118"/>
    </row>
    <row r="87" spans="2:13" ht="18" customHeight="1">
      <c r="B87" s="16"/>
      <c r="C87" s="17"/>
      <c r="D87" s="17"/>
      <c r="E87" s="66"/>
      <c r="F87" s="8"/>
      <c r="G87" s="150" t="s">
        <v>105</v>
      </c>
      <c r="H87" s="150"/>
      <c r="I87" s="32"/>
      <c r="J87" s="33"/>
      <c r="K87" s="105" t="s">
        <v>185</v>
      </c>
      <c r="L87" s="116"/>
      <c r="M87" s="116"/>
    </row>
    <row r="88" spans="2:13" ht="18" customHeight="1">
      <c r="B88" s="16"/>
      <c r="C88" s="17"/>
      <c r="D88" s="17"/>
      <c r="E88" s="67"/>
      <c r="F88" s="17"/>
      <c r="G88" s="68"/>
      <c r="H88" s="68"/>
      <c r="I88" s="63"/>
      <c r="J88" s="69"/>
      <c r="K88" s="106" t="s">
        <v>166</v>
      </c>
      <c r="L88" s="117"/>
      <c r="M88" s="117"/>
    </row>
    <row r="89" spans="2:13" ht="18" customHeight="1">
      <c r="B89" s="16"/>
      <c r="C89" s="17"/>
      <c r="D89" s="17"/>
      <c r="E89" s="13"/>
      <c r="F89" s="14"/>
      <c r="G89" s="34"/>
      <c r="H89" s="34"/>
      <c r="I89" s="61"/>
      <c r="J89" s="64"/>
      <c r="K89" s="104" t="s">
        <v>106</v>
      </c>
      <c r="L89" s="118"/>
      <c r="M89" s="118"/>
    </row>
    <row r="90" spans="2:13" ht="18" customHeight="1">
      <c r="B90" s="146" t="s">
        <v>107</v>
      </c>
      <c r="C90" s="147"/>
      <c r="D90" s="147"/>
      <c r="E90" s="8"/>
      <c r="F90" s="8"/>
      <c r="G90" s="8"/>
      <c r="H90" s="8"/>
      <c r="I90" s="8"/>
      <c r="J90" s="8"/>
      <c r="K90" s="80"/>
      <c r="L90" s="80"/>
      <c r="M90" s="126"/>
    </row>
    <row r="91" spans="2:13" ht="13.5" customHeight="1">
      <c r="B91" s="70"/>
      <c r="C91" s="71" t="s">
        <v>108</v>
      </c>
      <c r="D91" s="72"/>
      <c r="E91" s="71"/>
      <c r="F91" s="71"/>
      <c r="G91" s="71"/>
      <c r="H91" s="71"/>
      <c r="I91" s="71"/>
      <c r="J91" s="71"/>
      <c r="K91" s="107"/>
      <c r="L91" s="107"/>
      <c r="M91" s="127"/>
    </row>
    <row r="92" spans="2:13" ht="13.5" customHeight="1">
      <c r="B92" s="70"/>
      <c r="C92" s="71" t="s">
        <v>109</v>
      </c>
      <c r="D92" s="72"/>
      <c r="E92" s="71"/>
      <c r="F92" s="71"/>
      <c r="G92" s="71"/>
      <c r="H92" s="71"/>
      <c r="I92" s="71"/>
      <c r="J92" s="71"/>
      <c r="K92" s="107"/>
      <c r="L92" s="107"/>
      <c r="M92" s="127"/>
    </row>
    <row r="93" spans="2:13" ht="13.5" customHeight="1">
      <c r="B93" s="70"/>
      <c r="C93" s="71" t="s">
        <v>110</v>
      </c>
      <c r="D93" s="72"/>
      <c r="E93" s="71"/>
      <c r="F93" s="71"/>
      <c r="G93" s="71"/>
      <c r="H93" s="71"/>
      <c r="I93" s="71"/>
      <c r="J93" s="71"/>
      <c r="K93" s="107"/>
      <c r="L93" s="107"/>
      <c r="M93" s="127"/>
    </row>
    <row r="94" spans="2:13" ht="13.5" customHeight="1">
      <c r="B94" s="70"/>
      <c r="C94" s="71" t="s">
        <v>111</v>
      </c>
      <c r="D94" s="72"/>
      <c r="E94" s="71"/>
      <c r="F94" s="71"/>
      <c r="G94" s="71"/>
      <c r="H94" s="71"/>
      <c r="I94" s="71"/>
      <c r="J94" s="71"/>
      <c r="K94" s="107"/>
      <c r="L94" s="107"/>
      <c r="M94" s="127"/>
    </row>
    <row r="95" spans="2:13" ht="13.5" customHeight="1">
      <c r="B95" s="73"/>
      <c r="C95" s="71" t="s">
        <v>112</v>
      </c>
      <c r="D95" s="71"/>
      <c r="E95" s="71"/>
      <c r="F95" s="71"/>
      <c r="G95" s="71"/>
      <c r="H95" s="71"/>
      <c r="I95" s="71"/>
      <c r="J95" s="71"/>
      <c r="K95" s="107"/>
      <c r="L95" s="107"/>
      <c r="M95" s="127"/>
    </row>
    <row r="96" spans="2:13" ht="13.5" customHeight="1">
      <c r="B96" s="73"/>
      <c r="C96" s="71" t="s">
        <v>124</v>
      </c>
      <c r="D96" s="71"/>
      <c r="E96" s="71"/>
      <c r="F96" s="71"/>
      <c r="G96" s="71"/>
      <c r="H96" s="71"/>
      <c r="I96" s="71"/>
      <c r="J96" s="71"/>
      <c r="K96" s="107"/>
      <c r="L96" s="107"/>
      <c r="M96" s="127"/>
    </row>
    <row r="97" spans="2:13" ht="13.5" customHeight="1">
      <c r="B97" s="73"/>
      <c r="C97" s="71" t="s">
        <v>127</v>
      </c>
      <c r="D97" s="71"/>
      <c r="E97" s="71"/>
      <c r="F97" s="71"/>
      <c r="G97" s="71"/>
      <c r="H97" s="71"/>
      <c r="I97" s="71"/>
      <c r="J97" s="71"/>
      <c r="K97" s="107"/>
      <c r="L97" s="107"/>
      <c r="M97" s="127"/>
    </row>
    <row r="98" spans="2:13" ht="13.5" customHeight="1">
      <c r="B98" s="73"/>
      <c r="C98" s="71" t="s">
        <v>128</v>
      </c>
      <c r="D98" s="71"/>
      <c r="E98" s="71"/>
      <c r="F98" s="71"/>
      <c r="G98" s="71"/>
      <c r="H98" s="71"/>
      <c r="I98" s="71"/>
      <c r="J98" s="71"/>
      <c r="K98" s="107"/>
      <c r="L98" s="107"/>
      <c r="M98" s="127"/>
    </row>
    <row r="99" spans="2:13" ht="13.5" customHeight="1">
      <c r="B99" s="73"/>
      <c r="C99" s="71" t="s">
        <v>129</v>
      </c>
      <c r="D99" s="71"/>
      <c r="E99" s="71"/>
      <c r="F99" s="71"/>
      <c r="G99" s="71"/>
      <c r="H99" s="71"/>
      <c r="I99" s="71"/>
      <c r="J99" s="71"/>
      <c r="K99" s="107"/>
      <c r="L99" s="107"/>
      <c r="M99" s="127"/>
    </row>
    <row r="100" spans="2:13" ht="13.5" customHeight="1">
      <c r="B100" s="73"/>
      <c r="C100" s="71" t="s">
        <v>125</v>
      </c>
      <c r="D100" s="71"/>
      <c r="E100" s="71"/>
      <c r="F100" s="71"/>
      <c r="G100" s="71"/>
      <c r="H100" s="71"/>
      <c r="I100" s="71"/>
      <c r="J100" s="71"/>
      <c r="K100" s="107"/>
      <c r="L100" s="107"/>
      <c r="M100" s="127"/>
    </row>
    <row r="101" spans="2:13" ht="13.5" customHeight="1">
      <c r="B101" s="73"/>
      <c r="C101" s="71" t="s">
        <v>113</v>
      </c>
      <c r="D101" s="71"/>
      <c r="E101" s="71"/>
      <c r="F101" s="71"/>
      <c r="G101" s="71"/>
      <c r="H101" s="71"/>
      <c r="I101" s="71"/>
      <c r="J101" s="71"/>
      <c r="K101" s="107"/>
      <c r="L101" s="107"/>
      <c r="M101" s="127"/>
    </row>
    <row r="102" spans="2:13" ht="13.5" customHeight="1">
      <c r="B102" s="73"/>
      <c r="C102" s="71" t="s">
        <v>114</v>
      </c>
      <c r="D102" s="71"/>
      <c r="E102" s="71"/>
      <c r="F102" s="71"/>
      <c r="G102" s="71"/>
      <c r="H102" s="71"/>
      <c r="I102" s="71"/>
      <c r="J102" s="71"/>
      <c r="K102" s="107"/>
      <c r="L102" s="107"/>
      <c r="M102" s="127"/>
    </row>
    <row r="103" spans="2:13" ht="13.5" customHeight="1">
      <c r="B103" s="73"/>
      <c r="C103" s="71" t="s">
        <v>126</v>
      </c>
      <c r="D103" s="71"/>
      <c r="E103" s="71"/>
      <c r="F103" s="71"/>
      <c r="G103" s="71"/>
      <c r="H103" s="71"/>
      <c r="I103" s="71"/>
      <c r="J103" s="71"/>
      <c r="K103" s="107"/>
      <c r="L103" s="107"/>
      <c r="M103" s="127"/>
    </row>
    <row r="104" spans="2:13" ht="13.5" customHeight="1">
      <c r="B104" s="73"/>
      <c r="C104" s="71" t="s">
        <v>121</v>
      </c>
      <c r="D104" s="71"/>
      <c r="E104" s="71"/>
      <c r="F104" s="71"/>
      <c r="G104" s="71"/>
      <c r="H104" s="71"/>
      <c r="I104" s="71"/>
      <c r="J104" s="71"/>
      <c r="K104" s="107"/>
      <c r="L104" s="107"/>
      <c r="M104" s="127"/>
    </row>
    <row r="105" spans="2:13" ht="18" customHeight="1" thickBot="1">
      <c r="B105" s="74"/>
      <c r="C105" s="75"/>
      <c r="D105" s="75"/>
      <c r="E105" s="75"/>
      <c r="F105" s="75"/>
      <c r="G105" s="75"/>
      <c r="H105" s="75"/>
      <c r="I105" s="75"/>
      <c r="J105" s="75"/>
      <c r="K105" s="108"/>
      <c r="L105" s="108"/>
      <c r="M105" s="128"/>
    </row>
  </sheetData>
  <sheetProtection/>
  <mergeCells count="26">
    <mergeCell ref="G82:H82"/>
    <mergeCell ref="D4:G4"/>
    <mergeCell ref="D5:G5"/>
    <mergeCell ref="D6:G6"/>
    <mergeCell ref="D7:F7"/>
    <mergeCell ref="D8:F8"/>
    <mergeCell ref="B73:D73"/>
    <mergeCell ref="G73:H73"/>
    <mergeCell ref="D9:F9"/>
    <mergeCell ref="G10:H10"/>
    <mergeCell ref="G74:H74"/>
    <mergeCell ref="D70:G70"/>
    <mergeCell ref="D71:G71"/>
    <mergeCell ref="B72:I72"/>
    <mergeCell ref="G75:H75"/>
    <mergeCell ref="C63:D63"/>
    <mergeCell ref="G76:H76"/>
    <mergeCell ref="G84:H84"/>
    <mergeCell ref="G87:H87"/>
    <mergeCell ref="B90:D90"/>
    <mergeCell ref="G78:H78"/>
    <mergeCell ref="G79:H79"/>
    <mergeCell ref="G80:H80"/>
    <mergeCell ref="G81:H81"/>
    <mergeCell ref="B82:D82"/>
    <mergeCell ref="G77:H7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6" max="255" man="1"/>
  </rowBreaks>
</worksheet>
</file>

<file path=xl/worksheets/sheet6.xml><?xml version="1.0" encoding="utf-8"?>
<worksheet xmlns="http://schemas.openxmlformats.org/spreadsheetml/2006/main" xmlns:r="http://schemas.openxmlformats.org/officeDocument/2006/relationships">
  <dimension ref="B2:P125"/>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331</v>
      </c>
      <c r="L5" s="51" t="s">
        <v>331</v>
      </c>
      <c r="M5" s="120" t="s">
        <v>331</v>
      </c>
    </row>
    <row r="6" spans="2:13" ht="18" customHeight="1">
      <c r="B6" s="4"/>
      <c r="C6" s="5"/>
      <c r="D6" s="143" t="s">
        <v>4</v>
      </c>
      <c r="E6" s="143"/>
      <c r="F6" s="143"/>
      <c r="G6" s="143"/>
      <c r="H6" s="5"/>
      <c r="I6" s="5"/>
      <c r="J6" s="6"/>
      <c r="K6" s="97" t="s">
        <v>332</v>
      </c>
      <c r="L6" s="51" t="s">
        <v>333</v>
      </c>
      <c r="M6" s="120" t="s">
        <v>334</v>
      </c>
    </row>
    <row r="7" spans="2:13" ht="18" customHeight="1">
      <c r="B7" s="4"/>
      <c r="C7" s="5"/>
      <c r="D7" s="143" t="s">
        <v>5</v>
      </c>
      <c r="E7" s="144"/>
      <c r="F7" s="144"/>
      <c r="G7" s="23" t="s">
        <v>6</v>
      </c>
      <c r="H7" s="5"/>
      <c r="I7" s="5"/>
      <c r="J7" s="6"/>
      <c r="K7" s="98">
        <v>21</v>
      </c>
      <c r="L7" s="110">
        <v>15.3</v>
      </c>
      <c r="M7" s="121">
        <v>16.2</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133</v>
      </c>
      <c r="G11" s="42"/>
      <c r="H11" s="42"/>
      <c r="I11" s="42"/>
      <c r="J11" s="42"/>
      <c r="K11" s="76" t="s">
        <v>335</v>
      </c>
      <c r="L11" s="76" t="s">
        <v>342</v>
      </c>
      <c r="M11" s="77" t="s">
        <v>348</v>
      </c>
    </row>
    <row r="12" spans="2:13" ht="13.5" customHeight="1">
      <c r="B12" s="29">
        <f>B11+1</f>
        <v>2</v>
      </c>
      <c r="C12" s="36"/>
      <c r="D12" s="45"/>
      <c r="E12" s="42"/>
      <c r="F12" s="42" t="s">
        <v>319</v>
      </c>
      <c r="G12" s="42"/>
      <c r="H12" s="42"/>
      <c r="I12" s="42"/>
      <c r="J12" s="42"/>
      <c r="K12" s="76" t="s">
        <v>336</v>
      </c>
      <c r="L12" s="76" t="s">
        <v>343</v>
      </c>
      <c r="M12" s="77" t="s">
        <v>347</v>
      </c>
    </row>
    <row r="13" spans="2:13" ht="13.5" customHeight="1">
      <c r="B13" s="29">
        <f aca="true" t="shared" si="0" ref="B13:B75">B12+1</f>
        <v>3</v>
      </c>
      <c r="C13" s="36"/>
      <c r="D13" s="45"/>
      <c r="E13" s="42"/>
      <c r="F13" s="42" t="s">
        <v>191</v>
      </c>
      <c r="G13" s="42"/>
      <c r="H13" s="42"/>
      <c r="I13" s="42"/>
      <c r="J13" s="42"/>
      <c r="K13" s="76" t="s">
        <v>337</v>
      </c>
      <c r="L13" s="76" t="s">
        <v>344</v>
      </c>
      <c r="M13" s="77" t="s">
        <v>349</v>
      </c>
    </row>
    <row r="14" spans="2:13" ht="13.5" customHeight="1">
      <c r="B14" s="29">
        <f t="shared" si="0"/>
        <v>4</v>
      </c>
      <c r="C14" s="36"/>
      <c r="D14" s="45"/>
      <c r="E14" s="42"/>
      <c r="F14" s="42" t="s">
        <v>16</v>
      </c>
      <c r="G14" s="42"/>
      <c r="H14" s="42"/>
      <c r="I14" s="42"/>
      <c r="J14" s="42"/>
      <c r="K14" s="76" t="s">
        <v>338</v>
      </c>
      <c r="L14" s="93"/>
      <c r="M14" s="77" t="s">
        <v>342</v>
      </c>
    </row>
    <row r="15" spans="2:13" ht="13.5" customHeight="1">
      <c r="B15" s="29">
        <f t="shared" si="0"/>
        <v>5</v>
      </c>
      <c r="C15" s="36"/>
      <c r="D15" s="45"/>
      <c r="E15" s="42"/>
      <c r="F15" s="42" t="s">
        <v>17</v>
      </c>
      <c r="G15" s="42"/>
      <c r="H15" s="42"/>
      <c r="I15" s="42"/>
      <c r="J15" s="42"/>
      <c r="K15" s="76" t="s">
        <v>188</v>
      </c>
      <c r="L15" s="93" t="s">
        <v>188</v>
      </c>
      <c r="M15" s="77" t="s">
        <v>350</v>
      </c>
    </row>
    <row r="16" spans="2:13" ht="13.5" customHeight="1">
      <c r="B16" s="29">
        <f t="shared" si="0"/>
        <v>6</v>
      </c>
      <c r="C16" s="36"/>
      <c r="D16" s="45"/>
      <c r="E16" s="42"/>
      <c r="F16" s="42" t="s">
        <v>19</v>
      </c>
      <c r="G16" s="42"/>
      <c r="H16" s="42"/>
      <c r="I16" s="42"/>
      <c r="J16" s="42"/>
      <c r="K16" s="76" t="s">
        <v>335</v>
      </c>
      <c r="L16" s="94"/>
      <c r="M16" s="77" t="s">
        <v>351</v>
      </c>
    </row>
    <row r="17" spans="2:13" ht="13.5" customHeight="1">
      <c r="B17" s="29">
        <f t="shared" si="0"/>
        <v>7</v>
      </c>
      <c r="C17" s="36"/>
      <c r="D17" s="45"/>
      <c r="E17" s="42"/>
      <c r="F17" s="42" t="s">
        <v>20</v>
      </c>
      <c r="G17" s="42"/>
      <c r="H17" s="42"/>
      <c r="I17" s="42"/>
      <c r="J17" s="42"/>
      <c r="K17" s="76" t="s">
        <v>335</v>
      </c>
      <c r="L17" s="76" t="s">
        <v>340</v>
      </c>
      <c r="M17" s="77" t="s">
        <v>352</v>
      </c>
    </row>
    <row r="18" spans="2:13" ht="13.5" customHeight="1">
      <c r="B18" s="29">
        <f t="shared" si="0"/>
        <v>8</v>
      </c>
      <c r="C18" s="36"/>
      <c r="D18" s="45"/>
      <c r="E18" s="42"/>
      <c r="F18" s="42" t="s">
        <v>22</v>
      </c>
      <c r="G18" s="42"/>
      <c r="H18" s="42"/>
      <c r="I18" s="42"/>
      <c r="J18" s="42"/>
      <c r="K18" s="76" t="s">
        <v>339</v>
      </c>
      <c r="L18" s="93" t="s">
        <v>345</v>
      </c>
      <c r="M18" s="77" t="s">
        <v>353</v>
      </c>
    </row>
    <row r="19" spans="2:13" ht="13.5" customHeight="1">
      <c r="B19" s="29">
        <f t="shared" si="0"/>
        <v>9</v>
      </c>
      <c r="C19" s="36"/>
      <c r="D19" s="45"/>
      <c r="E19" s="42"/>
      <c r="F19" s="42" t="s">
        <v>23</v>
      </c>
      <c r="G19" s="42"/>
      <c r="H19" s="42"/>
      <c r="I19" s="42"/>
      <c r="J19" s="42"/>
      <c r="K19" s="76" t="s">
        <v>188</v>
      </c>
      <c r="L19" s="93" t="s">
        <v>188</v>
      </c>
      <c r="M19" s="77"/>
    </row>
    <row r="20" spans="2:13" ht="13.5" customHeight="1">
      <c r="B20" s="29">
        <f t="shared" si="0"/>
        <v>10</v>
      </c>
      <c r="C20" s="36"/>
      <c r="D20" s="45"/>
      <c r="E20" s="42"/>
      <c r="F20" s="42" t="s">
        <v>24</v>
      </c>
      <c r="G20" s="42"/>
      <c r="H20" s="42"/>
      <c r="I20" s="42"/>
      <c r="J20" s="42"/>
      <c r="K20" s="76"/>
      <c r="L20" s="93"/>
      <c r="M20" s="77" t="s">
        <v>354</v>
      </c>
    </row>
    <row r="21" spans="2:13" ht="13.5" customHeight="1">
      <c r="B21" s="29">
        <f t="shared" si="0"/>
        <v>11</v>
      </c>
      <c r="C21" s="36"/>
      <c r="D21" s="45"/>
      <c r="E21" s="42"/>
      <c r="F21" s="42" t="s">
        <v>25</v>
      </c>
      <c r="G21" s="42"/>
      <c r="H21" s="42"/>
      <c r="I21" s="42"/>
      <c r="J21" s="42"/>
      <c r="K21" s="76" t="s">
        <v>341</v>
      </c>
      <c r="L21" s="94" t="s">
        <v>347</v>
      </c>
      <c r="M21" s="77"/>
    </row>
    <row r="22" spans="2:13" ht="13.5" customHeight="1">
      <c r="B22" s="29">
        <f t="shared" si="0"/>
        <v>12</v>
      </c>
      <c r="C22" s="36"/>
      <c r="D22" s="45"/>
      <c r="E22" s="42"/>
      <c r="F22" s="42" t="s">
        <v>212</v>
      </c>
      <c r="G22" s="42"/>
      <c r="H22" s="42"/>
      <c r="I22" s="42"/>
      <c r="J22" s="42"/>
      <c r="K22" s="76" t="s">
        <v>340</v>
      </c>
      <c r="L22" s="93" t="s">
        <v>346</v>
      </c>
      <c r="M22" s="77" t="s">
        <v>352</v>
      </c>
    </row>
    <row r="23" spans="2:13" ht="13.5" customHeight="1">
      <c r="B23" s="29">
        <f t="shared" si="0"/>
        <v>13</v>
      </c>
      <c r="C23" s="37" t="s">
        <v>38</v>
      </c>
      <c r="D23" s="35" t="s">
        <v>39</v>
      </c>
      <c r="E23" s="42"/>
      <c r="F23" s="42" t="s">
        <v>40</v>
      </c>
      <c r="G23" s="42"/>
      <c r="H23" s="42"/>
      <c r="I23" s="42"/>
      <c r="J23" s="42"/>
      <c r="K23" s="78">
        <v>160</v>
      </c>
      <c r="L23" s="94">
        <v>230</v>
      </c>
      <c r="M23" s="79">
        <v>190</v>
      </c>
    </row>
    <row r="24" spans="2:13" ht="13.5" customHeight="1">
      <c r="B24" s="29">
        <f t="shared" si="0"/>
        <v>14</v>
      </c>
      <c r="C24" s="37" t="s">
        <v>41</v>
      </c>
      <c r="D24" s="35" t="s">
        <v>42</v>
      </c>
      <c r="E24" s="42"/>
      <c r="F24" s="42" t="s">
        <v>43</v>
      </c>
      <c r="G24" s="42"/>
      <c r="H24" s="42"/>
      <c r="I24" s="42"/>
      <c r="J24" s="42"/>
      <c r="K24" s="78">
        <v>1</v>
      </c>
      <c r="L24" s="94">
        <v>2</v>
      </c>
      <c r="M24" s="79">
        <v>8</v>
      </c>
    </row>
    <row r="25" spans="2:13" ht="13.5" customHeight="1">
      <c r="B25" s="29">
        <f t="shared" si="0"/>
        <v>15</v>
      </c>
      <c r="C25" s="38"/>
      <c r="D25" s="45"/>
      <c r="E25" s="42"/>
      <c r="F25" s="42" t="s">
        <v>187</v>
      </c>
      <c r="G25" s="42"/>
      <c r="H25" s="42"/>
      <c r="I25" s="42"/>
      <c r="J25" s="42"/>
      <c r="K25" s="78">
        <v>10</v>
      </c>
      <c r="L25" s="78">
        <v>30</v>
      </c>
      <c r="M25" s="79">
        <v>30</v>
      </c>
    </row>
    <row r="26" spans="2:13" ht="13.5" customHeight="1">
      <c r="B26" s="29">
        <f t="shared" si="0"/>
        <v>16</v>
      </c>
      <c r="C26" s="37" t="s">
        <v>116</v>
      </c>
      <c r="D26" s="35" t="s">
        <v>26</v>
      </c>
      <c r="E26" s="42"/>
      <c r="F26" s="42" t="s">
        <v>355</v>
      </c>
      <c r="G26" s="42"/>
      <c r="H26" s="42"/>
      <c r="I26" s="42"/>
      <c r="J26" s="42"/>
      <c r="K26" s="78">
        <v>30</v>
      </c>
      <c r="L26" s="78">
        <v>50</v>
      </c>
      <c r="M26" s="79">
        <v>80</v>
      </c>
    </row>
    <row r="27" spans="2:13" ht="13.5" customHeight="1">
      <c r="B27" s="29">
        <f t="shared" si="0"/>
        <v>17</v>
      </c>
      <c r="C27" s="38"/>
      <c r="D27" s="47" t="s">
        <v>27</v>
      </c>
      <c r="E27" s="42"/>
      <c r="F27" s="42" t="s">
        <v>28</v>
      </c>
      <c r="G27" s="42"/>
      <c r="H27" s="42"/>
      <c r="I27" s="42"/>
      <c r="J27" s="42"/>
      <c r="K27" s="78" t="s">
        <v>188</v>
      </c>
      <c r="L27" s="78"/>
      <c r="M27" s="79">
        <v>10</v>
      </c>
    </row>
    <row r="28" spans="2:13" ht="13.5" customHeight="1">
      <c r="B28" s="29">
        <f t="shared" si="0"/>
        <v>18</v>
      </c>
      <c r="C28" s="38"/>
      <c r="D28" s="35" t="s">
        <v>29</v>
      </c>
      <c r="E28" s="42"/>
      <c r="F28" s="42" t="s">
        <v>32</v>
      </c>
      <c r="G28" s="42"/>
      <c r="H28" s="42"/>
      <c r="I28" s="42"/>
      <c r="J28" s="42"/>
      <c r="K28" s="78">
        <v>20</v>
      </c>
      <c r="L28" s="78">
        <v>10</v>
      </c>
      <c r="M28" s="79" t="s">
        <v>188</v>
      </c>
    </row>
    <row r="29" spans="2:13" ht="13.5" customHeight="1">
      <c r="B29" s="29">
        <f t="shared" si="0"/>
        <v>19</v>
      </c>
      <c r="C29" s="38"/>
      <c r="D29" s="45"/>
      <c r="E29" s="42"/>
      <c r="F29" s="42" t="s">
        <v>158</v>
      </c>
      <c r="G29" s="42"/>
      <c r="H29" s="42"/>
      <c r="I29" s="42"/>
      <c r="J29" s="42"/>
      <c r="K29" s="78" t="s">
        <v>188</v>
      </c>
      <c r="L29" s="78" t="s">
        <v>188</v>
      </c>
      <c r="M29" s="79" t="s">
        <v>188</v>
      </c>
    </row>
    <row r="30" spans="2:13" ht="13.5" customHeight="1">
      <c r="B30" s="29">
        <f t="shared" si="0"/>
        <v>20</v>
      </c>
      <c r="C30" s="38"/>
      <c r="D30" s="45"/>
      <c r="E30" s="42"/>
      <c r="F30" s="42" t="s">
        <v>159</v>
      </c>
      <c r="G30" s="42"/>
      <c r="H30" s="42"/>
      <c r="I30" s="42"/>
      <c r="J30" s="42"/>
      <c r="K30" s="78">
        <v>150</v>
      </c>
      <c r="L30" s="78" t="s">
        <v>188</v>
      </c>
      <c r="M30" s="79">
        <v>130</v>
      </c>
    </row>
    <row r="31" spans="2:13" ht="13.5" customHeight="1">
      <c r="B31" s="29">
        <f t="shared" si="0"/>
        <v>21</v>
      </c>
      <c r="C31" s="38"/>
      <c r="D31" s="45"/>
      <c r="E31" s="42"/>
      <c r="F31" s="42" t="s">
        <v>160</v>
      </c>
      <c r="G31" s="42"/>
      <c r="H31" s="42"/>
      <c r="I31" s="42"/>
      <c r="J31" s="42"/>
      <c r="K31" s="78" t="s">
        <v>188</v>
      </c>
      <c r="L31" s="78">
        <v>110</v>
      </c>
      <c r="M31" s="79">
        <v>20</v>
      </c>
    </row>
    <row r="32" spans="2:13" ht="13.5" customHeight="1">
      <c r="B32" s="29">
        <f t="shared" si="0"/>
        <v>22</v>
      </c>
      <c r="C32" s="38"/>
      <c r="D32" s="45"/>
      <c r="E32" s="42"/>
      <c r="F32" s="42" t="s">
        <v>356</v>
      </c>
      <c r="G32" s="42"/>
      <c r="H32" s="42"/>
      <c r="I32" s="42"/>
      <c r="J32" s="42"/>
      <c r="K32" s="78" t="s">
        <v>188</v>
      </c>
      <c r="L32" s="78">
        <v>10</v>
      </c>
      <c r="M32" s="79">
        <v>10</v>
      </c>
    </row>
    <row r="33" spans="2:13" ht="13.5" customHeight="1">
      <c r="B33" s="29">
        <f t="shared" si="0"/>
        <v>23</v>
      </c>
      <c r="C33" s="38"/>
      <c r="D33" s="45"/>
      <c r="E33" s="42"/>
      <c r="F33" s="42" t="s">
        <v>33</v>
      </c>
      <c r="G33" s="42"/>
      <c r="H33" s="42"/>
      <c r="I33" s="42"/>
      <c r="J33" s="42"/>
      <c r="K33" s="78">
        <v>20</v>
      </c>
      <c r="L33" s="94" t="s">
        <v>188</v>
      </c>
      <c r="M33" s="79">
        <v>10</v>
      </c>
    </row>
    <row r="34" spans="2:13" ht="13.5" customHeight="1">
      <c r="B34" s="29">
        <f t="shared" si="0"/>
        <v>24</v>
      </c>
      <c r="C34" s="38"/>
      <c r="D34" s="45"/>
      <c r="E34" s="42"/>
      <c r="F34" s="42" t="s">
        <v>34</v>
      </c>
      <c r="G34" s="42"/>
      <c r="H34" s="42"/>
      <c r="I34" s="42"/>
      <c r="J34" s="42"/>
      <c r="K34" s="78">
        <v>20</v>
      </c>
      <c r="L34" s="78" t="s">
        <v>188</v>
      </c>
      <c r="M34" s="79">
        <v>10</v>
      </c>
    </row>
    <row r="35" spans="2:13" ht="13.5" customHeight="1">
      <c r="B35" s="29">
        <f t="shared" si="0"/>
        <v>25</v>
      </c>
      <c r="C35" s="38"/>
      <c r="D35" s="45"/>
      <c r="E35" s="42"/>
      <c r="F35" s="42" t="s">
        <v>130</v>
      </c>
      <c r="G35" s="42"/>
      <c r="H35" s="42"/>
      <c r="I35" s="42"/>
      <c r="J35" s="42"/>
      <c r="K35" s="78" t="s">
        <v>188</v>
      </c>
      <c r="L35" s="94"/>
      <c r="M35" s="79"/>
    </row>
    <row r="36" spans="2:13" ht="13.5" customHeight="1">
      <c r="B36" s="29">
        <f t="shared" si="0"/>
        <v>26</v>
      </c>
      <c r="C36" s="38"/>
      <c r="D36" s="45"/>
      <c r="E36" s="42"/>
      <c r="F36" s="42" t="s">
        <v>35</v>
      </c>
      <c r="G36" s="42"/>
      <c r="H36" s="42"/>
      <c r="I36" s="42"/>
      <c r="J36" s="42"/>
      <c r="K36" s="78">
        <v>10</v>
      </c>
      <c r="L36" s="94" t="s">
        <v>188</v>
      </c>
      <c r="M36" s="79"/>
    </row>
    <row r="37" spans="2:13" ht="13.5" customHeight="1">
      <c r="B37" s="29">
        <f t="shared" si="0"/>
        <v>27</v>
      </c>
      <c r="C37" s="38"/>
      <c r="D37" s="45"/>
      <c r="E37" s="42"/>
      <c r="F37" s="42" t="s">
        <v>36</v>
      </c>
      <c r="G37" s="42"/>
      <c r="H37" s="42"/>
      <c r="I37" s="42"/>
      <c r="J37" s="42"/>
      <c r="K37" s="78">
        <v>290</v>
      </c>
      <c r="L37" s="78">
        <v>20</v>
      </c>
      <c r="M37" s="79">
        <v>100</v>
      </c>
    </row>
    <row r="38" spans="2:13" ht="13.5" customHeight="1">
      <c r="B38" s="29">
        <f t="shared" si="0"/>
        <v>28</v>
      </c>
      <c r="C38" s="38"/>
      <c r="D38" s="45"/>
      <c r="E38" s="42"/>
      <c r="F38" s="42" t="s">
        <v>37</v>
      </c>
      <c r="G38" s="42"/>
      <c r="H38" s="42"/>
      <c r="I38" s="42"/>
      <c r="J38" s="42"/>
      <c r="K38" s="78">
        <v>20</v>
      </c>
      <c r="L38" s="78">
        <v>10</v>
      </c>
      <c r="M38" s="79" t="s">
        <v>188</v>
      </c>
    </row>
    <row r="39" spans="2:13" ht="13.5" customHeight="1">
      <c r="B39" s="29">
        <f t="shared" si="0"/>
        <v>29</v>
      </c>
      <c r="C39" s="37" t="s">
        <v>123</v>
      </c>
      <c r="D39" s="35" t="s">
        <v>118</v>
      </c>
      <c r="E39" s="42"/>
      <c r="F39" s="42" t="s">
        <v>44</v>
      </c>
      <c r="G39" s="42"/>
      <c r="H39" s="42"/>
      <c r="I39" s="42"/>
      <c r="J39" s="42"/>
      <c r="K39" s="78"/>
      <c r="L39" s="78">
        <v>50</v>
      </c>
      <c r="M39" s="79">
        <v>40</v>
      </c>
    </row>
    <row r="40" spans="2:13" ht="13.5" customHeight="1">
      <c r="B40" s="29">
        <f t="shared" si="0"/>
        <v>30</v>
      </c>
      <c r="C40" s="37" t="s">
        <v>119</v>
      </c>
      <c r="D40" s="35" t="s">
        <v>45</v>
      </c>
      <c r="E40" s="42"/>
      <c r="F40" s="42" t="s">
        <v>184</v>
      </c>
      <c r="G40" s="42"/>
      <c r="H40" s="42"/>
      <c r="I40" s="42"/>
      <c r="J40" s="42"/>
      <c r="K40" s="78">
        <v>10</v>
      </c>
      <c r="L40" s="94"/>
      <c r="M40" s="79"/>
    </row>
    <row r="41" spans="2:13" ht="13.5" customHeight="1">
      <c r="B41" s="29">
        <f t="shared" si="0"/>
        <v>31</v>
      </c>
      <c r="C41" s="130"/>
      <c r="D41" s="129"/>
      <c r="E41" s="42"/>
      <c r="F41" s="42" t="s">
        <v>46</v>
      </c>
      <c r="G41" s="42"/>
      <c r="H41" s="42"/>
      <c r="I41" s="42"/>
      <c r="J41" s="42"/>
      <c r="K41" s="78" t="s">
        <v>188</v>
      </c>
      <c r="L41" s="94" t="s">
        <v>188</v>
      </c>
      <c r="M41" s="79"/>
    </row>
    <row r="42" spans="2:13" ht="13.5" customHeight="1">
      <c r="B42" s="29">
        <f t="shared" si="0"/>
        <v>32</v>
      </c>
      <c r="C42" s="38"/>
      <c r="D42" s="45"/>
      <c r="E42" s="42"/>
      <c r="F42" s="42" t="s">
        <v>357</v>
      </c>
      <c r="G42" s="42"/>
      <c r="H42" s="42"/>
      <c r="I42" s="42"/>
      <c r="J42" s="42"/>
      <c r="K42" s="78">
        <v>40</v>
      </c>
      <c r="L42" s="94"/>
      <c r="M42" s="79"/>
    </row>
    <row r="43" spans="2:13" ht="13.5" customHeight="1">
      <c r="B43" s="29">
        <f t="shared" si="0"/>
        <v>33</v>
      </c>
      <c r="C43" s="38"/>
      <c r="D43" s="45"/>
      <c r="E43" s="42"/>
      <c r="F43" s="42" t="s">
        <v>48</v>
      </c>
      <c r="G43" s="42"/>
      <c r="H43" s="42"/>
      <c r="I43" s="42"/>
      <c r="J43" s="42"/>
      <c r="K43" s="78" t="s">
        <v>188</v>
      </c>
      <c r="L43" s="94" t="s">
        <v>188</v>
      </c>
      <c r="M43" s="79"/>
    </row>
    <row r="44" spans="2:13" ht="13.5" customHeight="1">
      <c r="B44" s="29">
        <f t="shared" si="0"/>
        <v>34</v>
      </c>
      <c r="C44" s="38"/>
      <c r="D44" s="45"/>
      <c r="E44" s="42"/>
      <c r="F44" s="42" t="s">
        <v>358</v>
      </c>
      <c r="G44" s="42"/>
      <c r="H44" s="42"/>
      <c r="I44" s="42"/>
      <c r="J44" s="42"/>
      <c r="K44" s="78" t="s">
        <v>188</v>
      </c>
      <c r="L44" s="78" t="s">
        <v>188</v>
      </c>
      <c r="M44" s="79">
        <v>30</v>
      </c>
    </row>
    <row r="45" spans="2:13" ht="13.5" customHeight="1">
      <c r="B45" s="29">
        <f t="shared" si="0"/>
        <v>35</v>
      </c>
      <c r="C45" s="38"/>
      <c r="D45" s="45"/>
      <c r="E45" s="42"/>
      <c r="F45" s="42" t="s">
        <v>359</v>
      </c>
      <c r="G45" s="42"/>
      <c r="H45" s="42"/>
      <c r="I45" s="42"/>
      <c r="J45" s="42"/>
      <c r="K45" s="78">
        <v>160</v>
      </c>
      <c r="L45" s="94" t="s">
        <v>188</v>
      </c>
      <c r="M45" s="79">
        <v>160</v>
      </c>
    </row>
    <row r="46" spans="2:13" ht="13.5" customHeight="1">
      <c r="B46" s="29">
        <f t="shared" si="0"/>
        <v>36</v>
      </c>
      <c r="C46" s="38"/>
      <c r="D46" s="45"/>
      <c r="E46" s="42"/>
      <c r="F46" s="42" t="s">
        <v>52</v>
      </c>
      <c r="G46" s="42"/>
      <c r="H46" s="42"/>
      <c r="I46" s="42"/>
      <c r="J46" s="42"/>
      <c r="K46" s="78">
        <v>120</v>
      </c>
      <c r="L46" s="94"/>
      <c r="M46" s="79"/>
    </row>
    <row r="47" spans="2:13" ht="13.5" customHeight="1">
      <c r="B47" s="29">
        <f t="shared" si="0"/>
        <v>37</v>
      </c>
      <c r="C47" s="38"/>
      <c r="D47" s="45"/>
      <c r="E47" s="42"/>
      <c r="F47" s="42" t="s">
        <v>53</v>
      </c>
      <c r="G47" s="42"/>
      <c r="H47" s="42"/>
      <c r="I47" s="42"/>
      <c r="J47" s="42"/>
      <c r="K47" s="78">
        <v>400</v>
      </c>
      <c r="L47" s="94"/>
      <c r="M47" s="79">
        <v>40</v>
      </c>
    </row>
    <row r="48" spans="2:13" ht="13.5" customHeight="1">
      <c r="B48" s="29">
        <f t="shared" si="0"/>
        <v>38</v>
      </c>
      <c r="C48" s="38"/>
      <c r="D48" s="45"/>
      <c r="E48" s="42"/>
      <c r="F48" s="42" t="s">
        <v>54</v>
      </c>
      <c r="G48" s="42"/>
      <c r="H48" s="42"/>
      <c r="I48" s="42"/>
      <c r="J48" s="42"/>
      <c r="K48" s="78" t="s">
        <v>188</v>
      </c>
      <c r="L48" s="78"/>
      <c r="M48" s="79">
        <v>40</v>
      </c>
    </row>
    <row r="49" spans="2:13" ht="13.5" customHeight="1">
      <c r="B49" s="29">
        <f t="shared" si="0"/>
        <v>39</v>
      </c>
      <c r="C49" s="38"/>
      <c r="D49" s="45"/>
      <c r="E49" s="42"/>
      <c r="F49" s="42" t="s">
        <v>190</v>
      </c>
      <c r="G49" s="42"/>
      <c r="H49" s="42"/>
      <c r="I49" s="42"/>
      <c r="J49" s="42"/>
      <c r="K49" s="78"/>
      <c r="L49" s="94"/>
      <c r="M49" s="79">
        <v>40</v>
      </c>
    </row>
    <row r="50" spans="2:13" ht="13.5" customHeight="1">
      <c r="B50" s="29">
        <f t="shared" si="0"/>
        <v>40</v>
      </c>
      <c r="C50" s="38"/>
      <c r="D50" s="45"/>
      <c r="E50" s="42"/>
      <c r="F50" s="42" t="s">
        <v>175</v>
      </c>
      <c r="G50" s="42"/>
      <c r="H50" s="42"/>
      <c r="I50" s="42"/>
      <c r="J50" s="42"/>
      <c r="K50" s="78"/>
      <c r="L50" s="94"/>
      <c r="M50" s="79">
        <v>120</v>
      </c>
    </row>
    <row r="51" spans="2:13" ht="13.5" customHeight="1">
      <c r="B51" s="29">
        <f t="shared" si="0"/>
        <v>41</v>
      </c>
      <c r="C51" s="38"/>
      <c r="D51" s="45"/>
      <c r="E51" s="42"/>
      <c r="F51" s="42" t="s">
        <v>360</v>
      </c>
      <c r="G51" s="42"/>
      <c r="H51" s="42"/>
      <c r="I51" s="42"/>
      <c r="J51" s="42"/>
      <c r="K51" s="78">
        <v>200</v>
      </c>
      <c r="L51" s="78">
        <v>120</v>
      </c>
      <c r="M51" s="79">
        <v>160</v>
      </c>
    </row>
    <row r="52" spans="2:13" ht="13.5" customHeight="1">
      <c r="B52" s="29">
        <f t="shared" si="0"/>
        <v>42</v>
      </c>
      <c r="C52" s="38"/>
      <c r="D52" s="45"/>
      <c r="E52" s="42"/>
      <c r="F52" s="42" t="s">
        <v>361</v>
      </c>
      <c r="G52" s="42"/>
      <c r="H52" s="42"/>
      <c r="I52" s="42"/>
      <c r="J52" s="42"/>
      <c r="K52" s="78">
        <v>50</v>
      </c>
      <c r="L52" s="94"/>
      <c r="M52" s="79"/>
    </row>
    <row r="53" spans="2:16" ht="13.5" customHeight="1">
      <c r="B53" s="29">
        <f t="shared" si="0"/>
        <v>43</v>
      </c>
      <c r="C53" s="38"/>
      <c r="D53" s="45"/>
      <c r="E53" s="42"/>
      <c r="F53" s="42" t="s">
        <v>193</v>
      </c>
      <c r="G53" s="42"/>
      <c r="H53" s="42"/>
      <c r="I53" s="42"/>
      <c r="J53" s="42"/>
      <c r="K53" s="78" t="s">
        <v>188</v>
      </c>
      <c r="L53" s="78"/>
      <c r="M53" s="79"/>
      <c r="N53" s="134"/>
      <c r="P53" s="135"/>
    </row>
    <row r="54" spans="2:13" ht="13.5" customHeight="1">
      <c r="B54" s="29">
        <f t="shared" si="0"/>
        <v>44</v>
      </c>
      <c r="C54" s="38"/>
      <c r="D54" s="45"/>
      <c r="E54" s="42"/>
      <c r="F54" s="42" t="s">
        <v>56</v>
      </c>
      <c r="G54" s="42"/>
      <c r="H54" s="42"/>
      <c r="I54" s="42"/>
      <c r="J54" s="42"/>
      <c r="K54" s="78">
        <v>160</v>
      </c>
      <c r="L54" s="78" t="s">
        <v>188</v>
      </c>
      <c r="M54" s="79">
        <v>2240</v>
      </c>
    </row>
    <row r="55" spans="2:13" ht="13.5" customHeight="1">
      <c r="B55" s="29">
        <f t="shared" si="0"/>
        <v>45</v>
      </c>
      <c r="C55" s="38"/>
      <c r="D55" s="45"/>
      <c r="E55" s="42"/>
      <c r="F55" s="42" t="s">
        <v>368</v>
      </c>
      <c r="G55" s="42"/>
      <c r="H55" s="42"/>
      <c r="I55" s="42"/>
      <c r="J55" s="42"/>
      <c r="K55" s="78"/>
      <c r="L55" s="94">
        <v>480</v>
      </c>
      <c r="M55" s="79"/>
    </row>
    <row r="56" spans="2:13" ht="13.5" customHeight="1">
      <c r="B56" s="29">
        <f t="shared" si="0"/>
        <v>46</v>
      </c>
      <c r="C56" s="38"/>
      <c r="D56" s="45"/>
      <c r="E56" s="42"/>
      <c r="F56" s="42" t="s">
        <v>362</v>
      </c>
      <c r="G56" s="42"/>
      <c r="H56" s="42"/>
      <c r="I56" s="42"/>
      <c r="J56" s="42"/>
      <c r="K56" s="78" t="s">
        <v>188</v>
      </c>
      <c r="L56" s="94" t="s">
        <v>188</v>
      </c>
      <c r="M56" s="79">
        <v>160</v>
      </c>
    </row>
    <row r="57" spans="2:13" ht="13.5" customHeight="1">
      <c r="B57" s="29">
        <f t="shared" si="0"/>
        <v>47</v>
      </c>
      <c r="C57" s="38"/>
      <c r="D57" s="45"/>
      <c r="E57" s="42"/>
      <c r="F57" s="42" t="s">
        <v>363</v>
      </c>
      <c r="G57" s="42"/>
      <c r="H57" s="42"/>
      <c r="I57" s="42"/>
      <c r="J57" s="42"/>
      <c r="K57" s="78"/>
      <c r="L57" s="94" t="s">
        <v>188</v>
      </c>
      <c r="M57" s="79"/>
    </row>
    <row r="58" spans="2:13" ht="13.5" customHeight="1">
      <c r="B58" s="29">
        <f t="shared" si="0"/>
        <v>48</v>
      </c>
      <c r="C58" s="38"/>
      <c r="D58" s="45"/>
      <c r="E58" s="42"/>
      <c r="F58" s="42" t="s">
        <v>364</v>
      </c>
      <c r="G58" s="42"/>
      <c r="H58" s="42"/>
      <c r="I58" s="42"/>
      <c r="J58" s="42"/>
      <c r="K58" s="78" t="s">
        <v>188</v>
      </c>
      <c r="L58" s="94"/>
      <c r="M58" s="79"/>
    </row>
    <row r="59" spans="2:13" ht="13.5" customHeight="1">
      <c r="B59" s="29">
        <f t="shared" si="0"/>
        <v>49</v>
      </c>
      <c r="C59" s="38"/>
      <c r="D59" s="45"/>
      <c r="E59" s="42"/>
      <c r="F59" s="42" t="s">
        <v>61</v>
      </c>
      <c r="G59" s="42"/>
      <c r="H59" s="42"/>
      <c r="I59" s="42"/>
      <c r="J59" s="42"/>
      <c r="K59" s="78" t="s">
        <v>188</v>
      </c>
      <c r="L59" s="94"/>
      <c r="M59" s="79"/>
    </row>
    <row r="60" spans="2:13" ht="13.5" customHeight="1">
      <c r="B60" s="29">
        <f t="shared" si="0"/>
        <v>50</v>
      </c>
      <c r="C60" s="38"/>
      <c r="D60" s="45"/>
      <c r="E60" s="42"/>
      <c r="F60" s="42" t="s">
        <v>62</v>
      </c>
      <c r="G60" s="42"/>
      <c r="H60" s="42"/>
      <c r="I60" s="42"/>
      <c r="J60" s="42"/>
      <c r="K60" s="78">
        <v>160</v>
      </c>
      <c r="L60" s="78" t="s">
        <v>188</v>
      </c>
      <c r="M60" s="79">
        <v>80</v>
      </c>
    </row>
    <row r="61" spans="2:13" ht="13.5" customHeight="1">
      <c r="B61" s="29">
        <f t="shared" si="0"/>
        <v>51</v>
      </c>
      <c r="C61" s="38"/>
      <c r="D61" s="45"/>
      <c r="E61" s="42"/>
      <c r="F61" s="42" t="s">
        <v>63</v>
      </c>
      <c r="G61" s="42"/>
      <c r="H61" s="42"/>
      <c r="I61" s="42"/>
      <c r="J61" s="42"/>
      <c r="K61" s="78"/>
      <c r="L61" s="94" t="s">
        <v>188</v>
      </c>
      <c r="M61" s="79" t="s">
        <v>188</v>
      </c>
    </row>
    <row r="62" spans="2:13" ht="13.5" customHeight="1">
      <c r="B62" s="29">
        <f t="shared" si="0"/>
        <v>52</v>
      </c>
      <c r="C62" s="38"/>
      <c r="D62" s="45"/>
      <c r="E62" s="42"/>
      <c r="F62" s="42" t="s">
        <v>66</v>
      </c>
      <c r="G62" s="42"/>
      <c r="H62" s="42"/>
      <c r="I62" s="42"/>
      <c r="J62" s="42"/>
      <c r="K62" s="78"/>
      <c r="L62" s="94" t="s">
        <v>188</v>
      </c>
      <c r="M62" s="79"/>
    </row>
    <row r="63" spans="2:13" ht="13.5" customHeight="1">
      <c r="B63" s="29">
        <f t="shared" si="0"/>
        <v>53</v>
      </c>
      <c r="C63" s="38"/>
      <c r="D63" s="45"/>
      <c r="E63" s="42"/>
      <c r="F63" s="42" t="s">
        <v>365</v>
      </c>
      <c r="G63" s="42"/>
      <c r="H63" s="42"/>
      <c r="I63" s="42"/>
      <c r="J63" s="42"/>
      <c r="K63" s="78">
        <v>280</v>
      </c>
      <c r="L63" s="78">
        <v>160</v>
      </c>
      <c r="M63" s="79">
        <v>120</v>
      </c>
    </row>
    <row r="64" spans="2:13" ht="13.5" customHeight="1">
      <c r="B64" s="29">
        <f t="shared" si="0"/>
        <v>54</v>
      </c>
      <c r="C64" s="38"/>
      <c r="D64" s="45"/>
      <c r="E64" s="42"/>
      <c r="F64" s="42" t="s">
        <v>67</v>
      </c>
      <c r="G64" s="42"/>
      <c r="H64" s="42"/>
      <c r="I64" s="42"/>
      <c r="J64" s="42"/>
      <c r="K64" s="78">
        <v>20</v>
      </c>
      <c r="L64" s="94">
        <v>20</v>
      </c>
      <c r="M64" s="79">
        <v>30</v>
      </c>
    </row>
    <row r="65" spans="2:13" ht="13.5" customHeight="1">
      <c r="B65" s="29">
        <f t="shared" si="0"/>
        <v>55</v>
      </c>
      <c r="C65" s="38"/>
      <c r="D65" s="45"/>
      <c r="E65" s="42"/>
      <c r="F65" s="42" t="s">
        <v>182</v>
      </c>
      <c r="G65" s="42"/>
      <c r="H65" s="42"/>
      <c r="I65" s="42"/>
      <c r="J65" s="42"/>
      <c r="K65" s="78"/>
      <c r="L65" s="94"/>
      <c r="M65" s="79" t="s">
        <v>188</v>
      </c>
    </row>
    <row r="66" spans="2:13" ht="13.5" customHeight="1">
      <c r="B66" s="29">
        <f t="shared" si="0"/>
        <v>56</v>
      </c>
      <c r="C66" s="38"/>
      <c r="D66" s="45"/>
      <c r="E66" s="42"/>
      <c r="F66" s="42" t="s">
        <v>69</v>
      </c>
      <c r="G66" s="42"/>
      <c r="H66" s="42"/>
      <c r="I66" s="42"/>
      <c r="J66" s="42"/>
      <c r="K66" s="78">
        <v>10</v>
      </c>
      <c r="L66" s="94" t="s">
        <v>188</v>
      </c>
      <c r="M66" s="79">
        <v>2</v>
      </c>
    </row>
    <row r="67" spans="2:13" ht="13.5" customHeight="1">
      <c r="B67" s="29">
        <f t="shared" si="0"/>
        <v>57</v>
      </c>
      <c r="C67" s="38"/>
      <c r="D67" s="45"/>
      <c r="E67" s="42"/>
      <c r="F67" s="42" t="s">
        <v>366</v>
      </c>
      <c r="G67" s="42"/>
      <c r="H67" s="42"/>
      <c r="I67" s="42"/>
      <c r="J67" s="42"/>
      <c r="K67" s="78"/>
      <c r="L67" s="94">
        <v>20</v>
      </c>
      <c r="M67" s="79" t="s">
        <v>188</v>
      </c>
    </row>
    <row r="68" spans="2:13" ht="13.5" customHeight="1">
      <c r="B68" s="29">
        <f t="shared" si="0"/>
        <v>58</v>
      </c>
      <c r="C68" s="38"/>
      <c r="D68" s="45"/>
      <c r="E68" s="42"/>
      <c r="F68" s="42" t="s">
        <v>367</v>
      </c>
      <c r="G68" s="42"/>
      <c r="H68" s="42"/>
      <c r="I68" s="42"/>
      <c r="J68" s="42"/>
      <c r="K68" s="78" t="s">
        <v>188</v>
      </c>
      <c r="L68" s="94"/>
      <c r="M68" s="79" t="s">
        <v>188</v>
      </c>
    </row>
    <row r="69" spans="2:13" ht="13.5" customHeight="1">
      <c r="B69" s="29">
        <f t="shared" si="0"/>
        <v>59</v>
      </c>
      <c r="C69" s="38"/>
      <c r="D69" s="45"/>
      <c r="E69" s="42"/>
      <c r="F69" s="42" t="s">
        <v>70</v>
      </c>
      <c r="G69" s="42"/>
      <c r="H69" s="42"/>
      <c r="I69" s="42"/>
      <c r="J69" s="42"/>
      <c r="K69" s="78" t="s">
        <v>188</v>
      </c>
      <c r="L69" s="94"/>
      <c r="M69" s="79"/>
    </row>
    <row r="70" spans="2:13" ht="13.5" customHeight="1">
      <c r="B70" s="29">
        <f t="shared" si="0"/>
        <v>60</v>
      </c>
      <c r="C70" s="38"/>
      <c r="D70" s="45"/>
      <c r="E70" s="42"/>
      <c r="F70" s="42" t="s">
        <v>71</v>
      </c>
      <c r="G70" s="42"/>
      <c r="H70" s="42"/>
      <c r="I70" s="42"/>
      <c r="J70" s="42"/>
      <c r="K70" s="78">
        <v>1110</v>
      </c>
      <c r="L70" s="94">
        <v>280</v>
      </c>
      <c r="M70" s="79">
        <v>230</v>
      </c>
    </row>
    <row r="71" spans="2:13" ht="13.5" customHeight="1">
      <c r="B71" s="29">
        <f t="shared" si="0"/>
        <v>61</v>
      </c>
      <c r="C71" s="37" t="s">
        <v>72</v>
      </c>
      <c r="D71" s="35" t="s">
        <v>73</v>
      </c>
      <c r="E71" s="42"/>
      <c r="F71" s="42" t="s">
        <v>74</v>
      </c>
      <c r="G71" s="42"/>
      <c r="H71" s="42"/>
      <c r="I71" s="42"/>
      <c r="J71" s="42"/>
      <c r="K71" s="78"/>
      <c r="L71" s="94" t="s">
        <v>188</v>
      </c>
      <c r="M71" s="79">
        <v>1</v>
      </c>
    </row>
    <row r="72" spans="2:13" ht="13.5" customHeight="1">
      <c r="B72" s="29">
        <f t="shared" si="0"/>
        <v>62</v>
      </c>
      <c r="C72" s="37" t="s">
        <v>75</v>
      </c>
      <c r="D72" s="35" t="s">
        <v>76</v>
      </c>
      <c r="E72" s="42"/>
      <c r="F72" s="42" t="s">
        <v>194</v>
      </c>
      <c r="G72" s="42"/>
      <c r="H72" s="42"/>
      <c r="I72" s="42"/>
      <c r="J72" s="42"/>
      <c r="K72" s="78" t="s">
        <v>188</v>
      </c>
      <c r="L72" s="94"/>
      <c r="M72" s="79"/>
    </row>
    <row r="73" spans="2:13" ht="13.5" customHeight="1">
      <c r="B73" s="29">
        <f t="shared" si="0"/>
        <v>63</v>
      </c>
      <c r="C73" s="38"/>
      <c r="D73" s="45"/>
      <c r="E73" s="42"/>
      <c r="F73" s="42" t="s">
        <v>196</v>
      </c>
      <c r="G73" s="42"/>
      <c r="H73" s="42"/>
      <c r="I73" s="42"/>
      <c r="J73" s="42"/>
      <c r="K73" s="78" t="s">
        <v>188</v>
      </c>
      <c r="L73" s="94" t="s">
        <v>188</v>
      </c>
      <c r="M73" s="79">
        <v>1</v>
      </c>
    </row>
    <row r="74" spans="2:13" ht="13.5" customHeight="1">
      <c r="B74" s="29">
        <f t="shared" si="0"/>
        <v>64</v>
      </c>
      <c r="C74" s="38"/>
      <c r="D74" s="45"/>
      <c r="E74" s="42"/>
      <c r="F74" s="42" t="s">
        <v>208</v>
      </c>
      <c r="G74" s="42"/>
      <c r="H74" s="42"/>
      <c r="I74" s="42"/>
      <c r="J74" s="42"/>
      <c r="K74" s="78" t="s">
        <v>188</v>
      </c>
      <c r="L74" s="94" t="s">
        <v>188</v>
      </c>
      <c r="M74" s="79"/>
    </row>
    <row r="75" spans="2:13" ht="13.5" customHeight="1">
      <c r="B75" s="29">
        <f t="shared" si="0"/>
        <v>65</v>
      </c>
      <c r="C75" s="38"/>
      <c r="D75" s="45"/>
      <c r="E75" s="42"/>
      <c r="F75" s="42" t="s">
        <v>78</v>
      </c>
      <c r="G75" s="42"/>
      <c r="H75" s="42"/>
      <c r="I75" s="42"/>
      <c r="J75" s="42"/>
      <c r="K75" s="78"/>
      <c r="L75" s="94" t="s">
        <v>188</v>
      </c>
      <c r="M75" s="79"/>
    </row>
    <row r="76" spans="2:13" ht="13.5" customHeight="1">
      <c r="B76" s="29">
        <f aca="true" t="shared" si="1" ref="B76:B85">B75+1</f>
        <v>66</v>
      </c>
      <c r="C76" s="38"/>
      <c r="D76" s="45"/>
      <c r="E76" s="42"/>
      <c r="F76" s="42" t="s">
        <v>79</v>
      </c>
      <c r="G76" s="42"/>
      <c r="H76" s="42"/>
      <c r="I76" s="42"/>
      <c r="J76" s="42"/>
      <c r="K76" s="78" t="s">
        <v>188</v>
      </c>
      <c r="L76" s="94"/>
      <c r="M76" s="79"/>
    </row>
    <row r="77" spans="2:13" ht="13.5" customHeight="1">
      <c r="B77" s="29">
        <f t="shared" si="1"/>
        <v>67</v>
      </c>
      <c r="C77" s="37" t="s">
        <v>80</v>
      </c>
      <c r="D77" s="47" t="s">
        <v>82</v>
      </c>
      <c r="E77" s="42"/>
      <c r="F77" s="42" t="s">
        <v>83</v>
      </c>
      <c r="G77" s="42"/>
      <c r="H77" s="42"/>
      <c r="I77" s="42"/>
      <c r="J77" s="42"/>
      <c r="K77" s="78"/>
      <c r="L77" s="94"/>
      <c r="M77" s="79" t="s">
        <v>188</v>
      </c>
    </row>
    <row r="78" spans="2:13" ht="13.5" customHeight="1">
      <c r="B78" s="29">
        <f t="shared" si="1"/>
        <v>68</v>
      </c>
      <c r="C78" s="38"/>
      <c r="D78" s="35" t="s">
        <v>84</v>
      </c>
      <c r="E78" s="42"/>
      <c r="F78" s="42" t="s">
        <v>209</v>
      </c>
      <c r="G78" s="42"/>
      <c r="H78" s="42"/>
      <c r="I78" s="42"/>
      <c r="J78" s="42"/>
      <c r="K78" s="78" t="s">
        <v>188</v>
      </c>
      <c r="L78" s="94" t="s">
        <v>188</v>
      </c>
      <c r="M78" s="79"/>
    </row>
    <row r="79" spans="2:13" ht="13.5" customHeight="1">
      <c r="B79" s="29">
        <f t="shared" si="1"/>
        <v>69</v>
      </c>
      <c r="C79" s="38"/>
      <c r="D79" s="45"/>
      <c r="E79" s="42"/>
      <c r="F79" s="42" t="s">
        <v>210</v>
      </c>
      <c r="G79" s="42"/>
      <c r="H79" s="42"/>
      <c r="I79" s="42"/>
      <c r="J79" s="42"/>
      <c r="K79" s="78" t="s">
        <v>188</v>
      </c>
      <c r="L79" s="94"/>
      <c r="M79" s="79" t="s">
        <v>188</v>
      </c>
    </row>
    <row r="80" spans="2:13" ht="13.5" customHeight="1">
      <c r="B80" s="29">
        <f t="shared" si="1"/>
        <v>70</v>
      </c>
      <c r="C80" s="38"/>
      <c r="D80" s="46"/>
      <c r="E80" s="42"/>
      <c r="F80" s="42" t="s">
        <v>85</v>
      </c>
      <c r="G80" s="42"/>
      <c r="H80" s="42"/>
      <c r="I80" s="42"/>
      <c r="J80" s="42"/>
      <c r="K80" s="78">
        <v>10</v>
      </c>
      <c r="L80" s="94">
        <v>10</v>
      </c>
      <c r="M80" s="79" t="s">
        <v>188</v>
      </c>
    </row>
    <row r="81" spans="2:13" ht="13.5" customHeight="1">
      <c r="B81" s="29">
        <f t="shared" si="1"/>
        <v>71</v>
      </c>
      <c r="C81" s="39"/>
      <c r="D81" s="47" t="s">
        <v>86</v>
      </c>
      <c r="E81" s="42"/>
      <c r="F81" s="42" t="s">
        <v>87</v>
      </c>
      <c r="G81" s="42"/>
      <c r="H81" s="42"/>
      <c r="I81" s="42"/>
      <c r="J81" s="42"/>
      <c r="K81" s="78" t="s">
        <v>188</v>
      </c>
      <c r="L81" s="94" t="s">
        <v>188</v>
      </c>
      <c r="M81" s="79" t="s">
        <v>188</v>
      </c>
    </row>
    <row r="82" spans="2:13" ht="13.5" customHeight="1">
      <c r="B82" s="29">
        <f t="shared" si="1"/>
        <v>72</v>
      </c>
      <c r="C82" s="37" t="s">
        <v>0</v>
      </c>
      <c r="D82" s="47" t="s">
        <v>89</v>
      </c>
      <c r="E82" s="42"/>
      <c r="F82" s="42" t="s">
        <v>90</v>
      </c>
      <c r="G82" s="42"/>
      <c r="H82" s="42"/>
      <c r="I82" s="42"/>
      <c r="J82" s="42"/>
      <c r="K82" s="78" t="s">
        <v>188</v>
      </c>
      <c r="L82" s="94">
        <v>10</v>
      </c>
      <c r="M82" s="79" t="s">
        <v>188</v>
      </c>
    </row>
    <row r="83" spans="2:13" ht="13.5" customHeight="1">
      <c r="B83" s="29">
        <f t="shared" si="1"/>
        <v>73</v>
      </c>
      <c r="C83" s="138" t="s">
        <v>91</v>
      </c>
      <c r="D83" s="139"/>
      <c r="E83" s="42"/>
      <c r="F83" s="42" t="s">
        <v>92</v>
      </c>
      <c r="G83" s="42"/>
      <c r="H83" s="42"/>
      <c r="I83" s="42"/>
      <c r="J83" s="42"/>
      <c r="K83" s="78">
        <v>120</v>
      </c>
      <c r="L83" s="94">
        <v>220</v>
      </c>
      <c r="M83" s="79">
        <v>130</v>
      </c>
    </row>
    <row r="84" spans="2:13" ht="13.5" customHeight="1">
      <c r="B84" s="29">
        <f t="shared" si="1"/>
        <v>74</v>
      </c>
      <c r="C84" s="40"/>
      <c r="D84" s="41"/>
      <c r="E84" s="42"/>
      <c r="F84" s="42" t="s">
        <v>93</v>
      </c>
      <c r="G84" s="42"/>
      <c r="H84" s="42"/>
      <c r="I84" s="42"/>
      <c r="J84" s="42"/>
      <c r="K84" s="78">
        <v>530</v>
      </c>
      <c r="L84" s="94">
        <v>570</v>
      </c>
      <c r="M84" s="79">
        <v>330</v>
      </c>
    </row>
    <row r="85" spans="2:13" ht="13.5" customHeight="1" thickBot="1">
      <c r="B85" s="29">
        <f t="shared" si="1"/>
        <v>75</v>
      </c>
      <c r="C85" s="40"/>
      <c r="D85" s="41"/>
      <c r="E85" s="42"/>
      <c r="F85" s="42" t="s">
        <v>94</v>
      </c>
      <c r="G85" s="42"/>
      <c r="H85" s="42"/>
      <c r="I85" s="42"/>
      <c r="J85" s="42"/>
      <c r="K85" s="78">
        <v>120</v>
      </c>
      <c r="L85" s="94">
        <v>60</v>
      </c>
      <c r="M85" s="79">
        <v>130</v>
      </c>
    </row>
    <row r="86" spans="2:13" ht="13.5" customHeight="1">
      <c r="B86" s="81"/>
      <c r="C86" s="82"/>
      <c r="D86" s="82"/>
      <c r="E86" s="83"/>
      <c r="F86" s="83"/>
      <c r="G86" s="83"/>
      <c r="H86" s="83"/>
      <c r="I86" s="83"/>
      <c r="J86" s="83"/>
      <c r="K86" s="83"/>
      <c r="L86" s="83"/>
      <c r="M86" s="83"/>
    </row>
    <row r="87" ht="18" customHeight="1"/>
    <row r="88" ht="18" customHeight="1">
      <c r="B88" s="22"/>
    </row>
    <row r="89" ht="9" customHeight="1" thickBot="1"/>
    <row r="90" spans="2:13" ht="18" customHeight="1">
      <c r="B90" s="1"/>
      <c r="C90" s="2"/>
      <c r="D90" s="142" t="s">
        <v>2</v>
      </c>
      <c r="E90" s="142"/>
      <c r="F90" s="142"/>
      <c r="G90" s="142"/>
      <c r="H90" s="2"/>
      <c r="I90" s="2"/>
      <c r="J90" s="3"/>
      <c r="K90" s="96" t="s">
        <v>137</v>
      </c>
      <c r="L90" s="109" t="s">
        <v>138</v>
      </c>
      <c r="M90" s="119" t="s">
        <v>139</v>
      </c>
    </row>
    <row r="91" spans="2:13" ht="18" customHeight="1" thickBot="1">
      <c r="B91" s="7"/>
      <c r="C91" s="8"/>
      <c r="D91" s="150" t="s">
        <v>3</v>
      </c>
      <c r="E91" s="150"/>
      <c r="F91" s="150"/>
      <c r="G91" s="150"/>
      <c r="H91" s="8"/>
      <c r="I91" s="8"/>
      <c r="J91" s="9"/>
      <c r="K91" s="131" t="str">
        <f>K5</f>
        <v>H 27. 9. 14</v>
      </c>
      <c r="L91" s="132" t="str">
        <f>K91</f>
        <v>H 27. 9. 14</v>
      </c>
      <c r="M91" s="133" t="str">
        <f>L91</f>
        <v>H 27. 9. 14</v>
      </c>
    </row>
    <row r="92" spans="2:13" ht="19.5" customHeight="1" thickTop="1">
      <c r="B92" s="140" t="s">
        <v>96</v>
      </c>
      <c r="C92" s="141"/>
      <c r="D92" s="141"/>
      <c r="E92" s="141"/>
      <c r="F92" s="141"/>
      <c r="G92" s="141"/>
      <c r="H92" s="141"/>
      <c r="I92" s="141"/>
      <c r="J92" s="27"/>
      <c r="K92" s="102">
        <f>SUM(K93:K101)</f>
        <v>6301</v>
      </c>
      <c r="L92" s="102">
        <f>SUM(L93:L101)</f>
        <v>3112</v>
      </c>
      <c r="M92" s="124">
        <f>SUM(M93:M101)</f>
        <v>6281</v>
      </c>
    </row>
    <row r="93" spans="2:13" ht="13.5" customHeight="1">
      <c r="B93" s="146" t="s">
        <v>97</v>
      </c>
      <c r="C93" s="147"/>
      <c r="D93" s="148"/>
      <c r="E93" s="51"/>
      <c r="F93" s="52"/>
      <c r="G93" s="149" t="s">
        <v>14</v>
      </c>
      <c r="H93" s="149"/>
      <c r="I93" s="52"/>
      <c r="J93" s="54"/>
      <c r="K93" s="43">
        <v>2070</v>
      </c>
      <c r="L93" s="55">
        <v>640</v>
      </c>
      <c r="M93" s="44">
        <v>1599</v>
      </c>
    </row>
    <row r="94" spans="2:13" ht="13.5" customHeight="1">
      <c r="B94" s="16"/>
      <c r="C94" s="17"/>
      <c r="D94" s="18"/>
      <c r="E94" s="55"/>
      <c r="F94" s="42"/>
      <c r="G94" s="149" t="s">
        <v>120</v>
      </c>
      <c r="H94" s="149"/>
      <c r="I94" s="53"/>
      <c r="J94" s="56"/>
      <c r="K94" s="43">
        <v>160</v>
      </c>
      <c r="L94" s="55">
        <v>230</v>
      </c>
      <c r="M94" s="44">
        <v>190</v>
      </c>
    </row>
    <row r="95" spans="2:13" ht="13.5" customHeight="1">
      <c r="B95" s="16"/>
      <c r="C95" s="17"/>
      <c r="D95" s="18"/>
      <c r="E95" s="55"/>
      <c r="F95" s="42"/>
      <c r="G95" s="149" t="s">
        <v>42</v>
      </c>
      <c r="H95" s="149"/>
      <c r="I95" s="52"/>
      <c r="J95" s="54"/>
      <c r="K95" s="43">
        <v>11</v>
      </c>
      <c r="L95" s="55">
        <v>32</v>
      </c>
      <c r="M95" s="44">
        <v>38</v>
      </c>
    </row>
    <row r="96" spans="2:13" ht="13.5" customHeight="1">
      <c r="B96" s="16"/>
      <c r="C96" s="17"/>
      <c r="D96" s="18"/>
      <c r="E96" s="55"/>
      <c r="F96" s="42"/>
      <c r="G96" s="149" t="s">
        <v>26</v>
      </c>
      <c r="H96" s="149"/>
      <c r="I96" s="52"/>
      <c r="J96" s="54"/>
      <c r="K96" s="43">
        <v>30</v>
      </c>
      <c r="L96" s="55">
        <v>50</v>
      </c>
      <c r="M96" s="44">
        <v>80</v>
      </c>
    </row>
    <row r="97" spans="2:13" ht="13.5" customHeight="1">
      <c r="B97" s="16"/>
      <c r="C97" s="17"/>
      <c r="D97" s="18"/>
      <c r="E97" s="55"/>
      <c r="F97" s="42"/>
      <c r="G97" s="149" t="s">
        <v>29</v>
      </c>
      <c r="H97" s="149"/>
      <c r="I97" s="52"/>
      <c r="J97" s="54"/>
      <c r="K97" s="43">
        <v>530</v>
      </c>
      <c r="L97" s="55">
        <v>160</v>
      </c>
      <c r="M97" s="44">
        <v>280</v>
      </c>
    </row>
    <row r="98" spans="2:13" ht="13.5" customHeight="1">
      <c r="B98" s="16"/>
      <c r="C98" s="17"/>
      <c r="D98" s="18"/>
      <c r="E98" s="55"/>
      <c r="F98" s="42"/>
      <c r="G98" s="149" t="s">
        <v>118</v>
      </c>
      <c r="H98" s="149"/>
      <c r="I98" s="52"/>
      <c r="J98" s="54"/>
      <c r="K98" s="43">
        <v>0</v>
      </c>
      <c r="L98" s="55">
        <v>50</v>
      </c>
      <c r="M98" s="44">
        <v>40</v>
      </c>
    </row>
    <row r="99" spans="2:13" ht="13.5" customHeight="1">
      <c r="B99" s="16"/>
      <c r="C99" s="17"/>
      <c r="D99" s="18"/>
      <c r="E99" s="55"/>
      <c r="F99" s="42"/>
      <c r="G99" s="149" t="s">
        <v>45</v>
      </c>
      <c r="H99" s="149"/>
      <c r="I99" s="52"/>
      <c r="J99" s="54"/>
      <c r="K99" s="43">
        <v>2720</v>
      </c>
      <c r="L99" s="55">
        <v>1080</v>
      </c>
      <c r="M99" s="44">
        <v>3452</v>
      </c>
    </row>
    <row r="100" spans="2:13" ht="13.5" customHeight="1">
      <c r="B100" s="16"/>
      <c r="C100" s="17"/>
      <c r="D100" s="18"/>
      <c r="E100" s="55"/>
      <c r="F100" s="42"/>
      <c r="G100" s="149" t="s">
        <v>98</v>
      </c>
      <c r="H100" s="149"/>
      <c r="I100" s="52"/>
      <c r="J100" s="54"/>
      <c r="K100" s="43">
        <v>650</v>
      </c>
      <c r="L100" s="55">
        <v>790</v>
      </c>
      <c r="M100" s="44">
        <v>470</v>
      </c>
    </row>
    <row r="101" spans="2:13" ht="13.5" customHeight="1" thickBot="1">
      <c r="B101" s="19"/>
      <c r="C101" s="20"/>
      <c r="D101" s="21"/>
      <c r="E101" s="57"/>
      <c r="F101" s="48"/>
      <c r="G101" s="151" t="s">
        <v>95</v>
      </c>
      <c r="H101" s="151"/>
      <c r="I101" s="58"/>
      <c r="J101" s="59"/>
      <c r="K101" s="49">
        <v>130</v>
      </c>
      <c r="L101" s="57">
        <v>80</v>
      </c>
      <c r="M101" s="50">
        <v>132</v>
      </c>
    </row>
    <row r="102" spans="2:13" ht="18" customHeight="1" thickTop="1">
      <c r="B102" s="152" t="s">
        <v>99</v>
      </c>
      <c r="C102" s="153"/>
      <c r="D102" s="154"/>
      <c r="E102" s="65"/>
      <c r="F102" s="30"/>
      <c r="G102" s="155" t="s">
        <v>100</v>
      </c>
      <c r="H102" s="155"/>
      <c r="I102" s="30"/>
      <c r="J102" s="31"/>
      <c r="K102" s="103" t="s">
        <v>101</v>
      </c>
      <c r="L102" s="114"/>
      <c r="M102" s="125"/>
    </row>
    <row r="103" spans="2:13" ht="18" customHeight="1">
      <c r="B103" s="62"/>
      <c r="C103" s="63"/>
      <c r="D103" s="63"/>
      <c r="E103" s="60"/>
      <c r="F103" s="61"/>
      <c r="G103" s="34"/>
      <c r="H103" s="34"/>
      <c r="I103" s="61"/>
      <c r="J103" s="64"/>
      <c r="K103" s="104" t="s">
        <v>102</v>
      </c>
      <c r="L103" s="115"/>
      <c r="M103" s="118"/>
    </row>
    <row r="104" spans="2:13" ht="18" customHeight="1">
      <c r="B104" s="16"/>
      <c r="C104" s="17"/>
      <c r="D104" s="17"/>
      <c r="E104" s="66"/>
      <c r="F104" s="8"/>
      <c r="G104" s="150" t="s">
        <v>103</v>
      </c>
      <c r="H104" s="150"/>
      <c r="I104" s="32"/>
      <c r="J104" s="33"/>
      <c r="K104" s="105" t="s">
        <v>104</v>
      </c>
      <c r="L104" s="116"/>
      <c r="M104" s="116"/>
    </row>
    <row r="105" spans="2:13" ht="18" customHeight="1">
      <c r="B105" s="16"/>
      <c r="C105" s="17"/>
      <c r="D105" s="17"/>
      <c r="E105" s="67"/>
      <c r="F105" s="17"/>
      <c r="G105" s="68"/>
      <c r="H105" s="68"/>
      <c r="I105" s="63"/>
      <c r="J105" s="69"/>
      <c r="K105" s="106" t="s">
        <v>167</v>
      </c>
      <c r="L105" s="117"/>
      <c r="M105" s="117"/>
    </row>
    <row r="106" spans="2:13" ht="18" customHeight="1">
      <c r="B106" s="16"/>
      <c r="C106" s="17"/>
      <c r="D106" s="17"/>
      <c r="E106" s="67"/>
      <c r="F106" s="17"/>
      <c r="G106" s="68"/>
      <c r="H106" s="68"/>
      <c r="I106" s="63"/>
      <c r="J106" s="69"/>
      <c r="K106" s="104" t="s">
        <v>165</v>
      </c>
      <c r="L106" s="115"/>
      <c r="M106" s="118"/>
    </row>
    <row r="107" spans="2:13" ht="18" customHeight="1">
      <c r="B107" s="16"/>
      <c r="C107" s="17"/>
      <c r="D107" s="17"/>
      <c r="E107" s="66"/>
      <c r="F107" s="8"/>
      <c r="G107" s="150" t="s">
        <v>105</v>
      </c>
      <c r="H107" s="150"/>
      <c r="I107" s="32"/>
      <c r="J107" s="33"/>
      <c r="K107" s="105" t="s">
        <v>185</v>
      </c>
      <c r="L107" s="116"/>
      <c r="M107" s="116"/>
    </row>
    <row r="108" spans="2:13" ht="18" customHeight="1">
      <c r="B108" s="16"/>
      <c r="C108" s="17"/>
      <c r="D108" s="17"/>
      <c r="E108" s="67"/>
      <c r="F108" s="17"/>
      <c r="G108" s="68"/>
      <c r="H108" s="68"/>
      <c r="I108" s="63"/>
      <c r="J108" s="69"/>
      <c r="K108" s="106" t="s">
        <v>166</v>
      </c>
      <c r="L108" s="117"/>
      <c r="M108" s="117"/>
    </row>
    <row r="109" spans="2:13" ht="18" customHeight="1">
      <c r="B109" s="16"/>
      <c r="C109" s="17"/>
      <c r="D109" s="17"/>
      <c r="E109" s="13"/>
      <c r="F109" s="14"/>
      <c r="G109" s="34"/>
      <c r="H109" s="34"/>
      <c r="I109" s="61"/>
      <c r="J109" s="64"/>
      <c r="K109" s="104" t="s">
        <v>106</v>
      </c>
      <c r="L109" s="118"/>
      <c r="M109" s="118"/>
    </row>
    <row r="110" spans="2:13" ht="18" customHeight="1">
      <c r="B110" s="146" t="s">
        <v>107</v>
      </c>
      <c r="C110" s="147"/>
      <c r="D110" s="147"/>
      <c r="E110" s="8"/>
      <c r="F110" s="8"/>
      <c r="G110" s="8"/>
      <c r="H110" s="8"/>
      <c r="I110" s="8"/>
      <c r="J110" s="8"/>
      <c r="K110" s="80"/>
      <c r="L110" s="80"/>
      <c r="M110" s="126"/>
    </row>
    <row r="111" spans="2:13" ht="13.5" customHeight="1">
      <c r="B111" s="70"/>
      <c r="C111" s="71" t="s">
        <v>108</v>
      </c>
      <c r="D111" s="72"/>
      <c r="E111" s="71"/>
      <c r="F111" s="71"/>
      <c r="G111" s="71"/>
      <c r="H111" s="71"/>
      <c r="I111" s="71"/>
      <c r="J111" s="71"/>
      <c r="K111" s="107"/>
      <c r="L111" s="107"/>
      <c r="M111" s="127"/>
    </row>
    <row r="112" spans="2:13" ht="13.5" customHeight="1">
      <c r="B112" s="70"/>
      <c r="C112" s="71" t="s">
        <v>109</v>
      </c>
      <c r="D112" s="72"/>
      <c r="E112" s="71"/>
      <c r="F112" s="71"/>
      <c r="G112" s="71"/>
      <c r="H112" s="71"/>
      <c r="I112" s="71"/>
      <c r="J112" s="71"/>
      <c r="K112" s="107"/>
      <c r="L112" s="107"/>
      <c r="M112" s="127"/>
    </row>
    <row r="113" spans="2:13" ht="13.5" customHeight="1">
      <c r="B113" s="70"/>
      <c r="C113" s="71" t="s">
        <v>110</v>
      </c>
      <c r="D113" s="72"/>
      <c r="E113" s="71"/>
      <c r="F113" s="71"/>
      <c r="G113" s="71"/>
      <c r="H113" s="71"/>
      <c r="I113" s="71"/>
      <c r="J113" s="71"/>
      <c r="K113" s="107"/>
      <c r="L113" s="107"/>
      <c r="M113" s="127"/>
    </row>
    <row r="114" spans="2:13" ht="13.5" customHeight="1">
      <c r="B114" s="70"/>
      <c r="C114" s="71" t="s">
        <v>111</v>
      </c>
      <c r="D114" s="72"/>
      <c r="E114" s="71"/>
      <c r="F114" s="71"/>
      <c r="G114" s="71"/>
      <c r="H114" s="71"/>
      <c r="I114" s="71"/>
      <c r="J114" s="71"/>
      <c r="K114" s="107"/>
      <c r="L114" s="107"/>
      <c r="M114" s="127"/>
    </row>
    <row r="115" spans="2:13" ht="13.5" customHeight="1">
      <c r="B115" s="73"/>
      <c r="C115" s="71" t="s">
        <v>112</v>
      </c>
      <c r="D115" s="71"/>
      <c r="E115" s="71"/>
      <c r="F115" s="71"/>
      <c r="G115" s="71"/>
      <c r="H115" s="71"/>
      <c r="I115" s="71"/>
      <c r="J115" s="71"/>
      <c r="K115" s="107"/>
      <c r="L115" s="107"/>
      <c r="M115" s="127"/>
    </row>
    <row r="116" spans="2:13" ht="13.5" customHeight="1">
      <c r="B116" s="73"/>
      <c r="C116" s="71" t="s">
        <v>124</v>
      </c>
      <c r="D116" s="71"/>
      <c r="E116" s="71"/>
      <c r="F116" s="71"/>
      <c r="G116" s="71"/>
      <c r="H116" s="71"/>
      <c r="I116" s="71"/>
      <c r="J116" s="71"/>
      <c r="K116" s="107"/>
      <c r="L116" s="107"/>
      <c r="M116" s="127"/>
    </row>
    <row r="117" spans="2:13" ht="13.5" customHeight="1">
      <c r="B117" s="73"/>
      <c r="C117" s="71" t="s">
        <v>127</v>
      </c>
      <c r="D117" s="71"/>
      <c r="E117" s="71"/>
      <c r="F117" s="71"/>
      <c r="G117" s="71"/>
      <c r="H117" s="71"/>
      <c r="I117" s="71"/>
      <c r="J117" s="71"/>
      <c r="K117" s="107"/>
      <c r="L117" s="107"/>
      <c r="M117" s="127"/>
    </row>
    <row r="118" spans="2:13" ht="13.5" customHeight="1">
      <c r="B118" s="73"/>
      <c r="C118" s="71" t="s">
        <v>128</v>
      </c>
      <c r="D118" s="71"/>
      <c r="E118" s="71"/>
      <c r="F118" s="71"/>
      <c r="G118" s="71"/>
      <c r="H118" s="71"/>
      <c r="I118" s="71"/>
      <c r="J118" s="71"/>
      <c r="K118" s="107"/>
      <c r="L118" s="107"/>
      <c r="M118" s="127"/>
    </row>
    <row r="119" spans="2:13" ht="13.5" customHeight="1">
      <c r="B119" s="73"/>
      <c r="C119" s="71" t="s">
        <v>129</v>
      </c>
      <c r="D119" s="71"/>
      <c r="E119" s="71"/>
      <c r="F119" s="71"/>
      <c r="G119" s="71"/>
      <c r="H119" s="71"/>
      <c r="I119" s="71"/>
      <c r="J119" s="71"/>
      <c r="K119" s="107"/>
      <c r="L119" s="107"/>
      <c r="M119" s="127"/>
    </row>
    <row r="120" spans="2:13" ht="13.5" customHeight="1">
      <c r="B120" s="73"/>
      <c r="C120" s="71" t="s">
        <v>125</v>
      </c>
      <c r="D120" s="71"/>
      <c r="E120" s="71"/>
      <c r="F120" s="71"/>
      <c r="G120" s="71"/>
      <c r="H120" s="71"/>
      <c r="I120" s="71"/>
      <c r="J120" s="71"/>
      <c r="K120" s="107"/>
      <c r="L120" s="107"/>
      <c r="M120" s="127"/>
    </row>
    <row r="121" spans="2:13" ht="13.5" customHeight="1">
      <c r="B121" s="73"/>
      <c r="C121" s="71" t="s">
        <v>113</v>
      </c>
      <c r="D121" s="71"/>
      <c r="E121" s="71"/>
      <c r="F121" s="71"/>
      <c r="G121" s="71"/>
      <c r="H121" s="71"/>
      <c r="I121" s="71"/>
      <c r="J121" s="71"/>
      <c r="K121" s="107"/>
      <c r="L121" s="107"/>
      <c r="M121" s="127"/>
    </row>
    <row r="122" spans="2:13" ht="13.5" customHeight="1">
      <c r="B122" s="73"/>
      <c r="C122" s="71" t="s">
        <v>114</v>
      </c>
      <c r="D122" s="71"/>
      <c r="E122" s="71"/>
      <c r="F122" s="71"/>
      <c r="G122" s="71"/>
      <c r="H122" s="71"/>
      <c r="I122" s="71"/>
      <c r="J122" s="71"/>
      <c r="K122" s="107"/>
      <c r="L122" s="107"/>
      <c r="M122" s="127"/>
    </row>
    <row r="123" spans="2:13" ht="13.5" customHeight="1">
      <c r="B123" s="73"/>
      <c r="C123" s="71" t="s">
        <v>126</v>
      </c>
      <c r="D123" s="71"/>
      <c r="E123" s="71"/>
      <c r="F123" s="71"/>
      <c r="G123" s="71"/>
      <c r="H123" s="71"/>
      <c r="I123" s="71"/>
      <c r="J123" s="71"/>
      <c r="K123" s="107"/>
      <c r="L123" s="107"/>
      <c r="M123" s="127"/>
    </row>
    <row r="124" spans="2:13" ht="13.5" customHeight="1">
      <c r="B124" s="73"/>
      <c r="C124" s="71" t="s">
        <v>121</v>
      </c>
      <c r="D124" s="71"/>
      <c r="E124" s="71"/>
      <c r="F124" s="71"/>
      <c r="G124" s="71"/>
      <c r="H124" s="71"/>
      <c r="I124" s="71"/>
      <c r="J124" s="71"/>
      <c r="K124" s="107"/>
      <c r="L124" s="107"/>
      <c r="M124" s="127"/>
    </row>
    <row r="125" spans="2:13" ht="18" customHeight="1" thickBot="1">
      <c r="B125" s="74"/>
      <c r="C125" s="75"/>
      <c r="D125" s="75"/>
      <c r="E125" s="75"/>
      <c r="F125" s="75"/>
      <c r="G125" s="75"/>
      <c r="H125" s="75"/>
      <c r="I125" s="75"/>
      <c r="J125" s="75"/>
      <c r="K125" s="108"/>
      <c r="L125" s="108"/>
      <c r="M125" s="128"/>
    </row>
  </sheetData>
  <sheetProtection/>
  <mergeCells count="26">
    <mergeCell ref="G102:H102"/>
    <mergeCell ref="D4:G4"/>
    <mergeCell ref="D5:G5"/>
    <mergeCell ref="D6:G6"/>
    <mergeCell ref="D7:F7"/>
    <mergeCell ref="D8:F8"/>
    <mergeCell ref="B93:D93"/>
    <mergeCell ref="G93:H93"/>
    <mergeCell ref="D9:F9"/>
    <mergeCell ref="G10:H10"/>
    <mergeCell ref="G94:H94"/>
    <mergeCell ref="D90:G90"/>
    <mergeCell ref="D91:G91"/>
    <mergeCell ref="B92:I92"/>
    <mergeCell ref="G95:H95"/>
    <mergeCell ref="C83:D83"/>
    <mergeCell ref="G96:H96"/>
    <mergeCell ref="G104:H104"/>
    <mergeCell ref="G107:H107"/>
    <mergeCell ref="B110:D110"/>
    <mergeCell ref="G98:H98"/>
    <mergeCell ref="G99:H99"/>
    <mergeCell ref="G100:H100"/>
    <mergeCell ref="G101:H101"/>
    <mergeCell ref="B102:D102"/>
    <mergeCell ref="G97:H9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6" max="255" man="1"/>
  </rowBreaks>
</worksheet>
</file>

<file path=xl/worksheets/sheet7.xml><?xml version="1.0" encoding="utf-8"?>
<worksheet xmlns="http://schemas.openxmlformats.org/spreadsheetml/2006/main" xmlns:r="http://schemas.openxmlformats.org/officeDocument/2006/relationships">
  <dimension ref="B2:P111"/>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369</v>
      </c>
      <c r="L5" s="51" t="s">
        <v>369</v>
      </c>
      <c r="M5" s="120" t="s">
        <v>369</v>
      </c>
    </row>
    <row r="6" spans="2:13" ht="18" customHeight="1">
      <c r="B6" s="4"/>
      <c r="C6" s="5"/>
      <c r="D6" s="143" t="s">
        <v>4</v>
      </c>
      <c r="E6" s="143"/>
      <c r="F6" s="143"/>
      <c r="G6" s="143"/>
      <c r="H6" s="5"/>
      <c r="I6" s="5"/>
      <c r="J6" s="6"/>
      <c r="K6" s="97" t="s">
        <v>370</v>
      </c>
      <c r="L6" s="51" t="s">
        <v>371</v>
      </c>
      <c r="M6" s="120" t="s">
        <v>372</v>
      </c>
    </row>
    <row r="7" spans="2:13" ht="18" customHeight="1">
      <c r="B7" s="4"/>
      <c r="C7" s="5"/>
      <c r="D7" s="143" t="s">
        <v>5</v>
      </c>
      <c r="E7" s="144"/>
      <c r="F7" s="144"/>
      <c r="G7" s="23" t="s">
        <v>6</v>
      </c>
      <c r="H7" s="5"/>
      <c r="I7" s="5"/>
      <c r="J7" s="6"/>
      <c r="K7" s="98">
        <v>20.9</v>
      </c>
      <c r="L7" s="110">
        <v>15.5</v>
      </c>
      <c r="M7" s="121">
        <v>16.5</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133</v>
      </c>
      <c r="G11" s="42"/>
      <c r="H11" s="42"/>
      <c r="I11" s="42"/>
      <c r="J11" s="42"/>
      <c r="K11" s="76"/>
      <c r="L11" s="76" t="s">
        <v>231</v>
      </c>
      <c r="M11" s="77" t="s">
        <v>382</v>
      </c>
    </row>
    <row r="12" spans="2:13" ht="13.5" customHeight="1">
      <c r="B12" s="29">
        <f>B11+1</f>
        <v>2</v>
      </c>
      <c r="C12" s="36"/>
      <c r="D12" s="45"/>
      <c r="E12" s="42"/>
      <c r="F12" s="42" t="s">
        <v>134</v>
      </c>
      <c r="G12" s="42"/>
      <c r="H12" s="42"/>
      <c r="I12" s="42"/>
      <c r="J12" s="42"/>
      <c r="K12" s="76"/>
      <c r="L12" s="76" t="s">
        <v>378</v>
      </c>
      <c r="M12" s="77"/>
    </row>
    <row r="13" spans="2:13" ht="13.5" customHeight="1">
      <c r="B13" s="29">
        <f aca="true" t="shared" si="0" ref="B13:B71">B12+1</f>
        <v>3</v>
      </c>
      <c r="C13" s="36"/>
      <c r="D13" s="45"/>
      <c r="E13" s="42"/>
      <c r="F13" s="42" t="s">
        <v>309</v>
      </c>
      <c r="G13" s="42"/>
      <c r="H13" s="42"/>
      <c r="I13" s="42"/>
      <c r="J13" s="42"/>
      <c r="K13" s="76"/>
      <c r="L13" s="93"/>
      <c r="M13" s="77" t="s">
        <v>231</v>
      </c>
    </row>
    <row r="14" spans="2:13" ht="13.5" customHeight="1">
      <c r="B14" s="29">
        <f t="shared" si="0"/>
        <v>4</v>
      </c>
      <c r="C14" s="36"/>
      <c r="D14" s="45"/>
      <c r="E14" s="42"/>
      <c r="F14" s="42" t="s">
        <v>319</v>
      </c>
      <c r="G14" s="42"/>
      <c r="H14" s="42"/>
      <c r="I14" s="42"/>
      <c r="J14" s="42"/>
      <c r="K14" s="76" t="s">
        <v>374</v>
      </c>
      <c r="L14" s="76" t="s">
        <v>379</v>
      </c>
      <c r="M14" s="77" t="s">
        <v>383</v>
      </c>
    </row>
    <row r="15" spans="2:13" ht="13.5" customHeight="1">
      <c r="B15" s="29">
        <f t="shared" si="0"/>
        <v>5</v>
      </c>
      <c r="C15" s="36"/>
      <c r="D15" s="45"/>
      <c r="E15" s="42"/>
      <c r="F15" s="42" t="s">
        <v>191</v>
      </c>
      <c r="G15" s="42"/>
      <c r="H15" s="42"/>
      <c r="I15" s="42"/>
      <c r="J15" s="42"/>
      <c r="K15" s="76" t="s">
        <v>231</v>
      </c>
      <c r="L15" s="76" t="s">
        <v>231</v>
      </c>
      <c r="M15" s="77" t="s">
        <v>384</v>
      </c>
    </row>
    <row r="16" spans="2:13" ht="13.5" customHeight="1">
      <c r="B16" s="29">
        <f t="shared" si="0"/>
        <v>6</v>
      </c>
      <c r="C16" s="36"/>
      <c r="D16" s="45"/>
      <c r="E16" s="42"/>
      <c r="F16" s="42" t="s">
        <v>385</v>
      </c>
      <c r="G16" s="42"/>
      <c r="H16" s="42"/>
      <c r="I16" s="42"/>
      <c r="J16" s="42"/>
      <c r="K16" s="76" t="s">
        <v>375</v>
      </c>
      <c r="L16" s="93"/>
      <c r="M16" s="77"/>
    </row>
    <row r="17" spans="2:13" ht="13.5" customHeight="1">
      <c r="B17" s="29">
        <f t="shared" si="0"/>
        <v>7</v>
      </c>
      <c r="C17" s="36"/>
      <c r="D17" s="45"/>
      <c r="E17" s="42"/>
      <c r="F17" s="42" t="s">
        <v>20</v>
      </c>
      <c r="G17" s="42"/>
      <c r="H17" s="42"/>
      <c r="I17" s="42"/>
      <c r="J17" s="42"/>
      <c r="K17" s="76" t="s">
        <v>376</v>
      </c>
      <c r="L17" s="76" t="s">
        <v>380</v>
      </c>
      <c r="M17" s="77" t="s">
        <v>231</v>
      </c>
    </row>
    <row r="18" spans="2:13" ht="13.5" customHeight="1">
      <c r="B18" s="29">
        <f t="shared" si="0"/>
        <v>8</v>
      </c>
      <c r="C18" s="36"/>
      <c r="D18" s="45"/>
      <c r="E18" s="42"/>
      <c r="F18" s="42" t="s">
        <v>22</v>
      </c>
      <c r="G18" s="42"/>
      <c r="H18" s="42"/>
      <c r="I18" s="42"/>
      <c r="J18" s="42"/>
      <c r="K18" s="76" t="s">
        <v>255</v>
      </c>
      <c r="L18" s="93" t="s">
        <v>381</v>
      </c>
      <c r="M18" s="77" t="s">
        <v>308</v>
      </c>
    </row>
    <row r="19" spans="2:13" ht="13.5" customHeight="1">
      <c r="B19" s="29">
        <f t="shared" si="0"/>
        <v>9</v>
      </c>
      <c r="C19" s="36"/>
      <c r="D19" s="45"/>
      <c r="E19" s="42"/>
      <c r="F19" s="42" t="s">
        <v>24</v>
      </c>
      <c r="G19" s="42"/>
      <c r="H19" s="42"/>
      <c r="I19" s="42"/>
      <c r="J19" s="42"/>
      <c r="K19" s="76"/>
      <c r="L19" s="93" t="s">
        <v>188</v>
      </c>
      <c r="M19" s="77"/>
    </row>
    <row r="20" spans="2:13" ht="13.5" customHeight="1">
      <c r="B20" s="29">
        <f t="shared" si="0"/>
        <v>10</v>
      </c>
      <c r="C20" s="36"/>
      <c r="D20" s="45"/>
      <c r="E20" s="42"/>
      <c r="F20" s="42" t="s">
        <v>132</v>
      </c>
      <c r="G20" s="42"/>
      <c r="H20" s="42"/>
      <c r="I20" s="42"/>
      <c r="J20" s="42"/>
      <c r="K20" s="76" t="s">
        <v>377</v>
      </c>
      <c r="L20" s="93"/>
      <c r="M20" s="77"/>
    </row>
    <row r="21" spans="2:13" ht="13.5" customHeight="1">
      <c r="B21" s="29">
        <f t="shared" si="0"/>
        <v>11</v>
      </c>
      <c r="C21" s="37" t="s">
        <v>38</v>
      </c>
      <c r="D21" s="35" t="s">
        <v>39</v>
      </c>
      <c r="E21" s="42"/>
      <c r="F21" s="42" t="s">
        <v>40</v>
      </c>
      <c r="G21" s="42"/>
      <c r="H21" s="42"/>
      <c r="I21" s="42"/>
      <c r="J21" s="42"/>
      <c r="K21" s="78">
        <v>300</v>
      </c>
      <c r="L21" s="94">
        <v>320</v>
      </c>
      <c r="M21" s="79">
        <v>640</v>
      </c>
    </row>
    <row r="22" spans="2:13" ht="13.5" customHeight="1">
      <c r="B22" s="29">
        <f t="shared" si="0"/>
        <v>12</v>
      </c>
      <c r="C22" s="37" t="s">
        <v>41</v>
      </c>
      <c r="D22" s="35" t="s">
        <v>42</v>
      </c>
      <c r="E22" s="42"/>
      <c r="F22" s="42" t="s">
        <v>43</v>
      </c>
      <c r="G22" s="42"/>
      <c r="H22" s="42"/>
      <c r="I22" s="42"/>
      <c r="J22" s="42"/>
      <c r="K22" s="78">
        <v>2</v>
      </c>
      <c r="L22" s="94">
        <v>9</v>
      </c>
      <c r="M22" s="79">
        <v>11</v>
      </c>
    </row>
    <row r="23" spans="2:13" ht="13.5" customHeight="1">
      <c r="B23" s="29">
        <f t="shared" si="0"/>
        <v>13</v>
      </c>
      <c r="C23" s="38"/>
      <c r="D23" s="45"/>
      <c r="E23" s="42"/>
      <c r="F23" s="42" t="s">
        <v>187</v>
      </c>
      <c r="G23" s="42"/>
      <c r="H23" s="42"/>
      <c r="I23" s="42"/>
      <c r="J23" s="42"/>
      <c r="K23" s="78">
        <v>10</v>
      </c>
      <c r="L23" s="78">
        <v>20</v>
      </c>
      <c r="M23" s="79">
        <v>30</v>
      </c>
    </row>
    <row r="24" spans="2:13" ht="13.5" customHeight="1">
      <c r="B24" s="29">
        <f t="shared" si="0"/>
        <v>14</v>
      </c>
      <c r="C24" s="37" t="s">
        <v>116</v>
      </c>
      <c r="D24" s="35" t="s">
        <v>26</v>
      </c>
      <c r="E24" s="42"/>
      <c r="F24" s="42" t="s">
        <v>386</v>
      </c>
      <c r="G24" s="42"/>
      <c r="H24" s="42"/>
      <c r="I24" s="42"/>
      <c r="J24" s="42"/>
      <c r="K24" s="78" t="s">
        <v>188</v>
      </c>
      <c r="L24" s="78">
        <v>10</v>
      </c>
      <c r="M24" s="79">
        <v>10</v>
      </c>
    </row>
    <row r="25" spans="2:13" ht="13.5" customHeight="1">
      <c r="B25" s="29">
        <f t="shared" si="0"/>
        <v>15</v>
      </c>
      <c r="C25" s="38"/>
      <c r="D25" s="45"/>
      <c r="E25" s="42"/>
      <c r="F25" s="42" t="s">
        <v>200</v>
      </c>
      <c r="G25" s="42"/>
      <c r="H25" s="42"/>
      <c r="I25" s="42"/>
      <c r="J25" s="42"/>
      <c r="K25" s="78" t="s">
        <v>188</v>
      </c>
      <c r="L25" s="78"/>
      <c r="M25" s="79" t="s">
        <v>188</v>
      </c>
    </row>
    <row r="26" spans="2:13" ht="13.5" customHeight="1">
      <c r="B26" s="29">
        <f t="shared" si="0"/>
        <v>16</v>
      </c>
      <c r="C26" s="38"/>
      <c r="D26" s="35" t="s">
        <v>29</v>
      </c>
      <c r="E26" s="42"/>
      <c r="F26" s="42" t="s">
        <v>31</v>
      </c>
      <c r="G26" s="42"/>
      <c r="H26" s="42"/>
      <c r="I26" s="42"/>
      <c r="J26" s="42"/>
      <c r="K26" s="78"/>
      <c r="L26" s="78">
        <v>60</v>
      </c>
      <c r="M26" s="79"/>
    </row>
    <row r="27" spans="2:13" ht="13.5" customHeight="1">
      <c r="B27" s="29">
        <f t="shared" si="0"/>
        <v>17</v>
      </c>
      <c r="C27" s="38"/>
      <c r="D27" s="45"/>
      <c r="E27" s="42"/>
      <c r="F27" s="42" t="s">
        <v>32</v>
      </c>
      <c r="G27" s="42"/>
      <c r="H27" s="42"/>
      <c r="I27" s="42"/>
      <c r="J27" s="42"/>
      <c r="K27" s="78">
        <v>20</v>
      </c>
      <c r="L27" s="78" t="s">
        <v>188</v>
      </c>
      <c r="M27" s="79">
        <v>30</v>
      </c>
    </row>
    <row r="28" spans="2:13" ht="13.5" customHeight="1">
      <c r="B28" s="29">
        <f t="shared" si="0"/>
        <v>18</v>
      </c>
      <c r="C28" s="38"/>
      <c r="D28" s="45"/>
      <c r="E28" s="42"/>
      <c r="F28" s="42" t="s">
        <v>158</v>
      </c>
      <c r="G28" s="42"/>
      <c r="H28" s="42"/>
      <c r="I28" s="42"/>
      <c r="J28" s="42"/>
      <c r="K28" s="78">
        <v>260</v>
      </c>
      <c r="L28" s="78">
        <v>120</v>
      </c>
      <c r="M28" s="79">
        <v>30</v>
      </c>
    </row>
    <row r="29" spans="2:13" ht="13.5" customHeight="1">
      <c r="B29" s="29">
        <f t="shared" si="0"/>
        <v>19</v>
      </c>
      <c r="C29" s="38"/>
      <c r="D29" s="45"/>
      <c r="E29" s="42"/>
      <c r="F29" s="42" t="s">
        <v>159</v>
      </c>
      <c r="G29" s="42"/>
      <c r="H29" s="42"/>
      <c r="I29" s="42"/>
      <c r="J29" s="42"/>
      <c r="K29" s="78">
        <v>40</v>
      </c>
      <c r="L29" s="78" t="s">
        <v>188</v>
      </c>
      <c r="M29" s="79">
        <v>100</v>
      </c>
    </row>
    <row r="30" spans="2:13" ht="13.5" customHeight="1">
      <c r="B30" s="29">
        <f t="shared" si="0"/>
        <v>20</v>
      </c>
      <c r="C30" s="38"/>
      <c r="D30" s="45"/>
      <c r="E30" s="42"/>
      <c r="F30" s="42" t="s">
        <v>160</v>
      </c>
      <c r="G30" s="42"/>
      <c r="H30" s="42"/>
      <c r="I30" s="42"/>
      <c r="J30" s="42"/>
      <c r="K30" s="78">
        <v>1580</v>
      </c>
      <c r="L30" s="78">
        <v>1160</v>
      </c>
      <c r="M30" s="79">
        <v>530</v>
      </c>
    </row>
    <row r="31" spans="2:13" ht="13.5" customHeight="1">
      <c r="B31" s="29">
        <f t="shared" si="0"/>
        <v>21</v>
      </c>
      <c r="C31" s="38"/>
      <c r="D31" s="45"/>
      <c r="E31" s="42"/>
      <c r="F31" s="42" t="s">
        <v>275</v>
      </c>
      <c r="G31" s="42"/>
      <c r="H31" s="42"/>
      <c r="I31" s="42"/>
      <c r="J31" s="42"/>
      <c r="K31" s="78">
        <v>130</v>
      </c>
      <c r="L31" s="94">
        <v>93</v>
      </c>
      <c r="M31" s="79">
        <v>67</v>
      </c>
    </row>
    <row r="32" spans="2:13" ht="13.5" customHeight="1">
      <c r="B32" s="29">
        <f t="shared" si="0"/>
        <v>22</v>
      </c>
      <c r="C32" s="38"/>
      <c r="D32" s="45"/>
      <c r="E32" s="42"/>
      <c r="F32" s="42" t="s">
        <v>33</v>
      </c>
      <c r="G32" s="42"/>
      <c r="H32" s="42"/>
      <c r="I32" s="42"/>
      <c r="J32" s="42"/>
      <c r="K32" s="78">
        <v>10</v>
      </c>
      <c r="L32" s="94"/>
      <c r="M32" s="79"/>
    </row>
    <row r="33" spans="2:13" ht="13.5" customHeight="1">
      <c r="B33" s="29">
        <f t="shared" si="0"/>
        <v>23</v>
      </c>
      <c r="C33" s="38"/>
      <c r="D33" s="45"/>
      <c r="E33" s="42"/>
      <c r="F33" s="42" t="s">
        <v>34</v>
      </c>
      <c r="G33" s="42"/>
      <c r="H33" s="42"/>
      <c r="I33" s="42"/>
      <c r="J33" s="42"/>
      <c r="K33" s="78">
        <v>80</v>
      </c>
      <c r="L33" s="78">
        <v>30</v>
      </c>
      <c r="M33" s="79">
        <v>50</v>
      </c>
    </row>
    <row r="34" spans="2:13" ht="13.5" customHeight="1">
      <c r="B34" s="29">
        <f t="shared" si="0"/>
        <v>24</v>
      </c>
      <c r="C34" s="38"/>
      <c r="D34" s="45"/>
      <c r="E34" s="42"/>
      <c r="F34" s="42" t="s">
        <v>36</v>
      </c>
      <c r="G34" s="42"/>
      <c r="H34" s="42"/>
      <c r="I34" s="42"/>
      <c r="J34" s="42"/>
      <c r="K34" s="78">
        <v>20</v>
      </c>
      <c r="L34" s="78"/>
      <c r="M34" s="79">
        <v>20</v>
      </c>
    </row>
    <row r="35" spans="2:13" ht="13.5" customHeight="1">
      <c r="B35" s="29">
        <f t="shared" si="0"/>
        <v>25</v>
      </c>
      <c r="C35" s="38"/>
      <c r="D35" s="45"/>
      <c r="E35" s="42"/>
      <c r="F35" s="42" t="s">
        <v>37</v>
      </c>
      <c r="G35" s="42"/>
      <c r="H35" s="42"/>
      <c r="I35" s="42"/>
      <c r="J35" s="42"/>
      <c r="K35" s="78"/>
      <c r="L35" s="78" t="s">
        <v>188</v>
      </c>
      <c r="M35" s="79" t="s">
        <v>188</v>
      </c>
    </row>
    <row r="36" spans="2:13" ht="13.5" customHeight="1">
      <c r="B36" s="29">
        <f t="shared" si="0"/>
        <v>26</v>
      </c>
      <c r="C36" s="37" t="s">
        <v>123</v>
      </c>
      <c r="D36" s="35" t="s">
        <v>118</v>
      </c>
      <c r="E36" s="42"/>
      <c r="F36" s="42" t="s">
        <v>44</v>
      </c>
      <c r="G36" s="42"/>
      <c r="H36" s="42"/>
      <c r="I36" s="42"/>
      <c r="J36" s="42"/>
      <c r="K36" s="78">
        <v>20</v>
      </c>
      <c r="L36" s="78">
        <v>50</v>
      </c>
      <c r="M36" s="79">
        <v>40</v>
      </c>
    </row>
    <row r="37" spans="2:13" ht="13.5" customHeight="1">
      <c r="B37" s="29">
        <f t="shared" si="0"/>
        <v>27</v>
      </c>
      <c r="C37" s="37" t="s">
        <v>119</v>
      </c>
      <c r="D37" s="35" t="s">
        <v>45</v>
      </c>
      <c r="E37" s="42"/>
      <c r="F37" s="42" t="s">
        <v>48</v>
      </c>
      <c r="G37" s="42"/>
      <c r="H37" s="42"/>
      <c r="I37" s="42"/>
      <c r="J37" s="42"/>
      <c r="K37" s="78" t="s">
        <v>188</v>
      </c>
      <c r="L37" s="94" t="s">
        <v>188</v>
      </c>
      <c r="M37" s="79" t="s">
        <v>188</v>
      </c>
    </row>
    <row r="38" spans="2:13" ht="13.5" customHeight="1">
      <c r="B38" s="29">
        <f t="shared" si="0"/>
        <v>28</v>
      </c>
      <c r="C38" s="38"/>
      <c r="D38" s="45"/>
      <c r="E38" s="42"/>
      <c r="F38" s="42" t="s">
        <v>387</v>
      </c>
      <c r="G38" s="42"/>
      <c r="H38" s="42"/>
      <c r="I38" s="42"/>
      <c r="J38" s="42"/>
      <c r="K38" s="78" t="s">
        <v>188</v>
      </c>
      <c r="L38" s="78" t="s">
        <v>188</v>
      </c>
      <c r="M38" s="79" t="s">
        <v>188</v>
      </c>
    </row>
    <row r="39" spans="2:13" ht="13.5" customHeight="1">
      <c r="B39" s="29">
        <f t="shared" si="0"/>
        <v>29</v>
      </c>
      <c r="C39" s="38"/>
      <c r="D39" s="45"/>
      <c r="E39" s="42"/>
      <c r="F39" s="42" t="s">
        <v>388</v>
      </c>
      <c r="G39" s="42"/>
      <c r="H39" s="42"/>
      <c r="I39" s="42"/>
      <c r="J39" s="42"/>
      <c r="K39" s="78" t="s">
        <v>188</v>
      </c>
      <c r="L39" s="94" t="s">
        <v>188</v>
      </c>
      <c r="M39" s="79">
        <v>160</v>
      </c>
    </row>
    <row r="40" spans="2:13" ht="13.5" customHeight="1">
      <c r="B40" s="29">
        <f t="shared" si="0"/>
        <v>30</v>
      </c>
      <c r="C40" s="38"/>
      <c r="D40" s="45"/>
      <c r="E40" s="42"/>
      <c r="F40" s="42" t="s">
        <v>54</v>
      </c>
      <c r="G40" s="42"/>
      <c r="H40" s="42"/>
      <c r="I40" s="42"/>
      <c r="J40" s="42"/>
      <c r="K40" s="78" t="s">
        <v>188</v>
      </c>
      <c r="L40" s="78" t="s">
        <v>188</v>
      </c>
      <c r="M40" s="79"/>
    </row>
    <row r="41" spans="2:13" ht="13.5" customHeight="1">
      <c r="B41" s="29">
        <f t="shared" si="0"/>
        <v>31</v>
      </c>
      <c r="C41" s="38"/>
      <c r="D41" s="45"/>
      <c r="E41" s="42"/>
      <c r="F41" s="42" t="s">
        <v>389</v>
      </c>
      <c r="G41" s="42"/>
      <c r="H41" s="42"/>
      <c r="I41" s="42"/>
      <c r="J41" s="42"/>
      <c r="K41" s="78">
        <v>160</v>
      </c>
      <c r="L41" s="78" t="s">
        <v>188</v>
      </c>
      <c r="M41" s="79">
        <v>1080</v>
      </c>
    </row>
    <row r="42" spans="2:13" ht="13.5" customHeight="1">
      <c r="B42" s="29">
        <f t="shared" si="0"/>
        <v>32</v>
      </c>
      <c r="C42" s="38"/>
      <c r="D42" s="45"/>
      <c r="E42" s="42"/>
      <c r="F42" s="42" t="s">
        <v>390</v>
      </c>
      <c r="G42" s="42"/>
      <c r="H42" s="42"/>
      <c r="I42" s="42"/>
      <c r="J42" s="42"/>
      <c r="K42" s="78">
        <v>40</v>
      </c>
      <c r="L42" s="94"/>
      <c r="M42" s="79" t="s">
        <v>188</v>
      </c>
    </row>
    <row r="43" spans="2:16" ht="13.5" customHeight="1">
      <c r="B43" s="29">
        <f t="shared" si="0"/>
        <v>33</v>
      </c>
      <c r="C43" s="38"/>
      <c r="D43" s="45"/>
      <c r="E43" s="42"/>
      <c r="F43" s="42" t="s">
        <v>193</v>
      </c>
      <c r="G43" s="42"/>
      <c r="H43" s="42"/>
      <c r="I43" s="42"/>
      <c r="J43" s="42"/>
      <c r="K43" s="78" t="s">
        <v>188</v>
      </c>
      <c r="L43" s="78"/>
      <c r="M43" s="79"/>
      <c r="N43" s="134"/>
      <c r="P43" s="135"/>
    </row>
    <row r="44" spans="2:13" ht="13.5" customHeight="1">
      <c r="B44" s="29">
        <f t="shared" si="0"/>
        <v>34</v>
      </c>
      <c r="C44" s="38"/>
      <c r="D44" s="45"/>
      <c r="E44" s="42"/>
      <c r="F44" s="42" t="s">
        <v>56</v>
      </c>
      <c r="G44" s="42"/>
      <c r="H44" s="42"/>
      <c r="I44" s="42"/>
      <c r="J44" s="42"/>
      <c r="K44" s="78" t="s">
        <v>188</v>
      </c>
      <c r="L44" s="78" t="s">
        <v>188</v>
      </c>
      <c r="M44" s="79">
        <v>480</v>
      </c>
    </row>
    <row r="45" spans="2:13" ht="13.5" customHeight="1">
      <c r="B45" s="29">
        <f t="shared" si="0"/>
        <v>35</v>
      </c>
      <c r="C45" s="38"/>
      <c r="D45" s="45"/>
      <c r="E45" s="42"/>
      <c r="F45" s="42" t="s">
        <v>57</v>
      </c>
      <c r="G45" s="42"/>
      <c r="H45" s="42"/>
      <c r="I45" s="42"/>
      <c r="J45" s="42"/>
      <c r="K45" s="78" t="s">
        <v>188</v>
      </c>
      <c r="L45" s="94"/>
      <c r="M45" s="79"/>
    </row>
    <row r="46" spans="2:13" ht="13.5" customHeight="1">
      <c r="B46" s="29">
        <f t="shared" si="0"/>
        <v>36</v>
      </c>
      <c r="C46" s="38"/>
      <c r="D46" s="45"/>
      <c r="E46" s="42"/>
      <c r="F46" s="42" t="s">
        <v>58</v>
      </c>
      <c r="G46" s="42"/>
      <c r="H46" s="42"/>
      <c r="I46" s="42"/>
      <c r="J46" s="42"/>
      <c r="K46" s="78"/>
      <c r="L46" s="94"/>
      <c r="M46" s="79" t="s">
        <v>188</v>
      </c>
    </row>
    <row r="47" spans="2:13" ht="13.5" customHeight="1">
      <c r="B47" s="29">
        <f t="shared" si="0"/>
        <v>37</v>
      </c>
      <c r="C47" s="38"/>
      <c r="D47" s="45"/>
      <c r="E47" s="42"/>
      <c r="F47" s="42" t="s">
        <v>59</v>
      </c>
      <c r="G47" s="42"/>
      <c r="H47" s="42"/>
      <c r="I47" s="42"/>
      <c r="J47" s="42"/>
      <c r="K47" s="78"/>
      <c r="L47" s="94" t="s">
        <v>188</v>
      </c>
      <c r="M47" s="79"/>
    </row>
    <row r="48" spans="2:13" ht="13.5" customHeight="1">
      <c r="B48" s="29">
        <f t="shared" si="0"/>
        <v>38</v>
      </c>
      <c r="C48" s="38"/>
      <c r="D48" s="45"/>
      <c r="E48" s="42"/>
      <c r="F48" s="42" t="s">
        <v>391</v>
      </c>
      <c r="G48" s="42"/>
      <c r="H48" s="42"/>
      <c r="I48" s="42"/>
      <c r="J48" s="42"/>
      <c r="K48" s="78" t="s">
        <v>188</v>
      </c>
      <c r="L48" s="94" t="s">
        <v>188</v>
      </c>
      <c r="M48" s="79"/>
    </row>
    <row r="49" spans="2:13" ht="13.5" customHeight="1">
      <c r="B49" s="29">
        <f t="shared" si="0"/>
        <v>39</v>
      </c>
      <c r="C49" s="38"/>
      <c r="D49" s="45"/>
      <c r="E49" s="42"/>
      <c r="F49" s="42" t="s">
        <v>61</v>
      </c>
      <c r="G49" s="42"/>
      <c r="H49" s="42"/>
      <c r="I49" s="42"/>
      <c r="J49" s="42"/>
      <c r="K49" s="78"/>
      <c r="L49" s="94" t="s">
        <v>188</v>
      </c>
      <c r="M49" s="79" t="s">
        <v>188</v>
      </c>
    </row>
    <row r="50" spans="2:13" ht="13.5" customHeight="1">
      <c r="B50" s="29">
        <f t="shared" si="0"/>
        <v>40</v>
      </c>
      <c r="C50" s="38"/>
      <c r="D50" s="45"/>
      <c r="E50" s="42"/>
      <c r="F50" s="42" t="s">
        <v>373</v>
      </c>
      <c r="G50" s="42"/>
      <c r="H50" s="42"/>
      <c r="I50" s="42"/>
      <c r="J50" s="42"/>
      <c r="K50" s="78">
        <v>20</v>
      </c>
      <c r="L50" s="94"/>
      <c r="M50" s="79"/>
    </row>
    <row r="51" spans="2:13" ht="13.5" customHeight="1">
      <c r="B51" s="29">
        <f t="shared" si="0"/>
        <v>41</v>
      </c>
      <c r="C51" s="38"/>
      <c r="D51" s="45"/>
      <c r="E51" s="42"/>
      <c r="F51" s="42" t="s">
        <v>62</v>
      </c>
      <c r="G51" s="42"/>
      <c r="H51" s="42"/>
      <c r="I51" s="42"/>
      <c r="J51" s="42"/>
      <c r="K51" s="78" t="s">
        <v>188</v>
      </c>
      <c r="L51" s="78">
        <v>16</v>
      </c>
      <c r="M51" s="79" t="s">
        <v>188</v>
      </c>
    </row>
    <row r="52" spans="2:13" ht="13.5" customHeight="1">
      <c r="B52" s="29">
        <f t="shared" si="0"/>
        <v>42</v>
      </c>
      <c r="C52" s="38"/>
      <c r="D52" s="45"/>
      <c r="E52" s="42"/>
      <c r="F52" s="42" t="s">
        <v>155</v>
      </c>
      <c r="G52" s="42"/>
      <c r="H52" s="42"/>
      <c r="I52" s="42"/>
      <c r="J52" s="42"/>
      <c r="K52" s="78" t="s">
        <v>188</v>
      </c>
      <c r="L52" s="94" t="s">
        <v>188</v>
      </c>
      <c r="M52" s="79"/>
    </row>
    <row r="53" spans="2:13" ht="13.5" customHeight="1">
      <c r="B53" s="29">
        <f t="shared" si="0"/>
        <v>43</v>
      </c>
      <c r="C53" s="38"/>
      <c r="D53" s="45"/>
      <c r="E53" s="42"/>
      <c r="F53" s="42" t="s">
        <v>162</v>
      </c>
      <c r="G53" s="42"/>
      <c r="H53" s="42"/>
      <c r="I53" s="42"/>
      <c r="J53" s="42"/>
      <c r="K53" s="78"/>
      <c r="L53" s="94" t="s">
        <v>188</v>
      </c>
      <c r="M53" s="79" t="s">
        <v>188</v>
      </c>
    </row>
    <row r="54" spans="2:13" ht="13.5" customHeight="1">
      <c r="B54" s="29">
        <f t="shared" si="0"/>
        <v>44</v>
      </c>
      <c r="C54" s="38"/>
      <c r="D54" s="45"/>
      <c r="E54" s="42"/>
      <c r="F54" s="42" t="s">
        <v>392</v>
      </c>
      <c r="G54" s="42"/>
      <c r="H54" s="42"/>
      <c r="I54" s="42"/>
      <c r="J54" s="42"/>
      <c r="K54" s="78">
        <v>140</v>
      </c>
      <c r="L54" s="78">
        <v>20</v>
      </c>
      <c r="M54" s="79">
        <v>100</v>
      </c>
    </row>
    <row r="55" spans="2:13" ht="13.5" customHeight="1">
      <c r="B55" s="29">
        <f t="shared" si="0"/>
        <v>45</v>
      </c>
      <c r="C55" s="38"/>
      <c r="D55" s="45"/>
      <c r="E55" s="42"/>
      <c r="F55" s="42" t="s">
        <v>67</v>
      </c>
      <c r="G55" s="42"/>
      <c r="H55" s="42"/>
      <c r="I55" s="42"/>
      <c r="J55" s="42"/>
      <c r="K55" s="78">
        <v>10</v>
      </c>
      <c r="L55" s="94"/>
      <c r="M55" s="79">
        <v>10</v>
      </c>
    </row>
    <row r="56" spans="2:13" ht="13.5" customHeight="1">
      <c r="B56" s="29">
        <f t="shared" si="0"/>
        <v>46</v>
      </c>
      <c r="C56" s="38"/>
      <c r="D56" s="45"/>
      <c r="E56" s="42"/>
      <c r="F56" s="42" t="s">
        <v>69</v>
      </c>
      <c r="G56" s="42"/>
      <c r="H56" s="42"/>
      <c r="I56" s="42"/>
      <c r="J56" s="42"/>
      <c r="K56" s="78" t="s">
        <v>188</v>
      </c>
      <c r="L56" s="94">
        <v>2</v>
      </c>
      <c r="M56" s="79">
        <v>2</v>
      </c>
    </row>
    <row r="57" spans="2:13" ht="13.5" customHeight="1">
      <c r="B57" s="29">
        <f t="shared" si="0"/>
        <v>47</v>
      </c>
      <c r="C57" s="38"/>
      <c r="D57" s="45"/>
      <c r="E57" s="42"/>
      <c r="F57" s="42" t="s">
        <v>394</v>
      </c>
      <c r="G57" s="42"/>
      <c r="H57" s="42"/>
      <c r="I57" s="42"/>
      <c r="J57" s="42"/>
      <c r="K57" s="78" t="s">
        <v>188</v>
      </c>
      <c r="L57" s="94"/>
      <c r="M57" s="79" t="s">
        <v>188</v>
      </c>
    </row>
    <row r="58" spans="2:13" ht="13.5" customHeight="1">
      <c r="B58" s="29">
        <f t="shared" si="0"/>
        <v>48</v>
      </c>
      <c r="C58" s="38"/>
      <c r="D58" s="45"/>
      <c r="E58" s="42"/>
      <c r="F58" s="42" t="s">
        <v>198</v>
      </c>
      <c r="G58" s="42"/>
      <c r="H58" s="42"/>
      <c r="I58" s="42"/>
      <c r="J58" s="42"/>
      <c r="K58" s="78"/>
      <c r="L58" s="94"/>
      <c r="M58" s="79" t="s">
        <v>188</v>
      </c>
    </row>
    <row r="59" spans="2:13" ht="13.5" customHeight="1">
      <c r="B59" s="29">
        <f t="shared" si="0"/>
        <v>49</v>
      </c>
      <c r="C59" s="38"/>
      <c r="D59" s="45"/>
      <c r="E59" s="42"/>
      <c r="F59" s="42" t="s">
        <v>70</v>
      </c>
      <c r="G59" s="42"/>
      <c r="H59" s="42"/>
      <c r="I59" s="42"/>
      <c r="J59" s="42"/>
      <c r="K59" s="78" t="s">
        <v>188</v>
      </c>
      <c r="L59" s="94" t="s">
        <v>188</v>
      </c>
      <c r="M59" s="79" t="s">
        <v>188</v>
      </c>
    </row>
    <row r="60" spans="2:13" ht="13.5" customHeight="1">
      <c r="B60" s="29">
        <f t="shared" si="0"/>
        <v>50</v>
      </c>
      <c r="C60" s="38"/>
      <c r="D60" s="45"/>
      <c r="E60" s="42"/>
      <c r="F60" s="42" t="s">
        <v>71</v>
      </c>
      <c r="G60" s="42"/>
      <c r="H60" s="42"/>
      <c r="I60" s="42"/>
      <c r="J60" s="42"/>
      <c r="K60" s="78">
        <v>70</v>
      </c>
      <c r="L60" s="94">
        <v>120</v>
      </c>
      <c r="M60" s="79">
        <v>120</v>
      </c>
    </row>
    <row r="61" spans="2:13" ht="13.5" customHeight="1">
      <c r="B61" s="29">
        <f t="shared" si="0"/>
        <v>51</v>
      </c>
      <c r="C61" s="37" t="s">
        <v>72</v>
      </c>
      <c r="D61" s="35" t="s">
        <v>73</v>
      </c>
      <c r="E61" s="42"/>
      <c r="F61" s="42" t="s">
        <v>74</v>
      </c>
      <c r="G61" s="42"/>
      <c r="H61" s="42"/>
      <c r="I61" s="42"/>
      <c r="J61" s="42"/>
      <c r="K61" s="78" t="s">
        <v>188</v>
      </c>
      <c r="L61" s="94" t="s">
        <v>188</v>
      </c>
      <c r="M61" s="79" t="s">
        <v>188</v>
      </c>
    </row>
    <row r="62" spans="2:13" ht="13.5" customHeight="1">
      <c r="B62" s="29">
        <f t="shared" si="0"/>
        <v>52</v>
      </c>
      <c r="C62" s="37" t="s">
        <v>75</v>
      </c>
      <c r="D62" s="35" t="s">
        <v>76</v>
      </c>
      <c r="E62" s="42"/>
      <c r="F62" s="42" t="s">
        <v>196</v>
      </c>
      <c r="G62" s="42"/>
      <c r="H62" s="42"/>
      <c r="I62" s="42"/>
      <c r="J62" s="42"/>
      <c r="K62" s="78"/>
      <c r="L62" s="94" t="s">
        <v>188</v>
      </c>
      <c r="M62" s="79">
        <v>1</v>
      </c>
    </row>
    <row r="63" spans="2:13" ht="13.5" customHeight="1">
      <c r="B63" s="29">
        <f t="shared" si="0"/>
        <v>53</v>
      </c>
      <c r="C63" s="38"/>
      <c r="D63" s="45"/>
      <c r="E63" s="42"/>
      <c r="F63" s="42" t="s">
        <v>78</v>
      </c>
      <c r="G63" s="42"/>
      <c r="H63" s="42"/>
      <c r="I63" s="42"/>
      <c r="J63" s="42"/>
      <c r="K63" s="78">
        <v>2</v>
      </c>
      <c r="L63" s="94">
        <v>2</v>
      </c>
      <c r="M63" s="79" t="s">
        <v>188</v>
      </c>
    </row>
    <row r="64" spans="2:13" ht="13.5" customHeight="1">
      <c r="B64" s="29">
        <f t="shared" si="0"/>
        <v>54</v>
      </c>
      <c r="C64" s="38"/>
      <c r="D64" s="45"/>
      <c r="E64" s="42"/>
      <c r="F64" s="42" t="s">
        <v>79</v>
      </c>
      <c r="G64" s="42"/>
      <c r="H64" s="42"/>
      <c r="I64" s="42"/>
      <c r="J64" s="42"/>
      <c r="K64" s="78"/>
      <c r="L64" s="94"/>
      <c r="M64" s="79">
        <v>1</v>
      </c>
    </row>
    <row r="65" spans="2:13" ht="13.5" customHeight="1">
      <c r="B65" s="29">
        <f t="shared" si="0"/>
        <v>55</v>
      </c>
      <c r="C65" s="37" t="s">
        <v>80</v>
      </c>
      <c r="D65" s="35" t="s">
        <v>84</v>
      </c>
      <c r="E65" s="42"/>
      <c r="F65" s="42" t="s">
        <v>393</v>
      </c>
      <c r="G65" s="42"/>
      <c r="H65" s="42"/>
      <c r="I65" s="42"/>
      <c r="J65" s="42"/>
      <c r="K65" s="78"/>
      <c r="L65" s="94"/>
      <c r="M65" s="79">
        <v>10</v>
      </c>
    </row>
    <row r="66" spans="2:13" ht="13.5" customHeight="1">
      <c r="B66" s="29">
        <f t="shared" si="0"/>
        <v>56</v>
      </c>
      <c r="C66" s="39"/>
      <c r="D66" s="47" t="s">
        <v>86</v>
      </c>
      <c r="E66" s="42"/>
      <c r="F66" s="42" t="s">
        <v>87</v>
      </c>
      <c r="G66" s="42"/>
      <c r="H66" s="42"/>
      <c r="I66" s="42"/>
      <c r="J66" s="42"/>
      <c r="K66" s="78">
        <v>20</v>
      </c>
      <c r="L66" s="94" t="s">
        <v>188</v>
      </c>
      <c r="M66" s="79" t="s">
        <v>188</v>
      </c>
    </row>
    <row r="67" spans="2:13" ht="13.5" customHeight="1">
      <c r="B67" s="29">
        <f t="shared" si="0"/>
        <v>57</v>
      </c>
      <c r="C67" s="37" t="s">
        <v>0</v>
      </c>
      <c r="D67" s="35" t="s">
        <v>88</v>
      </c>
      <c r="E67" s="42"/>
      <c r="F67" s="42" t="s">
        <v>1</v>
      </c>
      <c r="G67" s="42"/>
      <c r="H67" s="42"/>
      <c r="I67" s="42"/>
      <c r="J67" s="42"/>
      <c r="K67" s="78">
        <v>10</v>
      </c>
      <c r="L67" s="94"/>
      <c r="M67" s="79" t="s">
        <v>188</v>
      </c>
    </row>
    <row r="68" spans="2:13" ht="13.5" customHeight="1">
      <c r="B68" s="29">
        <f t="shared" si="0"/>
        <v>58</v>
      </c>
      <c r="C68" s="38"/>
      <c r="D68" s="47" t="s">
        <v>89</v>
      </c>
      <c r="E68" s="42"/>
      <c r="F68" s="42" t="s">
        <v>90</v>
      </c>
      <c r="G68" s="42"/>
      <c r="H68" s="42"/>
      <c r="I68" s="42"/>
      <c r="J68" s="42"/>
      <c r="K68" s="78">
        <v>10</v>
      </c>
      <c r="L68" s="94"/>
      <c r="M68" s="79"/>
    </row>
    <row r="69" spans="2:13" ht="13.5" customHeight="1">
      <c r="B69" s="29">
        <f t="shared" si="0"/>
        <v>59</v>
      </c>
      <c r="C69" s="138" t="s">
        <v>91</v>
      </c>
      <c r="D69" s="139"/>
      <c r="E69" s="42"/>
      <c r="F69" s="42" t="s">
        <v>92</v>
      </c>
      <c r="G69" s="42"/>
      <c r="H69" s="42"/>
      <c r="I69" s="42"/>
      <c r="J69" s="42"/>
      <c r="K69" s="78">
        <v>220</v>
      </c>
      <c r="L69" s="94">
        <v>440</v>
      </c>
      <c r="M69" s="79">
        <v>490</v>
      </c>
    </row>
    <row r="70" spans="2:13" ht="13.5" customHeight="1">
      <c r="B70" s="29">
        <f t="shared" si="0"/>
        <v>60</v>
      </c>
      <c r="C70" s="40"/>
      <c r="D70" s="41"/>
      <c r="E70" s="42"/>
      <c r="F70" s="42" t="s">
        <v>93</v>
      </c>
      <c r="G70" s="42"/>
      <c r="H70" s="42"/>
      <c r="I70" s="42"/>
      <c r="J70" s="42"/>
      <c r="K70" s="78">
        <v>150</v>
      </c>
      <c r="L70" s="94">
        <v>320</v>
      </c>
      <c r="M70" s="79">
        <v>960</v>
      </c>
    </row>
    <row r="71" spans="2:13" ht="13.5" customHeight="1" thickBot="1">
      <c r="B71" s="29">
        <f t="shared" si="0"/>
        <v>61</v>
      </c>
      <c r="C71" s="40"/>
      <c r="D71" s="41"/>
      <c r="E71" s="42"/>
      <c r="F71" s="42" t="s">
        <v>94</v>
      </c>
      <c r="G71" s="42"/>
      <c r="H71" s="42"/>
      <c r="I71" s="42"/>
      <c r="J71" s="42"/>
      <c r="K71" s="78">
        <v>130</v>
      </c>
      <c r="L71" s="94">
        <v>270</v>
      </c>
      <c r="M71" s="79">
        <v>690</v>
      </c>
    </row>
    <row r="72" spans="2:13" ht="13.5" customHeight="1">
      <c r="B72" s="81"/>
      <c r="C72" s="82"/>
      <c r="D72" s="82"/>
      <c r="E72" s="83"/>
      <c r="F72" s="83"/>
      <c r="G72" s="83"/>
      <c r="H72" s="83"/>
      <c r="I72" s="83"/>
      <c r="J72" s="83"/>
      <c r="K72" s="83"/>
      <c r="L72" s="83"/>
      <c r="M72" s="83"/>
    </row>
    <row r="73" ht="18" customHeight="1"/>
    <row r="74" ht="18" customHeight="1">
      <c r="B74" s="22"/>
    </row>
    <row r="75" ht="9" customHeight="1" thickBot="1"/>
    <row r="76" spans="2:13" ht="18" customHeight="1">
      <c r="B76" s="1"/>
      <c r="C76" s="2"/>
      <c r="D76" s="142" t="s">
        <v>2</v>
      </c>
      <c r="E76" s="142"/>
      <c r="F76" s="142"/>
      <c r="G76" s="142"/>
      <c r="H76" s="2"/>
      <c r="I76" s="2"/>
      <c r="J76" s="3"/>
      <c r="K76" s="96" t="s">
        <v>137</v>
      </c>
      <c r="L76" s="109" t="s">
        <v>138</v>
      </c>
      <c r="M76" s="119" t="s">
        <v>139</v>
      </c>
    </row>
    <row r="77" spans="2:13" ht="18" customHeight="1" thickBot="1">
      <c r="B77" s="7"/>
      <c r="C77" s="8"/>
      <c r="D77" s="150" t="s">
        <v>3</v>
      </c>
      <c r="E77" s="150"/>
      <c r="F77" s="150"/>
      <c r="G77" s="150"/>
      <c r="H77" s="8"/>
      <c r="I77" s="8"/>
      <c r="J77" s="9"/>
      <c r="K77" s="131" t="str">
        <f>K5</f>
        <v>H 27.10.16</v>
      </c>
      <c r="L77" s="132" t="str">
        <f>K77</f>
        <v>H 27.10.16</v>
      </c>
      <c r="M77" s="133" t="str">
        <f>L77</f>
        <v>H 27.10.16</v>
      </c>
    </row>
    <row r="78" spans="2:13" ht="19.5" customHeight="1" thickTop="1">
      <c r="B78" s="140" t="s">
        <v>96</v>
      </c>
      <c r="C78" s="141"/>
      <c r="D78" s="141"/>
      <c r="E78" s="141"/>
      <c r="F78" s="141"/>
      <c r="G78" s="141"/>
      <c r="H78" s="141"/>
      <c r="I78" s="141"/>
      <c r="J78" s="27"/>
      <c r="K78" s="102">
        <f>SUM(K79:K87)</f>
        <v>3594</v>
      </c>
      <c r="L78" s="102">
        <f>SUM(L79:L87)</f>
        <v>3402</v>
      </c>
      <c r="M78" s="124">
        <f>SUM(M79:M87)</f>
        <v>5902</v>
      </c>
    </row>
    <row r="79" spans="2:13" ht="13.5" customHeight="1">
      <c r="B79" s="146" t="s">
        <v>97</v>
      </c>
      <c r="C79" s="147"/>
      <c r="D79" s="148"/>
      <c r="E79" s="51"/>
      <c r="F79" s="52"/>
      <c r="G79" s="149" t="s">
        <v>14</v>
      </c>
      <c r="H79" s="149"/>
      <c r="I79" s="52"/>
      <c r="J79" s="54"/>
      <c r="K79" s="43">
        <v>140</v>
      </c>
      <c r="L79" s="55">
        <v>340</v>
      </c>
      <c r="M79" s="44">
        <v>240</v>
      </c>
    </row>
    <row r="80" spans="2:13" ht="13.5" customHeight="1">
      <c r="B80" s="16"/>
      <c r="C80" s="17"/>
      <c r="D80" s="18"/>
      <c r="E80" s="55"/>
      <c r="F80" s="42"/>
      <c r="G80" s="149" t="s">
        <v>120</v>
      </c>
      <c r="H80" s="149"/>
      <c r="I80" s="53"/>
      <c r="J80" s="56"/>
      <c r="K80" s="43">
        <v>300</v>
      </c>
      <c r="L80" s="55">
        <v>320</v>
      </c>
      <c r="M80" s="44">
        <v>640</v>
      </c>
    </row>
    <row r="81" spans="2:13" ht="13.5" customHeight="1">
      <c r="B81" s="16"/>
      <c r="C81" s="17"/>
      <c r="D81" s="18"/>
      <c r="E81" s="55"/>
      <c r="F81" s="42"/>
      <c r="G81" s="149" t="s">
        <v>42</v>
      </c>
      <c r="H81" s="149"/>
      <c r="I81" s="52"/>
      <c r="J81" s="54"/>
      <c r="K81" s="43">
        <v>12</v>
      </c>
      <c r="L81" s="55">
        <v>29</v>
      </c>
      <c r="M81" s="44">
        <v>41</v>
      </c>
    </row>
    <row r="82" spans="2:13" ht="13.5" customHeight="1">
      <c r="B82" s="16"/>
      <c r="C82" s="17"/>
      <c r="D82" s="18"/>
      <c r="E82" s="55"/>
      <c r="F82" s="42"/>
      <c r="G82" s="149" t="s">
        <v>26</v>
      </c>
      <c r="H82" s="149"/>
      <c r="I82" s="52"/>
      <c r="J82" s="54"/>
      <c r="K82" s="43">
        <v>0</v>
      </c>
      <c r="L82" s="55">
        <v>10</v>
      </c>
      <c r="M82" s="44">
        <v>10</v>
      </c>
    </row>
    <row r="83" spans="2:13" ht="13.5" customHeight="1">
      <c r="B83" s="16"/>
      <c r="C83" s="17"/>
      <c r="D83" s="18"/>
      <c r="E83" s="55"/>
      <c r="F83" s="42"/>
      <c r="G83" s="149" t="s">
        <v>29</v>
      </c>
      <c r="H83" s="149"/>
      <c r="I83" s="52"/>
      <c r="J83" s="54"/>
      <c r="K83" s="43">
        <v>2140</v>
      </c>
      <c r="L83" s="55">
        <v>1463</v>
      </c>
      <c r="M83" s="44">
        <v>827</v>
      </c>
    </row>
    <row r="84" spans="2:13" ht="13.5" customHeight="1">
      <c r="B84" s="16"/>
      <c r="C84" s="17"/>
      <c r="D84" s="18"/>
      <c r="E84" s="55"/>
      <c r="F84" s="42"/>
      <c r="G84" s="149" t="s">
        <v>118</v>
      </c>
      <c r="H84" s="149"/>
      <c r="I84" s="52"/>
      <c r="J84" s="54"/>
      <c r="K84" s="43">
        <v>20</v>
      </c>
      <c r="L84" s="55">
        <v>50</v>
      </c>
      <c r="M84" s="44">
        <v>40</v>
      </c>
    </row>
    <row r="85" spans="2:13" ht="13.5" customHeight="1">
      <c r="B85" s="16"/>
      <c r="C85" s="17"/>
      <c r="D85" s="18"/>
      <c r="E85" s="55"/>
      <c r="F85" s="42"/>
      <c r="G85" s="149" t="s">
        <v>45</v>
      </c>
      <c r="H85" s="149"/>
      <c r="I85" s="52"/>
      <c r="J85" s="54"/>
      <c r="K85" s="43">
        <v>440</v>
      </c>
      <c r="L85" s="55">
        <v>158</v>
      </c>
      <c r="M85" s="44">
        <v>1952</v>
      </c>
    </row>
    <row r="86" spans="2:13" ht="13.5" customHeight="1">
      <c r="B86" s="16"/>
      <c r="C86" s="17"/>
      <c r="D86" s="18"/>
      <c r="E86" s="55"/>
      <c r="F86" s="42"/>
      <c r="G86" s="149" t="s">
        <v>98</v>
      </c>
      <c r="H86" s="149"/>
      <c r="I86" s="52"/>
      <c r="J86" s="54"/>
      <c r="K86" s="43">
        <v>370</v>
      </c>
      <c r="L86" s="55">
        <v>760</v>
      </c>
      <c r="M86" s="44">
        <v>1450</v>
      </c>
    </row>
    <row r="87" spans="2:13" ht="13.5" customHeight="1" thickBot="1">
      <c r="B87" s="19"/>
      <c r="C87" s="20"/>
      <c r="D87" s="21"/>
      <c r="E87" s="57"/>
      <c r="F87" s="48"/>
      <c r="G87" s="151" t="s">
        <v>95</v>
      </c>
      <c r="H87" s="151"/>
      <c r="I87" s="58"/>
      <c r="J87" s="59"/>
      <c r="K87" s="49">
        <v>172</v>
      </c>
      <c r="L87" s="57">
        <v>272</v>
      </c>
      <c r="M87" s="50">
        <v>702</v>
      </c>
    </row>
    <row r="88" spans="2:13" ht="18" customHeight="1" thickTop="1">
      <c r="B88" s="152" t="s">
        <v>99</v>
      </c>
      <c r="C88" s="153"/>
      <c r="D88" s="154"/>
      <c r="E88" s="65"/>
      <c r="F88" s="30"/>
      <c r="G88" s="155" t="s">
        <v>100</v>
      </c>
      <c r="H88" s="155"/>
      <c r="I88" s="30"/>
      <c r="J88" s="31"/>
      <c r="K88" s="103" t="s">
        <v>101</v>
      </c>
      <c r="L88" s="114"/>
      <c r="M88" s="125"/>
    </row>
    <row r="89" spans="2:13" ht="18" customHeight="1">
      <c r="B89" s="62"/>
      <c r="C89" s="63"/>
      <c r="D89" s="63"/>
      <c r="E89" s="60"/>
      <c r="F89" s="61"/>
      <c r="G89" s="34"/>
      <c r="H89" s="34"/>
      <c r="I89" s="61"/>
      <c r="J89" s="64"/>
      <c r="K89" s="104" t="s">
        <v>102</v>
      </c>
      <c r="L89" s="115"/>
      <c r="M89" s="118"/>
    </row>
    <row r="90" spans="2:13" ht="18" customHeight="1">
      <c r="B90" s="16"/>
      <c r="C90" s="17"/>
      <c r="D90" s="17"/>
      <c r="E90" s="66"/>
      <c r="F90" s="8"/>
      <c r="G90" s="150" t="s">
        <v>103</v>
      </c>
      <c r="H90" s="150"/>
      <c r="I90" s="32"/>
      <c r="J90" s="33"/>
      <c r="K90" s="105" t="s">
        <v>104</v>
      </c>
      <c r="L90" s="116"/>
      <c r="M90" s="116"/>
    </row>
    <row r="91" spans="2:13" ht="18" customHeight="1">
      <c r="B91" s="16"/>
      <c r="C91" s="17"/>
      <c r="D91" s="17"/>
      <c r="E91" s="67"/>
      <c r="F91" s="17"/>
      <c r="G91" s="68"/>
      <c r="H91" s="68"/>
      <c r="I91" s="63"/>
      <c r="J91" s="69"/>
      <c r="K91" s="106" t="s">
        <v>167</v>
      </c>
      <c r="L91" s="117"/>
      <c r="M91" s="117"/>
    </row>
    <row r="92" spans="2:13" ht="18" customHeight="1">
      <c r="B92" s="16"/>
      <c r="C92" s="17"/>
      <c r="D92" s="17"/>
      <c r="E92" s="67"/>
      <c r="F92" s="17"/>
      <c r="G92" s="68"/>
      <c r="H92" s="68"/>
      <c r="I92" s="63"/>
      <c r="J92" s="69"/>
      <c r="K92" s="104" t="s">
        <v>165</v>
      </c>
      <c r="L92" s="115"/>
      <c r="M92" s="118"/>
    </row>
    <row r="93" spans="2:13" ht="18" customHeight="1">
      <c r="B93" s="16"/>
      <c r="C93" s="17"/>
      <c r="D93" s="17"/>
      <c r="E93" s="66"/>
      <c r="F93" s="8"/>
      <c r="G93" s="150" t="s">
        <v>105</v>
      </c>
      <c r="H93" s="150"/>
      <c r="I93" s="32"/>
      <c r="J93" s="33"/>
      <c r="K93" s="105" t="s">
        <v>185</v>
      </c>
      <c r="L93" s="116"/>
      <c r="M93" s="116"/>
    </row>
    <row r="94" spans="2:13" ht="18" customHeight="1">
      <c r="B94" s="16"/>
      <c r="C94" s="17"/>
      <c r="D94" s="17"/>
      <c r="E94" s="67"/>
      <c r="F94" s="17"/>
      <c r="G94" s="68"/>
      <c r="H94" s="68"/>
      <c r="I94" s="63"/>
      <c r="J94" s="69"/>
      <c r="K94" s="106" t="s">
        <v>166</v>
      </c>
      <c r="L94" s="117"/>
      <c r="M94" s="117"/>
    </row>
    <row r="95" spans="2:13" ht="18" customHeight="1">
      <c r="B95" s="16"/>
      <c r="C95" s="17"/>
      <c r="D95" s="17"/>
      <c r="E95" s="13"/>
      <c r="F95" s="14"/>
      <c r="G95" s="34"/>
      <c r="H95" s="34"/>
      <c r="I95" s="61"/>
      <c r="J95" s="64"/>
      <c r="K95" s="104" t="s">
        <v>106</v>
      </c>
      <c r="L95" s="118"/>
      <c r="M95" s="118"/>
    </row>
    <row r="96" spans="2:13" ht="18" customHeight="1">
      <c r="B96" s="146" t="s">
        <v>107</v>
      </c>
      <c r="C96" s="147"/>
      <c r="D96" s="147"/>
      <c r="E96" s="8"/>
      <c r="F96" s="8"/>
      <c r="G96" s="8"/>
      <c r="H96" s="8"/>
      <c r="I96" s="8"/>
      <c r="J96" s="8"/>
      <c r="K96" s="80"/>
      <c r="L96" s="80"/>
      <c r="M96" s="126"/>
    </row>
    <row r="97" spans="2:13" ht="13.5" customHeight="1">
      <c r="B97" s="70"/>
      <c r="C97" s="71" t="s">
        <v>108</v>
      </c>
      <c r="D97" s="72"/>
      <c r="E97" s="71"/>
      <c r="F97" s="71"/>
      <c r="G97" s="71"/>
      <c r="H97" s="71"/>
      <c r="I97" s="71"/>
      <c r="J97" s="71"/>
      <c r="K97" s="107"/>
      <c r="L97" s="107"/>
      <c r="M97" s="127"/>
    </row>
    <row r="98" spans="2:13" ht="13.5" customHeight="1">
      <c r="B98" s="70"/>
      <c r="C98" s="71" t="s">
        <v>109</v>
      </c>
      <c r="D98" s="72"/>
      <c r="E98" s="71"/>
      <c r="F98" s="71"/>
      <c r="G98" s="71"/>
      <c r="H98" s="71"/>
      <c r="I98" s="71"/>
      <c r="J98" s="71"/>
      <c r="K98" s="107"/>
      <c r="L98" s="107"/>
      <c r="M98" s="127"/>
    </row>
    <row r="99" spans="2:13" ht="13.5" customHeight="1">
      <c r="B99" s="70"/>
      <c r="C99" s="71" t="s">
        <v>110</v>
      </c>
      <c r="D99" s="72"/>
      <c r="E99" s="71"/>
      <c r="F99" s="71"/>
      <c r="G99" s="71"/>
      <c r="H99" s="71"/>
      <c r="I99" s="71"/>
      <c r="J99" s="71"/>
      <c r="K99" s="107"/>
      <c r="L99" s="107"/>
      <c r="M99" s="127"/>
    </row>
    <row r="100" spans="2:13" ht="13.5" customHeight="1">
      <c r="B100" s="70"/>
      <c r="C100" s="71" t="s">
        <v>111</v>
      </c>
      <c r="D100" s="72"/>
      <c r="E100" s="71"/>
      <c r="F100" s="71"/>
      <c r="G100" s="71"/>
      <c r="H100" s="71"/>
      <c r="I100" s="71"/>
      <c r="J100" s="71"/>
      <c r="K100" s="107"/>
      <c r="L100" s="107"/>
      <c r="M100" s="127"/>
    </row>
    <row r="101" spans="2:13" ht="13.5" customHeight="1">
      <c r="B101" s="73"/>
      <c r="C101" s="71" t="s">
        <v>112</v>
      </c>
      <c r="D101" s="71"/>
      <c r="E101" s="71"/>
      <c r="F101" s="71"/>
      <c r="G101" s="71"/>
      <c r="H101" s="71"/>
      <c r="I101" s="71"/>
      <c r="J101" s="71"/>
      <c r="K101" s="107"/>
      <c r="L101" s="107"/>
      <c r="M101" s="127"/>
    </row>
    <row r="102" spans="2:13" ht="13.5" customHeight="1">
      <c r="B102" s="73"/>
      <c r="C102" s="71" t="s">
        <v>124</v>
      </c>
      <c r="D102" s="71"/>
      <c r="E102" s="71"/>
      <c r="F102" s="71"/>
      <c r="G102" s="71"/>
      <c r="H102" s="71"/>
      <c r="I102" s="71"/>
      <c r="J102" s="71"/>
      <c r="K102" s="107"/>
      <c r="L102" s="107"/>
      <c r="M102" s="127"/>
    </row>
    <row r="103" spans="2:13" ht="13.5" customHeight="1">
      <c r="B103" s="73"/>
      <c r="C103" s="71" t="s">
        <v>127</v>
      </c>
      <c r="D103" s="71"/>
      <c r="E103" s="71"/>
      <c r="F103" s="71"/>
      <c r="G103" s="71"/>
      <c r="H103" s="71"/>
      <c r="I103" s="71"/>
      <c r="J103" s="71"/>
      <c r="K103" s="107"/>
      <c r="L103" s="107"/>
      <c r="M103" s="127"/>
    </row>
    <row r="104" spans="2:13" ht="13.5" customHeight="1">
      <c r="B104" s="73"/>
      <c r="C104" s="71" t="s">
        <v>128</v>
      </c>
      <c r="D104" s="71"/>
      <c r="E104" s="71"/>
      <c r="F104" s="71"/>
      <c r="G104" s="71"/>
      <c r="H104" s="71"/>
      <c r="I104" s="71"/>
      <c r="J104" s="71"/>
      <c r="K104" s="107"/>
      <c r="L104" s="107"/>
      <c r="M104" s="127"/>
    </row>
    <row r="105" spans="2:13" ht="13.5" customHeight="1">
      <c r="B105" s="73"/>
      <c r="C105" s="71" t="s">
        <v>129</v>
      </c>
      <c r="D105" s="71"/>
      <c r="E105" s="71"/>
      <c r="F105" s="71"/>
      <c r="G105" s="71"/>
      <c r="H105" s="71"/>
      <c r="I105" s="71"/>
      <c r="J105" s="71"/>
      <c r="K105" s="107"/>
      <c r="L105" s="107"/>
      <c r="M105" s="127"/>
    </row>
    <row r="106" spans="2:13" ht="13.5" customHeight="1">
      <c r="B106" s="73"/>
      <c r="C106" s="71" t="s">
        <v>125</v>
      </c>
      <c r="D106" s="71"/>
      <c r="E106" s="71"/>
      <c r="F106" s="71"/>
      <c r="G106" s="71"/>
      <c r="H106" s="71"/>
      <c r="I106" s="71"/>
      <c r="J106" s="71"/>
      <c r="K106" s="107"/>
      <c r="L106" s="107"/>
      <c r="M106" s="127"/>
    </row>
    <row r="107" spans="2:13" ht="13.5" customHeight="1">
      <c r="B107" s="73"/>
      <c r="C107" s="71" t="s">
        <v>113</v>
      </c>
      <c r="D107" s="71"/>
      <c r="E107" s="71"/>
      <c r="F107" s="71"/>
      <c r="G107" s="71"/>
      <c r="H107" s="71"/>
      <c r="I107" s="71"/>
      <c r="J107" s="71"/>
      <c r="K107" s="107"/>
      <c r="L107" s="107"/>
      <c r="M107" s="127"/>
    </row>
    <row r="108" spans="2:13" ht="13.5" customHeight="1">
      <c r="B108" s="73"/>
      <c r="C108" s="71" t="s">
        <v>114</v>
      </c>
      <c r="D108" s="71"/>
      <c r="E108" s="71"/>
      <c r="F108" s="71"/>
      <c r="G108" s="71"/>
      <c r="H108" s="71"/>
      <c r="I108" s="71"/>
      <c r="J108" s="71"/>
      <c r="K108" s="107"/>
      <c r="L108" s="107"/>
      <c r="M108" s="127"/>
    </row>
    <row r="109" spans="2:13" ht="13.5" customHeight="1">
      <c r="B109" s="73"/>
      <c r="C109" s="71" t="s">
        <v>126</v>
      </c>
      <c r="D109" s="71"/>
      <c r="E109" s="71"/>
      <c r="F109" s="71"/>
      <c r="G109" s="71"/>
      <c r="H109" s="71"/>
      <c r="I109" s="71"/>
      <c r="J109" s="71"/>
      <c r="K109" s="107"/>
      <c r="L109" s="107"/>
      <c r="M109" s="127"/>
    </row>
    <row r="110" spans="2:13" ht="13.5" customHeight="1">
      <c r="B110" s="73"/>
      <c r="C110" s="71" t="s">
        <v>121</v>
      </c>
      <c r="D110" s="71"/>
      <c r="E110" s="71"/>
      <c r="F110" s="71"/>
      <c r="G110" s="71"/>
      <c r="H110" s="71"/>
      <c r="I110" s="71"/>
      <c r="J110" s="71"/>
      <c r="K110" s="107"/>
      <c r="L110" s="107"/>
      <c r="M110" s="127"/>
    </row>
    <row r="111" spans="2:13" ht="18" customHeight="1" thickBot="1">
      <c r="B111" s="74"/>
      <c r="C111" s="75"/>
      <c r="D111" s="75"/>
      <c r="E111" s="75"/>
      <c r="F111" s="75"/>
      <c r="G111" s="75"/>
      <c r="H111" s="75"/>
      <c r="I111" s="75"/>
      <c r="J111" s="75"/>
      <c r="K111" s="108"/>
      <c r="L111" s="108"/>
      <c r="M111" s="128"/>
    </row>
  </sheetData>
  <sheetProtection/>
  <mergeCells count="26">
    <mergeCell ref="G82:H82"/>
    <mergeCell ref="G90:H90"/>
    <mergeCell ref="G93:H93"/>
    <mergeCell ref="B96:D96"/>
    <mergeCell ref="G84:H84"/>
    <mergeCell ref="G85:H85"/>
    <mergeCell ref="G86:H86"/>
    <mergeCell ref="G87:H87"/>
    <mergeCell ref="B88:D88"/>
    <mergeCell ref="G83:H83"/>
    <mergeCell ref="G80:H80"/>
    <mergeCell ref="D76:G76"/>
    <mergeCell ref="D77:G77"/>
    <mergeCell ref="B78:I78"/>
    <mergeCell ref="G81:H81"/>
    <mergeCell ref="C69:D69"/>
    <mergeCell ref="G88:H88"/>
    <mergeCell ref="D4:G4"/>
    <mergeCell ref="D5:G5"/>
    <mergeCell ref="D6:G6"/>
    <mergeCell ref="D7:F7"/>
    <mergeCell ref="D8:F8"/>
    <mergeCell ref="B79:D79"/>
    <mergeCell ref="G79:H79"/>
    <mergeCell ref="D9:F9"/>
    <mergeCell ref="G10:H10"/>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2" max="255" man="1"/>
  </rowBreaks>
</worksheet>
</file>

<file path=xl/worksheets/sheet8.xml><?xml version="1.0" encoding="utf-8"?>
<worksheet xmlns="http://schemas.openxmlformats.org/spreadsheetml/2006/main" xmlns:r="http://schemas.openxmlformats.org/officeDocument/2006/relationships">
  <dimension ref="B2:M89"/>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407</v>
      </c>
      <c r="L5" s="51" t="s">
        <v>407</v>
      </c>
      <c r="M5" s="120" t="s">
        <v>407</v>
      </c>
    </row>
    <row r="6" spans="2:13" ht="18" customHeight="1">
      <c r="B6" s="4"/>
      <c r="C6" s="5"/>
      <c r="D6" s="143" t="s">
        <v>4</v>
      </c>
      <c r="E6" s="143"/>
      <c r="F6" s="143"/>
      <c r="G6" s="143"/>
      <c r="H6" s="5"/>
      <c r="I6" s="5"/>
      <c r="J6" s="6"/>
      <c r="K6" s="97" t="s">
        <v>408</v>
      </c>
      <c r="L6" s="51" t="s">
        <v>409</v>
      </c>
      <c r="M6" s="120" t="s">
        <v>410</v>
      </c>
    </row>
    <row r="7" spans="2:13" ht="18" customHeight="1">
      <c r="B7" s="4"/>
      <c r="C7" s="5"/>
      <c r="D7" s="143" t="s">
        <v>5</v>
      </c>
      <c r="E7" s="144"/>
      <c r="F7" s="144"/>
      <c r="G7" s="23" t="s">
        <v>6</v>
      </c>
      <c r="H7" s="5"/>
      <c r="I7" s="5"/>
      <c r="J7" s="6"/>
      <c r="K7" s="98">
        <v>19</v>
      </c>
      <c r="L7" s="110">
        <v>15.7</v>
      </c>
      <c r="M7" s="121">
        <v>16.2</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133</v>
      </c>
      <c r="G11" s="42"/>
      <c r="H11" s="42"/>
      <c r="I11" s="42"/>
      <c r="J11" s="42"/>
      <c r="K11" s="76" t="s">
        <v>233</v>
      </c>
      <c r="L11" s="76" t="s">
        <v>231</v>
      </c>
      <c r="M11" s="77" t="s">
        <v>398</v>
      </c>
    </row>
    <row r="12" spans="2:13" ht="13.5" customHeight="1">
      <c r="B12" s="29">
        <f>B11+1</f>
        <v>2</v>
      </c>
      <c r="C12" s="36"/>
      <c r="D12" s="45"/>
      <c r="E12" s="42"/>
      <c r="F12" s="42" t="s">
        <v>134</v>
      </c>
      <c r="G12" s="42"/>
      <c r="H12" s="42"/>
      <c r="I12" s="42"/>
      <c r="J12" s="42"/>
      <c r="K12" s="76" t="s">
        <v>231</v>
      </c>
      <c r="L12" s="76"/>
      <c r="M12" s="77"/>
    </row>
    <row r="13" spans="2:13" ht="13.5" customHeight="1">
      <c r="B13" s="29">
        <f aca="true" t="shared" si="0" ref="B13:B55">B12+1</f>
        <v>3</v>
      </c>
      <c r="C13" s="36"/>
      <c r="D13" s="45"/>
      <c r="E13" s="42"/>
      <c r="F13" s="42" t="s">
        <v>401</v>
      </c>
      <c r="G13" s="42"/>
      <c r="H13" s="42"/>
      <c r="I13" s="42"/>
      <c r="J13" s="42"/>
      <c r="K13" s="76"/>
      <c r="L13" s="76" t="s">
        <v>396</v>
      </c>
      <c r="M13" s="77"/>
    </row>
    <row r="14" spans="2:13" ht="13.5" customHeight="1">
      <c r="B14" s="29">
        <f t="shared" si="0"/>
        <v>4</v>
      </c>
      <c r="C14" s="36"/>
      <c r="D14" s="45"/>
      <c r="E14" s="42"/>
      <c r="F14" s="42" t="s">
        <v>20</v>
      </c>
      <c r="G14" s="42"/>
      <c r="H14" s="42"/>
      <c r="I14" s="42"/>
      <c r="J14" s="42"/>
      <c r="K14" s="76" t="s">
        <v>231</v>
      </c>
      <c r="L14" s="76" t="s">
        <v>232</v>
      </c>
      <c r="M14" s="77" t="s">
        <v>399</v>
      </c>
    </row>
    <row r="15" spans="2:13" ht="13.5" customHeight="1">
      <c r="B15" s="29">
        <f t="shared" si="0"/>
        <v>5</v>
      </c>
      <c r="C15" s="36"/>
      <c r="D15" s="45"/>
      <c r="E15" s="42"/>
      <c r="F15" s="42" t="s">
        <v>22</v>
      </c>
      <c r="G15" s="42"/>
      <c r="H15" s="42"/>
      <c r="I15" s="42"/>
      <c r="J15" s="42"/>
      <c r="K15" s="76" t="s">
        <v>254</v>
      </c>
      <c r="L15" s="93" t="s">
        <v>397</v>
      </c>
      <c r="M15" s="77" t="s">
        <v>400</v>
      </c>
    </row>
    <row r="16" spans="2:13" ht="13.5" customHeight="1">
      <c r="B16" s="29">
        <f t="shared" si="0"/>
        <v>6</v>
      </c>
      <c r="C16" s="36"/>
      <c r="D16" s="45"/>
      <c r="E16" s="42"/>
      <c r="F16" s="42" t="s">
        <v>23</v>
      </c>
      <c r="G16" s="42"/>
      <c r="H16" s="42"/>
      <c r="I16" s="42"/>
      <c r="J16" s="42"/>
      <c r="K16" s="76" t="s">
        <v>395</v>
      </c>
      <c r="L16" s="93"/>
      <c r="M16" s="77"/>
    </row>
    <row r="17" spans="2:13" ht="13.5" customHeight="1">
      <c r="B17" s="29">
        <f t="shared" si="0"/>
        <v>7</v>
      </c>
      <c r="C17" s="36"/>
      <c r="D17" s="45"/>
      <c r="E17" s="42"/>
      <c r="F17" s="42" t="s">
        <v>402</v>
      </c>
      <c r="G17" s="42"/>
      <c r="H17" s="42"/>
      <c r="I17" s="42"/>
      <c r="J17" s="42"/>
      <c r="K17" s="76"/>
      <c r="L17" s="76" t="s">
        <v>233</v>
      </c>
      <c r="M17" s="77" t="s">
        <v>233</v>
      </c>
    </row>
    <row r="18" spans="2:13" ht="13.5" customHeight="1">
      <c r="B18" s="29">
        <f t="shared" si="0"/>
        <v>8</v>
      </c>
      <c r="C18" s="36"/>
      <c r="D18" s="45"/>
      <c r="E18" s="42"/>
      <c r="F18" s="42" t="s">
        <v>212</v>
      </c>
      <c r="G18" s="42"/>
      <c r="H18" s="42"/>
      <c r="I18" s="42"/>
      <c r="J18" s="42"/>
      <c r="K18" s="76" t="s">
        <v>335</v>
      </c>
      <c r="L18" s="93"/>
      <c r="M18" s="77" t="s">
        <v>232</v>
      </c>
    </row>
    <row r="19" spans="2:13" ht="13.5" customHeight="1">
      <c r="B19" s="29">
        <f t="shared" si="0"/>
        <v>9</v>
      </c>
      <c r="C19" s="37" t="s">
        <v>38</v>
      </c>
      <c r="D19" s="35" t="s">
        <v>39</v>
      </c>
      <c r="E19" s="42"/>
      <c r="F19" s="42" t="s">
        <v>40</v>
      </c>
      <c r="G19" s="42"/>
      <c r="H19" s="42"/>
      <c r="I19" s="42"/>
      <c r="J19" s="42"/>
      <c r="K19" s="78">
        <v>60</v>
      </c>
      <c r="L19" s="94">
        <v>520</v>
      </c>
      <c r="M19" s="79">
        <v>120</v>
      </c>
    </row>
    <row r="20" spans="2:13" ht="13.5" customHeight="1">
      <c r="B20" s="29">
        <f t="shared" si="0"/>
        <v>10</v>
      </c>
      <c r="C20" s="37" t="s">
        <v>41</v>
      </c>
      <c r="D20" s="35" t="s">
        <v>42</v>
      </c>
      <c r="E20" s="42"/>
      <c r="F20" s="42" t="s">
        <v>43</v>
      </c>
      <c r="G20" s="42"/>
      <c r="H20" s="42"/>
      <c r="I20" s="42"/>
      <c r="J20" s="42"/>
      <c r="K20" s="78">
        <v>1</v>
      </c>
      <c r="L20" s="94">
        <v>4</v>
      </c>
      <c r="M20" s="79" t="s">
        <v>395</v>
      </c>
    </row>
    <row r="21" spans="2:13" ht="13.5" customHeight="1">
      <c r="B21" s="29">
        <f t="shared" si="0"/>
        <v>11</v>
      </c>
      <c r="C21" s="38"/>
      <c r="D21" s="45"/>
      <c r="E21" s="42"/>
      <c r="F21" s="42" t="s">
        <v>187</v>
      </c>
      <c r="G21" s="42"/>
      <c r="H21" s="42"/>
      <c r="I21" s="42"/>
      <c r="J21" s="42"/>
      <c r="K21" s="78"/>
      <c r="L21" s="78">
        <v>20</v>
      </c>
      <c r="M21" s="79"/>
    </row>
    <row r="22" spans="2:13" ht="13.5" customHeight="1">
      <c r="B22" s="29">
        <f t="shared" si="0"/>
        <v>12</v>
      </c>
      <c r="C22" s="37" t="s">
        <v>116</v>
      </c>
      <c r="D22" s="35" t="s">
        <v>26</v>
      </c>
      <c r="E22" s="42"/>
      <c r="F22" s="42" t="s">
        <v>156</v>
      </c>
      <c r="G22" s="42"/>
      <c r="H22" s="42"/>
      <c r="I22" s="42"/>
      <c r="J22" s="42"/>
      <c r="K22" s="78"/>
      <c r="L22" s="94">
        <v>10</v>
      </c>
      <c r="M22" s="79">
        <v>10</v>
      </c>
    </row>
    <row r="23" spans="2:13" ht="13.5" customHeight="1">
      <c r="B23" s="29">
        <f t="shared" si="0"/>
        <v>13</v>
      </c>
      <c r="C23" s="38"/>
      <c r="D23" s="45"/>
      <c r="E23" s="42"/>
      <c r="F23" s="42" t="s">
        <v>207</v>
      </c>
      <c r="G23" s="42"/>
      <c r="H23" s="42"/>
      <c r="I23" s="42"/>
      <c r="J23" s="42"/>
      <c r="K23" s="78"/>
      <c r="L23" s="78">
        <v>20</v>
      </c>
      <c r="M23" s="79"/>
    </row>
    <row r="24" spans="2:13" ht="13.5" customHeight="1">
      <c r="B24" s="29">
        <f t="shared" si="0"/>
        <v>14</v>
      </c>
      <c r="C24" s="38"/>
      <c r="D24" s="47" t="s">
        <v>27</v>
      </c>
      <c r="E24" s="42"/>
      <c r="F24" s="42" t="s">
        <v>28</v>
      </c>
      <c r="G24" s="42"/>
      <c r="H24" s="42"/>
      <c r="I24" s="42"/>
      <c r="J24" s="42"/>
      <c r="K24" s="78"/>
      <c r="L24" s="78">
        <v>1</v>
      </c>
      <c r="M24" s="79"/>
    </row>
    <row r="25" spans="2:13" ht="13.5" customHeight="1">
      <c r="B25" s="29">
        <f t="shared" si="0"/>
        <v>15</v>
      </c>
      <c r="C25" s="38"/>
      <c r="D25" s="35" t="s">
        <v>29</v>
      </c>
      <c r="E25" s="42"/>
      <c r="F25" s="42" t="s">
        <v>31</v>
      </c>
      <c r="G25" s="42"/>
      <c r="H25" s="42"/>
      <c r="I25" s="42"/>
      <c r="J25" s="42"/>
      <c r="K25" s="78" t="s">
        <v>395</v>
      </c>
      <c r="L25" s="78">
        <v>80</v>
      </c>
      <c r="M25" s="79" t="s">
        <v>395</v>
      </c>
    </row>
    <row r="26" spans="2:13" ht="13.5" customHeight="1">
      <c r="B26" s="29">
        <f t="shared" si="0"/>
        <v>16</v>
      </c>
      <c r="C26" s="38"/>
      <c r="D26" s="45"/>
      <c r="E26" s="42"/>
      <c r="F26" s="42" t="s">
        <v>32</v>
      </c>
      <c r="G26" s="42"/>
      <c r="H26" s="42"/>
      <c r="I26" s="42"/>
      <c r="J26" s="42"/>
      <c r="K26" s="78" t="s">
        <v>188</v>
      </c>
      <c r="L26" s="78" t="s">
        <v>395</v>
      </c>
      <c r="M26" s="79"/>
    </row>
    <row r="27" spans="2:13" ht="13.5" customHeight="1">
      <c r="B27" s="29">
        <f t="shared" si="0"/>
        <v>17</v>
      </c>
      <c r="C27" s="38"/>
      <c r="D27" s="45"/>
      <c r="E27" s="42"/>
      <c r="F27" s="42" t="s">
        <v>158</v>
      </c>
      <c r="G27" s="42"/>
      <c r="H27" s="42"/>
      <c r="I27" s="42"/>
      <c r="J27" s="42"/>
      <c r="K27" s="78">
        <v>910</v>
      </c>
      <c r="L27" s="78">
        <v>360</v>
      </c>
      <c r="M27" s="79">
        <v>280</v>
      </c>
    </row>
    <row r="28" spans="2:13" ht="13.5" customHeight="1">
      <c r="B28" s="29">
        <f t="shared" si="0"/>
        <v>18</v>
      </c>
      <c r="C28" s="38"/>
      <c r="D28" s="45"/>
      <c r="E28" s="42"/>
      <c r="F28" s="42" t="s">
        <v>160</v>
      </c>
      <c r="G28" s="42"/>
      <c r="H28" s="42"/>
      <c r="I28" s="42"/>
      <c r="J28" s="42"/>
      <c r="K28" s="78">
        <v>250</v>
      </c>
      <c r="L28" s="78">
        <v>370</v>
      </c>
      <c r="M28" s="79">
        <v>150</v>
      </c>
    </row>
    <row r="29" spans="2:13" ht="13.5" customHeight="1">
      <c r="B29" s="29">
        <f t="shared" si="0"/>
        <v>19</v>
      </c>
      <c r="C29" s="38"/>
      <c r="D29" s="45"/>
      <c r="E29" s="42"/>
      <c r="F29" s="42" t="s">
        <v>131</v>
      </c>
      <c r="G29" s="42"/>
      <c r="H29" s="42"/>
      <c r="I29" s="42"/>
      <c r="J29" s="42"/>
      <c r="K29" s="78">
        <v>40</v>
      </c>
      <c r="L29" s="94">
        <v>280</v>
      </c>
      <c r="M29" s="79">
        <v>450</v>
      </c>
    </row>
    <row r="30" spans="2:13" ht="13.5" customHeight="1">
      <c r="B30" s="29">
        <f t="shared" si="0"/>
        <v>20</v>
      </c>
      <c r="C30" s="38"/>
      <c r="D30" s="45"/>
      <c r="E30" s="42"/>
      <c r="F30" s="42" t="s">
        <v>34</v>
      </c>
      <c r="G30" s="42"/>
      <c r="H30" s="42"/>
      <c r="I30" s="42"/>
      <c r="J30" s="42"/>
      <c r="K30" s="78">
        <v>2</v>
      </c>
      <c r="L30" s="78">
        <v>1</v>
      </c>
      <c r="M30" s="79">
        <v>30</v>
      </c>
    </row>
    <row r="31" spans="2:13" ht="13.5" customHeight="1">
      <c r="B31" s="29">
        <f t="shared" si="0"/>
        <v>21</v>
      </c>
      <c r="C31" s="38"/>
      <c r="D31" s="45"/>
      <c r="E31" s="42"/>
      <c r="F31" s="42" t="s">
        <v>36</v>
      </c>
      <c r="G31" s="42"/>
      <c r="H31" s="42"/>
      <c r="I31" s="42"/>
      <c r="J31" s="42"/>
      <c r="K31" s="78" t="s">
        <v>395</v>
      </c>
      <c r="L31" s="78"/>
      <c r="M31" s="79" t="s">
        <v>395</v>
      </c>
    </row>
    <row r="32" spans="2:13" ht="13.5" customHeight="1">
      <c r="B32" s="29">
        <f t="shared" si="0"/>
        <v>22</v>
      </c>
      <c r="C32" s="37" t="s">
        <v>123</v>
      </c>
      <c r="D32" s="35" t="s">
        <v>118</v>
      </c>
      <c r="E32" s="42"/>
      <c r="F32" s="42" t="s">
        <v>44</v>
      </c>
      <c r="G32" s="42"/>
      <c r="H32" s="42"/>
      <c r="I32" s="42"/>
      <c r="J32" s="42"/>
      <c r="K32" s="78" t="s">
        <v>395</v>
      </c>
      <c r="L32" s="78">
        <v>13</v>
      </c>
      <c r="M32" s="79">
        <v>13</v>
      </c>
    </row>
    <row r="33" spans="2:13" ht="13.5" customHeight="1">
      <c r="B33" s="29">
        <f t="shared" si="0"/>
        <v>23</v>
      </c>
      <c r="C33" s="37" t="s">
        <v>119</v>
      </c>
      <c r="D33" s="35" t="s">
        <v>45</v>
      </c>
      <c r="E33" s="42"/>
      <c r="F33" s="42" t="s">
        <v>47</v>
      </c>
      <c r="G33" s="42"/>
      <c r="H33" s="42"/>
      <c r="I33" s="42"/>
      <c r="J33" s="42"/>
      <c r="K33" s="78"/>
      <c r="L33" s="94" t="s">
        <v>395</v>
      </c>
      <c r="M33" s="79"/>
    </row>
    <row r="34" spans="2:13" ht="13.5" customHeight="1">
      <c r="B34" s="29">
        <f t="shared" si="0"/>
        <v>24</v>
      </c>
      <c r="C34" s="38"/>
      <c r="D34" s="45"/>
      <c r="E34" s="42"/>
      <c r="F34" s="42" t="s">
        <v>358</v>
      </c>
      <c r="G34" s="42"/>
      <c r="H34" s="42"/>
      <c r="I34" s="42"/>
      <c r="J34" s="42"/>
      <c r="K34" s="78">
        <v>1</v>
      </c>
      <c r="L34" s="78">
        <v>3</v>
      </c>
      <c r="M34" s="79">
        <v>2</v>
      </c>
    </row>
    <row r="35" spans="2:13" ht="13.5" customHeight="1">
      <c r="B35" s="29">
        <f t="shared" si="0"/>
        <v>25</v>
      </c>
      <c r="C35" s="38"/>
      <c r="D35" s="45"/>
      <c r="E35" s="42"/>
      <c r="F35" s="42" t="s">
        <v>245</v>
      </c>
      <c r="G35" s="42"/>
      <c r="H35" s="42"/>
      <c r="I35" s="42"/>
      <c r="J35" s="42"/>
      <c r="K35" s="78" t="s">
        <v>395</v>
      </c>
      <c r="L35" s="94" t="s">
        <v>395</v>
      </c>
      <c r="M35" s="79">
        <v>32</v>
      </c>
    </row>
    <row r="36" spans="2:13" ht="13.5" customHeight="1">
      <c r="B36" s="29">
        <f t="shared" si="0"/>
        <v>26</v>
      </c>
      <c r="C36" s="38"/>
      <c r="D36" s="45"/>
      <c r="E36" s="42"/>
      <c r="F36" s="42" t="s">
        <v>53</v>
      </c>
      <c r="G36" s="42"/>
      <c r="H36" s="42"/>
      <c r="I36" s="42"/>
      <c r="J36" s="42"/>
      <c r="K36" s="78">
        <v>40</v>
      </c>
      <c r="L36" s="94"/>
      <c r="M36" s="79" t="s">
        <v>395</v>
      </c>
    </row>
    <row r="37" spans="2:13" ht="13.5" customHeight="1">
      <c r="B37" s="29">
        <f t="shared" si="0"/>
        <v>27</v>
      </c>
      <c r="C37" s="38"/>
      <c r="D37" s="45"/>
      <c r="E37" s="42"/>
      <c r="F37" s="42" t="s">
        <v>56</v>
      </c>
      <c r="G37" s="42"/>
      <c r="H37" s="42"/>
      <c r="I37" s="42"/>
      <c r="J37" s="42"/>
      <c r="K37" s="78"/>
      <c r="L37" s="78">
        <v>32</v>
      </c>
      <c r="M37" s="79"/>
    </row>
    <row r="38" spans="2:13" ht="13.5" customHeight="1">
      <c r="B38" s="29">
        <f t="shared" si="0"/>
        <v>28</v>
      </c>
      <c r="C38" s="38"/>
      <c r="D38" s="45"/>
      <c r="E38" s="42"/>
      <c r="F38" s="42" t="s">
        <v>61</v>
      </c>
      <c r="G38" s="42"/>
      <c r="H38" s="42"/>
      <c r="I38" s="42"/>
      <c r="J38" s="42"/>
      <c r="K38" s="78"/>
      <c r="L38" s="94">
        <v>160</v>
      </c>
      <c r="M38" s="79"/>
    </row>
    <row r="39" spans="2:13" ht="13.5" customHeight="1">
      <c r="B39" s="29">
        <f t="shared" si="0"/>
        <v>29</v>
      </c>
      <c r="C39" s="38"/>
      <c r="D39" s="45"/>
      <c r="E39" s="42"/>
      <c r="F39" s="42" t="s">
        <v>62</v>
      </c>
      <c r="G39" s="42"/>
      <c r="H39" s="42"/>
      <c r="I39" s="42"/>
      <c r="J39" s="42"/>
      <c r="K39" s="78" t="s">
        <v>395</v>
      </c>
      <c r="L39" s="78"/>
      <c r="M39" s="79"/>
    </row>
    <row r="40" spans="2:13" ht="13.5" customHeight="1">
      <c r="B40" s="29">
        <f t="shared" si="0"/>
        <v>30</v>
      </c>
      <c r="C40" s="38"/>
      <c r="D40" s="45"/>
      <c r="E40" s="42"/>
      <c r="F40" s="42" t="s">
        <v>65</v>
      </c>
      <c r="G40" s="42"/>
      <c r="H40" s="42"/>
      <c r="I40" s="42"/>
      <c r="J40" s="42"/>
      <c r="K40" s="78">
        <v>480</v>
      </c>
      <c r="L40" s="94"/>
      <c r="M40" s="79">
        <v>79</v>
      </c>
    </row>
    <row r="41" spans="2:13" ht="13.5" customHeight="1">
      <c r="B41" s="29">
        <f t="shared" si="0"/>
        <v>31</v>
      </c>
      <c r="C41" s="38"/>
      <c r="D41" s="45"/>
      <c r="E41" s="42"/>
      <c r="F41" s="42" t="s">
        <v>225</v>
      </c>
      <c r="G41" s="42"/>
      <c r="H41" s="42"/>
      <c r="I41" s="42"/>
      <c r="J41" s="42"/>
      <c r="K41" s="78" t="s">
        <v>395</v>
      </c>
      <c r="L41" s="78">
        <v>20</v>
      </c>
      <c r="M41" s="79">
        <v>20</v>
      </c>
    </row>
    <row r="42" spans="2:13" ht="13.5" customHeight="1">
      <c r="B42" s="29">
        <f t="shared" si="0"/>
        <v>32</v>
      </c>
      <c r="C42" s="38"/>
      <c r="D42" s="45"/>
      <c r="E42" s="42"/>
      <c r="F42" s="42" t="s">
        <v>69</v>
      </c>
      <c r="G42" s="42"/>
      <c r="H42" s="42"/>
      <c r="I42" s="42"/>
      <c r="J42" s="42"/>
      <c r="K42" s="78" t="s">
        <v>395</v>
      </c>
      <c r="L42" s="94"/>
      <c r="M42" s="79">
        <v>1</v>
      </c>
    </row>
    <row r="43" spans="2:13" ht="13.5" customHeight="1">
      <c r="B43" s="29">
        <f t="shared" si="0"/>
        <v>33</v>
      </c>
      <c r="C43" s="38"/>
      <c r="D43" s="45"/>
      <c r="E43" s="42"/>
      <c r="F43" s="42" t="s">
        <v>71</v>
      </c>
      <c r="G43" s="42"/>
      <c r="H43" s="42"/>
      <c r="I43" s="42"/>
      <c r="J43" s="42"/>
      <c r="K43" s="78">
        <v>390</v>
      </c>
      <c r="L43" s="94">
        <v>110</v>
      </c>
      <c r="M43" s="79">
        <v>50</v>
      </c>
    </row>
    <row r="44" spans="2:13" ht="13.5" customHeight="1">
      <c r="B44" s="29">
        <f t="shared" si="0"/>
        <v>34</v>
      </c>
      <c r="C44" s="37" t="s">
        <v>72</v>
      </c>
      <c r="D44" s="35" t="s">
        <v>73</v>
      </c>
      <c r="E44" s="42"/>
      <c r="F44" s="42" t="s">
        <v>74</v>
      </c>
      <c r="G44" s="42"/>
      <c r="H44" s="42"/>
      <c r="I44" s="42"/>
      <c r="J44" s="42"/>
      <c r="K44" s="78" t="s">
        <v>395</v>
      </c>
      <c r="L44" s="94" t="s">
        <v>395</v>
      </c>
      <c r="M44" s="79"/>
    </row>
    <row r="45" spans="2:13" ht="13.5" customHeight="1">
      <c r="B45" s="29">
        <f t="shared" si="0"/>
        <v>35</v>
      </c>
      <c r="C45" s="37" t="s">
        <v>75</v>
      </c>
      <c r="D45" s="35" t="s">
        <v>76</v>
      </c>
      <c r="E45" s="42"/>
      <c r="F45" s="42" t="s">
        <v>196</v>
      </c>
      <c r="G45" s="42"/>
      <c r="H45" s="42"/>
      <c r="I45" s="42"/>
      <c r="J45" s="42"/>
      <c r="K45" s="78"/>
      <c r="L45" s="94">
        <v>1</v>
      </c>
      <c r="M45" s="79" t="s">
        <v>395</v>
      </c>
    </row>
    <row r="46" spans="2:13" ht="13.5" customHeight="1">
      <c r="B46" s="29">
        <f t="shared" si="0"/>
        <v>36</v>
      </c>
      <c r="C46" s="38"/>
      <c r="D46" s="45"/>
      <c r="E46" s="42"/>
      <c r="F46" s="42" t="s">
        <v>164</v>
      </c>
      <c r="G46" s="42"/>
      <c r="H46" s="42"/>
      <c r="I46" s="42"/>
      <c r="J46" s="42"/>
      <c r="K46" s="78"/>
      <c r="L46" s="94" t="s">
        <v>395</v>
      </c>
      <c r="M46" s="79"/>
    </row>
    <row r="47" spans="2:13" ht="13.5" customHeight="1">
      <c r="B47" s="29">
        <f t="shared" si="0"/>
        <v>37</v>
      </c>
      <c r="C47" s="38"/>
      <c r="D47" s="45"/>
      <c r="E47" s="42"/>
      <c r="F47" s="42" t="s">
        <v>78</v>
      </c>
      <c r="G47" s="42"/>
      <c r="H47" s="42"/>
      <c r="I47" s="42"/>
      <c r="J47" s="42"/>
      <c r="K47" s="78" t="s">
        <v>395</v>
      </c>
      <c r="L47" s="94"/>
      <c r="M47" s="79"/>
    </row>
    <row r="48" spans="2:13" ht="13.5" customHeight="1">
      <c r="B48" s="29">
        <f t="shared" si="0"/>
        <v>38</v>
      </c>
      <c r="C48" s="37" t="s">
        <v>80</v>
      </c>
      <c r="D48" s="35" t="s">
        <v>81</v>
      </c>
      <c r="E48" s="42"/>
      <c r="F48" s="42" t="s">
        <v>195</v>
      </c>
      <c r="G48" s="42"/>
      <c r="H48" s="42"/>
      <c r="I48" s="42"/>
      <c r="J48" s="42"/>
      <c r="K48" s="78" t="s">
        <v>395</v>
      </c>
      <c r="L48" s="94"/>
      <c r="M48" s="79"/>
    </row>
    <row r="49" spans="2:13" ht="13.5" customHeight="1">
      <c r="B49" s="29">
        <f t="shared" si="0"/>
        <v>39</v>
      </c>
      <c r="C49" s="38"/>
      <c r="D49" s="47" t="s">
        <v>82</v>
      </c>
      <c r="E49" s="42"/>
      <c r="F49" s="42" t="s">
        <v>83</v>
      </c>
      <c r="G49" s="42"/>
      <c r="H49" s="42"/>
      <c r="I49" s="42"/>
      <c r="J49" s="42"/>
      <c r="K49" s="78" t="s">
        <v>395</v>
      </c>
      <c r="L49" s="94" t="s">
        <v>395</v>
      </c>
      <c r="M49" s="79"/>
    </row>
    <row r="50" spans="2:13" ht="13.5" customHeight="1">
      <c r="B50" s="29">
        <f t="shared" si="0"/>
        <v>40</v>
      </c>
      <c r="C50" s="38"/>
      <c r="D50" s="35" t="s">
        <v>84</v>
      </c>
      <c r="E50" s="42"/>
      <c r="F50" s="42" t="s">
        <v>403</v>
      </c>
      <c r="G50" s="42"/>
      <c r="H50" s="42"/>
      <c r="I50" s="42"/>
      <c r="J50" s="42"/>
      <c r="K50" s="78"/>
      <c r="L50" s="94">
        <v>1</v>
      </c>
      <c r="M50" s="79" t="s">
        <v>395</v>
      </c>
    </row>
    <row r="51" spans="2:13" ht="13.5" customHeight="1">
      <c r="B51" s="29">
        <f t="shared" si="0"/>
        <v>41</v>
      </c>
      <c r="C51" s="39"/>
      <c r="D51" s="47" t="s">
        <v>86</v>
      </c>
      <c r="E51" s="42"/>
      <c r="F51" s="42" t="s">
        <v>87</v>
      </c>
      <c r="G51" s="42"/>
      <c r="H51" s="42"/>
      <c r="I51" s="42"/>
      <c r="J51" s="42"/>
      <c r="K51" s="78"/>
      <c r="L51" s="94">
        <v>10</v>
      </c>
      <c r="M51" s="79"/>
    </row>
    <row r="52" spans="2:13" ht="13.5" customHeight="1">
      <c r="B52" s="29">
        <f t="shared" si="0"/>
        <v>42</v>
      </c>
      <c r="C52" s="37" t="s">
        <v>0</v>
      </c>
      <c r="D52" s="47" t="s">
        <v>89</v>
      </c>
      <c r="E52" s="42"/>
      <c r="F52" s="42" t="s">
        <v>90</v>
      </c>
      <c r="G52" s="42"/>
      <c r="H52" s="42"/>
      <c r="I52" s="42"/>
      <c r="J52" s="42"/>
      <c r="K52" s="78">
        <v>20</v>
      </c>
      <c r="L52" s="94"/>
      <c r="M52" s="79" t="s">
        <v>395</v>
      </c>
    </row>
    <row r="53" spans="2:13" ht="13.5" customHeight="1">
      <c r="B53" s="29">
        <f t="shared" si="0"/>
        <v>43</v>
      </c>
      <c r="C53" s="138" t="s">
        <v>91</v>
      </c>
      <c r="D53" s="139"/>
      <c r="E53" s="42"/>
      <c r="F53" s="42" t="s">
        <v>92</v>
      </c>
      <c r="G53" s="42"/>
      <c r="H53" s="42"/>
      <c r="I53" s="42"/>
      <c r="J53" s="42"/>
      <c r="K53" s="78">
        <v>230</v>
      </c>
      <c r="L53" s="94">
        <v>340</v>
      </c>
      <c r="M53" s="79">
        <v>330</v>
      </c>
    </row>
    <row r="54" spans="2:13" ht="13.5" customHeight="1">
      <c r="B54" s="29">
        <f t="shared" si="0"/>
        <v>44</v>
      </c>
      <c r="C54" s="40"/>
      <c r="D54" s="41"/>
      <c r="E54" s="42"/>
      <c r="F54" s="42" t="s">
        <v>93</v>
      </c>
      <c r="G54" s="42"/>
      <c r="H54" s="42"/>
      <c r="I54" s="42"/>
      <c r="J54" s="42"/>
      <c r="K54" s="78">
        <v>90</v>
      </c>
      <c r="L54" s="94">
        <v>670</v>
      </c>
      <c r="M54" s="79">
        <v>250</v>
      </c>
    </row>
    <row r="55" spans="2:13" ht="13.5" customHeight="1" thickBot="1">
      <c r="B55" s="29">
        <f t="shared" si="0"/>
        <v>45</v>
      </c>
      <c r="C55" s="40"/>
      <c r="D55" s="41"/>
      <c r="E55" s="42"/>
      <c r="F55" s="42" t="s">
        <v>94</v>
      </c>
      <c r="G55" s="42"/>
      <c r="H55" s="42"/>
      <c r="I55" s="42"/>
      <c r="J55" s="42"/>
      <c r="K55" s="78">
        <v>160</v>
      </c>
      <c r="L55" s="94">
        <v>60</v>
      </c>
      <c r="M55" s="79">
        <v>50</v>
      </c>
    </row>
    <row r="56" spans="2:13" ht="19.5" customHeight="1" thickTop="1">
      <c r="B56" s="140" t="s">
        <v>96</v>
      </c>
      <c r="C56" s="141"/>
      <c r="D56" s="141"/>
      <c r="E56" s="141"/>
      <c r="F56" s="141"/>
      <c r="G56" s="141"/>
      <c r="H56" s="141"/>
      <c r="I56" s="141"/>
      <c r="J56" s="27"/>
      <c r="K56" s="102">
        <f>SUM(K57:K65)</f>
        <v>2904</v>
      </c>
      <c r="L56" s="102">
        <f>SUM(L57:L65)</f>
        <v>3177</v>
      </c>
      <c r="M56" s="124">
        <f>SUM(M57:M65)</f>
        <v>2207</v>
      </c>
    </row>
    <row r="57" spans="2:13" ht="13.5" customHeight="1">
      <c r="B57" s="146" t="s">
        <v>97</v>
      </c>
      <c r="C57" s="147"/>
      <c r="D57" s="148"/>
      <c r="E57" s="51"/>
      <c r="F57" s="52"/>
      <c r="G57" s="149" t="s">
        <v>14</v>
      </c>
      <c r="H57" s="149"/>
      <c r="I57" s="52"/>
      <c r="J57" s="54"/>
      <c r="K57" s="43">
        <v>230</v>
      </c>
      <c r="L57" s="55">
        <v>91</v>
      </c>
      <c r="M57" s="44">
        <v>340</v>
      </c>
    </row>
    <row r="58" spans="2:13" ht="13.5" customHeight="1">
      <c r="B58" s="16"/>
      <c r="C58" s="17"/>
      <c r="D58" s="18"/>
      <c r="E58" s="55"/>
      <c r="F58" s="42"/>
      <c r="G58" s="149" t="s">
        <v>120</v>
      </c>
      <c r="H58" s="149"/>
      <c r="I58" s="53"/>
      <c r="J58" s="56"/>
      <c r="K58" s="43">
        <v>60</v>
      </c>
      <c r="L58" s="55">
        <v>520</v>
      </c>
      <c r="M58" s="44">
        <v>120</v>
      </c>
    </row>
    <row r="59" spans="2:13" ht="13.5" customHeight="1">
      <c r="B59" s="16"/>
      <c r="C59" s="17"/>
      <c r="D59" s="18"/>
      <c r="E59" s="55"/>
      <c r="F59" s="42"/>
      <c r="G59" s="149" t="s">
        <v>42</v>
      </c>
      <c r="H59" s="149"/>
      <c r="I59" s="52"/>
      <c r="J59" s="54"/>
      <c r="K59" s="43">
        <v>1</v>
      </c>
      <c r="L59" s="55">
        <v>24</v>
      </c>
      <c r="M59" s="44">
        <v>0</v>
      </c>
    </row>
    <row r="60" spans="2:13" ht="13.5" customHeight="1">
      <c r="B60" s="16"/>
      <c r="C60" s="17"/>
      <c r="D60" s="18"/>
      <c r="E60" s="55"/>
      <c r="F60" s="42"/>
      <c r="G60" s="149" t="s">
        <v>26</v>
      </c>
      <c r="H60" s="149"/>
      <c r="I60" s="52"/>
      <c r="J60" s="54"/>
      <c r="K60" s="43">
        <v>0</v>
      </c>
      <c r="L60" s="55">
        <v>30</v>
      </c>
      <c r="M60" s="44">
        <v>10</v>
      </c>
    </row>
    <row r="61" spans="2:13" ht="13.5" customHeight="1">
      <c r="B61" s="16"/>
      <c r="C61" s="17"/>
      <c r="D61" s="18"/>
      <c r="E61" s="55"/>
      <c r="F61" s="42"/>
      <c r="G61" s="149" t="s">
        <v>29</v>
      </c>
      <c r="H61" s="149"/>
      <c r="I61" s="52"/>
      <c r="J61" s="54"/>
      <c r="K61" s="43">
        <v>1202</v>
      </c>
      <c r="L61" s="55">
        <v>1091</v>
      </c>
      <c r="M61" s="44">
        <v>910</v>
      </c>
    </row>
    <row r="62" spans="2:13" ht="13.5" customHeight="1">
      <c r="B62" s="16"/>
      <c r="C62" s="17"/>
      <c r="D62" s="18"/>
      <c r="E62" s="55"/>
      <c r="F62" s="42"/>
      <c r="G62" s="149" t="s">
        <v>118</v>
      </c>
      <c r="H62" s="149"/>
      <c r="I62" s="52"/>
      <c r="J62" s="54"/>
      <c r="K62" s="43">
        <v>0</v>
      </c>
      <c r="L62" s="55">
        <v>13</v>
      </c>
      <c r="M62" s="44">
        <v>13</v>
      </c>
    </row>
    <row r="63" spans="2:13" ht="13.5" customHeight="1">
      <c r="B63" s="16"/>
      <c r="C63" s="17"/>
      <c r="D63" s="18"/>
      <c r="E63" s="55"/>
      <c r="F63" s="42"/>
      <c r="G63" s="149" t="s">
        <v>45</v>
      </c>
      <c r="H63" s="149"/>
      <c r="I63" s="52"/>
      <c r="J63" s="54"/>
      <c r="K63" s="43">
        <v>911</v>
      </c>
      <c r="L63" s="55">
        <v>325</v>
      </c>
      <c r="M63" s="44">
        <v>184</v>
      </c>
    </row>
    <row r="64" spans="2:13" ht="13.5" customHeight="1">
      <c r="B64" s="16"/>
      <c r="C64" s="17"/>
      <c r="D64" s="18"/>
      <c r="E64" s="55"/>
      <c r="F64" s="42"/>
      <c r="G64" s="149" t="s">
        <v>98</v>
      </c>
      <c r="H64" s="149"/>
      <c r="I64" s="52"/>
      <c r="J64" s="54"/>
      <c r="K64" s="43">
        <v>320</v>
      </c>
      <c r="L64" s="55">
        <v>1011</v>
      </c>
      <c r="M64" s="44">
        <v>580</v>
      </c>
    </row>
    <row r="65" spans="2:13" ht="13.5" customHeight="1" thickBot="1">
      <c r="B65" s="19"/>
      <c r="C65" s="20"/>
      <c r="D65" s="21"/>
      <c r="E65" s="57"/>
      <c r="F65" s="48"/>
      <c r="G65" s="151" t="s">
        <v>95</v>
      </c>
      <c r="H65" s="151"/>
      <c r="I65" s="58"/>
      <c r="J65" s="59"/>
      <c r="K65" s="49">
        <v>180</v>
      </c>
      <c r="L65" s="57">
        <v>72</v>
      </c>
      <c r="M65" s="50">
        <v>50</v>
      </c>
    </row>
    <row r="66" spans="2:13" ht="18" customHeight="1" thickTop="1">
      <c r="B66" s="152" t="s">
        <v>99</v>
      </c>
      <c r="C66" s="153"/>
      <c r="D66" s="154"/>
      <c r="E66" s="65"/>
      <c r="F66" s="30"/>
      <c r="G66" s="155" t="s">
        <v>100</v>
      </c>
      <c r="H66" s="155"/>
      <c r="I66" s="30"/>
      <c r="J66" s="31"/>
      <c r="K66" s="103" t="s">
        <v>101</v>
      </c>
      <c r="L66" s="114"/>
      <c r="M66" s="125"/>
    </row>
    <row r="67" spans="2:13" ht="18" customHeight="1">
      <c r="B67" s="62"/>
      <c r="C67" s="63"/>
      <c r="D67" s="63"/>
      <c r="E67" s="60"/>
      <c r="F67" s="61"/>
      <c r="G67" s="34"/>
      <c r="H67" s="34"/>
      <c r="I67" s="61"/>
      <c r="J67" s="64"/>
      <c r="K67" s="104" t="s">
        <v>102</v>
      </c>
      <c r="L67" s="115"/>
      <c r="M67" s="118"/>
    </row>
    <row r="68" spans="2:13" ht="18" customHeight="1">
      <c r="B68" s="16"/>
      <c r="C68" s="17"/>
      <c r="D68" s="17"/>
      <c r="E68" s="66"/>
      <c r="F68" s="8"/>
      <c r="G68" s="150" t="s">
        <v>103</v>
      </c>
      <c r="H68" s="150"/>
      <c r="I68" s="32"/>
      <c r="J68" s="33"/>
      <c r="K68" s="105" t="s">
        <v>104</v>
      </c>
      <c r="L68" s="116"/>
      <c r="M68" s="116"/>
    </row>
    <row r="69" spans="2:13" ht="18" customHeight="1">
      <c r="B69" s="16"/>
      <c r="C69" s="17"/>
      <c r="D69" s="17"/>
      <c r="E69" s="67"/>
      <c r="F69" s="17"/>
      <c r="G69" s="68"/>
      <c r="H69" s="68"/>
      <c r="I69" s="63"/>
      <c r="J69" s="69"/>
      <c r="K69" s="106" t="s">
        <v>167</v>
      </c>
      <c r="L69" s="117"/>
      <c r="M69" s="117"/>
    </row>
    <row r="70" spans="2:13" ht="18" customHeight="1">
      <c r="B70" s="16"/>
      <c r="C70" s="17"/>
      <c r="D70" s="17"/>
      <c r="E70" s="67"/>
      <c r="F70" s="17"/>
      <c r="G70" s="68"/>
      <c r="H70" s="68"/>
      <c r="I70" s="63"/>
      <c r="J70" s="69"/>
      <c r="K70" s="104" t="s">
        <v>165</v>
      </c>
      <c r="L70" s="115"/>
      <c r="M70" s="118"/>
    </row>
    <row r="71" spans="2:13" ht="18" customHeight="1">
      <c r="B71" s="16"/>
      <c r="C71" s="17"/>
      <c r="D71" s="17"/>
      <c r="E71" s="66"/>
      <c r="F71" s="8"/>
      <c r="G71" s="150" t="s">
        <v>105</v>
      </c>
      <c r="H71" s="150"/>
      <c r="I71" s="32"/>
      <c r="J71" s="33"/>
      <c r="K71" s="105" t="s">
        <v>185</v>
      </c>
      <c r="L71" s="116"/>
      <c r="M71" s="116"/>
    </row>
    <row r="72" spans="2:13" ht="18" customHeight="1">
      <c r="B72" s="16"/>
      <c r="C72" s="17"/>
      <c r="D72" s="17"/>
      <c r="E72" s="67"/>
      <c r="F72" s="17"/>
      <c r="G72" s="68"/>
      <c r="H72" s="68"/>
      <c r="I72" s="63"/>
      <c r="J72" s="69"/>
      <c r="K72" s="106" t="s">
        <v>166</v>
      </c>
      <c r="L72" s="117"/>
      <c r="M72" s="117"/>
    </row>
    <row r="73" spans="2:13" ht="18" customHeight="1">
      <c r="B73" s="16"/>
      <c r="C73" s="17"/>
      <c r="D73" s="17"/>
      <c r="E73" s="13"/>
      <c r="F73" s="14"/>
      <c r="G73" s="34"/>
      <c r="H73" s="34"/>
      <c r="I73" s="61"/>
      <c r="J73" s="64"/>
      <c r="K73" s="104" t="s">
        <v>106</v>
      </c>
      <c r="L73" s="118"/>
      <c r="M73" s="118"/>
    </row>
    <row r="74" spans="2:13" ht="18" customHeight="1">
      <c r="B74" s="146" t="s">
        <v>107</v>
      </c>
      <c r="C74" s="147"/>
      <c r="D74" s="147"/>
      <c r="E74" s="8"/>
      <c r="F74" s="8"/>
      <c r="G74" s="8"/>
      <c r="H74" s="8"/>
      <c r="I74" s="8"/>
      <c r="J74" s="8"/>
      <c r="K74" s="80"/>
      <c r="L74" s="80"/>
      <c r="M74" s="126"/>
    </row>
    <row r="75" spans="2:13" ht="13.5" customHeight="1">
      <c r="B75" s="70"/>
      <c r="C75" s="71" t="s">
        <v>108</v>
      </c>
      <c r="D75" s="72"/>
      <c r="E75" s="71"/>
      <c r="F75" s="71"/>
      <c r="G75" s="71"/>
      <c r="H75" s="71"/>
      <c r="I75" s="71"/>
      <c r="J75" s="71"/>
      <c r="K75" s="107"/>
      <c r="L75" s="107"/>
      <c r="M75" s="127"/>
    </row>
    <row r="76" spans="2:13" ht="13.5" customHeight="1">
      <c r="B76" s="70"/>
      <c r="C76" s="71" t="s">
        <v>109</v>
      </c>
      <c r="D76" s="72"/>
      <c r="E76" s="71"/>
      <c r="F76" s="71"/>
      <c r="G76" s="71"/>
      <c r="H76" s="71"/>
      <c r="I76" s="71"/>
      <c r="J76" s="71"/>
      <c r="K76" s="107"/>
      <c r="L76" s="107"/>
      <c r="M76" s="127"/>
    </row>
    <row r="77" spans="2:13" ht="13.5" customHeight="1">
      <c r="B77" s="70"/>
      <c r="C77" s="71" t="s">
        <v>110</v>
      </c>
      <c r="D77" s="72"/>
      <c r="E77" s="71"/>
      <c r="F77" s="71"/>
      <c r="G77" s="71"/>
      <c r="H77" s="71"/>
      <c r="I77" s="71"/>
      <c r="J77" s="71"/>
      <c r="K77" s="107"/>
      <c r="L77" s="107"/>
      <c r="M77" s="127"/>
    </row>
    <row r="78" spans="2:13" ht="13.5" customHeight="1">
      <c r="B78" s="70"/>
      <c r="C78" s="71" t="s">
        <v>111</v>
      </c>
      <c r="D78" s="72"/>
      <c r="E78" s="71"/>
      <c r="F78" s="71"/>
      <c r="G78" s="71"/>
      <c r="H78" s="71"/>
      <c r="I78" s="71"/>
      <c r="J78" s="71"/>
      <c r="K78" s="107"/>
      <c r="L78" s="107"/>
      <c r="M78" s="127"/>
    </row>
    <row r="79" spans="2:13" ht="13.5" customHeight="1">
      <c r="B79" s="73"/>
      <c r="C79" s="71" t="s">
        <v>112</v>
      </c>
      <c r="D79" s="71"/>
      <c r="E79" s="71"/>
      <c r="F79" s="71"/>
      <c r="G79" s="71"/>
      <c r="H79" s="71"/>
      <c r="I79" s="71"/>
      <c r="J79" s="71"/>
      <c r="K79" s="107"/>
      <c r="L79" s="107"/>
      <c r="M79" s="127"/>
    </row>
    <row r="80" spans="2:13" ht="13.5" customHeight="1">
      <c r="B80" s="73"/>
      <c r="C80" s="71" t="s">
        <v>124</v>
      </c>
      <c r="D80" s="71"/>
      <c r="E80" s="71"/>
      <c r="F80" s="71"/>
      <c r="G80" s="71"/>
      <c r="H80" s="71"/>
      <c r="I80" s="71"/>
      <c r="J80" s="71"/>
      <c r="K80" s="107"/>
      <c r="L80" s="107"/>
      <c r="M80" s="127"/>
    </row>
    <row r="81" spans="2:13" ht="13.5" customHeight="1">
      <c r="B81" s="73"/>
      <c r="C81" s="71" t="s">
        <v>127</v>
      </c>
      <c r="D81" s="71"/>
      <c r="E81" s="71"/>
      <c r="F81" s="71"/>
      <c r="G81" s="71"/>
      <c r="H81" s="71"/>
      <c r="I81" s="71"/>
      <c r="J81" s="71"/>
      <c r="K81" s="107"/>
      <c r="L81" s="107"/>
      <c r="M81" s="127"/>
    </row>
    <row r="82" spans="2:13" ht="13.5" customHeight="1">
      <c r="B82" s="73"/>
      <c r="C82" s="71" t="s">
        <v>128</v>
      </c>
      <c r="D82" s="71"/>
      <c r="E82" s="71"/>
      <c r="F82" s="71"/>
      <c r="G82" s="71"/>
      <c r="H82" s="71"/>
      <c r="I82" s="71"/>
      <c r="J82" s="71"/>
      <c r="K82" s="107"/>
      <c r="L82" s="107"/>
      <c r="M82" s="127"/>
    </row>
    <row r="83" spans="2:13" ht="13.5" customHeight="1">
      <c r="B83" s="73"/>
      <c r="C83" s="71" t="s">
        <v>129</v>
      </c>
      <c r="D83" s="71"/>
      <c r="E83" s="71"/>
      <c r="F83" s="71"/>
      <c r="G83" s="71"/>
      <c r="H83" s="71"/>
      <c r="I83" s="71"/>
      <c r="J83" s="71"/>
      <c r="K83" s="107"/>
      <c r="L83" s="107"/>
      <c r="M83" s="127"/>
    </row>
    <row r="84" spans="2:13" ht="13.5" customHeight="1">
      <c r="B84" s="73"/>
      <c r="C84" s="71" t="s">
        <v>125</v>
      </c>
      <c r="D84" s="71"/>
      <c r="E84" s="71"/>
      <c r="F84" s="71"/>
      <c r="G84" s="71"/>
      <c r="H84" s="71"/>
      <c r="I84" s="71"/>
      <c r="J84" s="71"/>
      <c r="K84" s="107"/>
      <c r="L84" s="107"/>
      <c r="M84" s="127"/>
    </row>
    <row r="85" spans="2:13" ht="13.5" customHeight="1">
      <c r="B85" s="73"/>
      <c r="C85" s="71" t="s">
        <v>113</v>
      </c>
      <c r="D85" s="71"/>
      <c r="E85" s="71"/>
      <c r="F85" s="71"/>
      <c r="G85" s="71"/>
      <c r="H85" s="71"/>
      <c r="I85" s="71"/>
      <c r="J85" s="71"/>
      <c r="K85" s="107"/>
      <c r="L85" s="107"/>
      <c r="M85" s="127"/>
    </row>
    <row r="86" spans="2:13" ht="13.5" customHeight="1">
      <c r="B86" s="73"/>
      <c r="C86" s="71" t="s">
        <v>114</v>
      </c>
      <c r="D86" s="71"/>
      <c r="E86" s="71"/>
      <c r="F86" s="71"/>
      <c r="G86" s="71"/>
      <c r="H86" s="71"/>
      <c r="I86" s="71"/>
      <c r="J86" s="71"/>
      <c r="K86" s="107"/>
      <c r="L86" s="107"/>
      <c r="M86" s="127"/>
    </row>
    <row r="87" spans="2:13" ht="13.5" customHeight="1">
      <c r="B87" s="73"/>
      <c r="C87" s="71" t="s">
        <v>126</v>
      </c>
      <c r="D87" s="71"/>
      <c r="E87" s="71"/>
      <c r="F87" s="71"/>
      <c r="G87" s="71"/>
      <c r="H87" s="71"/>
      <c r="I87" s="71"/>
      <c r="J87" s="71"/>
      <c r="K87" s="107"/>
      <c r="L87" s="107"/>
      <c r="M87" s="127"/>
    </row>
    <row r="88" spans="2:13" ht="13.5" customHeight="1">
      <c r="B88" s="73"/>
      <c r="C88" s="71" t="s">
        <v>121</v>
      </c>
      <c r="D88" s="71"/>
      <c r="E88" s="71"/>
      <c r="F88" s="71"/>
      <c r="G88" s="71"/>
      <c r="H88" s="71"/>
      <c r="I88" s="71"/>
      <c r="J88" s="71"/>
      <c r="K88" s="107"/>
      <c r="L88" s="107"/>
      <c r="M88" s="127"/>
    </row>
    <row r="89" spans="2:13" ht="18" customHeight="1" thickBot="1">
      <c r="B89" s="74"/>
      <c r="C89" s="75"/>
      <c r="D89" s="75"/>
      <c r="E89" s="75"/>
      <c r="F89" s="75"/>
      <c r="G89" s="75"/>
      <c r="H89" s="75"/>
      <c r="I89" s="75"/>
      <c r="J89" s="75"/>
      <c r="K89" s="108"/>
      <c r="L89" s="108"/>
      <c r="M89" s="128"/>
    </row>
  </sheetData>
  <sheetProtection/>
  <mergeCells count="24">
    <mergeCell ref="G10:H10"/>
    <mergeCell ref="C53:D53"/>
    <mergeCell ref="B56:I56"/>
    <mergeCell ref="D4:G4"/>
    <mergeCell ref="D5:G5"/>
    <mergeCell ref="D6:G6"/>
    <mergeCell ref="D7:F7"/>
    <mergeCell ref="D8:F8"/>
    <mergeCell ref="D9:F9"/>
    <mergeCell ref="B57:D57"/>
    <mergeCell ref="G57:H57"/>
    <mergeCell ref="G58:H58"/>
    <mergeCell ref="G59:H59"/>
    <mergeCell ref="G60:H60"/>
    <mergeCell ref="G61:H61"/>
    <mergeCell ref="G68:H68"/>
    <mergeCell ref="G71:H71"/>
    <mergeCell ref="B74:D74"/>
    <mergeCell ref="G62:H62"/>
    <mergeCell ref="G63:H63"/>
    <mergeCell ref="G64:H64"/>
    <mergeCell ref="G65:H65"/>
    <mergeCell ref="B66:D66"/>
    <mergeCell ref="G66:H66"/>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9.xml><?xml version="1.0" encoding="utf-8"?>
<worksheet xmlns="http://schemas.openxmlformats.org/spreadsheetml/2006/main" xmlns:r="http://schemas.openxmlformats.org/officeDocument/2006/relationships">
  <dimension ref="B2:M90"/>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95" customWidth="1"/>
  </cols>
  <sheetData>
    <row r="1" ht="18" customHeight="1"/>
    <row r="2" ht="18" customHeight="1">
      <c r="B2" s="22"/>
    </row>
    <row r="3" ht="9" customHeight="1" thickBot="1"/>
    <row r="4" spans="2:13" ht="18" customHeight="1">
      <c r="B4" s="1"/>
      <c r="C4" s="2"/>
      <c r="D4" s="142" t="s">
        <v>2</v>
      </c>
      <c r="E4" s="142"/>
      <c r="F4" s="142"/>
      <c r="G4" s="142"/>
      <c r="H4" s="2"/>
      <c r="I4" s="2"/>
      <c r="J4" s="3"/>
      <c r="K4" s="96" t="s">
        <v>140</v>
      </c>
      <c r="L4" s="109" t="s">
        <v>138</v>
      </c>
      <c r="M4" s="119" t="s">
        <v>139</v>
      </c>
    </row>
    <row r="5" spans="2:13" ht="18" customHeight="1">
      <c r="B5" s="4"/>
      <c r="C5" s="5"/>
      <c r="D5" s="143" t="s">
        <v>3</v>
      </c>
      <c r="E5" s="143"/>
      <c r="F5" s="143"/>
      <c r="G5" s="143"/>
      <c r="H5" s="5"/>
      <c r="I5" s="5"/>
      <c r="J5" s="6"/>
      <c r="K5" s="97" t="s">
        <v>416</v>
      </c>
      <c r="L5" s="51" t="s">
        <v>416</v>
      </c>
      <c r="M5" s="120" t="s">
        <v>416</v>
      </c>
    </row>
    <row r="6" spans="2:13" ht="18" customHeight="1">
      <c r="B6" s="4"/>
      <c r="C6" s="5"/>
      <c r="D6" s="143" t="s">
        <v>4</v>
      </c>
      <c r="E6" s="143"/>
      <c r="F6" s="143"/>
      <c r="G6" s="143"/>
      <c r="H6" s="5"/>
      <c r="I6" s="5"/>
      <c r="J6" s="6"/>
      <c r="K6" s="97" t="s">
        <v>417</v>
      </c>
      <c r="L6" s="51" t="s">
        <v>418</v>
      </c>
      <c r="M6" s="120" t="s">
        <v>419</v>
      </c>
    </row>
    <row r="7" spans="2:13" ht="18" customHeight="1">
      <c r="B7" s="4"/>
      <c r="C7" s="5"/>
      <c r="D7" s="143" t="s">
        <v>5</v>
      </c>
      <c r="E7" s="144"/>
      <c r="F7" s="144"/>
      <c r="G7" s="23" t="s">
        <v>6</v>
      </c>
      <c r="H7" s="5"/>
      <c r="I7" s="5"/>
      <c r="J7" s="6"/>
      <c r="K7" s="98">
        <v>20.9</v>
      </c>
      <c r="L7" s="110">
        <v>14.3</v>
      </c>
      <c r="M7" s="121">
        <v>16.3</v>
      </c>
    </row>
    <row r="8" spans="2:13" ht="18" customHeight="1">
      <c r="B8" s="7"/>
      <c r="C8" s="8"/>
      <c r="D8" s="143" t="s">
        <v>7</v>
      </c>
      <c r="E8" s="143"/>
      <c r="F8" s="143"/>
      <c r="G8" s="23" t="s">
        <v>6</v>
      </c>
      <c r="H8" s="8"/>
      <c r="I8" s="8"/>
      <c r="J8" s="9"/>
      <c r="K8" s="99">
        <v>0.5</v>
      </c>
      <c r="L8" s="111">
        <v>0.5</v>
      </c>
      <c r="M8" s="122">
        <v>0.5</v>
      </c>
    </row>
    <row r="9" spans="2:13" ht="18" customHeight="1" thickBot="1">
      <c r="B9" s="10"/>
      <c r="C9" s="11"/>
      <c r="D9" s="145" t="s">
        <v>8</v>
      </c>
      <c r="E9" s="145"/>
      <c r="F9" s="145"/>
      <c r="G9" s="24" t="s">
        <v>9</v>
      </c>
      <c r="H9" s="11"/>
      <c r="I9" s="11"/>
      <c r="J9" s="12"/>
      <c r="K9" s="100">
        <v>100</v>
      </c>
      <c r="L9" s="112">
        <v>100</v>
      </c>
      <c r="M9" s="123">
        <v>100</v>
      </c>
    </row>
    <row r="10" spans="2:13" ht="18" customHeight="1" thickTop="1">
      <c r="B10" s="25" t="s">
        <v>10</v>
      </c>
      <c r="C10" s="26" t="s">
        <v>11</v>
      </c>
      <c r="D10" s="26" t="s">
        <v>12</v>
      </c>
      <c r="E10" s="13"/>
      <c r="F10" s="14"/>
      <c r="G10" s="137" t="s">
        <v>13</v>
      </c>
      <c r="H10" s="137"/>
      <c r="I10" s="14"/>
      <c r="J10" s="15"/>
      <c r="K10" s="101"/>
      <c r="L10" s="113"/>
      <c r="M10" s="124"/>
    </row>
    <row r="11" spans="2:13" ht="13.5" customHeight="1">
      <c r="B11" s="29">
        <v>1</v>
      </c>
      <c r="C11" s="35" t="s">
        <v>115</v>
      </c>
      <c r="D11" s="35" t="s">
        <v>14</v>
      </c>
      <c r="E11" s="42"/>
      <c r="F11" s="42" t="s">
        <v>133</v>
      </c>
      <c r="G11" s="42"/>
      <c r="H11" s="42"/>
      <c r="I11" s="42"/>
      <c r="J11" s="42"/>
      <c r="K11" s="76"/>
      <c r="L11" s="76"/>
      <c r="M11" s="77" t="s">
        <v>396</v>
      </c>
    </row>
    <row r="12" spans="2:13" ht="13.5" customHeight="1">
      <c r="B12" s="29">
        <f>B11+1</f>
        <v>2</v>
      </c>
      <c r="C12" s="36"/>
      <c r="D12" s="45"/>
      <c r="E12" s="42"/>
      <c r="F12" s="42" t="s">
        <v>134</v>
      </c>
      <c r="G12" s="42"/>
      <c r="H12" s="42"/>
      <c r="I12" s="42"/>
      <c r="J12" s="42"/>
      <c r="K12" s="76"/>
      <c r="L12" s="76" t="s">
        <v>231</v>
      </c>
      <c r="M12" s="77"/>
    </row>
    <row r="13" spans="2:13" ht="13.5" customHeight="1">
      <c r="B13" s="29">
        <f aca="true" t="shared" si="0" ref="B13:B56">B12+1</f>
        <v>3</v>
      </c>
      <c r="C13" s="36"/>
      <c r="D13" s="45"/>
      <c r="E13" s="42"/>
      <c r="F13" s="42" t="s">
        <v>319</v>
      </c>
      <c r="G13" s="42"/>
      <c r="H13" s="42"/>
      <c r="I13" s="42"/>
      <c r="J13" s="42"/>
      <c r="K13" s="76" t="s">
        <v>411</v>
      </c>
      <c r="L13" s="76" t="s">
        <v>231</v>
      </c>
      <c r="M13" s="77" t="s">
        <v>413</v>
      </c>
    </row>
    <row r="14" spans="2:13" ht="13.5" customHeight="1">
      <c r="B14" s="29">
        <f t="shared" si="0"/>
        <v>4</v>
      </c>
      <c r="C14" s="36"/>
      <c r="D14" s="45"/>
      <c r="E14" s="42"/>
      <c r="F14" s="42" t="s">
        <v>20</v>
      </c>
      <c r="G14" s="42"/>
      <c r="H14" s="42"/>
      <c r="I14" s="42"/>
      <c r="J14" s="42"/>
      <c r="K14" s="76" t="s">
        <v>411</v>
      </c>
      <c r="L14" s="76"/>
      <c r="M14" s="77" t="s">
        <v>414</v>
      </c>
    </row>
    <row r="15" spans="2:13" ht="13.5" customHeight="1">
      <c r="B15" s="29">
        <f t="shared" si="0"/>
        <v>5</v>
      </c>
      <c r="C15" s="36"/>
      <c r="D15" s="45"/>
      <c r="E15" s="42"/>
      <c r="F15" s="42" t="s">
        <v>22</v>
      </c>
      <c r="G15" s="42"/>
      <c r="H15" s="42"/>
      <c r="I15" s="42"/>
      <c r="J15" s="42"/>
      <c r="K15" s="76"/>
      <c r="L15" s="93" t="s">
        <v>427</v>
      </c>
      <c r="M15" s="77"/>
    </row>
    <row r="16" spans="2:13" ht="13.5" customHeight="1">
      <c r="B16" s="29">
        <f t="shared" si="0"/>
        <v>6</v>
      </c>
      <c r="C16" s="36"/>
      <c r="D16" s="45"/>
      <c r="E16" s="42"/>
      <c r="F16" s="42" t="s">
        <v>211</v>
      </c>
      <c r="G16" s="42"/>
      <c r="H16" s="42"/>
      <c r="I16" s="42"/>
      <c r="J16" s="42"/>
      <c r="K16" s="76" t="s">
        <v>231</v>
      </c>
      <c r="L16" s="76"/>
      <c r="M16" s="77" t="s">
        <v>415</v>
      </c>
    </row>
    <row r="17" spans="2:13" ht="13.5" customHeight="1">
      <c r="B17" s="29">
        <f t="shared" si="0"/>
        <v>7</v>
      </c>
      <c r="C17" s="36"/>
      <c r="D17" s="45"/>
      <c r="E17" s="42"/>
      <c r="F17" s="42" t="s">
        <v>132</v>
      </c>
      <c r="G17" s="42"/>
      <c r="H17" s="42"/>
      <c r="I17" s="42"/>
      <c r="J17" s="42"/>
      <c r="K17" s="76"/>
      <c r="L17" s="93" t="s">
        <v>412</v>
      </c>
      <c r="M17" s="77" t="s">
        <v>414</v>
      </c>
    </row>
    <row r="18" spans="2:13" ht="13.5" customHeight="1">
      <c r="B18" s="29">
        <f t="shared" si="0"/>
        <v>8</v>
      </c>
      <c r="C18" s="37" t="s">
        <v>38</v>
      </c>
      <c r="D18" s="35" t="s">
        <v>39</v>
      </c>
      <c r="E18" s="42"/>
      <c r="F18" s="42" t="s">
        <v>40</v>
      </c>
      <c r="G18" s="42"/>
      <c r="H18" s="42"/>
      <c r="I18" s="42"/>
      <c r="J18" s="42"/>
      <c r="K18" s="78">
        <v>110</v>
      </c>
      <c r="L18" s="94">
        <v>60</v>
      </c>
      <c r="M18" s="79">
        <v>140</v>
      </c>
    </row>
    <row r="19" spans="2:13" ht="13.5" customHeight="1">
      <c r="B19" s="29">
        <f t="shared" si="0"/>
        <v>9</v>
      </c>
      <c r="C19" s="37" t="s">
        <v>41</v>
      </c>
      <c r="D19" s="35" t="s">
        <v>42</v>
      </c>
      <c r="E19" s="42"/>
      <c r="F19" s="42" t="s">
        <v>43</v>
      </c>
      <c r="G19" s="42"/>
      <c r="H19" s="42"/>
      <c r="I19" s="42"/>
      <c r="J19" s="42"/>
      <c r="K19" s="78"/>
      <c r="L19" s="94" t="s">
        <v>188</v>
      </c>
      <c r="M19" s="79"/>
    </row>
    <row r="20" spans="2:13" ht="13.5" customHeight="1">
      <c r="B20" s="29">
        <f t="shared" si="0"/>
        <v>10</v>
      </c>
      <c r="C20" s="37" t="s">
        <v>116</v>
      </c>
      <c r="D20" s="35" t="s">
        <v>26</v>
      </c>
      <c r="E20" s="42"/>
      <c r="F20" s="42" t="s">
        <v>207</v>
      </c>
      <c r="G20" s="42"/>
      <c r="H20" s="42"/>
      <c r="I20" s="42"/>
      <c r="J20" s="42"/>
      <c r="K20" s="78">
        <v>10</v>
      </c>
      <c r="L20" s="78">
        <v>30</v>
      </c>
      <c r="M20" s="79">
        <v>10</v>
      </c>
    </row>
    <row r="21" spans="2:13" ht="13.5" customHeight="1">
      <c r="B21" s="29">
        <f t="shared" si="0"/>
        <v>11</v>
      </c>
      <c r="C21" s="38"/>
      <c r="D21" s="45"/>
      <c r="E21" s="42"/>
      <c r="F21" s="42" t="s">
        <v>200</v>
      </c>
      <c r="G21" s="42"/>
      <c r="H21" s="42"/>
      <c r="I21" s="42"/>
      <c r="J21" s="42"/>
      <c r="K21" s="78"/>
      <c r="L21" s="78" t="s">
        <v>188</v>
      </c>
      <c r="M21" s="79" t="s">
        <v>188</v>
      </c>
    </row>
    <row r="22" spans="2:13" ht="13.5" customHeight="1">
      <c r="B22" s="29">
        <f t="shared" si="0"/>
        <v>12</v>
      </c>
      <c r="C22" s="38"/>
      <c r="D22" s="35" t="s">
        <v>29</v>
      </c>
      <c r="E22" s="42"/>
      <c r="F22" s="42" t="s">
        <v>31</v>
      </c>
      <c r="G22" s="42"/>
      <c r="H22" s="42"/>
      <c r="I22" s="42"/>
      <c r="J22" s="42"/>
      <c r="K22" s="78"/>
      <c r="L22" s="78">
        <v>10</v>
      </c>
      <c r="M22" s="79"/>
    </row>
    <row r="23" spans="2:13" ht="13.5" customHeight="1">
      <c r="B23" s="29">
        <f t="shared" si="0"/>
        <v>13</v>
      </c>
      <c r="C23" s="38"/>
      <c r="D23" s="45"/>
      <c r="E23" s="42"/>
      <c r="F23" s="42" t="s">
        <v>32</v>
      </c>
      <c r="G23" s="42"/>
      <c r="H23" s="42"/>
      <c r="I23" s="42"/>
      <c r="J23" s="42"/>
      <c r="K23" s="78"/>
      <c r="L23" s="78" t="s">
        <v>188</v>
      </c>
      <c r="M23" s="79"/>
    </row>
    <row r="24" spans="2:13" ht="13.5" customHeight="1">
      <c r="B24" s="29">
        <f t="shared" si="0"/>
        <v>14</v>
      </c>
      <c r="C24" s="38"/>
      <c r="D24" s="45"/>
      <c r="E24" s="42"/>
      <c r="F24" s="42" t="s">
        <v>158</v>
      </c>
      <c r="G24" s="42"/>
      <c r="H24" s="42"/>
      <c r="I24" s="42"/>
      <c r="J24" s="42"/>
      <c r="K24" s="78">
        <v>500</v>
      </c>
      <c r="L24" s="78">
        <v>286</v>
      </c>
      <c r="M24" s="79">
        <v>370</v>
      </c>
    </row>
    <row r="25" spans="2:13" ht="13.5" customHeight="1">
      <c r="B25" s="29">
        <f t="shared" si="0"/>
        <v>15</v>
      </c>
      <c r="C25" s="38"/>
      <c r="D25" s="45"/>
      <c r="E25" s="42"/>
      <c r="F25" s="42" t="s">
        <v>159</v>
      </c>
      <c r="G25" s="42"/>
      <c r="H25" s="42"/>
      <c r="I25" s="42"/>
      <c r="J25" s="42"/>
      <c r="K25" s="78"/>
      <c r="L25" s="78">
        <v>60</v>
      </c>
      <c r="M25" s="79">
        <v>9</v>
      </c>
    </row>
    <row r="26" spans="2:13" ht="13.5" customHeight="1">
      <c r="B26" s="29">
        <f t="shared" si="0"/>
        <v>16</v>
      </c>
      <c r="C26" s="38"/>
      <c r="D26" s="45"/>
      <c r="E26" s="42"/>
      <c r="F26" s="42" t="s">
        <v>160</v>
      </c>
      <c r="G26" s="42"/>
      <c r="H26" s="42"/>
      <c r="I26" s="42"/>
      <c r="J26" s="42"/>
      <c r="K26" s="78">
        <v>101</v>
      </c>
      <c r="L26" s="78">
        <v>160</v>
      </c>
      <c r="M26" s="79">
        <v>56</v>
      </c>
    </row>
    <row r="27" spans="2:13" ht="13.5" customHeight="1">
      <c r="B27" s="29">
        <f t="shared" si="0"/>
        <v>17</v>
      </c>
      <c r="C27" s="38"/>
      <c r="D27" s="45"/>
      <c r="E27" s="42"/>
      <c r="F27" s="42" t="s">
        <v>421</v>
      </c>
      <c r="G27" s="42"/>
      <c r="H27" s="42"/>
      <c r="I27" s="42"/>
      <c r="J27" s="42"/>
      <c r="K27" s="78">
        <v>10</v>
      </c>
      <c r="L27" s="78"/>
      <c r="M27" s="79">
        <v>10</v>
      </c>
    </row>
    <row r="28" spans="2:13" ht="13.5" customHeight="1">
      <c r="B28" s="29">
        <f t="shared" si="0"/>
        <v>18</v>
      </c>
      <c r="C28" s="38"/>
      <c r="D28" s="45"/>
      <c r="E28" s="42"/>
      <c r="F28" s="42" t="s">
        <v>34</v>
      </c>
      <c r="G28" s="42"/>
      <c r="H28" s="42"/>
      <c r="I28" s="42"/>
      <c r="J28" s="42"/>
      <c r="K28" s="78"/>
      <c r="L28" s="78">
        <v>3</v>
      </c>
      <c r="M28" s="79">
        <v>10</v>
      </c>
    </row>
    <row r="29" spans="2:13" ht="13.5" customHeight="1">
      <c r="B29" s="29">
        <f t="shared" si="0"/>
        <v>19</v>
      </c>
      <c r="C29" s="38"/>
      <c r="D29" s="45"/>
      <c r="E29" s="42"/>
      <c r="F29" s="42" t="s">
        <v>35</v>
      </c>
      <c r="G29" s="42"/>
      <c r="H29" s="42"/>
      <c r="I29" s="42"/>
      <c r="J29" s="42"/>
      <c r="K29" s="78">
        <v>60</v>
      </c>
      <c r="L29" s="94"/>
      <c r="M29" s="79">
        <v>10</v>
      </c>
    </row>
    <row r="30" spans="2:13" ht="13.5" customHeight="1">
      <c r="B30" s="29">
        <f t="shared" si="0"/>
        <v>20</v>
      </c>
      <c r="C30" s="38"/>
      <c r="D30" s="45"/>
      <c r="E30" s="42"/>
      <c r="F30" s="42" t="s">
        <v>36</v>
      </c>
      <c r="G30" s="42"/>
      <c r="H30" s="42"/>
      <c r="I30" s="42"/>
      <c r="J30" s="42"/>
      <c r="K30" s="78">
        <v>120</v>
      </c>
      <c r="L30" s="78">
        <v>60</v>
      </c>
      <c r="M30" s="79">
        <v>160</v>
      </c>
    </row>
    <row r="31" spans="2:13" ht="13.5" customHeight="1">
      <c r="B31" s="29">
        <f t="shared" si="0"/>
        <v>21</v>
      </c>
      <c r="C31" s="38"/>
      <c r="D31" s="45"/>
      <c r="E31" s="42"/>
      <c r="F31" s="42" t="s">
        <v>37</v>
      </c>
      <c r="G31" s="42"/>
      <c r="H31" s="42"/>
      <c r="I31" s="42"/>
      <c r="J31" s="42"/>
      <c r="K31" s="78"/>
      <c r="L31" s="78">
        <v>10</v>
      </c>
      <c r="M31" s="79"/>
    </row>
    <row r="32" spans="2:13" ht="13.5" customHeight="1">
      <c r="B32" s="29">
        <f t="shared" si="0"/>
        <v>22</v>
      </c>
      <c r="C32" s="37" t="s">
        <v>123</v>
      </c>
      <c r="D32" s="35" t="s">
        <v>118</v>
      </c>
      <c r="E32" s="42"/>
      <c r="F32" s="42" t="s">
        <v>213</v>
      </c>
      <c r="G32" s="42"/>
      <c r="H32" s="42"/>
      <c r="I32" s="42"/>
      <c r="J32" s="42"/>
      <c r="K32" s="78"/>
      <c r="L32" s="94"/>
      <c r="M32" s="79" t="s">
        <v>188</v>
      </c>
    </row>
    <row r="33" spans="2:13" ht="13.5" customHeight="1">
      <c r="B33" s="29">
        <f t="shared" si="0"/>
        <v>23</v>
      </c>
      <c r="C33" s="38"/>
      <c r="D33" s="45"/>
      <c r="E33" s="42"/>
      <c r="F33" s="42" t="s">
        <v>44</v>
      </c>
      <c r="G33" s="42"/>
      <c r="H33" s="42"/>
      <c r="I33" s="42"/>
      <c r="J33" s="42"/>
      <c r="K33" s="78">
        <v>50</v>
      </c>
      <c r="L33" s="78">
        <v>120</v>
      </c>
      <c r="M33" s="79">
        <v>50</v>
      </c>
    </row>
    <row r="34" spans="2:13" ht="13.5" customHeight="1">
      <c r="B34" s="29">
        <f t="shared" si="0"/>
        <v>24</v>
      </c>
      <c r="C34" s="37" t="s">
        <v>119</v>
      </c>
      <c r="D34" s="35" t="s">
        <v>45</v>
      </c>
      <c r="E34" s="42"/>
      <c r="F34" s="42" t="s">
        <v>422</v>
      </c>
      <c r="G34" s="42"/>
      <c r="H34" s="42"/>
      <c r="I34" s="42"/>
      <c r="J34" s="42"/>
      <c r="K34" s="78" t="s">
        <v>188</v>
      </c>
      <c r="L34" s="94"/>
      <c r="M34" s="79"/>
    </row>
    <row r="35" spans="2:13" ht="13.5" customHeight="1">
      <c r="B35" s="29">
        <f t="shared" si="0"/>
        <v>25</v>
      </c>
      <c r="C35" s="38"/>
      <c r="D35" s="45"/>
      <c r="E35" s="42"/>
      <c r="F35" s="42" t="s">
        <v>358</v>
      </c>
      <c r="G35" s="42"/>
      <c r="H35" s="42"/>
      <c r="I35" s="42"/>
      <c r="J35" s="42"/>
      <c r="K35" s="78" t="s">
        <v>188</v>
      </c>
      <c r="L35" s="78" t="s">
        <v>188</v>
      </c>
      <c r="M35" s="79">
        <v>1</v>
      </c>
    </row>
    <row r="36" spans="2:13" ht="13.5" customHeight="1">
      <c r="B36" s="29">
        <f t="shared" si="0"/>
        <v>26</v>
      </c>
      <c r="C36" s="38"/>
      <c r="D36" s="45"/>
      <c r="E36" s="42"/>
      <c r="F36" s="42" t="s">
        <v>53</v>
      </c>
      <c r="G36" s="42"/>
      <c r="H36" s="42"/>
      <c r="I36" s="42"/>
      <c r="J36" s="42"/>
      <c r="K36" s="78"/>
      <c r="L36" s="94"/>
      <c r="M36" s="79">
        <v>40</v>
      </c>
    </row>
    <row r="37" spans="2:13" ht="13.5" customHeight="1">
      <c r="B37" s="29">
        <f t="shared" si="0"/>
        <v>27</v>
      </c>
      <c r="C37" s="38"/>
      <c r="D37" s="45"/>
      <c r="E37" s="42"/>
      <c r="F37" s="42" t="s">
        <v>56</v>
      </c>
      <c r="G37" s="42"/>
      <c r="H37" s="42"/>
      <c r="I37" s="42"/>
      <c r="J37" s="42"/>
      <c r="K37" s="78" t="s">
        <v>188</v>
      </c>
      <c r="L37" s="78"/>
      <c r="M37" s="79" t="s">
        <v>188</v>
      </c>
    </row>
    <row r="38" spans="2:13" ht="13.5" customHeight="1">
      <c r="B38" s="29">
        <f t="shared" si="0"/>
        <v>28</v>
      </c>
      <c r="C38" s="38"/>
      <c r="D38" s="45"/>
      <c r="E38" s="42"/>
      <c r="F38" s="42" t="s">
        <v>61</v>
      </c>
      <c r="G38" s="42"/>
      <c r="H38" s="42"/>
      <c r="I38" s="42"/>
      <c r="J38" s="42"/>
      <c r="K38" s="78" t="s">
        <v>188</v>
      </c>
      <c r="L38" s="94"/>
      <c r="M38" s="79"/>
    </row>
    <row r="39" spans="2:13" ht="13.5" customHeight="1">
      <c r="B39" s="29">
        <f t="shared" si="0"/>
        <v>29</v>
      </c>
      <c r="C39" s="38"/>
      <c r="D39" s="45"/>
      <c r="E39" s="42"/>
      <c r="F39" s="42" t="s">
        <v>62</v>
      </c>
      <c r="G39" s="42"/>
      <c r="H39" s="42"/>
      <c r="I39" s="42"/>
      <c r="J39" s="42"/>
      <c r="K39" s="78">
        <v>8</v>
      </c>
      <c r="L39" s="78"/>
      <c r="M39" s="79"/>
    </row>
    <row r="40" spans="2:13" ht="13.5" customHeight="1">
      <c r="B40" s="29">
        <f t="shared" si="0"/>
        <v>30</v>
      </c>
      <c r="C40" s="38"/>
      <c r="D40" s="45"/>
      <c r="E40" s="42"/>
      <c r="F40" s="42" t="s">
        <v>423</v>
      </c>
      <c r="G40" s="42"/>
      <c r="H40" s="42"/>
      <c r="I40" s="42"/>
      <c r="J40" s="42"/>
      <c r="K40" s="78">
        <v>40</v>
      </c>
      <c r="L40" s="78"/>
      <c r="M40" s="79"/>
    </row>
    <row r="41" spans="2:13" ht="13.5" customHeight="1">
      <c r="B41" s="29">
        <f t="shared" si="0"/>
        <v>31</v>
      </c>
      <c r="C41" s="38"/>
      <c r="D41" s="45"/>
      <c r="E41" s="42"/>
      <c r="F41" s="42" t="s">
        <v>424</v>
      </c>
      <c r="G41" s="42"/>
      <c r="H41" s="42"/>
      <c r="I41" s="42"/>
      <c r="J41" s="42"/>
      <c r="K41" s="78"/>
      <c r="L41" s="94" t="s">
        <v>188</v>
      </c>
      <c r="M41" s="79"/>
    </row>
    <row r="42" spans="2:13" ht="13.5" customHeight="1">
      <c r="B42" s="29">
        <f t="shared" si="0"/>
        <v>32</v>
      </c>
      <c r="C42" s="38"/>
      <c r="D42" s="45"/>
      <c r="E42" s="42"/>
      <c r="F42" s="42" t="s">
        <v>71</v>
      </c>
      <c r="G42" s="42"/>
      <c r="H42" s="42"/>
      <c r="I42" s="42"/>
      <c r="J42" s="42"/>
      <c r="K42" s="78">
        <v>20</v>
      </c>
      <c r="L42" s="94">
        <v>10</v>
      </c>
      <c r="M42" s="79">
        <v>100</v>
      </c>
    </row>
    <row r="43" spans="2:13" ht="13.5" customHeight="1">
      <c r="B43" s="29">
        <f t="shared" si="0"/>
        <v>33</v>
      </c>
      <c r="C43" s="37" t="s">
        <v>72</v>
      </c>
      <c r="D43" s="35" t="s">
        <v>73</v>
      </c>
      <c r="E43" s="42"/>
      <c r="F43" s="42" t="s">
        <v>74</v>
      </c>
      <c r="G43" s="42"/>
      <c r="H43" s="42"/>
      <c r="I43" s="42"/>
      <c r="J43" s="42"/>
      <c r="K43" s="78" t="s">
        <v>188</v>
      </c>
      <c r="L43" s="94"/>
      <c r="M43" s="79"/>
    </row>
    <row r="44" spans="2:13" ht="13.5" customHeight="1">
      <c r="B44" s="29">
        <f t="shared" si="0"/>
        <v>34</v>
      </c>
      <c r="C44" s="37" t="s">
        <v>75</v>
      </c>
      <c r="D44" s="35" t="s">
        <v>76</v>
      </c>
      <c r="E44" s="42"/>
      <c r="F44" s="42" t="s">
        <v>196</v>
      </c>
      <c r="G44" s="42"/>
      <c r="H44" s="42"/>
      <c r="I44" s="42"/>
      <c r="J44" s="42"/>
      <c r="K44" s="78">
        <v>3</v>
      </c>
      <c r="L44" s="94"/>
      <c r="M44" s="79" t="s">
        <v>188</v>
      </c>
    </row>
    <row r="45" spans="2:13" ht="13.5" customHeight="1">
      <c r="B45" s="29">
        <f t="shared" si="0"/>
        <v>35</v>
      </c>
      <c r="C45" s="38"/>
      <c r="D45" s="45"/>
      <c r="E45" s="42"/>
      <c r="F45" s="42" t="s">
        <v>425</v>
      </c>
      <c r="G45" s="42"/>
      <c r="H45" s="42"/>
      <c r="I45" s="42"/>
      <c r="J45" s="42"/>
      <c r="K45" s="78" t="s">
        <v>188</v>
      </c>
      <c r="L45" s="94"/>
      <c r="M45" s="79" t="s">
        <v>188</v>
      </c>
    </row>
    <row r="46" spans="2:13" ht="13.5" customHeight="1">
      <c r="B46" s="29">
        <f t="shared" si="0"/>
        <v>36</v>
      </c>
      <c r="C46" s="38"/>
      <c r="D46" s="45"/>
      <c r="E46" s="42"/>
      <c r="F46" s="42" t="s">
        <v>79</v>
      </c>
      <c r="G46" s="42"/>
      <c r="H46" s="42"/>
      <c r="I46" s="42"/>
      <c r="J46" s="42"/>
      <c r="K46" s="78">
        <v>1</v>
      </c>
      <c r="L46" s="94">
        <v>1</v>
      </c>
      <c r="M46" s="79"/>
    </row>
    <row r="47" spans="2:13" ht="13.5" customHeight="1">
      <c r="B47" s="29">
        <f t="shared" si="0"/>
        <v>37</v>
      </c>
      <c r="C47" s="37" t="s">
        <v>80</v>
      </c>
      <c r="D47" s="35" t="s">
        <v>81</v>
      </c>
      <c r="E47" s="42"/>
      <c r="F47" s="42" t="s">
        <v>195</v>
      </c>
      <c r="G47" s="42"/>
      <c r="H47" s="42"/>
      <c r="I47" s="42"/>
      <c r="J47" s="42"/>
      <c r="K47" s="78"/>
      <c r="L47" s="136" t="s">
        <v>188</v>
      </c>
      <c r="M47" s="79"/>
    </row>
    <row r="48" spans="2:13" ht="13.5" customHeight="1">
      <c r="B48" s="29">
        <f t="shared" si="0"/>
        <v>38</v>
      </c>
      <c r="C48" s="38"/>
      <c r="D48" s="47" t="s">
        <v>82</v>
      </c>
      <c r="E48" s="42"/>
      <c r="F48" s="42" t="s">
        <v>83</v>
      </c>
      <c r="G48" s="42"/>
      <c r="H48" s="42"/>
      <c r="I48" s="42"/>
      <c r="J48" s="42"/>
      <c r="K48" s="78">
        <v>2</v>
      </c>
      <c r="L48" s="94"/>
      <c r="M48" s="79">
        <v>1</v>
      </c>
    </row>
    <row r="49" spans="2:13" ht="13.5" customHeight="1">
      <c r="B49" s="29">
        <f t="shared" si="0"/>
        <v>39</v>
      </c>
      <c r="C49" s="38"/>
      <c r="D49" s="35" t="s">
        <v>84</v>
      </c>
      <c r="E49" s="42"/>
      <c r="F49" s="42" t="s">
        <v>209</v>
      </c>
      <c r="G49" s="42"/>
      <c r="H49" s="42"/>
      <c r="I49" s="42"/>
      <c r="J49" s="42"/>
      <c r="K49" s="78"/>
      <c r="L49" s="94" t="s">
        <v>188</v>
      </c>
      <c r="M49" s="79" t="s">
        <v>188</v>
      </c>
    </row>
    <row r="50" spans="2:13" ht="13.5" customHeight="1">
      <c r="B50" s="29">
        <f t="shared" si="0"/>
        <v>40</v>
      </c>
      <c r="C50" s="38"/>
      <c r="D50" s="45"/>
      <c r="E50" s="42"/>
      <c r="F50" s="42" t="s">
        <v>426</v>
      </c>
      <c r="G50" s="42"/>
      <c r="H50" s="42"/>
      <c r="I50" s="42"/>
      <c r="J50" s="42"/>
      <c r="K50" s="78"/>
      <c r="L50" s="94" t="s">
        <v>188</v>
      </c>
      <c r="M50" s="79" t="s">
        <v>188</v>
      </c>
    </row>
    <row r="51" spans="2:13" ht="13.5" customHeight="1">
      <c r="B51" s="29">
        <f t="shared" si="0"/>
        <v>41</v>
      </c>
      <c r="C51" s="38"/>
      <c r="D51" s="46"/>
      <c r="E51" s="42"/>
      <c r="F51" s="42" t="s">
        <v>85</v>
      </c>
      <c r="G51" s="42"/>
      <c r="H51" s="42"/>
      <c r="I51" s="42"/>
      <c r="J51" s="42"/>
      <c r="K51" s="78">
        <v>1</v>
      </c>
      <c r="L51" s="94"/>
      <c r="M51" s="79">
        <v>2</v>
      </c>
    </row>
    <row r="52" spans="2:13" ht="13.5" customHeight="1">
      <c r="B52" s="29">
        <f t="shared" si="0"/>
        <v>42</v>
      </c>
      <c r="C52" s="39"/>
      <c r="D52" s="47" t="s">
        <v>86</v>
      </c>
      <c r="E52" s="42"/>
      <c r="F52" s="42" t="s">
        <v>87</v>
      </c>
      <c r="G52" s="42"/>
      <c r="H52" s="42"/>
      <c r="I52" s="42"/>
      <c r="J52" s="42"/>
      <c r="K52" s="78">
        <v>1</v>
      </c>
      <c r="L52" s="94">
        <v>1</v>
      </c>
      <c r="M52" s="79"/>
    </row>
    <row r="53" spans="2:13" ht="13.5" customHeight="1">
      <c r="B53" s="29">
        <f t="shared" si="0"/>
        <v>43</v>
      </c>
      <c r="C53" s="37" t="s">
        <v>0</v>
      </c>
      <c r="D53" s="47" t="s">
        <v>89</v>
      </c>
      <c r="E53" s="42"/>
      <c r="F53" s="42" t="s">
        <v>90</v>
      </c>
      <c r="G53" s="42"/>
      <c r="H53" s="42"/>
      <c r="I53" s="42"/>
      <c r="J53" s="42"/>
      <c r="K53" s="78"/>
      <c r="L53" s="94"/>
      <c r="M53" s="79" t="s">
        <v>188</v>
      </c>
    </row>
    <row r="54" spans="2:13" ht="13.5" customHeight="1">
      <c r="B54" s="29">
        <f t="shared" si="0"/>
        <v>44</v>
      </c>
      <c r="C54" s="138" t="s">
        <v>91</v>
      </c>
      <c r="D54" s="139"/>
      <c r="E54" s="42"/>
      <c r="F54" s="42" t="s">
        <v>92</v>
      </c>
      <c r="G54" s="42"/>
      <c r="H54" s="42"/>
      <c r="I54" s="42"/>
      <c r="J54" s="42"/>
      <c r="K54" s="78">
        <v>800</v>
      </c>
      <c r="L54" s="94">
        <v>500</v>
      </c>
      <c r="M54" s="79">
        <v>700</v>
      </c>
    </row>
    <row r="55" spans="2:13" ht="13.5" customHeight="1">
      <c r="B55" s="29">
        <f t="shared" si="0"/>
        <v>45</v>
      </c>
      <c r="C55" s="40"/>
      <c r="D55" s="41"/>
      <c r="E55" s="42"/>
      <c r="F55" s="42" t="s">
        <v>93</v>
      </c>
      <c r="G55" s="42"/>
      <c r="H55" s="42"/>
      <c r="I55" s="42"/>
      <c r="J55" s="42"/>
      <c r="K55" s="78">
        <v>1400</v>
      </c>
      <c r="L55" s="94">
        <v>1200</v>
      </c>
      <c r="M55" s="79">
        <v>1450</v>
      </c>
    </row>
    <row r="56" spans="2:13" ht="13.5" customHeight="1" thickBot="1">
      <c r="B56" s="29">
        <f t="shared" si="0"/>
        <v>46</v>
      </c>
      <c r="C56" s="40"/>
      <c r="D56" s="41"/>
      <c r="E56" s="42"/>
      <c r="F56" s="42" t="s">
        <v>94</v>
      </c>
      <c r="G56" s="42"/>
      <c r="H56" s="42"/>
      <c r="I56" s="42"/>
      <c r="J56" s="42"/>
      <c r="K56" s="78"/>
      <c r="L56" s="94">
        <v>10</v>
      </c>
      <c r="M56" s="79">
        <v>50</v>
      </c>
    </row>
    <row r="57" spans="2:13" ht="19.5" customHeight="1" thickTop="1">
      <c r="B57" s="140" t="s">
        <v>96</v>
      </c>
      <c r="C57" s="141"/>
      <c r="D57" s="141"/>
      <c r="E57" s="141"/>
      <c r="F57" s="141"/>
      <c r="G57" s="141"/>
      <c r="H57" s="141"/>
      <c r="I57" s="141"/>
      <c r="J57" s="27"/>
      <c r="K57" s="102">
        <f>SUM(K58:K66)</f>
        <v>3237</v>
      </c>
      <c r="L57" s="102">
        <f>SUM(L58:L66)</f>
        <v>2541</v>
      </c>
      <c r="M57" s="124">
        <f>SUM(M58:M66)</f>
        <v>3203</v>
      </c>
    </row>
    <row r="58" spans="2:13" ht="13.5" customHeight="1">
      <c r="B58" s="146" t="s">
        <v>97</v>
      </c>
      <c r="C58" s="147"/>
      <c r="D58" s="148"/>
      <c r="E58" s="51"/>
      <c r="F58" s="52"/>
      <c r="G58" s="149" t="s">
        <v>14</v>
      </c>
      <c r="H58" s="149"/>
      <c r="I58" s="52"/>
      <c r="J58" s="54"/>
      <c r="K58" s="43">
        <v>0</v>
      </c>
      <c r="L58" s="55">
        <v>20</v>
      </c>
      <c r="M58" s="44">
        <v>34</v>
      </c>
    </row>
    <row r="59" spans="2:13" ht="13.5" customHeight="1">
      <c r="B59" s="16"/>
      <c r="C59" s="17"/>
      <c r="D59" s="18"/>
      <c r="E59" s="55"/>
      <c r="F59" s="42"/>
      <c r="G59" s="149" t="s">
        <v>120</v>
      </c>
      <c r="H59" s="149"/>
      <c r="I59" s="53"/>
      <c r="J59" s="56"/>
      <c r="K59" s="43">
        <v>110</v>
      </c>
      <c r="L59" s="55">
        <v>60</v>
      </c>
      <c r="M59" s="44">
        <v>140</v>
      </c>
    </row>
    <row r="60" spans="2:13" ht="13.5" customHeight="1">
      <c r="B60" s="16"/>
      <c r="C60" s="17"/>
      <c r="D60" s="18"/>
      <c r="E60" s="55"/>
      <c r="F60" s="42"/>
      <c r="G60" s="149" t="s">
        <v>42</v>
      </c>
      <c r="H60" s="149"/>
      <c r="I60" s="52"/>
      <c r="J60" s="54"/>
      <c r="K60" s="43">
        <v>0</v>
      </c>
      <c r="L60" s="55">
        <v>0</v>
      </c>
      <c r="M60" s="44">
        <v>0</v>
      </c>
    </row>
    <row r="61" spans="2:13" ht="13.5" customHeight="1">
      <c r="B61" s="16"/>
      <c r="C61" s="17"/>
      <c r="D61" s="18"/>
      <c r="E61" s="55"/>
      <c r="F61" s="42"/>
      <c r="G61" s="149" t="s">
        <v>26</v>
      </c>
      <c r="H61" s="149"/>
      <c r="I61" s="52"/>
      <c r="J61" s="54"/>
      <c r="K61" s="43">
        <v>10</v>
      </c>
      <c r="L61" s="55">
        <v>30</v>
      </c>
      <c r="M61" s="44">
        <v>10</v>
      </c>
    </row>
    <row r="62" spans="2:13" ht="13.5" customHeight="1">
      <c r="B62" s="16"/>
      <c r="C62" s="17"/>
      <c r="D62" s="18"/>
      <c r="E62" s="55"/>
      <c r="F62" s="42"/>
      <c r="G62" s="149" t="s">
        <v>29</v>
      </c>
      <c r="H62" s="149"/>
      <c r="I62" s="52"/>
      <c r="J62" s="54"/>
      <c r="K62" s="43">
        <v>791</v>
      </c>
      <c r="L62" s="55">
        <v>589</v>
      </c>
      <c r="M62" s="44">
        <v>625</v>
      </c>
    </row>
    <row r="63" spans="2:13" ht="13.5" customHeight="1">
      <c r="B63" s="16"/>
      <c r="C63" s="17"/>
      <c r="D63" s="18"/>
      <c r="E63" s="55"/>
      <c r="F63" s="42"/>
      <c r="G63" s="149" t="s">
        <v>118</v>
      </c>
      <c r="H63" s="149"/>
      <c r="I63" s="52"/>
      <c r="J63" s="54"/>
      <c r="K63" s="43">
        <v>50</v>
      </c>
      <c r="L63" s="55">
        <v>120</v>
      </c>
      <c r="M63" s="44">
        <v>50</v>
      </c>
    </row>
    <row r="64" spans="2:13" ht="13.5" customHeight="1">
      <c r="B64" s="16"/>
      <c r="C64" s="17"/>
      <c r="D64" s="18"/>
      <c r="E64" s="55"/>
      <c r="F64" s="42"/>
      <c r="G64" s="149" t="s">
        <v>45</v>
      </c>
      <c r="H64" s="149"/>
      <c r="I64" s="52"/>
      <c r="J64" s="54"/>
      <c r="K64" s="43">
        <v>68</v>
      </c>
      <c r="L64" s="55">
        <v>10</v>
      </c>
      <c r="M64" s="44">
        <v>141</v>
      </c>
    </row>
    <row r="65" spans="2:13" ht="13.5" customHeight="1">
      <c r="B65" s="16"/>
      <c r="C65" s="17"/>
      <c r="D65" s="18"/>
      <c r="E65" s="55"/>
      <c r="F65" s="42"/>
      <c r="G65" s="149" t="s">
        <v>98</v>
      </c>
      <c r="H65" s="149"/>
      <c r="I65" s="52"/>
      <c r="J65" s="54"/>
      <c r="K65" s="43">
        <v>2200</v>
      </c>
      <c r="L65" s="55">
        <v>1700</v>
      </c>
      <c r="M65" s="44">
        <v>2150</v>
      </c>
    </row>
    <row r="66" spans="2:13" ht="13.5" customHeight="1" thickBot="1">
      <c r="B66" s="19"/>
      <c r="C66" s="20"/>
      <c r="D66" s="21"/>
      <c r="E66" s="57"/>
      <c r="F66" s="48"/>
      <c r="G66" s="151" t="s">
        <v>95</v>
      </c>
      <c r="H66" s="151"/>
      <c r="I66" s="58"/>
      <c r="J66" s="59"/>
      <c r="K66" s="49">
        <v>8</v>
      </c>
      <c r="L66" s="57">
        <v>12</v>
      </c>
      <c r="M66" s="50">
        <v>53</v>
      </c>
    </row>
    <row r="67" spans="2:13" ht="18" customHeight="1" thickTop="1">
      <c r="B67" s="152" t="s">
        <v>99</v>
      </c>
      <c r="C67" s="153"/>
      <c r="D67" s="154"/>
      <c r="E67" s="65"/>
      <c r="F67" s="30"/>
      <c r="G67" s="155" t="s">
        <v>100</v>
      </c>
      <c r="H67" s="155"/>
      <c r="I67" s="30"/>
      <c r="J67" s="31"/>
      <c r="K67" s="103" t="s">
        <v>101</v>
      </c>
      <c r="L67" s="114"/>
      <c r="M67" s="125"/>
    </row>
    <row r="68" spans="2:13" ht="18" customHeight="1">
      <c r="B68" s="62"/>
      <c r="C68" s="63"/>
      <c r="D68" s="63"/>
      <c r="E68" s="60"/>
      <c r="F68" s="61"/>
      <c r="G68" s="34"/>
      <c r="H68" s="34"/>
      <c r="I68" s="61"/>
      <c r="J68" s="64"/>
      <c r="K68" s="104" t="s">
        <v>102</v>
      </c>
      <c r="L68" s="115"/>
      <c r="M68" s="118"/>
    </row>
    <row r="69" spans="2:13" ht="18" customHeight="1">
      <c r="B69" s="16"/>
      <c r="C69" s="17"/>
      <c r="D69" s="17"/>
      <c r="E69" s="66"/>
      <c r="F69" s="8"/>
      <c r="G69" s="150" t="s">
        <v>103</v>
      </c>
      <c r="H69" s="150"/>
      <c r="I69" s="32"/>
      <c r="J69" s="33"/>
      <c r="K69" s="105" t="s">
        <v>104</v>
      </c>
      <c r="L69" s="116"/>
      <c r="M69" s="116"/>
    </row>
    <row r="70" spans="2:13" ht="18" customHeight="1">
      <c r="B70" s="16"/>
      <c r="C70" s="17"/>
      <c r="D70" s="17"/>
      <c r="E70" s="67"/>
      <c r="F70" s="17"/>
      <c r="G70" s="68"/>
      <c r="H70" s="68"/>
      <c r="I70" s="63"/>
      <c r="J70" s="69"/>
      <c r="K70" s="106" t="s">
        <v>167</v>
      </c>
      <c r="L70" s="117"/>
      <c r="M70" s="117"/>
    </row>
    <row r="71" spans="2:13" ht="18" customHeight="1">
      <c r="B71" s="16"/>
      <c r="C71" s="17"/>
      <c r="D71" s="17"/>
      <c r="E71" s="67"/>
      <c r="F71" s="17"/>
      <c r="G71" s="68"/>
      <c r="H71" s="68"/>
      <c r="I71" s="63"/>
      <c r="J71" s="69"/>
      <c r="K71" s="104" t="s">
        <v>165</v>
      </c>
      <c r="L71" s="115"/>
      <c r="M71" s="118"/>
    </row>
    <row r="72" spans="2:13" ht="18" customHeight="1">
      <c r="B72" s="16"/>
      <c r="C72" s="17"/>
      <c r="D72" s="17"/>
      <c r="E72" s="66"/>
      <c r="F72" s="8"/>
      <c r="G72" s="150" t="s">
        <v>105</v>
      </c>
      <c r="H72" s="150"/>
      <c r="I72" s="32"/>
      <c r="J72" s="33"/>
      <c r="K72" s="105" t="s">
        <v>185</v>
      </c>
      <c r="L72" s="116"/>
      <c r="M72" s="116"/>
    </row>
    <row r="73" spans="2:13" ht="18" customHeight="1">
      <c r="B73" s="16"/>
      <c r="C73" s="17"/>
      <c r="D73" s="17"/>
      <c r="E73" s="67"/>
      <c r="F73" s="17"/>
      <c r="G73" s="68"/>
      <c r="H73" s="68"/>
      <c r="I73" s="63"/>
      <c r="J73" s="69"/>
      <c r="K73" s="106" t="s">
        <v>166</v>
      </c>
      <c r="L73" s="117"/>
      <c r="M73" s="117"/>
    </row>
    <row r="74" spans="2:13" ht="18" customHeight="1">
      <c r="B74" s="16"/>
      <c r="C74" s="17"/>
      <c r="D74" s="17"/>
      <c r="E74" s="13"/>
      <c r="F74" s="14"/>
      <c r="G74" s="34"/>
      <c r="H74" s="34"/>
      <c r="I74" s="61"/>
      <c r="J74" s="64"/>
      <c r="K74" s="104" t="s">
        <v>106</v>
      </c>
      <c r="L74" s="118"/>
      <c r="M74" s="118"/>
    </row>
    <row r="75" spans="2:13" ht="18" customHeight="1">
      <c r="B75" s="146" t="s">
        <v>107</v>
      </c>
      <c r="C75" s="147"/>
      <c r="D75" s="147"/>
      <c r="E75" s="8"/>
      <c r="F75" s="8"/>
      <c r="G75" s="8"/>
      <c r="H75" s="8"/>
      <c r="I75" s="8"/>
      <c r="J75" s="8"/>
      <c r="K75" s="80"/>
      <c r="L75" s="80"/>
      <c r="M75" s="126"/>
    </row>
    <row r="76" spans="2:13" ht="13.5" customHeight="1">
      <c r="B76" s="70"/>
      <c r="C76" s="71" t="s">
        <v>108</v>
      </c>
      <c r="D76" s="72"/>
      <c r="E76" s="71"/>
      <c r="F76" s="71"/>
      <c r="G76" s="71"/>
      <c r="H76" s="71"/>
      <c r="I76" s="71"/>
      <c r="J76" s="71"/>
      <c r="K76" s="107"/>
      <c r="L76" s="107"/>
      <c r="M76" s="127"/>
    </row>
    <row r="77" spans="2:13" ht="13.5" customHeight="1">
      <c r="B77" s="70"/>
      <c r="C77" s="71" t="s">
        <v>109</v>
      </c>
      <c r="D77" s="72"/>
      <c r="E77" s="71"/>
      <c r="F77" s="71"/>
      <c r="G77" s="71"/>
      <c r="H77" s="71"/>
      <c r="I77" s="71"/>
      <c r="J77" s="71"/>
      <c r="K77" s="107"/>
      <c r="L77" s="107"/>
      <c r="M77" s="127"/>
    </row>
    <row r="78" spans="2:13" ht="13.5" customHeight="1">
      <c r="B78" s="70"/>
      <c r="C78" s="71" t="s">
        <v>110</v>
      </c>
      <c r="D78" s="72"/>
      <c r="E78" s="71"/>
      <c r="F78" s="71"/>
      <c r="G78" s="71"/>
      <c r="H78" s="71"/>
      <c r="I78" s="71"/>
      <c r="J78" s="71"/>
      <c r="K78" s="107"/>
      <c r="L78" s="107"/>
      <c r="M78" s="127"/>
    </row>
    <row r="79" spans="2:13" ht="13.5" customHeight="1">
      <c r="B79" s="70"/>
      <c r="C79" s="71" t="s">
        <v>111</v>
      </c>
      <c r="D79" s="72"/>
      <c r="E79" s="71"/>
      <c r="F79" s="71"/>
      <c r="G79" s="71"/>
      <c r="H79" s="71"/>
      <c r="I79" s="71"/>
      <c r="J79" s="71"/>
      <c r="K79" s="107"/>
      <c r="L79" s="107"/>
      <c r="M79" s="127"/>
    </row>
    <row r="80" spans="2:13" ht="13.5" customHeight="1">
      <c r="B80" s="73"/>
      <c r="C80" s="71" t="s">
        <v>112</v>
      </c>
      <c r="D80" s="71"/>
      <c r="E80" s="71"/>
      <c r="F80" s="71"/>
      <c r="G80" s="71"/>
      <c r="H80" s="71"/>
      <c r="I80" s="71"/>
      <c r="J80" s="71"/>
      <c r="K80" s="107"/>
      <c r="L80" s="107"/>
      <c r="M80" s="127"/>
    </row>
    <row r="81" spans="2:13" ht="13.5" customHeight="1">
      <c r="B81" s="73"/>
      <c r="C81" s="71" t="s">
        <v>124</v>
      </c>
      <c r="D81" s="71"/>
      <c r="E81" s="71"/>
      <c r="F81" s="71"/>
      <c r="G81" s="71"/>
      <c r="H81" s="71"/>
      <c r="I81" s="71"/>
      <c r="J81" s="71"/>
      <c r="K81" s="107"/>
      <c r="L81" s="107"/>
      <c r="M81" s="127"/>
    </row>
    <row r="82" spans="2:13" ht="13.5" customHeight="1">
      <c r="B82" s="73"/>
      <c r="C82" s="71" t="s">
        <v>127</v>
      </c>
      <c r="D82" s="71"/>
      <c r="E82" s="71"/>
      <c r="F82" s="71"/>
      <c r="G82" s="71"/>
      <c r="H82" s="71"/>
      <c r="I82" s="71"/>
      <c r="J82" s="71"/>
      <c r="K82" s="107"/>
      <c r="L82" s="107"/>
      <c r="M82" s="127"/>
    </row>
    <row r="83" spans="2:13" ht="13.5" customHeight="1">
      <c r="B83" s="73"/>
      <c r="C83" s="71" t="s">
        <v>128</v>
      </c>
      <c r="D83" s="71"/>
      <c r="E83" s="71"/>
      <c r="F83" s="71"/>
      <c r="G83" s="71"/>
      <c r="H83" s="71"/>
      <c r="I83" s="71"/>
      <c r="J83" s="71"/>
      <c r="K83" s="107"/>
      <c r="L83" s="107"/>
      <c r="M83" s="127"/>
    </row>
    <row r="84" spans="2:13" ht="13.5" customHeight="1">
      <c r="B84" s="73"/>
      <c r="C84" s="71" t="s">
        <v>129</v>
      </c>
      <c r="D84" s="71"/>
      <c r="E84" s="71"/>
      <c r="F84" s="71"/>
      <c r="G84" s="71"/>
      <c r="H84" s="71"/>
      <c r="I84" s="71"/>
      <c r="J84" s="71"/>
      <c r="K84" s="107"/>
      <c r="L84" s="107"/>
      <c r="M84" s="127"/>
    </row>
    <row r="85" spans="2:13" ht="13.5" customHeight="1">
      <c r="B85" s="73"/>
      <c r="C85" s="71" t="s">
        <v>125</v>
      </c>
      <c r="D85" s="71"/>
      <c r="E85" s="71"/>
      <c r="F85" s="71"/>
      <c r="G85" s="71"/>
      <c r="H85" s="71"/>
      <c r="I85" s="71"/>
      <c r="J85" s="71"/>
      <c r="K85" s="107"/>
      <c r="L85" s="107"/>
      <c r="M85" s="127"/>
    </row>
    <row r="86" spans="2:13" ht="13.5" customHeight="1">
      <c r="B86" s="73"/>
      <c r="C86" s="71" t="s">
        <v>113</v>
      </c>
      <c r="D86" s="71"/>
      <c r="E86" s="71"/>
      <c r="F86" s="71"/>
      <c r="G86" s="71"/>
      <c r="H86" s="71"/>
      <c r="I86" s="71"/>
      <c r="J86" s="71"/>
      <c r="K86" s="107"/>
      <c r="L86" s="107"/>
      <c r="M86" s="127"/>
    </row>
    <row r="87" spans="2:13" ht="13.5" customHeight="1">
      <c r="B87" s="73"/>
      <c r="C87" s="71" t="s">
        <v>114</v>
      </c>
      <c r="D87" s="71"/>
      <c r="E87" s="71"/>
      <c r="F87" s="71"/>
      <c r="G87" s="71"/>
      <c r="H87" s="71"/>
      <c r="I87" s="71"/>
      <c r="J87" s="71"/>
      <c r="K87" s="107"/>
      <c r="L87" s="107"/>
      <c r="M87" s="127"/>
    </row>
    <row r="88" spans="2:13" ht="13.5" customHeight="1">
      <c r="B88" s="73"/>
      <c r="C88" s="71" t="s">
        <v>126</v>
      </c>
      <c r="D88" s="71"/>
      <c r="E88" s="71"/>
      <c r="F88" s="71"/>
      <c r="G88" s="71"/>
      <c r="H88" s="71"/>
      <c r="I88" s="71"/>
      <c r="J88" s="71"/>
      <c r="K88" s="107"/>
      <c r="L88" s="107"/>
      <c r="M88" s="127"/>
    </row>
    <row r="89" spans="2:13" ht="13.5" customHeight="1">
      <c r="B89" s="73"/>
      <c r="C89" s="71" t="s">
        <v>121</v>
      </c>
      <c r="D89" s="71"/>
      <c r="E89" s="71"/>
      <c r="F89" s="71"/>
      <c r="G89" s="71"/>
      <c r="H89" s="71"/>
      <c r="I89" s="71"/>
      <c r="J89" s="71"/>
      <c r="K89" s="107"/>
      <c r="L89" s="107"/>
      <c r="M89" s="127"/>
    </row>
    <row r="90" spans="2:13" ht="18" customHeight="1" thickBot="1">
      <c r="B90" s="74"/>
      <c r="C90" s="75"/>
      <c r="D90" s="75"/>
      <c r="E90" s="75"/>
      <c r="F90" s="75"/>
      <c r="G90" s="75"/>
      <c r="H90" s="75"/>
      <c r="I90" s="75"/>
      <c r="J90" s="75"/>
      <c r="K90" s="108"/>
      <c r="L90" s="108"/>
      <c r="M90" s="128"/>
    </row>
  </sheetData>
  <sheetProtection/>
  <mergeCells count="24">
    <mergeCell ref="G10:H10"/>
    <mergeCell ref="C54:D54"/>
    <mergeCell ref="B57:I57"/>
    <mergeCell ref="D4:G4"/>
    <mergeCell ref="D5:G5"/>
    <mergeCell ref="D6:G6"/>
    <mergeCell ref="D7:F7"/>
    <mergeCell ref="D8:F8"/>
    <mergeCell ref="D9:F9"/>
    <mergeCell ref="B58:D58"/>
    <mergeCell ref="G58:H58"/>
    <mergeCell ref="G59:H59"/>
    <mergeCell ref="G60:H60"/>
    <mergeCell ref="G61:H61"/>
    <mergeCell ref="G62:H62"/>
    <mergeCell ref="G69:H69"/>
    <mergeCell ref="G72:H72"/>
    <mergeCell ref="B75:D75"/>
    <mergeCell ref="G63:H63"/>
    <mergeCell ref="G64:H64"/>
    <mergeCell ref="G65:H65"/>
    <mergeCell ref="G66:H66"/>
    <mergeCell ref="B67:D67"/>
    <mergeCell ref="G67:H67"/>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千葉県環境財団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手賀沼プランクトン同定計数結果Ｈ１７</dc:title>
  <dc:subject/>
  <dc:creator>早川雅久</dc:creator>
  <cp:keywords/>
  <dc:description/>
  <cp:lastModifiedBy>千葉県</cp:lastModifiedBy>
  <cp:lastPrinted>2016-03-17T12:47:09Z</cp:lastPrinted>
  <dcterms:created xsi:type="dcterms:W3CDTF">1998-04-10T06:22:15Z</dcterms:created>
  <dcterms:modified xsi:type="dcterms:W3CDTF">2017-03-14T02:37:36Z</dcterms:modified>
  <cp:category/>
  <cp:version/>
  <cp:contentType/>
  <cp:contentStatus/>
</cp:coreProperties>
</file>