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100" activeTab="0"/>
  </bookViews>
  <sheets>
    <sheet name="自立支援医療受給者" sheetId="1" r:id="rId1"/>
    <sheet name="手帳所持者" sheetId="2" r:id="rId2"/>
  </sheets>
  <definedNames/>
  <calcPr fullCalcOnLoad="1"/>
</workbook>
</file>

<file path=xl/sharedStrings.xml><?xml version="1.0" encoding="utf-8"?>
<sst xmlns="http://schemas.openxmlformats.org/spreadsheetml/2006/main" count="177" uniqueCount="154">
  <si>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</si>
  <si>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</si>
  <si>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</si>
  <si>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</si>
  <si>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</si>
  <si>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</si>
  <si>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</si>
  <si>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</si>
  <si>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</si>
  <si>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</si>
  <si>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</si>
  <si>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</si>
  <si>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</si>
  <si>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</si>
  <si>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</si>
  <si>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</si>
  <si>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</si>
  <si>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</si>
  <si>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</si>
  <si>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</si>
  <si>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</si>
  <si>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</si>
  <si>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</si>
  <si>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</si>
  <si>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</si>
  <si>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</si>
  <si>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</si>
  <si>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</si>
  <si>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本埜村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</si>
  <si>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</si>
  <si>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</si>
  <si>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</si>
  <si>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</si>
  <si>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</si>
  <si>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</si>
  <si>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</si>
  <si>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</si>
  <si>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</si>
  <si>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</si>
  <si>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</si>
  <si>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</si>
  <si>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</si>
  <si>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</si>
  <si>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</si>
  <si>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</si>
  <si>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</si>
  <si>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</si>
  <si>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</si>
  <si>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</si>
  <si>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</si>
  <si>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</si>
  <si>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大網白里町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</si>
  <si>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</si>
  <si>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</si>
  <si>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</si>
  <si>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</si>
  <si>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</si>
  <si>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</si>
  <si>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</si>
  <si>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</si>
  <si>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</si>
  <si>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</si>
  <si>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</si>
  <si>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</si>
  <si>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</si>
  <si>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印旛村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</si>
  <si>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</si>
  <si>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</si>
  <si>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</si>
  <si>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</si>
  <si>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</si>
  <si>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</si>
  <si>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</si>
  <si>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</si>
  <si>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</si>
  <si>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</si>
  <si>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</si>
  <si>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精神障害者保健福祉手帳所持者数（平成21年3月31日現在）</t>
  </si>
  <si>
    <t>柏市</t>
  </si>
  <si>
    <t>自立支援医療（精神通院医療）市町村別受給者数</t>
  </si>
  <si>
    <r>
      <t>（平成２１</t>
    </r>
    <r>
      <rPr>
        <sz val="11"/>
        <rFont val="ＭＳ Ｐゴシック"/>
        <family val="3"/>
      </rPr>
      <t>年３月３１日現在）</t>
    </r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</si>
  <si>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</si>
  <si>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</si>
  <si>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</si>
  <si>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</si>
  <si>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</si>
  <si>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</si>
  <si>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</si>
  <si>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</si>
  <si>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</si>
  <si>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</si>
  <si>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</si>
  <si>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</si>
  <si>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</si>
  <si>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</si>
  <si>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</si>
  <si>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</si>
  <si>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</si>
  <si>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</si>
  <si>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</si>
  <si>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</si>
  <si>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</si>
  <si>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</si>
  <si>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</si>
  <si>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</si>
  <si>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</si>
  <si>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</si>
  <si>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</si>
  <si>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</si>
  <si>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</si>
  <si>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</si>
  <si>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</si>
  <si>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柏市保健所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</si>
  <si>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</si>
  <si>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</si>
  <si>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</si>
  <si>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</si>
  <si>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</si>
  <si>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</si>
  <si>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大網白里町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</si>
  <si>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</si>
  <si>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</si>
  <si>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</si>
  <si>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</si>
  <si>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</si>
  <si>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</si>
  <si>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</si>
  <si>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</si>
  <si>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</si>
  <si>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</si>
  <si>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</si>
  <si>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</si>
  <si>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</si>
  <si>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</si>
  <si>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</si>
  <si>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</si>
  <si>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</si>
  <si>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</si>
  <si>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</si>
  <si>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</si>
  <si>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</si>
  <si>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（千葉市を除く）</t>
  </si>
  <si>
    <t>富里市</t>
  </si>
  <si>
    <t>長生村</t>
  </si>
  <si>
    <t>白子町</t>
  </si>
  <si>
    <t>（参考）</t>
  </si>
  <si>
    <t>印旛村</t>
  </si>
  <si>
    <t>長柄町</t>
  </si>
  <si>
    <t>千葉市</t>
  </si>
  <si>
    <t>本埜村</t>
  </si>
  <si>
    <t>長南町</t>
  </si>
  <si>
    <r>
      <t>（平成</t>
    </r>
    <r>
      <rPr>
        <sz val="11"/>
        <rFont val="Courier New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Courier New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Courier New"/>
        <family val="3"/>
      </rPr>
      <t>31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現在）</t>
    </r>
  </si>
  <si>
    <t>栄町</t>
  </si>
  <si>
    <t>県  全  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</si>
</sst>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2" xfId="0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5" fillId="0" borderId="35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36" xfId="0" applyNumberFormat="1" applyFont="1" applyFill="1" applyBorder="1" applyAlignment="1">
      <alignment horizontal="center" vertical="center" shrinkToFit="1"/>
    </xf>
    <xf numFmtId="3" fontId="5" fillId="0" borderId="37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5" fillId="0" borderId="33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31" xfId="0" applyNumberFormat="1" applyFont="1" applyFill="1" applyBorder="1" applyAlignment="1">
      <alignment horizontal="center" vertical="center" shrinkToFit="1"/>
    </xf>
    <xf numFmtId="3" fontId="5" fillId="0" borderId="38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39" xfId="0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1" fillId="0" borderId="40" xfId="0" applyFont="1" applyBorder="1" applyAlignment="1">
      <alignment horizontal="distributed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38" fontId="13" fillId="0" borderId="44" xfId="17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38" fontId="13" fillId="0" borderId="46" xfId="17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38" fontId="14" fillId="0" borderId="48" xfId="17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8" fontId="14" fillId="0" borderId="46" xfId="17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38" fontId="14" fillId="0" borderId="44" xfId="17" applyFont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38" fontId="13" fillId="0" borderId="53" xfId="17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38" fontId="13" fillId="0" borderId="14" xfId="17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8" fontId="9" fillId="0" borderId="14" xfId="17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38" fontId="14" fillId="0" borderId="55" xfId="17" applyFont="1" applyBorder="1" applyAlignment="1">
      <alignment vertic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38" fontId="14" fillId="0" borderId="56" xfId="17" applyFont="1" applyBorder="1" applyAlignment="1">
      <alignment vertical="center"/>
    </xf>
    <xf numFmtId="38" fontId="16" fillId="0" borderId="14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73" t="s">
        <v>79</v>
      </c>
      <c r="B1" s="74"/>
      <c r="C1" s="74"/>
      <c r="D1" s="74"/>
      <c r="E1" s="75"/>
      <c r="F1" s="75"/>
      <c r="G1" s="75"/>
    </row>
    <row r="2" spans="1:7" ht="15" customHeight="1">
      <c r="A2" s="76"/>
      <c r="B2" s="75"/>
      <c r="C2" s="76"/>
      <c r="D2" s="75"/>
      <c r="E2" s="77" t="s">
        <v>80</v>
      </c>
      <c r="F2" s="78"/>
      <c r="G2" s="76"/>
    </row>
    <row r="3" spans="1:7" ht="24" customHeight="1">
      <c r="A3" s="79" t="s">
        <v>43</v>
      </c>
      <c r="B3" s="80" t="s">
        <v>81</v>
      </c>
      <c r="C3" s="79" t="s">
        <v>43</v>
      </c>
      <c r="D3" s="80" t="s">
        <v>81</v>
      </c>
      <c r="E3" s="79" t="s">
        <v>43</v>
      </c>
      <c r="F3" s="81" t="s">
        <v>81</v>
      </c>
      <c r="G3" s="76"/>
    </row>
    <row r="4" spans="1:7" ht="20.25" customHeight="1">
      <c r="A4" s="82" t="s">
        <v>82</v>
      </c>
      <c r="B4" s="83">
        <f>SUM(B5:B7)</f>
        <v>3689</v>
      </c>
      <c r="C4" s="84" t="s">
        <v>83</v>
      </c>
      <c r="D4" s="83">
        <f>SUM(D5:D8)</f>
        <v>754</v>
      </c>
      <c r="E4" s="84" t="s">
        <v>84</v>
      </c>
      <c r="F4" s="85">
        <f>SUM(F5:F8)</f>
        <v>554</v>
      </c>
      <c r="G4" s="75"/>
    </row>
    <row r="5" spans="1:7" ht="20.25" customHeight="1">
      <c r="A5" s="86" t="s">
        <v>85</v>
      </c>
      <c r="B5" s="87">
        <v>1345</v>
      </c>
      <c r="C5" s="88" t="s">
        <v>86</v>
      </c>
      <c r="D5" s="87">
        <v>539</v>
      </c>
      <c r="E5" s="89" t="s">
        <v>87</v>
      </c>
      <c r="F5" s="90">
        <v>133</v>
      </c>
      <c r="G5" s="75"/>
    </row>
    <row r="6" spans="1:7" ht="20.25" customHeight="1">
      <c r="A6" s="91" t="s">
        <v>88</v>
      </c>
      <c r="B6" s="92">
        <v>1503</v>
      </c>
      <c r="C6" s="89" t="s">
        <v>89</v>
      </c>
      <c r="D6" s="92">
        <v>49</v>
      </c>
      <c r="E6" s="93" t="s">
        <v>61</v>
      </c>
      <c r="F6" s="94">
        <v>292</v>
      </c>
      <c r="G6" s="75"/>
    </row>
    <row r="7" spans="1:7" ht="20.25" customHeight="1">
      <c r="A7" s="91" t="s">
        <v>90</v>
      </c>
      <c r="B7" s="95">
        <v>841</v>
      </c>
      <c r="C7" s="89" t="s">
        <v>91</v>
      </c>
      <c r="D7" s="92">
        <v>81</v>
      </c>
      <c r="E7" s="89" t="s">
        <v>92</v>
      </c>
      <c r="F7" s="90">
        <v>73</v>
      </c>
      <c r="G7" s="75"/>
    </row>
    <row r="8" spans="1:7" ht="20.25" customHeight="1">
      <c r="A8" s="82" t="s">
        <v>93</v>
      </c>
      <c r="B8" s="83">
        <f>SUM(B9:B10)</f>
        <v>4548</v>
      </c>
      <c r="C8" s="89" t="s">
        <v>94</v>
      </c>
      <c r="D8" s="92">
        <v>85</v>
      </c>
      <c r="E8" s="89" t="s">
        <v>95</v>
      </c>
      <c r="F8" s="90">
        <v>56</v>
      </c>
      <c r="G8" s="75"/>
    </row>
    <row r="9" spans="1:7" ht="20.25" customHeight="1">
      <c r="A9" s="91" t="s">
        <v>96</v>
      </c>
      <c r="B9" s="92">
        <v>3739</v>
      </c>
      <c r="C9" s="84" t="s">
        <v>97</v>
      </c>
      <c r="D9" s="83">
        <f>SUM(D10:D11)</f>
        <v>1089</v>
      </c>
      <c r="E9" s="84" t="s">
        <v>98</v>
      </c>
      <c r="F9" s="85">
        <f>SUM(F10:F12)</f>
        <v>1089</v>
      </c>
      <c r="G9" s="75"/>
    </row>
    <row r="10" spans="1:7" ht="20.25" customHeight="1">
      <c r="A10" s="91" t="s">
        <v>99</v>
      </c>
      <c r="B10" s="92">
        <v>809</v>
      </c>
      <c r="C10" s="89" t="s">
        <v>100</v>
      </c>
      <c r="D10" s="92">
        <v>620</v>
      </c>
      <c r="E10" s="89" t="s">
        <v>101</v>
      </c>
      <c r="F10" s="90">
        <v>589</v>
      </c>
      <c r="G10" s="75"/>
    </row>
    <row r="11" spans="1:7" ht="20.25" customHeight="1">
      <c r="A11" s="82" t="s">
        <v>102</v>
      </c>
      <c r="B11" s="83">
        <f>SUM(B12:B14)</f>
        <v>6137</v>
      </c>
      <c r="C11" s="89" t="s">
        <v>103</v>
      </c>
      <c r="D11" s="92">
        <v>469</v>
      </c>
      <c r="E11" s="89" t="s">
        <v>66</v>
      </c>
      <c r="F11" s="90">
        <v>407</v>
      </c>
      <c r="G11" s="75"/>
    </row>
    <row r="12" spans="1:7" ht="20.25" customHeight="1">
      <c r="A12" s="91" t="s">
        <v>104</v>
      </c>
      <c r="B12" s="92">
        <v>3665</v>
      </c>
      <c r="C12" s="84" t="s">
        <v>105</v>
      </c>
      <c r="D12" s="83">
        <f>SUM(D13:D13)</f>
        <v>281</v>
      </c>
      <c r="E12" s="89" t="s">
        <v>106</v>
      </c>
      <c r="F12" s="90">
        <v>93</v>
      </c>
      <c r="G12" s="75"/>
    </row>
    <row r="13" spans="1:7" ht="20.25" customHeight="1">
      <c r="A13" s="91" t="s">
        <v>107</v>
      </c>
      <c r="B13" s="92">
        <v>1234</v>
      </c>
      <c r="C13" s="89" t="s">
        <v>74</v>
      </c>
      <c r="D13" s="92">
        <v>281</v>
      </c>
      <c r="E13" s="84" t="s">
        <v>108</v>
      </c>
      <c r="F13" s="85">
        <f>SUM(F14:F14)</f>
        <v>257</v>
      </c>
      <c r="G13" s="75"/>
    </row>
    <row r="14" spans="1:7" ht="20.25" customHeight="1">
      <c r="A14" s="91" t="s">
        <v>109</v>
      </c>
      <c r="B14" s="92">
        <v>1238</v>
      </c>
      <c r="C14" s="82" t="s">
        <v>110</v>
      </c>
      <c r="D14" s="83">
        <f>SUM(D15:D20)</f>
        <v>1743</v>
      </c>
      <c r="E14" s="89" t="s">
        <v>111</v>
      </c>
      <c r="F14" s="90">
        <v>257</v>
      </c>
      <c r="G14" s="75"/>
    </row>
    <row r="15" spans="1:7" ht="20.25" customHeight="1">
      <c r="A15" s="82" t="s">
        <v>112</v>
      </c>
      <c r="B15" s="83">
        <f>3044</f>
        <v>3044</v>
      </c>
      <c r="C15" s="88" t="s">
        <v>113</v>
      </c>
      <c r="D15" s="87">
        <v>546</v>
      </c>
      <c r="E15" s="84" t="s">
        <v>114</v>
      </c>
      <c r="F15" s="85">
        <f>SUM(F16:F19)</f>
        <v>3167</v>
      </c>
      <c r="G15" s="75"/>
    </row>
    <row r="16" spans="1:7" ht="20.25" customHeight="1">
      <c r="A16" s="82" t="s">
        <v>115</v>
      </c>
      <c r="B16" s="83">
        <f>SUM(B17)</f>
        <v>1165</v>
      </c>
      <c r="C16" s="89" t="s">
        <v>116</v>
      </c>
      <c r="D16" s="92">
        <v>447</v>
      </c>
      <c r="E16" s="89" t="s">
        <v>117</v>
      </c>
      <c r="F16" s="90">
        <v>1246</v>
      </c>
      <c r="G16" s="75"/>
    </row>
    <row r="17" spans="1:7" ht="20.25" customHeight="1">
      <c r="A17" s="91" t="s">
        <v>118</v>
      </c>
      <c r="B17" s="92">
        <v>1165</v>
      </c>
      <c r="C17" s="89" t="s">
        <v>119</v>
      </c>
      <c r="D17" s="92">
        <v>386</v>
      </c>
      <c r="E17" s="89" t="s">
        <v>120</v>
      </c>
      <c r="F17" s="90">
        <v>812</v>
      </c>
      <c r="G17" s="75"/>
    </row>
    <row r="18" spans="1:7" ht="20.25" customHeight="1">
      <c r="A18" s="82" t="s">
        <v>121</v>
      </c>
      <c r="B18" s="83">
        <f>SUM(B19:B29)</f>
        <v>5120</v>
      </c>
      <c r="C18" s="89" t="s">
        <v>122</v>
      </c>
      <c r="D18" s="92">
        <v>142</v>
      </c>
      <c r="E18" s="91" t="s">
        <v>123</v>
      </c>
      <c r="F18" s="90">
        <v>513</v>
      </c>
      <c r="G18" s="75"/>
    </row>
    <row r="19" spans="1:7" ht="20.25" customHeight="1">
      <c r="A19" s="86" t="s">
        <v>124</v>
      </c>
      <c r="B19" s="87">
        <v>827</v>
      </c>
      <c r="C19" s="91" t="s">
        <v>125</v>
      </c>
      <c r="D19" s="92">
        <v>42</v>
      </c>
      <c r="E19" s="91" t="s">
        <v>126</v>
      </c>
      <c r="F19" s="90">
        <v>596</v>
      </c>
      <c r="G19" s="75"/>
    </row>
    <row r="20" spans="1:7" ht="20.25" customHeight="1">
      <c r="A20" s="91" t="s">
        <v>127</v>
      </c>
      <c r="B20" s="92">
        <v>1464</v>
      </c>
      <c r="C20" s="89" t="s">
        <v>128</v>
      </c>
      <c r="D20" s="92">
        <v>180</v>
      </c>
      <c r="E20" s="84" t="s">
        <v>129</v>
      </c>
      <c r="F20" s="85">
        <f>SUM(F21)</f>
        <v>2376</v>
      </c>
      <c r="G20" s="75"/>
    </row>
    <row r="21" spans="1:7" ht="20.25" customHeight="1">
      <c r="A21" s="91" t="s">
        <v>130</v>
      </c>
      <c r="B21" s="92">
        <v>715</v>
      </c>
      <c r="C21" s="84" t="s">
        <v>131</v>
      </c>
      <c r="D21" s="85">
        <f>SUM(D22:D28)</f>
        <v>1207</v>
      </c>
      <c r="E21" s="89" t="s">
        <v>132</v>
      </c>
      <c r="F21" s="90">
        <v>2376</v>
      </c>
      <c r="G21" s="75"/>
    </row>
    <row r="22" spans="1:7" ht="20.25" customHeight="1">
      <c r="A22" s="91" t="s">
        <v>133</v>
      </c>
      <c r="B22" s="92">
        <v>610</v>
      </c>
      <c r="C22" s="88" t="s">
        <v>134</v>
      </c>
      <c r="D22" s="96">
        <v>760</v>
      </c>
      <c r="E22" s="97" t="s">
        <v>135</v>
      </c>
      <c r="F22" s="98">
        <v>5002</v>
      </c>
      <c r="G22" s="75"/>
    </row>
    <row r="23" spans="1:7" ht="20.25" customHeight="1">
      <c r="A23" s="91" t="s">
        <v>136</v>
      </c>
      <c r="B23" s="92">
        <v>357</v>
      </c>
      <c r="C23" s="89" t="s">
        <v>137</v>
      </c>
      <c r="D23" s="90">
        <v>78</v>
      </c>
      <c r="E23" s="99" t="s">
        <v>138</v>
      </c>
      <c r="F23" s="100">
        <f>B4+F22+B8+B11+B15+B16+B18+D4+D9+D12+D14+D21+F4+F9+F13+F15+F20</f>
        <v>41222</v>
      </c>
      <c r="G23" s="75"/>
    </row>
    <row r="24" spans="1:7" ht="20.25" customHeight="1">
      <c r="A24" s="91" t="s">
        <v>139</v>
      </c>
      <c r="B24" s="92">
        <v>393</v>
      </c>
      <c r="C24" s="89" t="s">
        <v>140</v>
      </c>
      <c r="D24" s="90">
        <v>51</v>
      </c>
      <c r="E24" t="s">
        <v>141</v>
      </c>
      <c r="F24" s="75"/>
      <c r="G24" s="75"/>
    </row>
    <row r="25" spans="1:7" ht="20.25" customHeight="1">
      <c r="A25" s="91" t="s">
        <v>142</v>
      </c>
      <c r="B25" s="92">
        <v>315</v>
      </c>
      <c r="C25" s="89" t="s">
        <v>143</v>
      </c>
      <c r="D25" s="90">
        <v>98</v>
      </c>
      <c r="E25" s="75"/>
      <c r="F25" s="75"/>
      <c r="G25" s="75"/>
    </row>
    <row r="26" spans="1:7" ht="20.25" customHeight="1">
      <c r="A26" s="91" t="s">
        <v>63</v>
      </c>
      <c r="B26" s="92">
        <v>164</v>
      </c>
      <c r="C26" s="89" t="s">
        <v>144</v>
      </c>
      <c r="D26" s="90">
        <v>93</v>
      </c>
      <c r="E26" t="s">
        <v>145</v>
      </c>
      <c r="F26" s="75"/>
      <c r="G26" s="75"/>
    </row>
    <row r="27" spans="1:7" ht="20.25" customHeight="1">
      <c r="A27" s="91" t="s">
        <v>146</v>
      </c>
      <c r="B27" s="92">
        <v>64</v>
      </c>
      <c r="C27" s="89" t="s">
        <v>147</v>
      </c>
      <c r="D27" s="90">
        <v>72</v>
      </c>
      <c r="E27" s="101" t="s">
        <v>148</v>
      </c>
      <c r="F27" s="102">
        <v>8313</v>
      </c>
      <c r="G27" s="75"/>
    </row>
    <row r="28" spans="1:7" ht="20.25" customHeight="1">
      <c r="A28" s="91" t="s">
        <v>149</v>
      </c>
      <c r="B28" s="92">
        <v>57</v>
      </c>
      <c r="C28" s="103" t="s">
        <v>150</v>
      </c>
      <c r="D28" s="104">
        <v>55</v>
      </c>
      <c r="E28" s="105" t="s">
        <v>151</v>
      </c>
      <c r="F28" s="106"/>
      <c r="G28" s="75"/>
    </row>
    <row r="29" spans="1:7" ht="20.25" customHeight="1">
      <c r="A29" s="103" t="s">
        <v>152</v>
      </c>
      <c r="B29" s="107">
        <v>154</v>
      </c>
      <c r="C29" s="76"/>
      <c r="D29" s="75"/>
      <c r="E29" s="75"/>
      <c r="F29" s="75"/>
      <c r="G29" s="75"/>
    </row>
    <row r="30" spans="1:7" ht="20.25" customHeight="1">
      <c r="A30" s="76"/>
      <c r="B30" s="75"/>
      <c r="C30" s="76"/>
      <c r="D30" s="75"/>
      <c r="E30" s="75"/>
      <c r="F30" s="75"/>
      <c r="G30" s="75"/>
    </row>
    <row r="31" spans="3:7" ht="21.75" customHeight="1">
      <c r="C31" s="76"/>
      <c r="D31" s="75"/>
      <c r="E31" s="99" t="s">
        <v>153</v>
      </c>
      <c r="F31" s="108">
        <f>SUM(F23,F27)</f>
        <v>49535</v>
      </c>
      <c r="G31" s="75"/>
    </row>
  </sheetData>
  <mergeCells count="3">
    <mergeCell ref="A1:D1"/>
    <mergeCell ref="E2:F2"/>
    <mergeCell ref="E28:F28"/>
  </mergeCells>
  <printOptions/>
  <pageMargins left="0.54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R12" sqref="R12"/>
    </sheetView>
  </sheetViews>
  <sheetFormatPr defaultColWidth="9.00390625" defaultRowHeight="13.5"/>
  <cols>
    <col min="1" max="1" width="3.375" style="6" customWidth="1"/>
    <col min="2" max="2" width="6.25390625" style="6" customWidth="1"/>
    <col min="3" max="3" width="4.00390625" style="6" customWidth="1"/>
    <col min="4" max="4" width="9.00390625" style="6" customWidth="1"/>
    <col min="5" max="5" width="6.00390625" style="6" customWidth="1"/>
    <col min="6" max="6" width="6.25390625" style="6" customWidth="1"/>
    <col min="7" max="7" width="6.375" style="6" customWidth="1"/>
    <col min="8" max="8" width="6.875" style="6" customWidth="1"/>
    <col min="9" max="9" width="3.375" style="6" customWidth="1"/>
    <col min="10" max="10" width="6.125" style="6" customWidth="1"/>
    <col min="11" max="11" width="4.375" style="6" customWidth="1"/>
    <col min="12" max="12" width="8.375" style="6" customWidth="1"/>
    <col min="13" max="13" width="5.875" style="6" customWidth="1"/>
    <col min="14" max="14" width="6.25390625" style="6" customWidth="1"/>
    <col min="15" max="15" width="5.625" style="6" customWidth="1"/>
    <col min="16" max="16" width="6.375" style="6" customWidth="1"/>
    <col min="17" max="16384" width="9.00390625" style="6" customWidth="1"/>
  </cols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23.25" customHeight="1">
      <c r="A2" s="70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24.75" customHeight="1" thickBot="1">
      <c r="A4" s="71" t="s">
        <v>42</v>
      </c>
      <c r="B4" s="72"/>
      <c r="C4" s="72" t="s">
        <v>43</v>
      </c>
      <c r="D4" s="72"/>
      <c r="E4" s="12" t="s">
        <v>44</v>
      </c>
      <c r="F4" s="12" t="s">
        <v>45</v>
      </c>
      <c r="G4" s="13" t="s">
        <v>46</v>
      </c>
      <c r="H4" s="14" t="s">
        <v>47</v>
      </c>
      <c r="I4" s="71" t="s">
        <v>42</v>
      </c>
      <c r="J4" s="72"/>
      <c r="K4" s="72" t="s">
        <v>43</v>
      </c>
      <c r="L4" s="72"/>
      <c r="M4" s="12" t="s">
        <v>44</v>
      </c>
      <c r="N4" s="12" t="s">
        <v>45</v>
      </c>
      <c r="O4" s="13" t="s">
        <v>46</v>
      </c>
      <c r="P4" s="14" t="s">
        <v>47</v>
      </c>
    </row>
    <row r="5" spans="1:16" ht="24.75" customHeight="1">
      <c r="A5" s="15">
        <v>1</v>
      </c>
      <c r="B5" s="16" t="s">
        <v>48</v>
      </c>
      <c r="C5" s="17">
        <v>1</v>
      </c>
      <c r="D5" s="18" t="s">
        <v>0</v>
      </c>
      <c r="E5" s="55">
        <v>113</v>
      </c>
      <c r="F5" s="55">
        <v>243</v>
      </c>
      <c r="G5" s="55">
        <v>85</v>
      </c>
      <c r="H5" s="56">
        <f aca="true" t="shared" si="0" ref="H5:H31">SUM(E5:G5)</f>
        <v>441</v>
      </c>
      <c r="I5" s="20">
        <v>8</v>
      </c>
      <c r="J5" s="20" t="s">
        <v>49</v>
      </c>
      <c r="K5" s="17">
        <v>28</v>
      </c>
      <c r="L5" s="19" t="s">
        <v>1</v>
      </c>
      <c r="M5" s="55">
        <v>54</v>
      </c>
      <c r="N5" s="55">
        <v>151</v>
      </c>
      <c r="O5" s="55">
        <v>28</v>
      </c>
      <c r="P5" s="56">
        <f>SUM(M5:O5)</f>
        <v>233</v>
      </c>
    </row>
    <row r="6" spans="1:16" ht="24.75" customHeight="1">
      <c r="A6" s="21"/>
      <c r="B6" s="22"/>
      <c r="C6" s="23">
        <v>2</v>
      </c>
      <c r="D6" s="24" t="s">
        <v>2</v>
      </c>
      <c r="E6" s="57">
        <v>129</v>
      </c>
      <c r="F6" s="57">
        <v>337</v>
      </c>
      <c r="G6" s="57">
        <v>148</v>
      </c>
      <c r="H6" s="58">
        <f t="shared" si="0"/>
        <v>614</v>
      </c>
      <c r="I6" s="26"/>
      <c r="J6" s="26"/>
      <c r="K6" s="23">
        <v>29</v>
      </c>
      <c r="L6" s="25" t="s">
        <v>50</v>
      </c>
      <c r="M6" s="57">
        <v>38</v>
      </c>
      <c r="N6" s="57">
        <v>104</v>
      </c>
      <c r="O6" s="57">
        <v>31</v>
      </c>
      <c r="P6" s="58">
        <f aca="true" t="shared" si="1" ref="P6:P31">SUM(M6:O6)</f>
        <v>173</v>
      </c>
    </row>
    <row r="7" spans="1:16" ht="24.75" customHeight="1" thickBot="1">
      <c r="A7" s="21"/>
      <c r="B7" s="22"/>
      <c r="C7" s="27">
        <v>3</v>
      </c>
      <c r="D7" s="28" t="s">
        <v>4</v>
      </c>
      <c r="E7" s="59">
        <v>40</v>
      </c>
      <c r="F7" s="59">
        <v>183</v>
      </c>
      <c r="G7" s="59">
        <v>75</v>
      </c>
      <c r="H7" s="60">
        <f t="shared" si="0"/>
        <v>298</v>
      </c>
      <c r="I7" s="26"/>
      <c r="J7" s="26"/>
      <c r="K7" s="23">
        <v>30</v>
      </c>
      <c r="L7" s="25" t="s">
        <v>51</v>
      </c>
      <c r="M7" s="57">
        <v>27</v>
      </c>
      <c r="N7" s="57">
        <v>99</v>
      </c>
      <c r="O7" s="57">
        <v>22</v>
      </c>
      <c r="P7" s="58">
        <f t="shared" si="1"/>
        <v>148</v>
      </c>
    </row>
    <row r="8" spans="1:16" ht="24.75" customHeight="1">
      <c r="A8" s="15">
        <v>2</v>
      </c>
      <c r="B8" s="16" t="s">
        <v>52</v>
      </c>
      <c r="C8" s="17">
        <v>4</v>
      </c>
      <c r="D8" s="18" t="s">
        <v>5</v>
      </c>
      <c r="E8" s="55">
        <v>332</v>
      </c>
      <c r="F8" s="55">
        <v>962</v>
      </c>
      <c r="G8" s="55">
        <v>339</v>
      </c>
      <c r="H8" s="56">
        <f t="shared" si="0"/>
        <v>1633</v>
      </c>
      <c r="I8" s="26"/>
      <c r="J8" s="26"/>
      <c r="K8" s="23">
        <v>31</v>
      </c>
      <c r="L8" s="25" t="s">
        <v>53</v>
      </c>
      <c r="M8" s="57">
        <v>17</v>
      </c>
      <c r="N8" s="57">
        <v>39</v>
      </c>
      <c r="O8" s="57">
        <v>6</v>
      </c>
      <c r="P8" s="58">
        <f t="shared" si="1"/>
        <v>62</v>
      </c>
    </row>
    <row r="9" spans="1:16" ht="24.75" customHeight="1" thickBot="1">
      <c r="A9" s="21"/>
      <c r="B9" s="22"/>
      <c r="C9" s="27">
        <v>5</v>
      </c>
      <c r="D9" s="28" t="s">
        <v>6</v>
      </c>
      <c r="E9" s="59">
        <v>51</v>
      </c>
      <c r="F9" s="59">
        <v>186</v>
      </c>
      <c r="G9" s="59">
        <v>86</v>
      </c>
      <c r="H9" s="61">
        <f t="shared" si="0"/>
        <v>323</v>
      </c>
      <c r="I9" s="26"/>
      <c r="J9" s="26"/>
      <c r="K9" s="23">
        <v>32</v>
      </c>
      <c r="L9" s="25" t="s">
        <v>54</v>
      </c>
      <c r="M9" s="57">
        <v>5</v>
      </c>
      <c r="N9" s="57">
        <v>14</v>
      </c>
      <c r="O9" s="57">
        <v>1</v>
      </c>
      <c r="P9" s="58">
        <f t="shared" si="1"/>
        <v>20</v>
      </c>
    </row>
    <row r="10" spans="1:16" ht="24.75" customHeight="1" thickBot="1">
      <c r="A10" s="15">
        <v>3</v>
      </c>
      <c r="B10" s="16" t="s">
        <v>55</v>
      </c>
      <c r="C10" s="11">
        <v>6</v>
      </c>
      <c r="D10" s="30" t="s">
        <v>7</v>
      </c>
      <c r="E10" s="62">
        <v>263</v>
      </c>
      <c r="F10" s="62">
        <v>895</v>
      </c>
      <c r="G10" s="62">
        <v>320</v>
      </c>
      <c r="H10" s="56">
        <f t="shared" si="0"/>
        <v>1478</v>
      </c>
      <c r="I10" s="31"/>
      <c r="J10" s="31"/>
      <c r="K10" s="32">
        <v>33</v>
      </c>
      <c r="L10" s="33" t="s">
        <v>56</v>
      </c>
      <c r="M10" s="65">
        <v>28</v>
      </c>
      <c r="N10" s="65">
        <v>37</v>
      </c>
      <c r="O10" s="65">
        <v>5</v>
      </c>
      <c r="P10" s="60">
        <f t="shared" si="1"/>
        <v>70</v>
      </c>
    </row>
    <row r="11" spans="1:16" ht="24.75" customHeight="1">
      <c r="A11" s="21"/>
      <c r="B11" s="22"/>
      <c r="C11" s="23">
        <v>7</v>
      </c>
      <c r="D11" s="24" t="s">
        <v>9</v>
      </c>
      <c r="E11" s="57">
        <v>99</v>
      </c>
      <c r="F11" s="57">
        <v>352</v>
      </c>
      <c r="G11" s="57">
        <v>96</v>
      </c>
      <c r="H11" s="58">
        <f t="shared" si="0"/>
        <v>547</v>
      </c>
      <c r="I11" s="20">
        <v>9</v>
      </c>
      <c r="J11" s="20" t="s">
        <v>57</v>
      </c>
      <c r="K11" s="17">
        <v>34</v>
      </c>
      <c r="L11" s="19" t="s">
        <v>11</v>
      </c>
      <c r="M11" s="55">
        <v>59</v>
      </c>
      <c r="N11" s="55">
        <v>171</v>
      </c>
      <c r="O11" s="55">
        <v>50</v>
      </c>
      <c r="P11" s="56">
        <f t="shared" si="1"/>
        <v>280</v>
      </c>
    </row>
    <row r="12" spans="1:16" ht="24.75" customHeight="1" thickBot="1">
      <c r="A12" s="39"/>
      <c r="B12" s="54"/>
      <c r="C12" s="34">
        <v>8</v>
      </c>
      <c r="D12" s="28" t="s">
        <v>10</v>
      </c>
      <c r="E12" s="59">
        <v>96</v>
      </c>
      <c r="F12" s="59">
        <v>223</v>
      </c>
      <c r="G12" s="59">
        <v>84</v>
      </c>
      <c r="H12" s="60">
        <f t="shared" si="0"/>
        <v>403</v>
      </c>
      <c r="I12" s="26"/>
      <c r="J12" s="26"/>
      <c r="K12" s="23">
        <v>35</v>
      </c>
      <c r="L12" s="25" t="s">
        <v>12</v>
      </c>
      <c r="M12" s="57">
        <v>8</v>
      </c>
      <c r="N12" s="57">
        <v>15</v>
      </c>
      <c r="O12" s="57">
        <v>7</v>
      </c>
      <c r="P12" s="58">
        <f t="shared" si="1"/>
        <v>30</v>
      </c>
    </row>
    <row r="13" spans="1:16" ht="24.75" customHeight="1" thickBot="1">
      <c r="A13" s="21">
        <v>4</v>
      </c>
      <c r="B13" s="22" t="s">
        <v>58</v>
      </c>
      <c r="C13" s="35">
        <v>9</v>
      </c>
      <c r="D13" s="36" t="s">
        <v>13</v>
      </c>
      <c r="E13" s="63">
        <v>85</v>
      </c>
      <c r="F13" s="63">
        <v>261</v>
      </c>
      <c r="G13" s="63">
        <v>95</v>
      </c>
      <c r="H13" s="64">
        <f t="shared" si="0"/>
        <v>441</v>
      </c>
      <c r="I13" s="26"/>
      <c r="J13" s="26"/>
      <c r="K13" s="23">
        <v>36</v>
      </c>
      <c r="L13" s="25" t="s">
        <v>14</v>
      </c>
      <c r="M13" s="57">
        <v>5</v>
      </c>
      <c r="N13" s="57">
        <v>13</v>
      </c>
      <c r="O13" s="57">
        <v>2</v>
      </c>
      <c r="P13" s="58">
        <f t="shared" si="1"/>
        <v>20</v>
      </c>
    </row>
    <row r="14" spans="1:16" ht="24.75" customHeight="1">
      <c r="A14" s="15">
        <v>5</v>
      </c>
      <c r="B14" s="20" t="s">
        <v>59</v>
      </c>
      <c r="C14" s="17">
        <v>10</v>
      </c>
      <c r="D14" s="18" t="s">
        <v>16</v>
      </c>
      <c r="E14" s="55">
        <v>50</v>
      </c>
      <c r="F14" s="55">
        <v>242</v>
      </c>
      <c r="G14" s="55">
        <v>106</v>
      </c>
      <c r="H14" s="56">
        <f t="shared" si="0"/>
        <v>398</v>
      </c>
      <c r="I14" s="26"/>
      <c r="J14" s="26"/>
      <c r="K14" s="23">
        <v>37</v>
      </c>
      <c r="L14" s="25" t="s">
        <v>15</v>
      </c>
      <c r="M14" s="57">
        <v>7</v>
      </c>
      <c r="N14" s="57">
        <v>13</v>
      </c>
      <c r="O14" s="57">
        <v>3</v>
      </c>
      <c r="P14" s="58">
        <f t="shared" si="1"/>
        <v>23</v>
      </c>
    </row>
    <row r="15" spans="1:16" ht="24.75" customHeight="1">
      <c r="A15" s="21"/>
      <c r="B15" s="26"/>
      <c r="C15" s="23">
        <v>11</v>
      </c>
      <c r="D15" s="24" t="s">
        <v>18</v>
      </c>
      <c r="E15" s="57">
        <v>92</v>
      </c>
      <c r="F15" s="57">
        <v>280</v>
      </c>
      <c r="G15" s="57">
        <v>111</v>
      </c>
      <c r="H15" s="58">
        <f t="shared" si="0"/>
        <v>483</v>
      </c>
      <c r="I15" s="26"/>
      <c r="J15" s="26"/>
      <c r="K15" s="23">
        <v>38</v>
      </c>
      <c r="L15" s="25" t="s">
        <v>17</v>
      </c>
      <c r="M15" s="57">
        <v>14</v>
      </c>
      <c r="N15" s="57">
        <v>22</v>
      </c>
      <c r="O15" s="57">
        <v>5</v>
      </c>
      <c r="P15" s="58">
        <f t="shared" si="1"/>
        <v>41</v>
      </c>
    </row>
    <row r="16" spans="1:16" ht="24.75" customHeight="1">
      <c r="A16" s="21"/>
      <c r="B16" s="26"/>
      <c r="C16" s="23">
        <v>12</v>
      </c>
      <c r="D16" s="24" t="s">
        <v>20</v>
      </c>
      <c r="E16" s="57">
        <v>66</v>
      </c>
      <c r="F16" s="57">
        <v>166</v>
      </c>
      <c r="G16" s="57">
        <v>76</v>
      </c>
      <c r="H16" s="58">
        <f t="shared" si="0"/>
        <v>308</v>
      </c>
      <c r="I16" s="26"/>
      <c r="J16" s="26"/>
      <c r="K16" s="23">
        <v>39</v>
      </c>
      <c r="L16" s="25" t="s">
        <v>19</v>
      </c>
      <c r="M16" s="57">
        <v>3</v>
      </c>
      <c r="N16" s="57">
        <v>19</v>
      </c>
      <c r="O16" s="57">
        <v>6</v>
      </c>
      <c r="P16" s="58">
        <f t="shared" si="1"/>
        <v>28</v>
      </c>
    </row>
    <row r="17" spans="1:16" ht="24.75" customHeight="1" thickBot="1">
      <c r="A17" s="21"/>
      <c r="B17" s="26"/>
      <c r="C17" s="23">
        <v>13</v>
      </c>
      <c r="D17" s="24" t="s">
        <v>23</v>
      </c>
      <c r="E17" s="57">
        <v>51</v>
      </c>
      <c r="F17" s="57">
        <v>143</v>
      </c>
      <c r="G17" s="57">
        <v>39</v>
      </c>
      <c r="H17" s="58">
        <f t="shared" si="0"/>
        <v>233</v>
      </c>
      <c r="I17" s="31"/>
      <c r="J17" s="31"/>
      <c r="K17" s="27">
        <v>40</v>
      </c>
      <c r="L17" s="33" t="s">
        <v>21</v>
      </c>
      <c r="M17" s="65">
        <v>4</v>
      </c>
      <c r="N17" s="65">
        <v>16</v>
      </c>
      <c r="O17" s="65">
        <v>4</v>
      </c>
      <c r="P17" s="60">
        <f t="shared" si="1"/>
        <v>24</v>
      </c>
    </row>
    <row r="18" spans="1:16" ht="24.75" customHeight="1">
      <c r="A18" s="21"/>
      <c r="B18" s="26"/>
      <c r="C18" s="23">
        <v>14</v>
      </c>
      <c r="D18" s="24" t="s">
        <v>27</v>
      </c>
      <c r="E18" s="57">
        <v>22</v>
      </c>
      <c r="F18" s="57">
        <v>61</v>
      </c>
      <c r="G18" s="57">
        <v>35</v>
      </c>
      <c r="H18" s="58">
        <f t="shared" si="0"/>
        <v>118</v>
      </c>
      <c r="I18" s="20">
        <v>10</v>
      </c>
      <c r="J18" s="20" t="s">
        <v>60</v>
      </c>
      <c r="K18" s="38">
        <v>41</v>
      </c>
      <c r="L18" s="19" t="s">
        <v>22</v>
      </c>
      <c r="M18" s="55">
        <v>7</v>
      </c>
      <c r="N18" s="55">
        <v>43</v>
      </c>
      <c r="O18" s="55">
        <v>11</v>
      </c>
      <c r="P18" s="56">
        <f t="shared" si="1"/>
        <v>61</v>
      </c>
    </row>
    <row r="19" spans="1:16" ht="24.75" customHeight="1">
      <c r="A19" s="21"/>
      <c r="B19" s="26"/>
      <c r="C19" s="23">
        <v>15</v>
      </c>
      <c r="D19" s="24" t="s">
        <v>26</v>
      </c>
      <c r="E19" s="57">
        <v>26</v>
      </c>
      <c r="F19" s="57">
        <v>62</v>
      </c>
      <c r="G19" s="57">
        <v>39</v>
      </c>
      <c r="H19" s="58">
        <f t="shared" si="0"/>
        <v>127</v>
      </c>
      <c r="I19" s="26"/>
      <c r="J19" s="26"/>
      <c r="K19" s="23">
        <v>42</v>
      </c>
      <c r="L19" s="25" t="s">
        <v>61</v>
      </c>
      <c r="M19" s="57">
        <v>13</v>
      </c>
      <c r="N19" s="57">
        <v>83</v>
      </c>
      <c r="O19" s="57">
        <v>16</v>
      </c>
      <c r="P19" s="58">
        <f t="shared" si="1"/>
        <v>112</v>
      </c>
    </row>
    <row r="20" spans="1:16" ht="24.75" customHeight="1">
      <c r="A20" s="21"/>
      <c r="B20" s="26"/>
      <c r="C20" s="23">
        <v>16</v>
      </c>
      <c r="D20" s="24" t="s">
        <v>62</v>
      </c>
      <c r="E20" s="57">
        <v>17</v>
      </c>
      <c r="F20" s="57">
        <v>65</v>
      </c>
      <c r="G20" s="57">
        <v>27</v>
      </c>
      <c r="H20" s="58">
        <f t="shared" si="0"/>
        <v>109</v>
      </c>
      <c r="I20" s="26"/>
      <c r="J20" s="26"/>
      <c r="K20" s="23">
        <v>43</v>
      </c>
      <c r="L20" s="25" t="s">
        <v>24</v>
      </c>
      <c r="M20" s="57">
        <v>5</v>
      </c>
      <c r="N20" s="57">
        <v>15</v>
      </c>
      <c r="O20" s="57">
        <v>5</v>
      </c>
      <c r="P20" s="58">
        <f t="shared" si="1"/>
        <v>25</v>
      </c>
    </row>
    <row r="21" spans="1:16" ht="24.75" customHeight="1" thickBot="1">
      <c r="A21" s="21"/>
      <c r="B21" s="26"/>
      <c r="C21" s="23">
        <v>17</v>
      </c>
      <c r="D21" s="24" t="s">
        <v>63</v>
      </c>
      <c r="E21" s="57">
        <v>13</v>
      </c>
      <c r="F21" s="57">
        <v>24</v>
      </c>
      <c r="G21" s="57">
        <v>16</v>
      </c>
      <c r="H21" s="58">
        <f t="shared" si="0"/>
        <v>53</v>
      </c>
      <c r="I21" s="26"/>
      <c r="J21" s="26"/>
      <c r="K21" s="32">
        <v>44</v>
      </c>
      <c r="L21" s="33" t="s">
        <v>25</v>
      </c>
      <c r="M21" s="65">
        <v>6</v>
      </c>
      <c r="N21" s="65">
        <v>16</v>
      </c>
      <c r="O21" s="65">
        <v>10</v>
      </c>
      <c r="P21" s="60">
        <f t="shared" si="1"/>
        <v>32</v>
      </c>
    </row>
    <row r="22" spans="1:16" ht="24.75" customHeight="1">
      <c r="A22" s="21"/>
      <c r="B22" s="26"/>
      <c r="C22" s="23">
        <v>18</v>
      </c>
      <c r="D22" s="24" t="s">
        <v>65</v>
      </c>
      <c r="E22" s="57">
        <v>3</v>
      </c>
      <c r="F22" s="57">
        <v>7</v>
      </c>
      <c r="G22" s="57">
        <v>3</v>
      </c>
      <c r="H22" s="58">
        <f t="shared" si="0"/>
        <v>13</v>
      </c>
      <c r="I22" s="20">
        <v>11</v>
      </c>
      <c r="J22" s="20" t="s">
        <v>64</v>
      </c>
      <c r="K22" s="17">
        <v>45</v>
      </c>
      <c r="L22" s="19" t="s">
        <v>29</v>
      </c>
      <c r="M22" s="55">
        <v>30</v>
      </c>
      <c r="N22" s="55">
        <v>169</v>
      </c>
      <c r="O22" s="55">
        <v>49</v>
      </c>
      <c r="P22" s="56">
        <f t="shared" si="1"/>
        <v>248</v>
      </c>
    </row>
    <row r="23" spans="1:16" ht="24.75" customHeight="1">
      <c r="A23" s="21"/>
      <c r="B23" s="26"/>
      <c r="C23" s="23">
        <v>19</v>
      </c>
      <c r="D23" s="24" t="s">
        <v>28</v>
      </c>
      <c r="E23" s="57">
        <v>5</v>
      </c>
      <c r="F23" s="57">
        <v>14</v>
      </c>
      <c r="G23" s="57">
        <v>4</v>
      </c>
      <c r="H23" s="58">
        <f t="shared" si="0"/>
        <v>23</v>
      </c>
      <c r="I23" s="26"/>
      <c r="J23" s="26"/>
      <c r="K23" s="23">
        <v>46</v>
      </c>
      <c r="L23" s="25" t="s">
        <v>66</v>
      </c>
      <c r="M23" s="57">
        <v>18</v>
      </c>
      <c r="N23" s="57">
        <v>120</v>
      </c>
      <c r="O23" s="57">
        <v>24</v>
      </c>
      <c r="P23" s="58">
        <f t="shared" si="1"/>
        <v>162</v>
      </c>
    </row>
    <row r="24" spans="1:16" ht="24.75" customHeight="1" thickBot="1">
      <c r="A24" s="39"/>
      <c r="B24" s="31"/>
      <c r="C24" s="23">
        <v>20</v>
      </c>
      <c r="D24" s="28" t="s">
        <v>30</v>
      </c>
      <c r="E24" s="59">
        <v>3</v>
      </c>
      <c r="F24" s="59">
        <v>46</v>
      </c>
      <c r="G24" s="59">
        <v>7</v>
      </c>
      <c r="H24" s="60">
        <f t="shared" si="0"/>
        <v>56</v>
      </c>
      <c r="I24" s="21"/>
      <c r="J24" s="22"/>
      <c r="K24" s="23">
        <v>47</v>
      </c>
      <c r="L24" s="25" t="s">
        <v>31</v>
      </c>
      <c r="M24" s="57">
        <v>6</v>
      </c>
      <c r="N24" s="57">
        <v>34</v>
      </c>
      <c r="O24" s="57">
        <v>2</v>
      </c>
      <c r="P24" s="58">
        <f t="shared" si="1"/>
        <v>42</v>
      </c>
    </row>
    <row r="25" spans="1:16" ht="24.75" customHeight="1" thickBot="1">
      <c r="A25" s="15">
        <v>6</v>
      </c>
      <c r="B25" s="20" t="s">
        <v>67</v>
      </c>
      <c r="C25" s="17">
        <v>21</v>
      </c>
      <c r="D25" s="19" t="s">
        <v>68</v>
      </c>
      <c r="E25" s="55">
        <v>44</v>
      </c>
      <c r="F25" s="55">
        <v>114</v>
      </c>
      <c r="G25" s="55">
        <v>27</v>
      </c>
      <c r="H25" s="56">
        <f t="shared" si="0"/>
        <v>185</v>
      </c>
      <c r="I25" s="31"/>
      <c r="J25" s="31"/>
      <c r="K25" s="27">
        <v>48</v>
      </c>
      <c r="L25" s="33" t="s">
        <v>34</v>
      </c>
      <c r="M25" s="65">
        <v>16</v>
      </c>
      <c r="N25" s="65">
        <v>70</v>
      </c>
      <c r="O25" s="65">
        <v>29</v>
      </c>
      <c r="P25" s="60">
        <f t="shared" si="1"/>
        <v>115</v>
      </c>
    </row>
    <row r="26" spans="1:16" ht="24.75" customHeight="1">
      <c r="A26" s="21"/>
      <c r="B26" s="26"/>
      <c r="C26" s="23">
        <v>22</v>
      </c>
      <c r="D26" s="25" t="s">
        <v>32</v>
      </c>
      <c r="E26" s="57">
        <v>1</v>
      </c>
      <c r="F26" s="57">
        <v>6</v>
      </c>
      <c r="G26" s="57">
        <v>7</v>
      </c>
      <c r="H26" s="58">
        <f t="shared" si="0"/>
        <v>14</v>
      </c>
      <c r="I26" s="15">
        <v>12</v>
      </c>
      <c r="J26" s="20" t="s">
        <v>69</v>
      </c>
      <c r="K26" s="38">
        <v>49</v>
      </c>
      <c r="L26" s="19" t="s">
        <v>35</v>
      </c>
      <c r="M26" s="55">
        <v>58</v>
      </c>
      <c r="N26" s="55">
        <v>286</v>
      </c>
      <c r="O26" s="55">
        <v>49</v>
      </c>
      <c r="P26" s="56">
        <f t="shared" si="1"/>
        <v>393</v>
      </c>
    </row>
    <row r="27" spans="1:16" ht="24.75" customHeight="1">
      <c r="A27" s="21"/>
      <c r="B27" s="26"/>
      <c r="C27" s="23">
        <v>23</v>
      </c>
      <c r="D27" s="25" t="s">
        <v>33</v>
      </c>
      <c r="E27" s="57">
        <v>8</v>
      </c>
      <c r="F27" s="57">
        <v>17</v>
      </c>
      <c r="G27" s="57">
        <v>5</v>
      </c>
      <c r="H27" s="58">
        <f t="shared" si="0"/>
        <v>30</v>
      </c>
      <c r="I27" s="21"/>
      <c r="J27" s="26"/>
      <c r="K27" s="23">
        <v>50</v>
      </c>
      <c r="L27" s="25" t="s">
        <v>37</v>
      </c>
      <c r="M27" s="57">
        <v>45</v>
      </c>
      <c r="N27" s="57">
        <v>137</v>
      </c>
      <c r="O27" s="57">
        <v>38</v>
      </c>
      <c r="P27" s="58">
        <f t="shared" si="1"/>
        <v>220</v>
      </c>
    </row>
    <row r="28" spans="1:16" ht="24.75" customHeight="1" thickBot="1">
      <c r="A28" s="21"/>
      <c r="B28" s="26"/>
      <c r="C28" s="27">
        <v>24</v>
      </c>
      <c r="D28" s="29" t="s">
        <v>70</v>
      </c>
      <c r="E28" s="59">
        <v>6</v>
      </c>
      <c r="F28" s="59">
        <v>21</v>
      </c>
      <c r="G28" s="59">
        <v>3</v>
      </c>
      <c r="H28" s="60">
        <f t="shared" si="0"/>
        <v>30</v>
      </c>
      <c r="I28" s="21"/>
      <c r="J28" s="26"/>
      <c r="K28" s="23">
        <v>51</v>
      </c>
      <c r="L28" s="25" t="s">
        <v>39</v>
      </c>
      <c r="M28" s="57">
        <v>32</v>
      </c>
      <c r="N28" s="57">
        <v>108</v>
      </c>
      <c r="O28" s="57">
        <v>24</v>
      </c>
      <c r="P28" s="58">
        <f t="shared" si="1"/>
        <v>164</v>
      </c>
    </row>
    <row r="29" spans="1:16" ht="24.75" customHeight="1" thickBot="1">
      <c r="A29" s="15">
        <v>7</v>
      </c>
      <c r="B29" s="20" t="s">
        <v>71</v>
      </c>
      <c r="C29" s="17">
        <v>25</v>
      </c>
      <c r="D29" s="19" t="s">
        <v>36</v>
      </c>
      <c r="E29" s="55">
        <v>50</v>
      </c>
      <c r="F29" s="55">
        <v>152</v>
      </c>
      <c r="G29" s="55">
        <v>41</v>
      </c>
      <c r="H29" s="56">
        <f t="shared" si="0"/>
        <v>243</v>
      </c>
      <c r="I29" s="21"/>
      <c r="J29" s="26"/>
      <c r="K29" s="32">
        <v>52</v>
      </c>
      <c r="L29" s="29" t="s">
        <v>40</v>
      </c>
      <c r="M29" s="59">
        <v>22</v>
      </c>
      <c r="N29" s="59">
        <v>122</v>
      </c>
      <c r="O29" s="59">
        <v>40</v>
      </c>
      <c r="P29" s="60">
        <f t="shared" si="1"/>
        <v>184</v>
      </c>
    </row>
    <row r="30" spans="1:16" ht="24.75" customHeight="1" thickBot="1">
      <c r="A30" s="21"/>
      <c r="B30" s="22"/>
      <c r="C30" s="23">
        <v>26</v>
      </c>
      <c r="D30" s="25" t="s">
        <v>38</v>
      </c>
      <c r="E30" s="57">
        <v>30</v>
      </c>
      <c r="F30" s="57">
        <v>121</v>
      </c>
      <c r="G30" s="57">
        <v>21</v>
      </c>
      <c r="H30" s="58">
        <f t="shared" si="0"/>
        <v>172</v>
      </c>
      <c r="I30" s="40">
        <v>13</v>
      </c>
      <c r="J30" s="40" t="s">
        <v>72</v>
      </c>
      <c r="K30" s="35">
        <v>53</v>
      </c>
      <c r="L30" s="37" t="s">
        <v>41</v>
      </c>
      <c r="M30" s="63">
        <v>140</v>
      </c>
      <c r="N30" s="63">
        <v>456</v>
      </c>
      <c r="O30" s="63">
        <v>156</v>
      </c>
      <c r="P30" s="64">
        <f t="shared" si="1"/>
        <v>752</v>
      </c>
    </row>
    <row r="31" spans="1:16" ht="24.75" customHeight="1" thickBot="1">
      <c r="A31" s="39"/>
      <c r="B31" s="54"/>
      <c r="C31" s="27">
        <v>27</v>
      </c>
      <c r="D31" s="29" t="s">
        <v>74</v>
      </c>
      <c r="E31" s="59">
        <v>32</v>
      </c>
      <c r="F31" s="59">
        <v>59</v>
      </c>
      <c r="G31" s="59">
        <v>14</v>
      </c>
      <c r="H31" s="61">
        <f t="shared" si="0"/>
        <v>105</v>
      </c>
      <c r="I31" s="41">
        <v>14</v>
      </c>
      <c r="J31" s="42" t="s">
        <v>73</v>
      </c>
      <c r="K31" s="35">
        <v>54</v>
      </c>
      <c r="L31" s="43" t="s">
        <v>3</v>
      </c>
      <c r="M31" s="66">
        <v>296</v>
      </c>
      <c r="N31" s="66">
        <v>1087</v>
      </c>
      <c r="O31" s="66">
        <v>412</v>
      </c>
      <c r="P31" s="64">
        <f t="shared" si="1"/>
        <v>1795</v>
      </c>
    </row>
    <row r="32" spans="5:16" ht="24.75" customHeight="1" thickBot="1">
      <c r="E32" s="44"/>
      <c r="F32" s="44"/>
      <c r="G32" s="44"/>
      <c r="H32" s="44"/>
      <c r="I32" s="41">
        <v>15</v>
      </c>
      <c r="J32" s="42" t="s">
        <v>78</v>
      </c>
      <c r="K32" s="35">
        <v>55</v>
      </c>
      <c r="L32" s="36" t="s">
        <v>8</v>
      </c>
      <c r="M32" s="63">
        <v>233</v>
      </c>
      <c r="N32" s="63">
        <v>752</v>
      </c>
      <c r="O32" s="63">
        <v>241</v>
      </c>
      <c r="P32" s="67">
        <f>SUM(M32:O32)</f>
        <v>1226</v>
      </c>
    </row>
    <row r="33" spans="13:16" ht="24.75" customHeight="1" thickBot="1">
      <c r="M33" s="44"/>
      <c r="N33" s="44"/>
      <c r="O33" s="44"/>
      <c r="P33" s="44"/>
    </row>
    <row r="34" spans="1:16" ht="24.75" customHeight="1">
      <c r="A34" s="1"/>
      <c r="B34" s="2"/>
      <c r="C34" s="1"/>
      <c r="D34" s="45"/>
      <c r="E34" s="46" t="s">
        <v>44</v>
      </c>
      <c r="F34" s="46" t="s">
        <v>45</v>
      </c>
      <c r="G34" s="47" t="s">
        <v>46</v>
      </c>
      <c r="H34" s="48" t="s">
        <v>47</v>
      </c>
      <c r="K34" s="49"/>
      <c r="L34" s="50"/>
      <c r="M34" s="46" t="s">
        <v>44</v>
      </c>
      <c r="N34" s="46" t="s">
        <v>45</v>
      </c>
      <c r="O34" s="47" t="s">
        <v>46</v>
      </c>
      <c r="P34" s="48" t="s">
        <v>47</v>
      </c>
    </row>
    <row r="35" spans="1:17" ht="24.75" customHeight="1" thickBot="1">
      <c r="A35" s="1"/>
      <c r="B35" s="2"/>
      <c r="C35" s="1"/>
      <c r="D35" s="51" t="s">
        <v>75</v>
      </c>
      <c r="E35" s="69">
        <v>738</v>
      </c>
      <c r="F35" s="68">
        <v>1820</v>
      </c>
      <c r="G35" s="69">
        <v>479</v>
      </c>
      <c r="H35" s="61">
        <f>SUM(E35:G35)</f>
        <v>3037</v>
      </c>
      <c r="I35" s="49"/>
      <c r="J35" s="52"/>
      <c r="K35" s="49"/>
      <c r="L35" s="53" t="s">
        <v>76</v>
      </c>
      <c r="M35" s="68">
        <f>SUM(E5:E31,M5:M32,E35)</f>
        <v>3661</v>
      </c>
      <c r="N35" s="68">
        <f>SUM(F5:F31,N5:N32,F35)</f>
        <v>11273</v>
      </c>
      <c r="O35" s="68">
        <f>SUM(G5:G31,O5:O32,G35)</f>
        <v>3664</v>
      </c>
      <c r="P35" s="61">
        <f>SUM(M35:O35)</f>
        <v>18598</v>
      </c>
      <c r="Q35" s="44"/>
    </row>
  </sheetData>
  <mergeCells count="5">
    <mergeCell ref="A2:P2"/>
    <mergeCell ref="A4:B4"/>
    <mergeCell ref="C4:D4"/>
    <mergeCell ref="I4:J4"/>
    <mergeCell ref="K4:L4"/>
  </mergeCells>
  <printOptions/>
  <pageMargins left="0.48" right="0.19" top="0.33" bottom="0.23" header="0.2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2009-06-12T01:05:28Z</cp:lastPrinted>
  <dcterms:created xsi:type="dcterms:W3CDTF">2009-04-20T04:30:25Z</dcterms:created>
  <dcterms:modified xsi:type="dcterms:W3CDTF">2009-06-17T02:19:32Z</dcterms:modified>
  <cp:category/>
  <cp:version/>
  <cp:contentType/>
  <cp:contentStatus/>
</cp:coreProperties>
</file>