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13_ncr:1_{0C31B5D0-018D-47D1-A23C-F456496915F8}" xr6:coauthVersionLast="47" xr6:coauthVersionMax="47" xr10:uidLastSave="{00000000-0000-0000-0000-000000000000}"/>
  <bookViews>
    <workbookView xWindow="-108" yWindow="-108" windowWidth="23256" windowHeight="12456" tabRatio="699" xr2:uid="{2F5E3B76-1276-4CFC-A28D-58740CD3D602}"/>
  </bookViews>
  <sheets>
    <sheet name="（様式1-2）事業実施見込" sheetId="4" r:id="rId1"/>
    <sheet name="（記入例 様式1-2）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6" l="1"/>
  <c r="H18" i="6"/>
  <c r="H16" i="6"/>
  <c r="H12" i="6"/>
  <c r="H11" i="6"/>
  <c r="H10" i="6"/>
  <c r="H9" i="6"/>
  <c r="H8" i="6"/>
  <c r="H7" i="6"/>
  <c r="H6" i="6"/>
  <c r="H5" i="6"/>
  <c r="H4" i="6"/>
  <c r="H3" i="6"/>
  <c r="H17" i="4"/>
  <c r="H16" i="4"/>
  <c r="H12" i="4"/>
  <c r="H11" i="4"/>
  <c r="H10" i="4"/>
  <c r="H9" i="4"/>
  <c r="H8" i="4"/>
  <c r="H7" i="4"/>
  <c r="H6" i="4"/>
  <c r="H5" i="4"/>
  <c r="H4" i="4"/>
  <c r="H3" i="4"/>
  <c r="G18" i="6"/>
  <c r="E18" i="6"/>
  <c r="G13" i="6"/>
  <c r="E18" i="4"/>
  <c r="G18" i="4"/>
  <c r="G13" i="4"/>
  <c r="H13" i="6"/>
  <c r="H20" i="6"/>
  <c r="H13" i="4" l="1"/>
  <c r="H18" i="4"/>
  <c r="H20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2" authorId="0" shapeId="0" xr:uid="{B056D27C-923F-46AC-B54B-AFD2D98E2DFF}">
      <text>
        <r>
          <rPr>
            <b/>
            <sz val="8"/>
            <color indexed="81"/>
            <rFont val="ＭＳ Ｐゴシック"/>
            <family val="3"/>
            <charset val="128"/>
          </rPr>
          <t>件数は機械的に利用上限回数(原則)×実利用人数を記入することなく、支援実績等から記入</t>
        </r>
      </text>
    </comment>
    <comment ref="G3" authorId="0" shapeId="0" xr:uid="{FB5F8DFD-00F3-4178-8698-E96C1F616523}">
      <text>
        <r>
          <rPr>
            <b/>
            <sz val="9"/>
            <color indexed="81"/>
            <rFont val="ＭＳ Ｐゴシック"/>
            <family val="3"/>
            <charset val="128"/>
          </rPr>
          <t>機械的に利用上限回数(原則)×実利用人数を記入することなく、支援実績等から記入すること</t>
        </r>
      </text>
    </comment>
    <comment ref="G4" authorId="0" shapeId="0" xr:uid="{145ECD77-2107-4D0E-B491-9B4A65488815}">
      <text>
        <r>
          <rPr>
            <b/>
            <sz val="9"/>
            <color indexed="81"/>
            <rFont val="ＭＳ Ｐゴシック"/>
            <family val="3"/>
            <charset val="128"/>
          </rPr>
          <t>機械的に12回×実利用人数を記入することなく、支援実績等から記入すること</t>
        </r>
      </text>
    </comment>
    <comment ref="G5" authorId="0" shapeId="0" xr:uid="{596B3E77-91AE-4115-B14E-7EAFA4B8D8E7}">
      <text>
        <r>
          <rPr>
            <b/>
            <sz val="9"/>
            <color indexed="81"/>
            <rFont val="ＭＳ Ｐゴシック"/>
            <family val="3"/>
            <charset val="128"/>
          </rPr>
          <t>機械的に利用上限回数(原則)×実利用人数を記入することなく、支援実績等から記入すること</t>
        </r>
      </text>
    </comment>
    <comment ref="G6" authorId="0" shapeId="0" xr:uid="{BB2555D8-83D3-493C-87C2-39689BB32838}">
      <text>
        <r>
          <rPr>
            <b/>
            <sz val="9"/>
            <color indexed="81"/>
            <rFont val="ＭＳ Ｐゴシック"/>
            <family val="3"/>
            <charset val="128"/>
          </rPr>
          <t>機械的に12回×実利用人数を記入することなく、支援実績等から記入すること</t>
        </r>
      </text>
    </comment>
    <comment ref="G7" authorId="0" shapeId="0" xr:uid="{7F5B58AB-8756-4F00-A817-DCDAE6C788EF}">
      <text>
        <r>
          <rPr>
            <b/>
            <sz val="9"/>
            <color indexed="81"/>
            <rFont val="ＭＳ Ｐゴシック"/>
            <family val="3"/>
            <charset val="128"/>
          </rPr>
          <t>機械的に利用上限回数(原則)×実利用人数を記入することなく、支援実績等から記入すること</t>
        </r>
      </text>
    </comment>
    <comment ref="G8" authorId="0" shapeId="0" xr:uid="{9092A534-1ACE-415C-A21D-428249313C2A}">
      <text>
        <r>
          <rPr>
            <b/>
            <sz val="9"/>
            <color indexed="81"/>
            <rFont val="ＭＳ Ｐゴシック"/>
            <family val="3"/>
            <charset val="128"/>
          </rPr>
          <t>機械的に12回×実利用人数を記入することなく、支援実績等から記入すること</t>
        </r>
      </text>
    </comment>
    <comment ref="G9" authorId="0" shapeId="0" xr:uid="{AC50576F-0D82-4B39-95F1-D1B69BA9F42B}">
      <text>
        <r>
          <rPr>
            <b/>
            <sz val="9"/>
            <color indexed="81"/>
            <rFont val="ＭＳ Ｐゴシック"/>
            <family val="3"/>
            <charset val="128"/>
          </rPr>
          <t>機械的に利用上限回数(原則)×実利用人数を記入することなく、支援実績等から記入すること</t>
        </r>
      </text>
    </comment>
    <comment ref="G10" authorId="0" shapeId="0" xr:uid="{68353E7D-4B4D-43BF-B7BD-FEF1506E2D2B}">
      <text>
        <r>
          <rPr>
            <b/>
            <sz val="9"/>
            <color indexed="81"/>
            <rFont val="ＭＳ Ｐゴシック"/>
            <family val="3"/>
            <charset val="128"/>
          </rPr>
          <t>機械的に12回×実利用人数を記入することなく、支援実績等から記入すること</t>
        </r>
      </text>
    </comment>
    <comment ref="G11" authorId="0" shapeId="0" xr:uid="{DE813AE0-1F1C-40E5-BA76-F6CD6B068EA6}">
      <text>
        <r>
          <rPr>
            <b/>
            <sz val="9"/>
            <color indexed="81"/>
            <rFont val="ＭＳ Ｐゴシック"/>
            <family val="3"/>
            <charset val="128"/>
          </rPr>
          <t>機械的に利用上限回数(原則)×実利用人数を記入することなく、支援実績等から記入すること</t>
        </r>
      </text>
    </comment>
    <comment ref="G12" authorId="0" shapeId="0" xr:uid="{6F0C44F6-D264-4FCF-B5F9-EAA5163ABDAE}">
      <text>
        <r>
          <rPr>
            <b/>
            <sz val="9"/>
            <color indexed="81"/>
            <rFont val="ＭＳ Ｐゴシック"/>
            <family val="3"/>
            <charset val="128"/>
          </rPr>
          <t>機械的に12回×実利用人数を記入することなく、支援実績等から記入すること</t>
        </r>
      </text>
    </comment>
    <comment ref="G15" authorId="0" shapeId="0" xr:uid="{82A97591-F720-47D7-A0C7-34C744072C65}">
      <text>
        <r>
          <rPr>
            <b/>
            <sz val="8"/>
            <color indexed="81"/>
            <rFont val="ＭＳ Ｐゴシック"/>
            <family val="3"/>
            <charset val="128"/>
          </rPr>
          <t>機械的に利用上限回数(原則)×実対象施設数を記入することなく、支援実績等で記入</t>
        </r>
      </text>
    </comment>
    <comment ref="G16" authorId="0" shapeId="0" xr:uid="{C252A8C8-C7EF-4A55-BD31-D157889FBE06}">
      <text>
        <r>
          <rPr>
            <b/>
            <sz val="9"/>
            <color indexed="81"/>
            <rFont val="ＭＳ Ｐゴシック"/>
            <family val="3"/>
            <charset val="128"/>
          </rPr>
          <t>機械的に利用上限回数(原則)×実対象施設数を記入することなく、支援実績等から記入すること</t>
        </r>
      </text>
    </comment>
    <comment ref="G17" authorId="0" shapeId="0" xr:uid="{2E16DA6D-0B99-47B1-A56F-A5A8A3A80343}">
      <text>
        <r>
          <rPr>
            <b/>
            <sz val="9"/>
            <color indexed="81"/>
            <rFont val="ＭＳ Ｐゴシック"/>
            <family val="3"/>
            <charset val="128"/>
          </rPr>
          <t>機械的に12回×実対象施設数を記入することなく、支援実績等から記入すること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2" authorId="0" shapeId="0" xr:uid="{978BD77B-82A9-4767-9EF0-B6361025D4DE}">
      <text>
        <r>
          <rPr>
            <b/>
            <sz val="8"/>
            <color indexed="81"/>
            <rFont val="ＭＳ Ｐゴシック"/>
            <family val="3"/>
            <charset val="128"/>
          </rPr>
          <t>件数は機械的に利用上限回数(原則)×実利用人数を記入することなく、支援実績等から記入</t>
        </r>
      </text>
    </comment>
    <comment ref="G3" authorId="0" shapeId="0" xr:uid="{93031A22-69E6-4196-B515-7EA85B566E63}">
      <text>
        <r>
          <rPr>
            <b/>
            <sz val="9"/>
            <color indexed="81"/>
            <rFont val="ＭＳ Ｐゴシック"/>
            <family val="3"/>
            <charset val="128"/>
          </rPr>
          <t>機械的に利用上限回数(原則)×実利用人数を記入することなく、支援実績等から記入すること</t>
        </r>
      </text>
    </comment>
    <comment ref="G4" authorId="0" shapeId="0" xr:uid="{3E644CDD-A8F8-44DF-882E-3CB36BE69C0D}">
      <text>
        <r>
          <rPr>
            <b/>
            <sz val="9"/>
            <color indexed="81"/>
            <rFont val="ＭＳ Ｐゴシック"/>
            <family val="3"/>
            <charset val="128"/>
          </rPr>
          <t>機械的に12回×実利用人数を記入することなく、支援実績等から記入すること</t>
        </r>
      </text>
    </comment>
    <comment ref="G5" authorId="0" shapeId="0" xr:uid="{6EB50AF7-2022-485D-91D2-962C3824A7EF}">
      <text>
        <r>
          <rPr>
            <b/>
            <sz val="9"/>
            <color indexed="81"/>
            <rFont val="ＭＳ Ｐゴシック"/>
            <family val="3"/>
            <charset val="128"/>
          </rPr>
          <t>機械的に利用上限回数(原則)×実利用人数を記入することなく、支援実績等から記入すること</t>
        </r>
      </text>
    </comment>
    <comment ref="G6" authorId="0" shapeId="0" xr:uid="{E35549EB-9D17-4336-A1BB-0918C21DC770}">
      <text>
        <r>
          <rPr>
            <b/>
            <sz val="9"/>
            <color indexed="81"/>
            <rFont val="ＭＳ Ｐゴシック"/>
            <family val="3"/>
            <charset val="128"/>
          </rPr>
          <t>機械的に12回×実利用人数を記入することなく、支援実績等から記入すること</t>
        </r>
      </text>
    </comment>
    <comment ref="G7" authorId="0" shapeId="0" xr:uid="{83A0D1DB-6A4D-498F-A1E0-89B4604C19C5}">
      <text>
        <r>
          <rPr>
            <b/>
            <sz val="9"/>
            <color indexed="81"/>
            <rFont val="ＭＳ Ｐゴシック"/>
            <family val="3"/>
            <charset val="128"/>
          </rPr>
          <t>機械的に利用上限回数(原則)×実利用人数を記入することなく、支援実績等から記入すること</t>
        </r>
      </text>
    </comment>
    <comment ref="G8" authorId="0" shapeId="0" xr:uid="{632A530E-0CC6-4CAD-A85F-1C9E55989D00}">
      <text>
        <r>
          <rPr>
            <b/>
            <sz val="9"/>
            <color indexed="81"/>
            <rFont val="ＭＳ Ｐゴシック"/>
            <family val="3"/>
            <charset val="128"/>
          </rPr>
          <t>機械的に12回×実利用人数を記入することなく、支援実績等から記入すること</t>
        </r>
      </text>
    </comment>
    <comment ref="G9" authorId="0" shapeId="0" xr:uid="{C778AE9B-B4EA-401C-AA2D-AF190402C4EE}">
      <text>
        <r>
          <rPr>
            <b/>
            <sz val="9"/>
            <color indexed="81"/>
            <rFont val="ＭＳ Ｐゴシック"/>
            <family val="3"/>
            <charset val="128"/>
          </rPr>
          <t>機械的に利用上限回数(原則)×実利用人数を記入することなく、支援実績等から記入すること</t>
        </r>
      </text>
    </comment>
    <comment ref="G10" authorId="0" shapeId="0" xr:uid="{04DCBCB8-F409-4A05-889A-E6BF43DA8B36}">
      <text>
        <r>
          <rPr>
            <b/>
            <sz val="9"/>
            <color indexed="81"/>
            <rFont val="ＭＳ Ｐゴシック"/>
            <family val="3"/>
            <charset val="128"/>
          </rPr>
          <t>機械的に12回×実利用人数を記入することなく、支援実績等から記入すること</t>
        </r>
      </text>
    </comment>
    <comment ref="G11" authorId="0" shapeId="0" xr:uid="{16CE80C2-19F8-4B03-B6E8-2320616543C6}">
      <text>
        <r>
          <rPr>
            <b/>
            <sz val="9"/>
            <color indexed="81"/>
            <rFont val="ＭＳ Ｐゴシック"/>
            <family val="3"/>
            <charset val="128"/>
          </rPr>
          <t>機械的に利用上限回数(原則)×実利用人数を記入することなく、支援実績等から記入すること</t>
        </r>
      </text>
    </comment>
    <comment ref="G12" authorId="0" shapeId="0" xr:uid="{3D4492CF-328B-4223-B7DE-8615035AB25E}">
      <text>
        <r>
          <rPr>
            <b/>
            <sz val="9"/>
            <color indexed="81"/>
            <rFont val="ＭＳ Ｐゴシック"/>
            <family val="3"/>
            <charset val="128"/>
          </rPr>
          <t>機械的に12回×実利用人数を記入することなく、支援実績等から記入すること</t>
        </r>
      </text>
    </comment>
    <comment ref="G15" authorId="0" shapeId="0" xr:uid="{EF023A60-BD4A-49AE-B9BE-725E13C61671}">
      <text>
        <r>
          <rPr>
            <b/>
            <sz val="8"/>
            <color indexed="81"/>
            <rFont val="ＭＳ Ｐゴシック"/>
            <family val="3"/>
            <charset val="128"/>
          </rPr>
          <t>機械的に利用上限回数(原則)×実対象施設数を記入することなく、支援実績等で記入</t>
        </r>
      </text>
    </comment>
    <comment ref="G16" authorId="0" shapeId="0" xr:uid="{6A785D8E-9A0A-4C75-A97E-8B116DAB6602}">
      <text>
        <r>
          <rPr>
            <b/>
            <sz val="9"/>
            <color indexed="81"/>
            <rFont val="ＭＳ Ｐゴシック"/>
            <family val="3"/>
            <charset val="128"/>
          </rPr>
          <t>機械的に利用上限回数(原則)×実対象施設数を記入することなく、支援実績等から記入すること</t>
        </r>
      </text>
    </comment>
    <comment ref="G17" authorId="0" shapeId="0" xr:uid="{65BEB3B9-253F-457F-A97C-168C94E178A6}">
      <text>
        <r>
          <rPr>
            <b/>
            <sz val="9"/>
            <color indexed="81"/>
            <rFont val="ＭＳ Ｐゴシック"/>
            <family val="3"/>
            <charset val="128"/>
          </rPr>
          <t>機械的に12回×実対象施設数を記入することなく、支援実績等から記入すること</t>
        </r>
      </text>
    </comment>
  </commentList>
</comments>
</file>

<file path=xl/sharedStrings.xml><?xml version="1.0" encoding="utf-8"?>
<sst xmlns="http://schemas.openxmlformats.org/spreadsheetml/2006/main" count="104" uniqueCount="40">
  <si>
    <t>集団</t>
    <rPh sb="0" eb="2">
      <t>シュウダン</t>
    </rPh>
    <phoneticPr fontId="1"/>
  </si>
  <si>
    <t>人</t>
    <rPh sb="0" eb="1">
      <t>ニン</t>
    </rPh>
    <phoneticPr fontId="1"/>
  </si>
  <si>
    <t>事業の種別</t>
    <rPh sb="0" eb="2">
      <t>ジギョウ</t>
    </rPh>
    <rPh sb="3" eb="5">
      <t>シュベツ</t>
    </rPh>
    <phoneticPr fontId="6"/>
  </si>
  <si>
    <t>利用上限回数
(原則）</t>
    <rPh sb="0" eb="2">
      <t>リヨウ</t>
    </rPh>
    <rPh sb="2" eb="4">
      <t>ジョウゲン</t>
    </rPh>
    <rPh sb="4" eb="6">
      <t>カイスウ</t>
    </rPh>
    <rPh sb="8" eb="10">
      <t>ゲンソク</t>
    </rPh>
    <phoneticPr fontId="6"/>
  </si>
  <si>
    <t>実利用人数
（集団数）</t>
    <rPh sb="0" eb="1">
      <t>ジツ</t>
    </rPh>
    <rPh sb="1" eb="3">
      <t>リヨウ</t>
    </rPh>
    <rPh sb="3" eb="4">
      <t>ニン</t>
    </rPh>
    <rPh sb="4" eb="5">
      <t>スウ</t>
    </rPh>
    <rPh sb="7" eb="9">
      <t>シュウダン</t>
    </rPh>
    <rPh sb="9" eb="10">
      <t>スウ</t>
    </rPh>
    <phoneticPr fontId="6"/>
  </si>
  <si>
    <t>件数</t>
    <rPh sb="0" eb="2">
      <t>ケンスウ</t>
    </rPh>
    <phoneticPr fontId="6"/>
  </si>
  <si>
    <t>協議額</t>
    <rPh sb="0" eb="2">
      <t>キョウギ</t>
    </rPh>
    <rPh sb="2" eb="3">
      <t>ガク</t>
    </rPh>
    <phoneticPr fontId="6"/>
  </si>
  <si>
    <t>主に訪問業務
の利用者</t>
    <rPh sb="0" eb="1">
      <t>オモ</t>
    </rPh>
    <rPh sb="2" eb="4">
      <t>ホウモン</t>
    </rPh>
    <rPh sb="4" eb="6">
      <t>ギョウム</t>
    </rPh>
    <rPh sb="8" eb="11">
      <t>リヨウシャ</t>
    </rPh>
    <phoneticPr fontId="6"/>
  </si>
  <si>
    <t>～４回/人</t>
    <rPh sb="2" eb="3">
      <t>カイ</t>
    </rPh>
    <rPh sb="4" eb="5">
      <t>ヒト</t>
    </rPh>
    <phoneticPr fontId="6"/>
  </si>
  <si>
    <t>～１２回/人</t>
    <rPh sb="3" eb="4">
      <t>カイ</t>
    </rPh>
    <rPh sb="5" eb="6">
      <t>ヒト</t>
    </rPh>
    <phoneticPr fontId="6"/>
  </si>
  <si>
    <t>～５回/人</t>
    <rPh sb="2" eb="3">
      <t>カイ</t>
    </rPh>
    <rPh sb="4" eb="5">
      <t>ヒト</t>
    </rPh>
    <phoneticPr fontId="6"/>
  </si>
  <si>
    <t>主に外来業務
の利用者</t>
    <rPh sb="0" eb="1">
      <t>オモ</t>
    </rPh>
    <rPh sb="2" eb="4">
      <t>ガイライ</t>
    </rPh>
    <rPh sb="4" eb="6">
      <t>ギョウム</t>
    </rPh>
    <rPh sb="8" eb="11">
      <t>リヨウシャ</t>
    </rPh>
    <phoneticPr fontId="6"/>
  </si>
  <si>
    <t>～２回/人</t>
    <rPh sb="2" eb="3">
      <t>カイ</t>
    </rPh>
    <rPh sb="4" eb="5">
      <t>ヒト</t>
    </rPh>
    <phoneticPr fontId="6"/>
  </si>
  <si>
    <t>　　　　　　　　　　　　　　　　　　合　　計</t>
    <rPh sb="18" eb="19">
      <t>ゴウ</t>
    </rPh>
    <rPh sb="21" eb="22">
      <t>ケイ</t>
    </rPh>
    <phoneticPr fontId="6"/>
  </si>
  <si>
    <t>実対象施設数</t>
    <rPh sb="0" eb="1">
      <t>ジツ</t>
    </rPh>
    <rPh sb="1" eb="3">
      <t>タイショウ</t>
    </rPh>
    <rPh sb="3" eb="6">
      <t>シセツスウ</t>
    </rPh>
    <phoneticPr fontId="6"/>
  </si>
  <si>
    <t>件数
（回数）</t>
    <rPh sb="0" eb="2">
      <t>ケンスウ</t>
    </rPh>
    <rPh sb="4" eb="6">
      <t>カイスウ</t>
    </rPh>
    <phoneticPr fontId="6"/>
  </si>
  <si>
    <t>協議額合計</t>
    <rPh sb="0" eb="2">
      <t>キョウギ</t>
    </rPh>
    <rPh sb="2" eb="3">
      <t>ガク</t>
    </rPh>
    <rPh sb="3" eb="5">
      <t>ゴウケイ</t>
    </rPh>
    <phoneticPr fontId="6"/>
  </si>
  <si>
    <t>※ 利用上限回数（原則）を超える１２回までの協議を行う場合は、理由と根拠を備考欄に具体的に記載してください。</t>
    <rPh sb="2" eb="4">
      <t>リヨウ</t>
    </rPh>
    <rPh sb="4" eb="6">
      <t>ジョウゲン</t>
    </rPh>
    <rPh sb="6" eb="8">
      <t>カイスウ</t>
    </rPh>
    <rPh sb="9" eb="11">
      <t>ゲンソク</t>
    </rPh>
    <rPh sb="13" eb="14">
      <t>コ</t>
    </rPh>
    <rPh sb="18" eb="19">
      <t>カイ</t>
    </rPh>
    <rPh sb="22" eb="24">
      <t>キョウギ</t>
    </rPh>
    <rPh sb="25" eb="26">
      <t>オコナ</t>
    </rPh>
    <rPh sb="27" eb="29">
      <t>バアイ</t>
    </rPh>
    <rPh sb="34" eb="36">
      <t>コンキョ</t>
    </rPh>
    <rPh sb="37" eb="39">
      <t>ビコウ</t>
    </rPh>
    <rPh sb="39" eb="40">
      <t>ラン</t>
    </rPh>
    <rPh sb="41" eb="44">
      <t>グタイテキ</t>
    </rPh>
    <rPh sb="45" eb="47">
      <t>キサイ</t>
    </rPh>
    <phoneticPr fontId="6"/>
  </si>
  <si>
    <t>※ 実施しない事業については、実利用者数（集団数、施設数）の欄に斜線を入れてください。</t>
    <rPh sb="2" eb="4">
      <t>ジッシ</t>
    </rPh>
    <rPh sb="7" eb="9">
      <t>ジギョウ</t>
    </rPh>
    <rPh sb="15" eb="16">
      <t>ジツ</t>
    </rPh>
    <rPh sb="16" eb="18">
      <t>リヨウ</t>
    </rPh>
    <rPh sb="18" eb="19">
      <t>シャ</t>
    </rPh>
    <rPh sb="19" eb="20">
      <t>スウ</t>
    </rPh>
    <rPh sb="30" eb="31">
      <t>ラン</t>
    </rPh>
    <rPh sb="32" eb="34">
      <t>シャセン</t>
    </rPh>
    <rPh sb="35" eb="36">
      <t>イ</t>
    </rPh>
    <phoneticPr fontId="6"/>
  </si>
  <si>
    <r>
      <t xml:space="preserve">備　　　　　　　　　考
</t>
    </r>
    <r>
      <rPr>
        <sz val="10"/>
        <color indexed="8"/>
        <rFont val="ＭＳ Ｐゴシック"/>
        <family val="3"/>
        <charset val="128"/>
      </rPr>
      <t>(１２回までの協議をする場合は、それぞれ理由と人数見込みの根拠を明記のこと）</t>
    </r>
    <rPh sb="0" eb="1">
      <t>ソナエ</t>
    </rPh>
    <rPh sb="10" eb="11">
      <t>コウ</t>
    </rPh>
    <rPh sb="15" eb="16">
      <t>カイ</t>
    </rPh>
    <rPh sb="19" eb="21">
      <t>キョウギ</t>
    </rPh>
    <rPh sb="24" eb="26">
      <t>バアイ</t>
    </rPh>
    <rPh sb="32" eb="34">
      <t>リユウ</t>
    </rPh>
    <rPh sb="35" eb="37">
      <t>ニンズウ</t>
    </rPh>
    <rPh sb="37" eb="39">
      <t>ミコ</t>
    </rPh>
    <rPh sb="41" eb="43">
      <t>コンキョ</t>
    </rPh>
    <rPh sb="44" eb="46">
      <t>メイキ</t>
    </rPh>
    <phoneticPr fontId="6"/>
  </si>
  <si>
    <t>療育
支援</t>
    <rPh sb="0" eb="2">
      <t>リョウイク</t>
    </rPh>
    <rPh sb="3" eb="5">
      <t>シエン</t>
    </rPh>
    <phoneticPr fontId="6"/>
  </si>
  <si>
    <t>※ 件数を見込む際は、機械的に利用上限回数等×実利用人数等を記入するのではなく、過去の利用実績等から見込まれる件数を記入してください。</t>
    <rPh sb="2" eb="4">
      <t>ケンスウ</t>
    </rPh>
    <rPh sb="5" eb="7">
      <t>ミコ</t>
    </rPh>
    <rPh sb="8" eb="9">
      <t>サイ</t>
    </rPh>
    <rPh sb="11" eb="14">
      <t>キカイテキ</t>
    </rPh>
    <rPh sb="15" eb="17">
      <t>リヨウ</t>
    </rPh>
    <rPh sb="17" eb="19">
      <t>ジョウゲン</t>
    </rPh>
    <rPh sb="19" eb="21">
      <t>カイスウ</t>
    </rPh>
    <rPh sb="21" eb="22">
      <t>トウ</t>
    </rPh>
    <rPh sb="23" eb="24">
      <t>ジツ</t>
    </rPh>
    <rPh sb="24" eb="26">
      <t>リヨウ</t>
    </rPh>
    <rPh sb="26" eb="28">
      <t>ニンズウ</t>
    </rPh>
    <rPh sb="28" eb="29">
      <t>トウ</t>
    </rPh>
    <rPh sb="30" eb="32">
      <t>キニュウ</t>
    </rPh>
    <rPh sb="40" eb="42">
      <t>カコ</t>
    </rPh>
    <rPh sb="43" eb="45">
      <t>リヨウ</t>
    </rPh>
    <rPh sb="45" eb="47">
      <t>ジッセキ</t>
    </rPh>
    <rPh sb="47" eb="48">
      <t>トウ</t>
    </rPh>
    <rPh sb="50" eb="52">
      <t>ミコ</t>
    </rPh>
    <rPh sb="55" eb="57">
      <t>ケンスウ</t>
    </rPh>
    <rPh sb="58" eb="60">
      <t>キニュウ</t>
    </rPh>
    <phoneticPr fontId="6"/>
  </si>
  <si>
    <r>
      <t xml:space="preserve">備　　　　　　　　　考
</t>
    </r>
    <r>
      <rPr>
        <sz val="9"/>
        <color indexed="8"/>
        <rFont val="ＭＳ Ｐゴシック"/>
        <family val="3"/>
        <charset val="128"/>
      </rPr>
      <t>(１２回までの協議をする場合は、それぞれ理由と人数見込みの根拠を明記のこと）</t>
    </r>
    <rPh sb="0" eb="1">
      <t>ソナエ</t>
    </rPh>
    <rPh sb="10" eb="11">
      <t>コウ</t>
    </rPh>
    <rPh sb="15" eb="16">
      <t>カイ</t>
    </rPh>
    <rPh sb="19" eb="21">
      <t>キョウギ</t>
    </rPh>
    <rPh sb="24" eb="26">
      <t>バアイ</t>
    </rPh>
    <rPh sb="32" eb="34">
      <t>リユウ</t>
    </rPh>
    <rPh sb="35" eb="37">
      <t>ニンズウ</t>
    </rPh>
    <rPh sb="37" eb="39">
      <t>ミコ</t>
    </rPh>
    <rPh sb="41" eb="43">
      <t>コンキョ</t>
    </rPh>
    <rPh sb="44" eb="46">
      <t>メイキ</t>
    </rPh>
    <phoneticPr fontId="6"/>
  </si>
  <si>
    <t>合　　計</t>
    <rPh sb="0" eb="1">
      <t>ゴウ</t>
    </rPh>
    <rPh sb="3" eb="4">
      <t>ケイ</t>
    </rPh>
    <phoneticPr fontId="6"/>
  </si>
  <si>
    <r>
      <t xml:space="preserve">備　　　　　　　　　考
</t>
    </r>
    <r>
      <rPr>
        <sz val="9"/>
        <color indexed="8"/>
        <rFont val="ＭＳ Ｐゴシック"/>
        <family val="3"/>
        <charset val="128"/>
      </rPr>
      <t xml:space="preserve">(１２回までの協議をする場合は、理由と施設数見込みの根拠を明記のこと）
</t>
    </r>
    <rPh sb="0" eb="1">
      <t>ソナエ</t>
    </rPh>
    <rPh sb="10" eb="11">
      <t>コウ</t>
    </rPh>
    <rPh sb="31" eb="33">
      <t>シセツ</t>
    </rPh>
    <phoneticPr fontId="6"/>
  </si>
  <si>
    <t xml:space="preserve">～４回/施設
</t>
    <rPh sb="2" eb="3">
      <t>カイ</t>
    </rPh>
    <rPh sb="4" eb="6">
      <t>シセツ</t>
    </rPh>
    <phoneticPr fontId="6"/>
  </si>
  <si>
    <t xml:space="preserve">～１２回/施設
</t>
    <rPh sb="3" eb="4">
      <t>カイ</t>
    </rPh>
    <rPh sb="5" eb="7">
      <t>シセツ</t>
    </rPh>
    <phoneticPr fontId="6"/>
  </si>
  <si>
    <t>療育相談支援
（1回4,433円）</t>
    <rPh sb="0" eb="2">
      <t>リョウイク</t>
    </rPh>
    <rPh sb="2" eb="4">
      <t>ソウダン</t>
    </rPh>
    <rPh sb="4" eb="6">
      <t>シエン</t>
    </rPh>
    <rPh sb="9" eb="10">
      <t>カイ</t>
    </rPh>
    <rPh sb="15" eb="16">
      <t>エン</t>
    </rPh>
    <phoneticPr fontId="6"/>
  </si>
  <si>
    <t>療育支援
（1回6,259円）</t>
    <rPh sb="0" eb="2">
      <t>リョウイク</t>
    </rPh>
    <rPh sb="2" eb="4">
      <t>シエン</t>
    </rPh>
    <phoneticPr fontId="6"/>
  </si>
  <si>
    <t>療育相談支援
（1回1,617円）</t>
    <rPh sb="0" eb="2">
      <t>リョウイク</t>
    </rPh>
    <rPh sb="2" eb="4">
      <t>ソウダン</t>
    </rPh>
    <rPh sb="4" eb="6">
      <t>シエン</t>
    </rPh>
    <phoneticPr fontId="6"/>
  </si>
  <si>
    <t>個別
(1回2,530円）</t>
    <rPh sb="0" eb="2">
      <t>コベツ</t>
    </rPh>
    <rPh sb="5" eb="6">
      <t>カイ</t>
    </rPh>
    <rPh sb="11" eb="12">
      <t>エン</t>
    </rPh>
    <phoneticPr fontId="6"/>
  </si>
  <si>
    <t>集団
(1回7,590円）</t>
    <rPh sb="0" eb="2">
      <t>シュウダン</t>
    </rPh>
    <phoneticPr fontId="6"/>
  </si>
  <si>
    <t>施設支援指導
1回17,710円
（4時間未満は0.5回8,855円）</t>
    <rPh sb="0" eb="2">
      <t>シセツ</t>
    </rPh>
    <rPh sb="2" eb="4">
      <t>シエン</t>
    </rPh>
    <rPh sb="4" eb="6">
      <t>シドウ</t>
    </rPh>
    <rPh sb="8" eb="9">
      <t>カイ</t>
    </rPh>
    <rPh sb="15" eb="16">
      <t>エン</t>
    </rPh>
    <rPh sb="19" eb="21">
      <t>ジカン</t>
    </rPh>
    <rPh sb="21" eb="23">
      <t>ミマン</t>
    </rPh>
    <rPh sb="27" eb="28">
      <t>カイ</t>
    </rPh>
    <rPh sb="33" eb="34">
      <t>エン</t>
    </rPh>
    <phoneticPr fontId="6"/>
  </si>
  <si>
    <t>※ 実施しない事業については、実利用人数（集団数、施設数）の欄に斜線を入れてください。</t>
    <rPh sb="2" eb="4">
      <t>ジッシ</t>
    </rPh>
    <rPh sb="7" eb="9">
      <t>ジギョウ</t>
    </rPh>
    <rPh sb="15" eb="16">
      <t>ジツ</t>
    </rPh>
    <rPh sb="16" eb="18">
      <t>リヨウ</t>
    </rPh>
    <rPh sb="18" eb="19">
      <t>ニン</t>
    </rPh>
    <rPh sb="19" eb="20">
      <t>スウ</t>
    </rPh>
    <rPh sb="30" eb="31">
      <t>ラン</t>
    </rPh>
    <rPh sb="32" eb="34">
      <t>シャセン</t>
    </rPh>
    <rPh sb="35" eb="36">
      <t>イ</t>
    </rPh>
    <phoneticPr fontId="6"/>
  </si>
  <si>
    <r>
      <rPr>
        <sz val="11"/>
        <color indexed="8"/>
        <rFont val="ＭＳ Ｐゴシック"/>
        <family val="3"/>
        <charset val="128"/>
      </rPr>
      <t>（様式１－２）　</t>
    </r>
    <r>
      <rPr>
        <sz val="14"/>
        <color indexed="8"/>
        <rFont val="ＭＳ Ｐゴシック"/>
        <family val="3"/>
        <charset val="128"/>
      </rPr>
      <t>令和８年度千葉県障害児等療育支援事業実施見込　　　　　　　　　　　　</t>
    </r>
    <r>
      <rPr>
        <sz val="12"/>
        <color indexed="8"/>
        <rFont val="ＭＳ Ｐゴシック"/>
        <family val="3"/>
        <charset val="128"/>
      </rPr>
      <t>事業所名　《　　　千葉なのはな支援事業所          　　　　》　</t>
    </r>
    <r>
      <rPr>
        <sz val="14"/>
        <color indexed="8"/>
        <rFont val="ＭＳ Ｐゴシック"/>
        <family val="3"/>
        <charset val="128"/>
      </rPr>
      <t>　　　　　　　　　　　　　　　　　　　　　</t>
    </r>
    <rPh sb="1" eb="3">
      <t>ヨウシキ</t>
    </rPh>
    <rPh sb="8" eb="10">
      <t>レイワ</t>
    </rPh>
    <rPh sb="11" eb="13">
      <t>ネンド</t>
    </rPh>
    <rPh sb="13" eb="16">
      <t>チバケン</t>
    </rPh>
    <rPh sb="16" eb="20">
      <t>ショウガイジトウ</t>
    </rPh>
    <rPh sb="20" eb="22">
      <t>リョウイク</t>
    </rPh>
    <rPh sb="22" eb="24">
      <t>シエン</t>
    </rPh>
    <rPh sb="24" eb="26">
      <t>ジギョウ</t>
    </rPh>
    <rPh sb="26" eb="28">
      <t>ジッシ</t>
    </rPh>
    <rPh sb="28" eb="30">
      <t>ミコミ</t>
    </rPh>
    <rPh sb="42" eb="45">
      <t>ジギョウショ</t>
    </rPh>
    <rPh sb="45" eb="46">
      <t>メイ</t>
    </rPh>
    <phoneticPr fontId="6"/>
  </si>
  <si>
    <t>令和７年度の支援実績から２人程度は２月に１回程度の療育相談が必要となるため</t>
    <rPh sb="0" eb="2">
      <t>レイワ</t>
    </rPh>
    <rPh sb="3" eb="5">
      <t>ネンド</t>
    </rPh>
    <rPh sb="6" eb="8">
      <t>シエン</t>
    </rPh>
    <rPh sb="8" eb="10">
      <t>ジッセキ</t>
    </rPh>
    <rPh sb="13" eb="14">
      <t>ニン</t>
    </rPh>
    <rPh sb="14" eb="16">
      <t>テイド</t>
    </rPh>
    <rPh sb="18" eb="19">
      <t>ツキ</t>
    </rPh>
    <rPh sb="21" eb="22">
      <t>カイ</t>
    </rPh>
    <rPh sb="22" eb="24">
      <t>テイド</t>
    </rPh>
    <rPh sb="25" eb="27">
      <t>リョウイク</t>
    </rPh>
    <rPh sb="27" eb="29">
      <t>ソウダン</t>
    </rPh>
    <rPh sb="30" eb="32">
      <t>ヒツヨウ</t>
    </rPh>
    <phoneticPr fontId="6"/>
  </si>
  <si>
    <t>令和７年度の支援実績から１人程度は月１回程度の療育支援が必要となるため</t>
    <rPh sb="0" eb="2">
      <t>レイワ</t>
    </rPh>
    <rPh sb="3" eb="5">
      <t>ネンド</t>
    </rPh>
    <rPh sb="6" eb="8">
      <t>シエン</t>
    </rPh>
    <rPh sb="8" eb="10">
      <t>ジッセキ</t>
    </rPh>
    <rPh sb="13" eb="14">
      <t>ニン</t>
    </rPh>
    <rPh sb="14" eb="16">
      <t>テイド</t>
    </rPh>
    <rPh sb="17" eb="18">
      <t>ツキ</t>
    </rPh>
    <rPh sb="19" eb="20">
      <t>カイ</t>
    </rPh>
    <rPh sb="20" eb="22">
      <t>テイド</t>
    </rPh>
    <rPh sb="23" eb="25">
      <t>リョウイク</t>
    </rPh>
    <rPh sb="25" eb="27">
      <t>シエン</t>
    </rPh>
    <rPh sb="28" eb="30">
      <t>ヒツヨウ</t>
    </rPh>
    <phoneticPr fontId="6"/>
  </si>
  <si>
    <t>令和７年度の支援実績から３人程度は月１回程度の支援が必要となるため。</t>
    <rPh sb="0" eb="2">
      <t>レイワ</t>
    </rPh>
    <rPh sb="3" eb="5">
      <t>ネンド</t>
    </rPh>
    <rPh sb="6" eb="8">
      <t>シエン</t>
    </rPh>
    <rPh sb="8" eb="10">
      <t>ジッセキ</t>
    </rPh>
    <rPh sb="13" eb="14">
      <t>ニン</t>
    </rPh>
    <rPh sb="14" eb="16">
      <t>テイド</t>
    </rPh>
    <rPh sb="17" eb="18">
      <t>ツキ</t>
    </rPh>
    <rPh sb="19" eb="20">
      <t>カイ</t>
    </rPh>
    <rPh sb="20" eb="22">
      <t>テイド</t>
    </rPh>
    <rPh sb="23" eb="25">
      <t>シエン</t>
    </rPh>
    <rPh sb="26" eb="28">
      <t>ヒツヨウ</t>
    </rPh>
    <phoneticPr fontId="6"/>
  </si>
  <si>
    <r>
      <rPr>
        <sz val="11"/>
        <color indexed="8"/>
        <rFont val="ＭＳ Ｐゴシック"/>
        <family val="3"/>
        <charset val="128"/>
      </rPr>
      <t>（様式１－２）　</t>
    </r>
    <r>
      <rPr>
        <sz val="14"/>
        <color indexed="8"/>
        <rFont val="ＭＳ Ｐゴシック"/>
        <family val="3"/>
        <charset val="128"/>
      </rPr>
      <t>令和８年度千葉県障害児等療育支援事業実施見込　　　　　　　　　　　　</t>
    </r>
    <r>
      <rPr>
        <sz val="12"/>
        <color indexed="8"/>
        <rFont val="ＭＳ Ｐゴシック"/>
        <family val="3"/>
        <charset val="128"/>
      </rPr>
      <t>事業所名　《　　　                                                 　　　　》　</t>
    </r>
    <r>
      <rPr>
        <sz val="14"/>
        <color indexed="8"/>
        <rFont val="ＭＳ Ｐゴシック"/>
        <family val="3"/>
        <charset val="128"/>
      </rPr>
      <t>　　　　　　　　　　　　　　　　　　　　　</t>
    </r>
    <rPh sb="1" eb="3">
      <t>ヨウシキ</t>
    </rPh>
    <rPh sb="8" eb="10">
      <t>レイワ</t>
    </rPh>
    <rPh sb="11" eb="12">
      <t>ネン</t>
    </rPh>
    <rPh sb="12" eb="13">
      <t>ド</t>
    </rPh>
    <rPh sb="13" eb="16">
      <t>チバケン</t>
    </rPh>
    <rPh sb="16" eb="20">
      <t>ショウガイジトウ</t>
    </rPh>
    <rPh sb="20" eb="22">
      <t>リョウイク</t>
    </rPh>
    <rPh sb="22" eb="24">
      <t>シエン</t>
    </rPh>
    <rPh sb="24" eb="26">
      <t>ジギョウ</t>
    </rPh>
    <rPh sb="26" eb="28">
      <t>ジッシ</t>
    </rPh>
    <rPh sb="28" eb="30">
      <t>ミコミ</t>
    </rPh>
    <rPh sb="42" eb="45">
      <t>ジギョウショ</t>
    </rPh>
    <rPh sb="45" eb="46">
      <t>メイ</t>
    </rPh>
    <phoneticPr fontId="6"/>
  </si>
  <si>
    <t>←契約事業所名を入力してください。</t>
    <rPh sb="1" eb="7">
      <t>ケイヤクジギョウショメイ</t>
    </rPh>
    <rPh sb="8" eb="10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</si>
</sst>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8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quotePrefix="1" applyFont="1" applyBorder="1" applyAlignment="1">
      <alignment horizontal="center" vertical="center"/>
    </xf>
    <xf numFmtId="0" fontId="12" fillId="0" borderId="3" xfId="0" quotePrefix="1" applyFont="1" applyBorder="1" applyAlignment="1">
      <alignment horizontal="right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quotePrefix="1" applyFont="1" applyBorder="1" applyAlignment="1">
      <alignment horizontal="right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quotePrefix="1" applyFont="1" applyBorder="1" applyAlignment="1">
      <alignment horizontal="right" vertical="center"/>
    </xf>
    <xf numFmtId="0" fontId="12" fillId="0" borderId="6" xfId="0" quotePrefix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1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center" vertical="center"/>
    </xf>
    <xf numFmtId="0" fontId="12" fillId="0" borderId="0" xfId="0" quotePrefix="1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76" fontId="0" fillId="0" borderId="0" xfId="0" applyNumberFormat="1" applyAlignment="1">
      <alignment vertical="center"/>
    </xf>
    <xf numFmtId="0" fontId="0" fillId="0" borderId="7" xfId="0" applyBorder="1" applyAlignment="1">
      <alignment vertical="center"/>
    </xf>
    <xf numFmtId="176" fontId="12" fillId="2" borderId="3" xfId="0" quotePrefix="1" applyNumberFormat="1" applyFont="1" applyFill="1" applyBorder="1" applyAlignment="1">
      <alignment horizontal="right" vertical="center"/>
    </xf>
    <xf numFmtId="176" fontId="12" fillId="2" borderId="4" xfId="0" quotePrefix="1" applyNumberFormat="1" applyFont="1" applyFill="1" applyBorder="1" applyAlignment="1">
      <alignment horizontal="right" vertical="center"/>
    </xf>
    <xf numFmtId="176" fontId="12" fillId="2" borderId="5" xfId="0" quotePrefix="1" applyNumberFormat="1" applyFont="1" applyFill="1" applyBorder="1" applyAlignment="1">
      <alignment horizontal="right" vertical="center"/>
    </xf>
    <xf numFmtId="176" fontId="12" fillId="2" borderId="6" xfId="0" quotePrefix="1" applyNumberFormat="1" applyFont="1" applyFill="1" applyBorder="1" applyAlignment="1">
      <alignment horizontal="right" vertical="center"/>
    </xf>
    <xf numFmtId="176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177" fontId="0" fillId="0" borderId="5" xfId="0" applyNumberFormat="1" applyBorder="1" applyAlignment="1">
      <alignment horizontal="right" vertical="center" wrapText="1"/>
    </xf>
    <xf numFmtId="177" fontId="0" fillId="0" borderId="6" xfId="0" applyNumberFormat="1" applyBorder="1" applyAlignment="1">
      <alignment horizontal="right" vertical="center" wrapText="1"/>
    </xf>
    <xf numFmtId="176" fontId="0" fillId="2" borderId="5" xfId="0" applyNumberFormat="1" applyFill="1" applyBorder="1" applyAlignment="1">
      <alignment horizontal="right" vertical="center" wrapText="1"/>
    </xf>
    <xf numFmtId="176" fontId="0" fillId="2" borderId="6" xfId="0" applyNumberFormat="1" applyFill="1" applyBorder="1" applyAlignment="1">
      <alignment horizontal="right" vertical="center" wrapText="1"/>
    </xf>
    <xf numFmtId="0" fontId="0" fillId="0" borderId="8" xfId="0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0" fontId="12" fillId="0" borderId="3" xfId="0" quotePrefix="1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1" fillId="0" borderId="4" xfId="0" applyFont="1" applyBorder="1" applyAlignment="1">
      <alignment horizontal="center" vertical="center" wrapText="1"/>
    </xf>
    <xf numFmtId="0" fontId="12" fillId="0" borderId="3" xfId="0" quotePrefix="1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3" xfId="0" quotePrefix="1" applyFont="1" applyBorder="1" applyAlignment="1" applyProtection="1">
      <alignment horizontal="right" vertical="center"/>
      <protection locked="0"/>
    </xf>
    <xf numFmtId="0" fontId="12" fillId="0" borderId="4" xfId="0" quotePrefix="1" applyFont="1" applyBorder="1" applyAlignment="1" applyProtection="1">
      <alignment horizontal="right" vertical="center"/>
      <protection locked="0"/>
    </xf>
    <xf numFmtId="0" fontId="12" fillId="0" borderId="5" xfId="0" quotePrefix="1" applyFont="1" applyBorder="1" applyAlignment="1" applyProtection="1">
      <alignment horizontal="right" vertical="center"/>
      <protection locked="0"/>
    </xf>
    <xf numFmtId="0" fontId="12" fillId="0" borderId="6" xfId="0" quotePrefix="1" applyFont="1" applyBorder="1" applyAlignment="1" applyProtection="1">
      <alignment horizontal="right" vertical="center"/>
      <protection locked="0"/>
    </xf>
    <xf numFmtId="177" fontId="0" fillId="0" borderId="5" xfId="0" applyNumberFormat="1" applyBorder="1" applyAlignment="1" applyProtection="1">
      <alignment horizontal="right" vertical="center" wrapText="1"/>
      <protection locked="0"/>
    </xf>
    <xf numFmtId="177" fontId="0" fillId="0" borderId="6" xfId="0" applyNumberFormat="1" applyBorder="1" applyAlignment="1" applyProtection="1">
      <alignment horizontal="right" vertical="center" wrapText="1"/>
      <protection locked="0"/>
    </xf>
    <xf numFmtId="0" fontId="20" fillId="0" borderId="0" xfId="0" applyFont="1" applyAlignment="1">
      <alignment vertical="center"/>
    </xf>
    <xf numFmtId="0" fontId="18" fillId="0" borderId="6" xfId="0" applyFont="1" applyBorder="1" applyAlignment="1" applyProtection="1">
      <alignment horizontal="left" vertical="center" wrapText="1"/>
      <protection locked="0"/>
    </xf>
    <xf numFmtId="0" fontId="18" fillId="0" borderId="12" xfId="0" applyFont="1" applyBorder="1" applyAlignment="1" applyProtection="1">
      <alignment horizontal="left" vertical="center" wrapText="1"/>
      <protection locked="0"/>
    </xf>
    <xf numFmtId="0" fontId="0" fillId="0" borderId="15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14" fillId="0" borderId="13" xfId="0" applyFont="1" applyBorder="1" applyAlignment="1" applyProtection="1">
      <alignment horizontal="left" vertical="center" wrapText="1"/>
      <protection locked="0"/>
    </xf>
    <xf numFmtId="0" fontId="14" fillId="0" borderId="14" xfId="0" quotePrefix="1" applyFont="1" applyBorder="1" applyAlignment="1" applyProtection="1">
      <alignment horizontal="left" vertical="center" wrapText="1"/>
      <protection locked="0"/>
    </xf>
    <xf numFmtId="0" fontId="4" fillId="0" borderId="23" xfId="0" applyFont="1" applyBorder="1" applyAlignment="1" applyProtection="1">
      <alignment horizontal="left" vertical="center"/>
      <protection locked="0"/>
    </xf>
    <xf numFmtId="0" fontId="19" fillId="0" borderId="23" xfId="0" applyFont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8" fillId="0" borderId="12" xfId="0" quotePrefix="1" applyFont="1" applyBorder="1" applyAlignment="1" applyProtection="1">
      <alignment horizontal="left"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14" fillId="0" borderId="11" xfId="0" quotePrefix="1" applyFont="1" applyBorder="1" applyAlignment="1" applyProtection="1">
      <alignment horizontal="left" vertical="center" wrapText="1"/>
      <protection locked="0"/>
    </xf>
    <xf numFmtId="0" fontId="18" fillId="0" borderId="17" xfId="0" applyFont="1" applyBorder="1" applyAlignment="1" applyProtection="1">
      <alignment horizontal="left" vertical="center" wrapText="1"/>
      <protection locked="0"/>
    </xf>
    <xf numFmtId="0" fontId="18" fillId="0" borderId="18" xfId="0" quotePrefix="1" applyFont="1" applyBorder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2" borderId="2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0" fillId="0" borderId="10" xfId="0" quotePrefix="1" applyBorder="1" applyAlignment="1">
      <alignment horizontal="center" vertical="center"/>
    </xf>
    <xf numFmtId="0" fontId="0" fillId="0" borderId="6" xfId="0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4" fillId="0" borderId="2" xfId="0" quotePrefix="1" applyFont="1" applyBorder="1" applyAlignment="1">
      <alignment horizontal="center" vertical="center"/>
    </xf>
    <xf numFmtId="0" fontId="14" fillId="0" borderId="10" xfId="0" quotePrefix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8" fillId="0" borderId="6" xfId="0" quotePrefix="1" applyFont="1" applyBorder="1" applyAlignment="1" applyProtection="1">
      <alignment horizontal="left" vertical="center" wrapText="1"/>
      <protection locked="0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18" fillId="0" borderId="18" xfId="0" applyFont="1" applyBorder="1" applyAlignment="1" applyProtection="1">
      <alignment horizontal="left" vertical="center" wrapText="1"/>
      <protection locked="0"/>
    </xf>
    <xf numFmtId="0" fontId="0" fillId="0" borderId="10" xfId="0" applyBorder="1" applyAlignment="1">
      <alignment horizontal="center" vertical="center" wrapText="1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right" vertical="center"/>
    </xf>
    <xf numFmtId="0" fontId="14" fillId="0" borderId="24" xfId="0" applyFont="1" applyBorder="1" applyAlignment="1">
      <alignment horizontal="left" vertical="center" wrapText="1"/>
    </xf>
    <xf numFmtId="0" fontId="14" fillId="0" borderId="25" xfId="0" quotePrefix="1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 wrapText="1"/>
    </xf>
    <xf numFmtId="0" fontId="18" fillId="0" borderId="12" xfId="0" quotePrefix="1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12" xfId="0" quotePrefix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2" fillId="0" borderId="5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4" xfId="0" quotePrefix="1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2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708BE-3F14-41A6-9B0F-EDB5C8655A07}">
  <sheetPr>
    <tabColor rgb="FF0000FF"/>
  </sheetPr>
  <dimension ref="A1:K24"/>
  <sheetViews>
    <sheetView tabSelected="1" zoomScaleNormal="100" workbookViewId="0">
      <selection activeCell="G3" sqref="G3"/>
    </sheetView>
  </sheetViews>
  <sheetFormatPr defaultColWidth="9" defaultRowHeight="13.2" x14ac:dyDescent="0.2"/>
  <cols>
    <col min="1" max="1" width="12.6640625" style="1" customWidth="1"/>
    <col min="2" max="2" width="5" style="1" customWidth="1"/>
    <col min="3" max="3" width="12.33203125" style="1" customWidth="1"/>
    <col min="4" max="4" width="13.77734375" style="1" customWidth="1"/>
    <col min="5" max="5" width="8.33203125" style="1" customWidth="1"/>
    <col min="6" max="6" width="5.21875" style="1" bestFit="1" customWidth="1"/>
    <col min="7" max="7" width="8.77734375" style="1" customWidth="1"/>
    <col min="8" max="8" width="16" style="1" customWidth="1"/>
    <col min="9" max="9" width="19.109375" style="1" customWidth="1"/>
    <col min="10" max="10" width="42.77734375" style="1" customWidth="1"/>
    <col min="11" max="16384" width="9" style="1"/>
  </cols>
  <sheetData>
    <row r="1" spans="1:11" ht="24.75" customHeight="1" x14ac:dyDescent="0.2">
      <c r="A1" s="55" t="s">
        <v>38</v>
      </c>
      <c r="B1" s="56"/>
      <c r="C1" s="56"/>
      <c r="D1" s="56"/>
      <c r="E1" s="56"/>
      <c r="F1" s="56"/>
      <c r="G1" s="56"/>
      <c r="H1" s="56"/>
      <c r="I1" s="56"/>
      <c r="J1" s="56"/>
      <c r="K1" s="48" t="s">
        <v>39</v>
      </c>
    </row>
    <row r="2" spans="1:11" ht="32.25" customHeight="1" x14ac:dyDescent="0.2">
      <c r="A2" s="2"/>
      <c r="B2" s="57" t="s">
        <v>2</v>
      </c>
      <c r="C2" s="57"/>
      <c r="D2" s="3" t="s">
        <v>3</v>
      </c>
      <c r="E2" s="58" t="s">
        <v>4</v>
      </c>
      <c r="F2" s="98"/>
      <c r="G2" s="4" t="s">
        <v>5</v>
      </c>
      <c r="H2" s="4" t="s">
        <v>6</v>
      </c>
      <c r="I2" s="58" t="s">
        <v>22</v>
      </c>
      <c r="J2" s="59"/>
    </row>
    <row r="3" spans="1:11" ht="24.75" customHeight="1" x14ac:dyDescent="0.2">
      <c r="A3" s="60" t="s">
        <v>7</v>
      </c>
      <c r="B3" s="62" t="s">
        <v>27</v>
      </c>
      <c r="C3" s="63"/>
      <c r="D3" s="5" t="s">
        <v>8</v>
      </c>
      <c r="E3" s="39"/>
      <c r="F3" s="14" t="s">
        <v>1</v>
      </c>
      <c r="G3" s="42"/>
      <c r="H3" s="23">
        <f>4433*G3</f>
        <v>0</v>
      </c>
      <c r="I3" s="53"/>
      <c r="J3" s="54"/>
      <c r="K3" s="48"/>
    </row>
    <row r="4" spans="1:11" ht="24.75" customHeight="1" x14ac:dyDescent="0.2">
      <c r="A4" s="60"/>
      <c r="B4" s="64"/>
      <c r="C4" s="65"/>
      <c r="D4" s="7" t="s">
        <v>9</v>
      </c>
      <c r="E4" s="40"/>
      <c r="F4" s="16" t="s">
        <v>1</v>
      </c>
      <c r="G4" s="43"/>
      <c r="H4" s="24">
        <f>4433*G4</f>
        <v>0</v>
      </c>
      <c r="I4" s="49"/>
      <c r="J4" s="66"/>
    </row>
    <row r="5" spans="1:11" ht="24.75" customHeight="1" x14ac:dyDescent="0.2">
      <c r="A5" s="60"/>
      <c r="B5" s="62" t="s">
        <v>28</v>
      </c>
      <c r="C5" s="63"/>
      <c r="D5" s="9" t="s">
        <v>10</v>
      </c>
      <c r="E5" s="41"/>
      <c r="F5" s="14" t="s">
        <v>1</v>
      </c>
      <c r="G5" s="44"/>
      <c r="H5" s="25">
        <f>6259*G5</f>
        <v>0</v>
      </c>
      <c r="I5" s="67"/>
      <c r="J5" s="68"/>
    </row>
    <row r="6" spans="1:11" ht="24.75" customHeight="1" x14ac:dyDescent="0.2">
      <c r="A6" s="61"/>
      <c r="B6" s="64"/>
      <c r="C6" s="65"/>
      <c r="D6" s="7" t="s">
        <v>9</v>
      </c>
      <c r="E6" s="40"/>
      <c r="F6" s="16" t="s">
        <v>1</v>
      </c>
      <c r="G6" s="45"/>
      <c r="H6" s="26">
        <f>6259*G6</f>
        <v>0</v>
      </c>
      <c r="I6" s="69"/>
      <c r="J6" s="70"/>
    </row>
    <row r="7" spans="1:11" ht="24.75" customHeight="1" x14ac:dyDescent="0.2">
      <c r="A7" s="81" t="s">
        <v>11</v>
      </c>
      <c r="B7" s="62" t="s">
        <v>29</v>
      </c>
      <c r="C7" s="63"/>
      <c r="D7" s="9" t="s">
        <v>12</v>
      </c>
      <c r="E7" s="41"/>
      <c r="F7" s="14" t="s">
        <v>1</v>
      </c>
      <c r="G7" s="44"/>
      <c r="H7" s="25">
        <f>1617*G7</f>
        <v>0</v>
      </c>
      <c r="I7" s="53"/>
      <c r="J7" s="54"/>
    </row>
    <row r="8" spans="1:11" ht="24.75" customHeight="1" x14ac:dyDescent="0.2">
      <c r="A8" s="82"/>
      <c r="B8" s="64"/>
      <c r="C8" s="65"/>
      <c r="D8" s="7" t="s">
        <v>9</v>
      </c>
      <c r="E8" s="40"/>
      <c r="F8" s="16" t="s">
        <v>1</v>
      </c>
      <c r="G8" s="45"/>
      <c r="H8" s="26">
        <f>1617*G8</f>
        <v>0</v>
      </c>
      <c r="I8" s="93"/>
      <c r="J8" s="50"/>
    </row>
    <row r="9" spans="1:11" ht="24.75" customHeight="1" x14ac:dyDescent="0.2">
      <c r="A9" s="83"/>
      <c r="B9" s="94" t="s">
        <v>20</v>
      </c>
      <c r="C9" s="94" t="s">
        <v>30</v>
      </c>
      <c r="D9" s="9" t="s">
        <v>10</v>
      </c>
      <c r="E9" s="41"/>
      <c r="F9" s="14" t="s">
        <v>1</v>
      </c>
      <c r="G9" s="44"/>
      <c r="H9" s="25">
        <f>2530*G9</f>
        <v>0</v>
      </c>
      <c r="I9" s="67"/>
      <c r="J9" s="68"/>
    </row>
    <row r="10" spans="1:11" ht="24.75" customHeight="1" x14ac:dyDescent="0.2">
      <c r="A10" s="83"/>
      <c r="B10" s="95"/>
      <c r="C10" s="96"/>
      <c r="D10" s="7" t="s">
        <v>9</v>
      </c>
      <c r="E10" s="40"/>
      <c r="F10" s="16" t="s">
        <v>1</v>
      </c>
      <c r="G10" s="45"/>
      <c r="H10" s="26">
        <f>2530*G10</f>
        <v>0</v>
      </c>
      <c r="I10" s="69"/>
      <c r="J10" s="97"/>
    </row>
    <row r="11" spans="1:11" ht="24.75" customHeight="1" x14ac:dyDescent="0.2">
      <c r="A11" s="83"/>
      <c r="B11" s="95"/>
      <c r="C11" s="51" t="s">
        <v>31</v>
      </c>
      <c r="D11" s="9" t="s">
        <v>10</v>
      </c>
      <c r="E11" s="41"/>
      <c r="F11" s="14" t="s">
        <v>0</v>
      </c>
      <c r="G11" s="44"/>
      <c r="H11" s="25">
        <f>7590*G11</f>
        <v>0</v>
      </c>
      <c r="I11" s="53"/>
      <c r="J11" s="54"/>
    </row>
    <row r="12" spans="1:11" ht="24.75" customHeight="1" x14ac:dyDescent="0.2">
      <c r="A12" s="83"/>
      <c r="B12" s="95"/>
      <c r="C12" s="52"/>
      <c r="D12" s="7" t="s">
        <v>9</v>
      </c>
      <c r="E12" s="40"/>
      <c r="F12" s="16" t="s">
        <v>0</v>
      </c>
      <c r="G12" s="45"/>
      <c r="H12" s="26">
        <f>7590*G12</f>
        <v>0</v>
      </c>
      <c r="I12" s="49"/>
      <c r="J12" s="50"/>
    </row>
    <row r="13" spans="1:11" ht="24.75" customHeight="1" x14ac:dyDescent="0.2">
      <c r="A13" s="84" t="s">
        <v>23</v>
      </c>
      <c r="B13" s="85"/>
      <c r="C13" s="86"/>
      <c r="D13" s="12"/>
      <c r="E13" s="22"/>
      <c r="F13" s="22"/>
      <c r="G13" s="28">
        <f>SUM(G3:G12)</f>
        <v>0</v>
      </c>
      <c r="H13" s="27">
        <f>SUM(H3:H12)</f>
        <v>0</v>
      </c>
      <c r="I13" s="87"/>
      <c r="J13" s="88"/>
    </row>
    <row r="14" spans="1:11" ht="9.75" customHeight="1" x14ac:dyDescent="0.2"/>
    <row r="15" spans="1:11" ht="34.799999999999997" customHeight="1" x14ac:dyDescent="0.2">
      <c r="A15" s="57" t="s">
        <v>2</v>
      </c>
      <c r="B15" s="57"/>
      <c r="C15" s="57"/>
      <c r="D15" s="3" t="s">
        <v>3</v>
      </c>
      <c r="E15" s="58" t="s">
        <v>14</v>
      </c>
      <c r="F15" s="98"/>
      <c r="G15" s="4" t="s">
        <v>15</v>
      </c>
      <c r="H15" s="4" t="s">
        <v>6</v>
      </c>
      <c r="I15" s="58" t="s">
        <v>24</v>
      </c>
      <c r="J15" s="59"/>
    </row>
    <row r="16" spans="1:11" ht="24.75" customHeight="1" x14ac:dyDescent="0.2">
      <c r="A16" s="62" t="s">
        <v>32</v>
      </c>
      <c r="B16" s="89"/>
      <c r="C16" s="63"/>
      <c r="D16" s="13" t="s">
        <v>25</v>
      </c>
      <c r="E16" s="99"/>
      <c r="F16" s="100"/>
      <c r="G16" s="46"/>
      <c r="H16" s="31">
        <f>17710*G16</f>
        <v>0</v>
      </c>
      <c r="I16" s="53"/>
      <c r="J16" s="54"/>
    </row>
    <row r="17" spans="1:10" ht="24.75" customHeight="1" x14ac:dyDescent="0.2">
      <c r="A17" s="90"/>
      <c r="B17" s="91"/>
      <c r="C17" s="92"/>
      <c r="D17" s="38" t="s">
        <v>26</v>
      </c>
      <c r="E17" s="101"/>
      <c r="F17" s="102"/>
      <c r="G17" s="47"/>
      <c r="H17" s="31">
        <f>17710*G17</f>
        <v>0</v>
      </c>
      <c r="I17" s="79"/>
      <c r="J17" s="80"/>
    </row>
    <row r="18" spans="1:10" ht="24.75" customHeight="1" x14ac:dyDescent="0.2">
      <c r="A18" s="103" t="s">
        <v>23</v>
      </c>
      <c r="B18" s="103"/>
      <c r="C18" s="103"/>
      <c r="D18" s="12"/>
      <c r="E18" s="74">
        <f>SUM(E16:E17)</f>
        <v>0</v>
      </c>
      <c r="F18" s="75"/>
      <c r="G18" s="28">
        <f>SUM(G16:G17)</f>
        <v>0</v>
      </c>
      <c r="H18" s="27">
        <f>SUM(H16:H17)</f>
        <v>0</v>
      </c>
      <c r="I18" s="77"/>
      <c r="J18" s="78"/>
    </row>
    <row r="19" spans="1:10" ht="9" customHeight="1" thickBot="1" x14ac:dyDescent="0.25">
      <c r="A19" s="17"/>
      <c r="B19" s="17"/>
      <c r="C19" s="17"/>
      <c r="D19" s="17"/>
      <c r="E19" s="17"/>
      <c r="H19" s="33"/>
      <c r="I19" s="18"/>
      <c r="J19" s="18"/>
    </row>
    <row r="20" spans="1:10" ht="24.75" customHeight="1" thickBot="1" x14ac:dyDescent="0.25">
      <c r="A20" s="15"/>
      <c r="B20" s="15"/>
      <c r="C20" s="15"/>
      <c r="D20" s="19"/>
      <c r="E20" s="76" t="s">
        <v>16</v>
      </c>
      <c r="F20" s="76"/>
      <c r="G20" s="76"/>
      <c r="H20" s="34">
        <f>H13+H18</f>
        <v>0</v>
      </c>
      <c r="I20" s="17"/>
      <c r="J20" s="17"/>
    </row>
    <row r="21" spans="1:10" ht="6.75" customHeight="1" x14ac:dyDescent="0.2">
      <c r="A21" s="15"/>
      <c r="B21" s="15"/>
      <c r="C21" s="15"/>
      <c r="D21" s="19"/>
      <c r="E21" s="19"/>
      <c r="F21" s="20"/>
      <c r="G21" s="20"/>
      <c r="H21" s="21"/>
      <c r="I21" s="17"/>
      <c r="J21" s="17"/>
    </row>
    <row r="22" spans="1:10" ht="13.5" customHeight="1" x14ac:dyDescent="0.2">
      <c r="A22" s="71" t="s">
        <v>21</v>
      </c>
      <c r="B22" s="71"/>
      <c r="C22" s="71"/>
      <c r="D22" s="71"/>
      <c r="E22" s="71"/>
      <c r="F22" s="71"/>
      <c r="G22" s="71"/>
      <c r="H22" s="71"/>
      <c r="I22" s="71"/>
      <c r="J22" s="71"/>
    </row>
    <row r="23" spans="1:10" ht="13.5" customHeight="1" x14ac:dyDescent="0.2">
      <c r="A23" s="72" t="s">
        <v>17</v>
      </c>
      <c r="B23" s="72"/>
      <c r="C23" s="72"/>
      <c r="D23" s="72"/>
      <c r="E23" s="72"/>
      <c r="F23" s="72"/>
      <c r="G23" s="72"/>
      <c r="H23" s="72"/>
      <c r="I23" s="72"/>
      <c r="J23" s="72"/>
    </row>
    <row r="24" spans="1:10" ht="13.5" customHeight="1" x14ac:dyDescent="0.2">
      <c r="A24" s="73" t="s">
        <v>33</v>
      </c>
      <c r="B24" s="73"/>
      <c r="C24" s="73"/>
      <c r="D24" s="73"/>
      <c r="E24" s="73"/>
      <c r="F24" s="73"/>
      <c r="G24" s="73"/>
      <c r="H24" s="73"/>
      <c r="I24" s="73"/>
      <c r="J24" s="73"/>
    </row>
  </sheetData>
  <sheetProtection algorithmName="SHA-512" hashValue="OWuAoUsdkr0gsH15DM0RfkSPW4mspGo+tjAMVw07roFrobNLT+aX/jVqPNhLyYCXna0sP96bRIaA9bwohITRtA==" saltValue="NFA7Z+5Gk99f+uddgwfYdw==" spinCount="100000" sheet="1" objects="1" scenarios="1"/>
  <mergeCells count="39">
    <mergeCell ref="E16:F16"/>
    <mergeCell ref="E17:F17"/>
    <mergeCell ref="A18:C18"/>
    <mergeCell ref="I16:J16"/>
    <mergeCell ref="I17:J17"/>
    <mergeCell ref="A7:A12"/>
    <mergeCell ref="B7:C8"/>
    <mergeCell ref="A13:C13"/>
    <mergeCell ref="I13:J13"/>
    <mergeCell ref="A15:C15"/>
    <mergeCell ref="I15:J15"/>
    <mergeCell ref="A16:C17"/>
    <mergeCell ref="I7:J7"/>
    <mergeCell ref="I8:J8"/>
    <mergeCell ref="B9:B12"/>
    <mergeCell ref="C9:C10"/>
    <mergeCell ref="I9:J9"/>
    <mergeCell ref="I10:J10"/>
    <mergeCell ref="E15:F15"/>
    <mergeCell ref="A22:J22"/>
    <mergeCell ref="A23:J23"/>
    <mergeCell ref="A24:J24"/>
    <mergeCell ref="E18:F18"/>
    <mergeCell ref="E20:G20"/>
    <mergeCell ref="I18:J18"/>
    <mergeCell ref="I12:J12"/>
    <mergeCell ref="C11:C12"/>
    <mergeCell ref="I11:J11"/>
    <mergeCell ref="A1:J1"/>
    <mergeCell ref="B2:C2"/>
    <mergeCell ref="I2:J2"/>
    <mergeCell ref="A3:A6"/>
    <mergeCell ref="B3:C4"/>
    <mergeCell ref="I3:J3"/>
    <mergeCell ref="I4:J4"/>
    <mergeCell ref="B5:C6"/>
    <mergeCell ref="I5:J5"/>
    <mergeCell ref="I6:J6"/>
    <mergeCell ref="E2:F2"/>
  </mergeCells>
  <phoneticPr fontId="1"/>
  <pageMargins left="0.31496062992125984" right="0.31496062992125984" top="0.94488188976377963" bottom="0.15748031496062992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CC50B-5E8C-4252-BD8F-B3A86590C963}">
  <sheetPr>
    <pageSetUpPr fitToPage="1"/>
  </sheetPr>
  <dimension ref="A1:J24"/>
  <sheetViews>
    <sheetView zoomScaleNormal="100" workbookViewId="0">
      <selection activeCell="I11" sqref="I11:J11"/>
    </sheetView>
  </sheetViews>
  <sheetFormatPr defaultColWidth="9" defaultRowHeight="13.2" x14ac:dyDescent="0.2"/>
  <cols>
    <col min="1" max="1" width="12.6640625" style="1" customWidth="1"/>
    <col min="2" max="2" width="5" style="1" customWidth="1"/>
    <col min="3" max="3" width="14" style="1" customWidth="1"/>
    <col min="4" max="4" width="12.77734375" style="1" customWidth="1"/>
    <col min="5" max="5" width="8.33203125" style="1" customWidth="1"/>
    <col min="6" max="6" width="5.21875" style="1" bestFit="1" customWidth="1"/>
    <col min="7" max="7" width="8.77734375" style="1" customWidth="1"/>
    <col min="8" max="8" width="16" style="1" customWidth="1"/>
    <col min="9" max="9" width="19.109375" style="1" customWidth="1"/>
    <col min="10" max="10" width="46.6640625" style="1" customWidth="1"/>
    <col min="11" max="16384" width="9" style="1"/>
  </cols>
  <sheetData>
    <row r="1" spans="1:10" ht="24.75" customHeight="1" x14ac:dyDescent="0.2">
      <c r="A1" s="108" t="s">
        <v>34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32.25" customHeight="1" x14ac:dyDescent="0.2">
      <c r="A2" s="2"/>
      <c r="B2" s="57" t="s">
        <v>2</v>
      </c>
      <c r="C2" s="57"/>
      <c r="D2" s="3" t="s">
        <v>3</v>
      </c>
      <c r="E2" s="58" t="s">
        <v>4</v>
      </c>
      <c r="F2" s="98"/>
      <c r="G2" s="4" t="s">
        <v>5</v>
      </c>
      <c r="H2" s="4" t="s">
        <v>6</v>
      </c>
      <c r="I2" s="58" t="s">
        <v>19</v>
      </c>
      <c r="J2" s="59"/>
    </row>
    <row r="3" spans="1:10" ht="24.75" customHeight="1" x14ac:dyDescent="0.2">
      <c r="A3" s="60" t="s">
        <v>7</v>
      </c>
      <c r="B3" s="62" t="s">
        <v>27</v>
      </c>
      <c r="C3" s="63"/>
      <c r="D3" s="5" t="s">
        <v>8</v>
      </c>
      <c r="E3" s="35">
        <v>5</v>
      </c>
      <c r="F3" s="14" t="s">
        <v>1</v>
      </c>
      <c r="G3" s="6">
        <v>15</v>
      </c>
      <c r="H3" s="23">
        <f>4433*G3</f>
        <v>66495</v>
      </c>
      <c r="I3" s="104"/>
      <c r="J3" s="105"/>
    </row>
    <row r="4" spans="1:10" ht="24.75" customHeight="1" x14ac:dyDescent="0.2">
      <c r="A4" s="60"/>
      <c r="B4" s="64"/>
      <c r="C4" s="65"/>
      <c r="D4" s="7" t="s">
        <v>9</v>
      </c>
      <c r="E4" s="36">
        <v>2</v>
      </c>
      <c r="F4" s="16" t="s">
        <v>1</v>
      </c>
      <c r="G4" s="8">
        <v>12</v>
      </c>
      <c r="H4" s="24">
        <f>4433*G4</f>
        <v>53196</v>
      </c>
      <c r="I4" s="110" t="s">
        <v>35</v>
      </c>
      <c r="J4" s="111"/>
    </row>
    <row r="5" spans="1:10" ht="24.75" customHeight="1" x14ac:dyDescent="0.2">
      <c r="A5" s="60"/>
      <c r="B5" s="62" t="s">
        <v>28</v>
      </c>
      <c r="C5" s="63"/>
      <c r="D5" s="9" t="s">
        <v>10</v>
      </c>
      <c r="E5" s="37">
        <v>2</v>
      </c>
      <c r="F5" s="14" t="s">
        <v>1</v>
      </c>
      <c r="G5" s="10">
        <v>10</v>
      </c>
      <c r="H5" s="25">
        <f>6259*G5</f>
        <v>62590</v>
      </c>
      <c r="I5" s="104"/>
      <c r="J5" s="105"/>
    </row>
    <row r="6" spans="1:10" ht="24.75" customHeight="1" x14ac:dyDescent="0.2">
      <c r="A6" s="61"/>
      <c r="B6" s="64"/>
      <c r="C6" s="65"/>
      <c r="D6" s="7" t="s">
        <v>9</v>
      </c>
      <c r="E6" s="36">
        <v>1</v>
      </c>
      <c r="F6" s="16" t="s">
        <v>1</v>
      </c>
      <c r="G6" s="11">
        <v>12</v>
      </c>
      <c r="H6" s="26">
        <f>6259*G6</f>
        <v>75108</v>
      </c>
      <c r="I6" s="112" t="s">
        <v>36</v>
      </c>
      <c r="J6" s="113"/>
    </row>
    <row r="7" spans="1:10" ht="24.75" customHeight="1" x14ac:dyDescent="0.2">
      <c r="A7" s="81" t="s">
        <v>11</v>
      </c>
      <c r="B7" s="62" t="s">
        <v>29</v>
      </c>
      <c r="C7" s="63"/>
      <c r="D7" s="9" t="s">
        <v>12</v>
      </c>
      <c r="E7" s="37"/>
      <c r="F7" s="14" t="s">
        <v>1</v>
      </c>
      <c r="G7" s="10"/>
      <c r="H7" s="25">
        <f>1617*G7</f>
        <v>0</v>
      </c>
      <c r="I7" s="104"/>
      <c r="J7" s="105"/>
    </row>
    <row r="8" spans="1:10" ht="24.75" customHeight="1" x14ac:dyDescent="0.2">
      <c r="A8" s="82"/>
      <c r="B8" s="64"/>
      <c r="C8" s="65"/>
      <c r="D8" s="7" t="s">
        <v>9</v>
      </c>
      <c r="E8" s="36"/>
      <c r="F8" s="16" t="s">
        <v>1</v>
      </c>
      <c r="G8" s="11"/>
      <c r="H8" s="26">
        <f>1617*G8</f>
        <v>0</v>
      </c>
      <c r="I8" s="104"/>
      <c r="J8" s="105"/>
    </row>
    <row r="9" spans="1:10" ht="24.75" customHeight="1" x14ac:dyDescent="0.2">
      <c r="A9" s="83"/>
      <c r="B9" s="94" t="s">
        <v>20</v>
      </c>
      <c r="C9" s="94" t="s">
        <v>30</v>
      </c>
      <c r="D9" s="9" t="s">
        <v>10</v>
      </c>
      <c r="E9" s="37">
        <v>24</v>
      </c>
      <c r="F9" s="14" t="s">
        <v>1</v>
      </c>
      <c r="G9" s="10">
        <v>120</v>
      </c>
      <c r="H9" s="25">
        <f>2530*G9</f>
        <v>303600</v>
      </c>
      <c r="I9" s="104"/>
      <c r="J9" s="105"/>
    </row>
    <row r="10" spans="1:10" ht="24.75" customHeight="1" x14ac:dyDescent="0.2">
      <c r="A10" s="83"/>
      <c r="B10" s="95"/>
      <c r="C10" s="96"/>
      <c r="D10" s="7" t="s">
        <v>9</v>
      </c>
      <c r="E10" s="36">
        <v>4</v>
      </c>
      <c r="F10" s="16" t="s">
        <v>1</v>
      </c>
      <c r="G10" s="11">
        <v>60</v>
      </c>
      <c r="H10" s="26">
        <f>2530*G10</f>
        <v>151800</v>
      </c>
      <c r="I10" s="106" t="s">
        <v>37</v>
      </c>
      <c r="J10" s="107"/>
    </row>
    <row r="11" spans="1:10" ht="24.75" customHeight="1" x14ac:dyDescent="0.2">
      <c r="A11" s="83"/>
      <c r="B11" s="95"/>
      <c r="C11" s="51" t="s">
        <v>31</v>
      </c>
      <c r="D11" s="9" t="s">
        <v>10</v>
      </c>
      <c r="E11" s="37">
        <v>10</v>
      </c>
      <c r="F11" s="14" t="s">
        <v>0</v>
      </c>
      <c r="G11" s="10">
        <v>24</v>
      </c>
      <c r="H11" s="25">
        <f>7590*G11</f>
        <v>182160</v>
      </c>
      <c r="I11" s="104"/>
      <c r="J11" s="105"/>
    </row>
    <row r="12" spans="1:10" ht="24.75" customHeight="1" x14ac:dyDescent="0.2">
      <c r="A12" s="83"/>
      <c r="B12" s="95"/>
      <c r="C12" s="52"/>
      <c r="D12" s="7" t="s">
        <v>9</v>
      </c>
      <c r="E12" s="36"/>
      <c r="F12" s="16" t="s">
        <v>0</v>
      </c>
      <c r="G12" s="11"/>
      <c r="H12" s="26">
        <f>7590*G12</f>
        <v>0</v>
      </c>
      <c r="I12" s="104"/>
      <c r="J12" s="105"/>
    </row>
    <row r="13" spans="1:10" ht="24.75" customHeight="1" x14ac:dyDescent="0.2">
      <c r="A13" s="115" t="s">
        <v>13</v>
      </c>
      <c r="B13" s="116"/>
      <c r="C13" s="117"/>
      <c r="D13" s="12"/>
      <c r="E13" s="22"/>
      <c r="F13" s="22"/>
      <c r="G13" s="28">
        <f>SUM(G3:G12)</f>
        <v>253</v>
      </c>
      <c r="H13" s="27">
        <f>SUM(H3:H12)</f>
        <v>894949</v>
      </c>
      <c r="I13" s="87"/>
      <c r="J13" s="88"/>
    </row>
    <row r="14" spans="1:10" ht="9.75" customHeight="1" x14ac:dyDescent="0.2"/>
    <row r="15" spans="1:10" ht="39.75" customHeight="1" x14ac:dyDescent="0.2">
      <c r="A15" s="57" t="s">
        <v>2</v>
      </c>
      <c r="B15" s="57"/>
      <c r="C15" s="57"/>
      <c r="D15" s="3" t="s">
        <v>3</v>
      </c>
      <c r="E15" s="58" t="s">
        <v>14</v>
      </c>
      <c r="F15" s="98"/>
      <c r="G15" s="4" t="s">
        <v>15</v>
      </c>
      <c r="H15" s="4" t="s">
        <v>6</v>
      </c>
      <c r="I15" s="58" t="s">
        <v>24</v>
      </c>
      <c r="J15" s="59"/>
    </row>
    <row r="16" spans="1:10" ht="24.75" customHeight="1" x14ac:dyDescent="0.2">
      <c r="A16" s="62" t="s">
        <v>32</v>
      </c>
      <c r="B16" s="89"/>
      <c r="C16" s="63"/>
      <c r="D16" s="13" t="s">
        <v>25</v>
      </c>
      <c r="E16" s="118">
        <v>2</v>
      </c>
      <c r="F16" s="119"/>
      <c r="G16" s="29">
        <v>6.5</v>
      </c>
      <c r="H16" s="31">
        <f>17710*G16</f>
        <v>115115</v>
      </c>
      <c r="I16" s="120"/>
      <c r="J16" s="121"/>
    </row>
    <row r="17" spans="1:10" ht="24.75" customHeight="1" x14ac:dyDescent="0.2">
      <c r="A17" s="90"/>
      <c r="B17" s="91"/>
      <c r="C17" s="92"/>
      <c r="D17" s="38" t="s">
        <v>26</v>
      </c>
      <c r="E17" s="122"/>
      <c r="F17" s="123"/>
      <c r="G17" s="30"/>
      <c r="H17" s="32">
        <f>17710*G17</f>
        <v>0</v>
      </c>
      <c r="I17" s="124"/>
      <c r="J17" s="125"/>
    </row>
    <row r="18" spans="1:10" ht="24.75" customHeight="1" x14ac:dyDescent="0.2">
      <c r="A18" s="114" t="s">
        <v>13</v>
      </c>
      <c r="B18" s="114"/>
      <c r="C18" s="114"/>
      <c r="D18" s="12"/>
      <c r="E18" s="74">
        <f>SUM(E16:E17)</f>
        <v>2</v>
      </c>
      <c r="F18" s="75"/>
      <c r="G18" s="28">
        <f>SUM(G16:G17)</f>
        <v>6.5</v>
      </c>
      <c r="H18" s="27">
        <f>SUM(H16:H17)</f>
        <v>115115</v>
      </c>
      <c r="I18" s="77"/>
      <c r="J18" s="78"/>
    </row>
    <row r="19" spans="1:10" ht="9" customHeight="1" thickBot="1" x14ac:dyDescent="0.25">
      <c r="A19" s="17"/>
      <c r="B19" s="17"/>
      <c r="C19" s="17"/>
      <c r="D19" s="17"/>
      <c r="E19" s="17"/>
      <c r="H19" s="33"/>
      <c r="I19" s="18"/>
      <c r="J19" s="18"/>
    </row>
    <row r="20" spans="1:10" ht="24.75" customHeight="1" thickBot="1" x14ac:dyDescent="0.25">
      <c r="A20" s="15"/>
      <c r="B20" s="15"/>
      <c r="C20" s="15"/>
      <c r="D20" s="19"/>
      <c r="E20" s="76" t="s">
        <v>16</v>
      </c>
      <c r="F20" s="76"/>
      <c r="G20" s="76"/>
      <c r="H20" s="34">
        <f>H13+H18</f>
        <v>1010064</v>
      </c>
      <c r="I20" s="17"/>
      <c r="J20" s="17"/>
    </row>
    <row r="21" spans="1:10" ht="6.75" customHeight="1" x14ac:dyDescent="0.2">
      <c r="A21" s="15"/>
      <c r="B21" s="15"/>
      <c r="C21" s="15"/>
      <c r="D21" s="19"/>
      <c r="E21" s="19"/>
      <c r="F21" s="20"/>
      <c r="G21" s="20"/>
      <c r="H21" s="21"/>
      <c r="I21" s="17"/>
      <c r="J21" s="17"/>
    </row>
    <row r="22" spans="1:10" ht="13.5" customHeight="1" x14ac:dyDescent="0.2">
      <c r="A22" s="71" t="s">
        <v>21</v>
      </c>
      <c r="B22" s="71"/>
      <c r="C22" s="71"/>
      <c r="D22" s="71"/>
      <c r="E22" s="71"/>
      <c r="F22" s="71"/>
      <c r="G22" s="71"/>
      <c r="H22" s="71"/>
      <c r="I22" s="71"/>
      <c r="J22" s="71"/>
    </row>
    <row r="23" spans="1:10" ht="13.5" customHeight="1" x14ac:dyDescent="0.2">
      <c r="A23" s="72" t="s">
        <v>17</v>
      </c>
      <c r="B23" s="72"/>
      <c r="C23" s="72"/>
      <c r="D23" s="72"/>
      <c r="E23" s="72"/>
      <c r="F23" s="72"/>
      <c r="G23" s="72"/>
      <c r="H23" s="72"/>
      <c r="I23" s="72"/>
      <c r="J23" s="72"/>
    </row>
    <row r="24" spans="1:10" ht="13.5" customHeight="1" x14ac:dyDescent="0.2">
      <c r="A24" s="72" t="s">
        <v>18</v>
      </c>
      <c r="B24" s="72"/>
      <c r="C24" s="72"/>
      <c r="D24" s="72"/>
      <c r="E24" s="72"/>
      <c r="F24" s="72"/>
      <c r="G24" s="72"/>
      <c r="H24" s="72"/>
      <c r="I24" s="72"/>
      <c r="J24" s="72"/>
    </row>
  </sheetData>
  <mergeCells count="39">
    <mergeCell ref="A15:C15"/>
    <mergeCell ref="A22:J22"/>
    <mergeCell ref="A23:J23"/>
    <mergeCell ref="A16:C17"/>
    <mergeCell ref="E16:F16"/>
    <mergeCell ref="I16:J16"/>
    <mergeCell ref="E17:F17"/>
    <mergeCell ref="I17:J17"/>
    <mergeCell ref="A13:C13"/>
    <mergeCell ref="A7:A12"/>
    <mergeCell ref="B7:C8"/>
    <mergeCell ref="B9:B12"/>
    <mergeCell ref="I13:J13"/>
    <mergeCell ref="A24:J24"/>
    <mergeCell ref="A18:C18"/>
    <mergeCell ref="E18:F18"/>
    <mergeCell ref="I18:J18"/>
    <mergeCell ref="E20:G20"/>
    <mergeCell ref="E15:F15"/>
    <mergeCell ref="I15:J15"/>
    <mergeCell ref="I6:J6"/>
    <mergeCell ref="I7:J7"/>
    <mergeCell ref="I8:J8"/>
    <mergeCell ref="I9:J9"/>
    <mergeCell ref="I11:J11"/>
    <mergeCell ref="I12:J12"/>
    <mergeCell ref="B5:C6"/>
    <mergeCell ref="I5:J5"/>
    <mergeCell ref="I10:J10"/>
    <mergeCell ref="C11:C12"/>
    <mergeCell ref="A1:J1"/>
    <mergeCell ref="B2:C2"/>
    <mergeCell ref="E2:F2"/>
    <mergeCell ref="I2:J2"/>
    <mergeCell ref="A3:A6"/>
    <mergeCell ref="B3:C4"/>
    <mergeCell ref="I3:J3"/>
    <mergeCell ref="I4:J4"/>
    <mergeCell ref="C9:C10"/>
  </mergeCells>
  <phoneticPr fontId="1"/>
  <pageMargins left="0.31496062992125984" right="0.31496062992125984" top="0.94488188976377963" bottom="0.15748031496062992" header="0.31496062992125984" footer="0.31496062992125984"/>
  <pageSetup paperSize="9" scale="9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（様式1-2）事業実施見込</vt:lpstr>
      <vt:lpstr>（記入例 様式1-2）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2026-03-05T11:48:14Z</dcterms:created>
  <dcterms:modified xsi:type="dcterms:W3CDTF">2026-03-05T11:48:30Z</dcterms:modified>
</cp:coreProperties>
</file>