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5 就労支援係\R５年度\09_報酬改定作業\★通知等\04_就労系留意事項通知\作業中\〇厚生労働大臣の定める事項及び評価方法の留意事項について\決済\"/>
    </mc:Choice>
  </mc:AlternateContent>
  <xr:revisionPtr revIDLastSave="0" documentId="13_ncr:1_{82B8A519-3789-40C7-A2EB-75F15A2BCAA6}" xr6:coauthVersionLast="47" xr6:coauthVersionMax="47" xr10:uidLastSave="{00000000-0000-0000-0000-000000000000}"/>
  <bookViews>
    <workbookView xWindow="-120" yWindow="-120" windowWidth="29040" windowHeight="15840" activeTab="1"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<sst xmlns="http://schemas.openxmlformats.org/spreadsheetml/2006/main" count="639" uniqueCount="231">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</sst>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abSelected="1"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273" t="s">
        <v>230</v>
      </c>
      <c r="C36" s="274"/>
      <c r="D36" s="274"/>
      <c r="E36" s="275"/>
      <c r="F36" s="267"/>
      <c r="G36" s="268"/>
      <c r="H36" s="268"/>
      <c r="I36" s="268"/>
      <c r="J36" s="268"/>
      <c r="K36" s="268"/>
      <c r="L36" s="268"/>
      <c r="M36" s="268"/>
      <c r="N36" s="268"/>
      <c r="O36" s="268"/>
      <c r="P36" s="268"/>
      <c r="Q36" s="268"/>
      <c r="R36" s="268"/>
      <c r="S36" s="269"/>
    </row>
    <row r="37" spans="2:19" ht="20.25" customHeight="1" x14ac:dyDescent="0.4">
      <c r="B37" s="276"/>
      <c r="C37" s="277"/>
      <c r="D37" s="277"/>
      <c r="E37" s="278"/>
      <c r="F37" s="270"/>
      <c r="G37" s="271"/>
      <c r="H37" s="271"/>
      <c r="I37" s="271"/>
      <c r="J37" s="271"/>
      <c r="K37" s="271"/>
      <c r="L37" s="271"/>
      <c r="M37" s="271"/>
      <c r="N37" s="271"/>
      <c r="O37" s="271"/>
      <c r="P37" s="271"/>
      <c r="Q37" s="271"/>
      <c r="R37" s="271"/>
      <c r="S37" s="272"/>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6:E37"/>
    <mergeCell ref="F36:S37"/>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118"/>
      <c r="I12" s="218"/>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118"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118"/>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118"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118"/>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118"/>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118"/>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118"/>
      <c r="I19" s="134"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c r="U32" s="69" t="s">
        <v>12</v>
      </c>
    </row>
    <row r="33" spans="2:21" ht="25.5" customHeight="1" x14ac:dyDescent="0.4">
      <c r="B33" s="201"/>
      <c r="C33" s="201"/>
      <c r="D33" s="201"/>
      <c r="E33" s="201"/>
      <c r="F33" s="201"/>
      <c r="G33" s="201"/>
      <c r="H33" s="202"/>
      <c r="I33" s="122"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row>
    <row r="36" spans="2:21" ht="35.25" customHeight="1" x14ac:dyDescent="0.4">
      <c r="B36" s="193" t="s">
        <v>110</v>
      </c>
      <c r="C36" s="194"/>
      <c r="D36" s="194"/>
      <c r="E36" s="194"/>
      <c r="F36" s="194"/>
      <c r="G36" s="194"/>
      <c r="H36" s="195"/>
      <c r="I36" s="196"/>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c r="U45" s="189"/>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226</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c r="I52" s="133" t="s">
        <v>12</v>
      </c>
    </row>
    <row r="53" spans="2:22" ht="35.25" customHeight="1" x14ac:dyDescent="0.4">
      <c r="B53" s="70" t="s">
        <v>172</v>
      </c>
      <c r="I53" s="83" t="s">
        <v>173</v>
      </c>
    </row>
    <row r="54" spans="2:22" ht="27.75" customHeight="1" x14ac:dyDescent="0.4">
      <c r="B54" s="172" t="s">
        <v>32</v>
      </c>
      <c r="C54" s="173"/>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c r="P57" s="154"/>
      <c r="Q57" s="154"/>
      <c r="R57" s="114"/>
      <c r="S57" s="159" t="s">
        <v>30</v>
      </c>
      <c r="T57" s="159"/>
      <c r="U57" s="160"/>
      <c r="V57" s="115"/>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115"/>
      <c r="S58" s="161"/>
      <c r="T58" s="161"/>
      <c r="U58" s="162"/>
      <c r="V58" s="115"/>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116" t="s">
        <v>12</v>
      </c>
      <c r="S59" s="163"/>
      <c r="T59" s="163"/>
      <c r="U59" s="164"/>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65" t="s">
        <v>182</v>
      </c>
      <c r="C61" s="166"/>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95"/>
      <c r="I12" s="218" t="b">
        <f>IF(H12="○",90,IF(H13="○",80,IF(H14="○",65,IF(H15="○",55,IF(H16="○",40,IF(H17="○",30,IF(H18="○",20,IF(H19="○",5))))))))</f>
        <v>0</v>
      </c>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95"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95"/>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95"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95"/>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95"/>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95"/>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95"/>
      <c r="I19" s="69"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t="b">
        <f>IF(H22="○",60,IF(H24="○",50,IF(H26="○",40,IF(H28="○",20,IF(H30="○",-10,IF(H32="○",-20))))))</f>
        <v>0</v>
      </c>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f>((COUNTIF(T13,"○")+COUNTIF(T15,"○")+COUNTIF(T17,"○")+COUNTIF(T19,"○"))+COUNTIF(T21,"○")+COUNTIF(T24,"○")+COUNTIF(T27,"○")+COUNTIF(T30,"○"))*1</f>
        <v>0</v>
      </c>
      <c r="U32" s="69" t="s">
        <v>12</v>
      </c>
    </row>
    <row r="33" spans="2:21" ht="25.5" customHeight="1" x14ac:dyDescent="0.4">
      <c r="B33" s="201"/>
      <c r="C33" s="201"/>
      <c r="D33" s="201"/>
      <c r="E33" s="201"/>
      <c r="F33" s="201"/>
      <c r="G33" s="201"/>
      <c r="H33" s="202"/>
      <c r="I33" s="96"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f>IF(T35="○",10,0)</f>
        <v>0</v>
      </c>
    </row>
    <row r="36" spans="2:21" ht="35.25" customHeight="1" x14ac:dyDescent="0.4">
      <c r="B36" s="193" t="s">
        <v>110</v>
      </c>
      <c r="C36" s="194"/>
      <c r="D36" s="194"/>
      <c r="E36" s="194"/>
      <c r="F36" s="194"/>
      <c r="G36" s="194"/>
      <c r="H36" s="195"/>
      <c r="I36" s="196">
        <f>IF(H52&gt;=5,15,IF(AND(H52&gt;=3,H52&lt;=4),5,IF(AND(H52&gt;=2,H52&lt;=0),0,0)))</f>
        <v>0</v>
      </c>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f>IF(T40="○",0,-50)</f>
        <v>-50</v>
      </c>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t="s">
        <v>33</v>
      </c>
      <c r="U45" s="189">
        <f>IF(T45="○",10,0)</f>
        <v>0</v>
      </c>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12</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72" t="s">
        <v>32</v>
      </c>
      <c r="C54" s="173"/>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f>I12+I22+I36+U12+U35+U40+U45</f>
        <v>-50</v>
      </c>
      <c r="P57" s="154"/>
      <c r="Q57" s="154"/>
      <c r="R57" s="79"/>
      <c r="S57" s="159" t="s">
        <v>30</v>
      </c>
      <c r="T57" s="159"/>
      <c r="U57" s="160"/>
      <c r="V57" s="80"/>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80"/>
      <c r="S58" s="161"/>
      <c r="T58" s="161"/>
      <c r="U58" s="162"/>
      <c r="V58" s="80"/>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81" t="s">
        <v>12</v>
      </c>
      <c r="S59" s="163"/>
      <c r="T59" s="163"/>
      <c r="U59" s="164"/>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65" t="s">
        <v>182</v>
      </c>
      <c r="C61" s="166"/>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2024-03-29T10:53:46Z</cp:lastPrinted>
  <dcterms:created xsi:type="dcterms:W3CDTF">2021-02-04T12:24:01Z</dcterms:created>
  <dcterms:modified xsi:type="dcterms:W3CDTF">2024-03-29T11:51:27Z</dcterms:modified>
</cp:coreProperties>
</file>