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stfs01\13180_障害福祉事業課$\02_室班フォルダ\療育支援班\114 ICT補助金\★所要額・交付申請等\所要額\02県から事業者へ所要額確認\"/>
    </mc:Choice>
  </mc:AlternateContent>
  <xr:revisionPtr revIDLastSave="0" documentId="13_ncr:1_{44ACEB0E-DDE0-41FD-85B5-8ED94308AE9E}" xr6:coauthVersionLast="47" xr6:coauthVersionMax="47" xr10:uidLastSave="{00000000-0000-0000-0000-000000000000}"/>
  <bookViews>
    <workbookView xWindow="-120" yWindow="-120" windowWidth="29040" windowHeight="15720" xr2:uid="{EBE24445-C76F-4093-8F4B-7D77B224B7F0}"/>
  </bookViews>
  <sheets>
    <sheet name="別紙4" sheetId="12" r:id="rId1"/>
    <sheet name="別紙5" sheetId="13" r:id="rId2"/>
  </sheets>
  <externalReferences>
    <externalReference r:id="rId3"/>
  </externalReferences>
  <definedNames>
    <definedName name="_01_北海道">OFFSET(#REF!,0,0,COUNTA(#REF!)-1,1)</definedName>
    <definedName name="_02_青森県">#REF!</definedName>
    <definedName name="_03_岩手県">#REF!</definedName>
    <definedName name="_04_宮城県">#REF!</definedName>
    <definedName name="_05_秋田県">#REF!</definedName>
    <definedName name="_06_山形県">#REF!</definedName>
    <definedName name="_07_福島県">#REF!</definedName>
    <definedName name="_08_茨城県">#REF!</definedName>
    <definedName name="_09_栃木県">#REF!</definedName>
    <definedName name="_10_群馬県">#REF!</definedName>
    <definedName name="_11_埼玉県">#REF!</definedName>
    <definedName name="_12_千葉県">#REF!</definedName>
    <definedName name="_13_東京都">#REF!</definedName>
    <definedName name="_14_神奈川県">#REF!</definedName>
    <definedName name="_15_新潟県">#REF!</definedName>
    <definedName name="_16_富山県">#REF!</definedName>
    <definedName name="_17_石川県">#REF!</definedName>
    <definedName name="_18_福井県">#REF!</definedName>
    <definedName name="_19_山梨県">#REF!</definedName>
    <definedName name="_20_長野県">#REF!</definedName>
    <definedName name="_21_岐阜県">#REF!</definedName>
    <definedName name="_22_静岡県">#REF!</definedName>
    <definedName name="_23_愛知県">#REF!</definedName>
    <definedName name="_24_三重県">#REF!</definedName>
    <definedName name="_25_滋賀県">#REF!</definedName>
    <definedName name="_26_京都府">#REF!</definedName>
    <definedName name="_27_大阪府">#REF!</definedName>
    <definedName name="_28_兵庫県">#REF!</definedName>
    <definedName name="_29_奈良県">#REF!</definedName>
    <definedName name="_30_和歌山県">#REF!</definedName>
    <definedName name="_31_鳥取県">#REF!</definedName>
    <definedName name="_32_島根県">#REF!</definedName>
    <definedName name="_33_岡山県">#REF!</definedName>
    <definedName name="_34_広島県">#REF!</definedName>
    <definedName name="_35_山口県">#REF!</definedName>
    <definedName name="_36_徳島県">#REF!</definedName>
    <definedName name="_37_香川県">#REF!</definedName>
    <definedName name="_38_愛媛県">#REF!</definedName>
    <definedName name="_39_高知県">#REF!</definedName>
    <definedName name="_40_福岡県">#REF!</definedName>
    <definedName name="_41_佐賀県">#REF!</definedName>
    <definedName name="_42_長崎県">#REF!</definedName>
    <definedName name="_43_熊本県">#REF!</definedName>
    <definedName name="_44_大分県">#REF!</definedName>
    <definedName name="_45_宮崎県">#REF!</definedName>
    <definedName name="_46_鹿児島県">#REF!</definedName>
    <definedName name="_47_沖縄県">#REF!</definedName>
    <definedName name="_Order1" hidden="1">255</definedName>
    <definedName name="_Order2" hidden="1">255</definedName>
    <definedName name="Autoshape1">#REF!</definedName>
    <definedName name="_xlnm.Print_Area" localSheetId="0">別紙4!$A$1:$K$40</definedName>
    <definedName name="_xlnm.Print_Area" localSheetId="1">別紙5!$A$1:$W$37</definedName>
    <definedName name="_xlnm.Print_Area">#REF!</definedName>
    <definedName name="syuukeihyou11">[1]集計表２!$A$3:$AD$109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8" i="13" l="1"/>
  <c r="P27" i="13"/>
  <c r="P26" i="13"/>
  <c r="P25" i="13"/>
  <c r="P24" i="13"/>
  <c r="P23" i="13"/>
  <c r="P22" i="13"/>
  <c r="P21" i="13"/>
  <c r="P20" i="13"/>
  <c r="P19" i="13"/>
  <c r="P18" i="13"/>
  <c r="P28" i="13" s="1"/>
  <c r="C15" i="13" s="1"/>
  <c r="E11" i="13" s="1"/>
  <c r="E15" i="13"/>
  <c r="D25" i="12"/>
</calcChain>
</file>

<file path=xl/sharedStrings.xml><?xml version="1.0" encoding="utf-8"?>
<sst xmlns="http://schemas.openxmlformats.org/spreadsheetml/2006/main" count="55" uniqueCount="47">
  <si>
    <t>【基本情報】</t>
    <rPh sb="1" eb="3">
      <t>キホン</t>
    </rPh>
    <rPh sb="3" eb="5">
      <t>ジョウホウ</t>
    </rPh>
    <phoneticPr fontId="4"/>
  </si>
  <si>
    <t>円</t>
    <rPh sb="0" eb="1">
      <t>エン</t>
    </rPh>
    <phoneticPr fontId="4"/>
  </si>
  <si>
    <t>法人名</t>
    <rPh sb="0" eb="2">
      <t>ホウジン</t>
    </rPh>
    <rPh sb="2" eb="3">
      <t>メイ</t>
    </rPh>
    <phoneticPr fontId="4"/>
  </si>
  <si>
    <t>事業所名</t>
    <rPh sb="0" eb="3">
      <t>ジギョウショ</t>
    </rPh>
    <rPh sb="3" eb="4">
      <t>メイ</t>
    </rPh>
    <phoneticPr fontId="4"/>
  </si>
  <si>
    <t>機器導入費用（合計）</t>
    <rPh sb="0" eb="2">
      <t>キキ</t>
    </rPh>
    <rPh sb="2" eb="4">
      <t>ドウニュウ</t>
    </rPh>
    <rPh sb="4" eb="6">
      <t>ヒヨウ</t>
    </rPh>
    <rPh sb="7" eb="9">
      <t>ゴウケイ</t>
    </rPh>
    <phoneticPr fontId="4"/>
  </si>
  <si>
    <t>値引額（合計）</t>
    <rPh sb="0" eb="2">
      <t>ネビ</t>
    </rPh>
    <rPh sb="2" eb="3">
      <t>ガク</t>
    </rPh>
    <rPh sb="4" eb="6">
      <t>ゴウケイ</t>
    </rPh>
    <phoneticPr fontId="4"/>
  </si>
  <si>
    <t>No.</t>
    <phoneticPr fontId="4"/>
  </si>
  <si>
    <t>導入内容</t>
    <rPh sb="0" eb="2">
      <t>ドウニュウ</t>
    </rPh>
    <rPh sb="2" eb="4">
      <t>ナイヨウ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</si>
  <si>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</si>
  <si>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</si>
  <si>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機器導入費用</t>
    <rPh sb="0" eb="2">
      <t>キキ</t>
    </rPh>
    <rPh sb="2" eb="4">
      <t>ドウニュウ</t>
    </rPh>
    <rPh sb="4" eb="6">
      <t>ヒヨウ</t>
    </rPh>
    <phoneticPr fontId="4"/>
  </si>
  <si>
    <t>合計</t>
    <rPh sb="0" eb="2">
      <t>ゴウケイ</t>
    </rPh>
    <phoneticPr fontId="4"/>
  </si>
  <si>
    <r>
      <t xml:space="preserve">備考
</t>
    </r>
    <r>
      <rPr>
        <b/>
        <sz val="6"/>
        <rFont val="游ゴシック"/>
        <family val="3"/>
        <charset val="128"/>
        <scheme val="minor"/>
      </rPr>
      <t>（特別な事情等があれば記載）</t>
    </r>
    <rPh sb="0" eb="2">
      <t>ビコウ</t>
    </rPh>
    <rPh sb="4" eb="6">
      <t>トクベツ</t>
    </rPh>
    <rPh sb="7" eb="9">
      <t>ジジョウ</t>
    </rPh>
    <rPh sb="9" eb="10">
      <t>トウ</t>
    </rPh>
    <rPh sb="14" eb="16">
      <t>キサイ</t>
    </rPh>
    <phoneticPr fontId="4"/>
  </si>
  <si>
    <t>フリガナ</t>
    <phoneticPr fontId="4"/>
  </si>
  <si>
    <r>
      <t>提供サービス</t>
    </r>
    <r>
      <rPr>
        <sz val="9"/>
        <color theme="1"/>
        <rFont val="游ゴシック"/>
        <family val="3"/>
        <charset val="128"/>
        <scheme val="minor"/>
      </rPr>
      <t>（複数のサービスを提供している場合は、主たる１つのみ選択）</t>
    </r>
    <rPh sb="0" eb="2">
      <t>テイキョウ</t>
    </rPh>
    <rPh sb="7" eb="9">
      <t>フクスウ</t>
    </rPh>
    <rPh sb="15" eb="17">
      <t>テイキョウ</t>
    </rPh>
    <rPh sb="21" eb="23">
      <t>バアイ</t>
    </rPh>
    <rPh sb="25" eb="26">
      <t>シュ</t>
    </rPh>
    <rPh sb="32" eb="34">
      <t>センタク</t>
    </rPh>
    <phoneticPr fontId="4"/>
  </si>
  <si>
    <r>
      <t>　　　</t>
    </r>
    <r>
      <rPr>
        <sz val="9"/>
        <color theme="1"/>
        <rFont val="游ゴシック"/>
        <family val="3"/>
        <charset val="128"/>
        <scheme val="minor"/>
      </rPr>
      <t>※実際要した費用の総額を記載</t>
    </r>
    <rPh sb="6" eb="7">
      <t>ヨウ</t>
    </rPh>
    <phoneticPr fontId="4"/>
  </si>
  <si>
    <r>
      <t>（２）国庫補助基本額</t>
    </r>
    <r>
      <rPr>
        <b/>
        <u val="double"/>
        <sz val="8"/>
        <color theme="1"/>
        <rFont val="游ゴシック"/>
        <family val="3"/>
        <charset val="128"/>
        <scheme val="minor"/>
      </rPr>
      <t/>
    </r>
    <rPh sb="3" eb="5">
      <t>コッコ</t>
    </rPh>
    <rPh sb="5" eb="7">
      <t>ホジョ</t>
    </rPh>
    <rPh sb="7" eb="9">
      <t>キホン</t>
    </rPh>
    <rPh sb="9" eb="10">
      <t>ガク</t>
    </rPh>
    <phoneticPr fontId="4"/>
  </si>
  <si>
    <t>（３）国庫補助所要額　</t>
    <rPh sb="3" eb="5">
      <t>コッコ</t>
    </rPh>
    <rPh sb="5" eb="7">
      <t>ホジョ</t>
    </rPh>
    <rPh sb="7" eb="10">
      <t>ショヨウガク</t>
    </rPh>
    <phoneticPr fontId="4"/>
  </si>
  <si>
    <r>
      <t>　　　</t>
    </r>
    <r>
      <rPr>
        <sz val="9"/>
        <color theme="1"/>
        <rFont val="游ゴシック"/>
        <family val="3"/>
        <charset val="128"/>
        <scheme val="minor"/>
      </rPr>
      <t>※【1(2)×1/2にて算出（千円未満切捨）】</t>
    </r>
    <phoneticPr fontId="4"/>
  </si>
  <si>
    <t>（４）主な導入機器内容（複数選択可）</t>
    <rPh sb="3" eb="4">
      <t>オモ</t>
    </rPh>
    <rPh sb="5" eb="7">
      <t>ドウニュウ</t>
    </rPh>
    <rPh sb="7" eb="9">
      <t>キキ</t>
    </rPh>
    <rPh sb="9" eb="11">
      <t>ナイヨウ</t>
    </rPh>
    <rPh sb="12" eb="14">
      <t>フクスウ</t>
    </rPh>
    <rPh sb="14" eb="17">
      <t>センタクカ</t>
    </rPh>
    <phoneticPr fontId="4"/>
  </si>
  <si>
    <t>パソコン</t>
    <phoneticPr fontId="4"/>
  </si>
  <si>
    <t>スマートフォン</t>
    <phoneticPr fontId="4"/>
  </si>
  <si>
    <t>タブレット</t>
    <phoneticPr fontId="4"/>
  </si>
  <si>
    <t>インカム</t>
    <phoneticPr fontId="4"/>
  </si>
  <si>
    <t>通信環境機器等（Wi-Fiルーターなど）</t>
    <rPh sb="0" eb="2">
      <t>ツウシン</t>
    </rPh>
    <rPh sb="2" eb="4">
      <t>カンキョウ</t>
    </rPh>
    <rPh sb="4" eb="6">
      <t>キキ</t>
    </rPh>
    <rPh sb="6" eb="7">
      <t>トウ</t>
    </rPh>
    <phoneticPr fontId="4"/>
  </si>
  <si>
    <t>保守経費等（クラウドサービス、保守・サポート費、導入設定、導入研修、セキュリティ対策など）</t>
    <rPh sb="0" eb="2">
      <t>ホシュ</t>
    </rPh>
    <rPh sb="2" eb="4">
      <t>ケイヒ</t>
    </rPh>
    <rPh sb="4" eb="5">
      <t>トウ</t>
    </rPh>
    <rPh sb="15" eb="17">
      <t>ホシュ</t>
    </rPh>
    <rPh sb="22" eb="23">
      <t>ヒ</t>
    </rPh>
    <rPh sb="24" eb="26">
      <t>ドウニュウ</t>
    </rPh>
    <rPh sb="26" eb="28">
      <t>セッテイ</t>
    </rPh>
    <rPh sb="29" eb="31">
      <t>ドウニュウ</t>
    </rPh>
    <rPh sb="31" eb="33">
      <t>ケンシュウ</t>
    </rPh>
    <rPh sb="40" eb="42">
      <t>タイサク</t>
    </rPh>
    <phoneticPr fontId="4"/>
  </si>
  <si>
    <t>２．事業実績</t>
    <rPh sb="2" eb="4">
      <t>ジギョウ</t>
    </rPh>
    <rPh sb="4" eb="6">
      <t>ジッセキ</t>
    </rPh>
    <phoneticPr fontId="4"/>
  </si>
  <si>
    <t>その他</t>
    <phoneticPr fontId="2"/>
  </si>
  <si>
    <t>中核機能の役割を果たす事業所の分類（次の①か②のどちらかを選択し、②を選択した場合は次の選択肢の中から１つを選択する）</t>
    <rPh sb="0" eb="4">
      <t>チュウカクキノウ</t>
    </rPh>
    <rPh sb="5" eb="7">
      <t>ヤクワリ</t>
    </rPh>
    <rPh sb="8" eb="9">
      <t>ハ</t>
    </rPh>
    <rPh sb="11" eb="14">
      <t>ジギョウショ</t>
    </rPh>
    <rPh sb="15" eb="17">
      <t>ブンルイ</t>
    </rPh>
    <rPh sb="18" eb="19">
      <t>ツギ</t>
    </rPh>
    <rPh sb="29" eb="31">
      <t>センタク</t>
    </rPh>
    <rPh sb="35" eb="37">
      <t>センタク</t>
    </rPh>
    <rPh sb="39" eb="41">
      <t>バアイ</t>
    </rPh>
    <rPh sb="42" eb="43">
      <t>ツギ</t>
    </rPh>
    <rPh sb="44" eb="47">
      <t>センタクシ</t>
    </rPh>
    <rPh sb="48" eb="49">
      <t>ナカ</t>
    </rPh>
    <rPh sb="54" eb="56">
      <t>センタク</t>
    </rPh>
    <phoneticPr fontId="4"/>
  </si>
  <si>
    <t>　　　①児童発達支援センター　　　　　②地域の中核機能の役割を果たすセンター以外の事業所（　　　児童発達支援事業所　・　　　　放課後等デイサービス事業所　・　　　その他（　　　　　　　　　　　　　　　　　　　　　））</t>
    <rPh sb="4" eb="10">
      <t>ジドウハッタツシエン</t>
    </rPh>
    <rPh sb="25" eb="27">
      <t>キノウ</t>
    </rPh>
    <rPh sb="48" eb="50">
      <t>ジドウ</t>
    </rPh>
    <rPh sb="50" eb="52">
      <t>ハッタツ</t>
    </rPh>
    <rPh sb="52" eb="54">
      <t>シエン</t>
    </rPh>
    <rPh sb="54" eb="57">
      <t>ジギョウショ</t>
    </rPh>
    <rPh sb="63" eb="67">
      <t>ホウカゴトウ</t>
    </rPh>
    <rPh sb="73" eb="76">
      <t>ジギョウショ</t>
    </rPh>
    <rPh sb="83" eb="84">
      <t>タ</t>
    </rPh>
    <phoneticPr fontId="4"/>
  </si>
  <si>
    <t>　　　　※上限80万円【1(1)が80万円以下の場合は、1(1)の金額を記入】</t>
    <phoneticPr fontId="4"/>
  </si>
  <si>
    <t>ソフトウェア（オンラインミーティング等を　実施するためのものや、容量の大きいファイルを共有するための商品に限る。）</t>
    <rPh sb="53" eb="54">
      <t>カギ</t>
    </rPh>
    <phoneticPr fontId="4"/>
  </si>
  <si>
    <t>地域の事業所等との連携・調整等のオンライン化の具体的な内容</t>
    <phoneticPr fontId="4"/>
  </si>
  <si>
    <t>　導入経費の算定に当たっては、複数の業者から見積書を徴している。</t>
    <rPh sb="1" eb="3">
      <t>ドウニュウ</t>
    </rPh>
    <rPh sb="15" eb="17">
      <t>フクスウ</t>
    </rPh>
    <rPh sb="18" eb="20">
      <t>ギョウシャ</t>
    </rPh>
    <rPh sb="22" eb="25">
      <t>ミツモリショ</t>
    </rPh>
    <rPh sb="26" eb="27">
      <t>チョウ</t>
    </rPh>
    <phoneticPr fontId="2"/>
  </si>
  <si>
    <t>１．経費計画</t>
    <rPh sb="2" eb="4">
      <t>ケイヒ</t>
    </rPh>
    <rPh sb="4" eb="6">
      <t>ケイカク</t>
    </rPh>
    <phoneticPr fontId="4"/>
  </si>
  <si>
    <t>（１）国庫補助対象経費の実支出（予定）額　</t>
    <rPh sb="3" eb="5">
      <t>コッコ</t>
    </rPh>
    <rPh sb="5" eb="7">
      <t>ホジョ</t>
    </rPh>
    <rPh sb="7" eb="9">
      <t>タイショウ</t>
    </rPh>
    <rPh sb="9" eb="11">
      <t>ケイヒ</t>
    </rPh>
    <rPh sb="12" eb="13">
      <t>ジツ</t>
    </rPh>
    <rPh sb="16" eb="18">
      <t>ヨテイ</t>
    </rPh>
    <rPh sb="19" eb="20">
      <t>ガク</t>
    </rPh>
    <phoneticPr fontId="4"/>
  </si>
  <si>
    <t>【申請に当たっての確認事項】　※記載内容を確認し、チェックすること。</t>
    <rPh sb="1" eb="3">
      <t>シンセイ</t>
    </rPh>
    <rPh sb="4" eb="5">
      <t>ア</t>
    </rPh>
    <rPh sb="9" eb="11">
      <t>カクニン</t>
    </rPh>
    <rPh sb="11" eb="13">
      <t>ジコウ</t>
    </rPh>
    <rPh sb="16" eb="18">
      <t>キサイ</t>
    </rPh>
    <rPh sb="18" eb="20">
      <t>ナイヨウ</t>
    </rPh>
    <rPh sb="21" eb="23">
      <t>カクニン</t>
    </rPh>
    <phoneticPr fontId="2"/>
  </si>
  <si>
    <t>実支出（予定）額：</t>
    <rPh sb="0" eb="1">
      <t>ジツ</t>
    </rPh>
    <rPh sb="4" eb="6">
      <t>ヨテイ</t>
    </rPh>
    <rPh sb="7" eb="8">
      <t>ガク</t>
    </rPh>
    <phoneticPr fontId="4"/>
  </si>
  <si>
    <t>初期設定に要する費用（合計）</t>
    <rPh sb="0" eb="2">
      <t>ショキ</t>
    </rPh>
    <rPh sb="2" eb="4">
      <t>セッテイ</t>
    </rPh>
    <rPh sb="5" eb="6">
      <t>ヨウ</t>
    </rPh>
    <rPh sb="8" eb="10">
      <t>ヒヨウ</t>
    </rPh>
    <rPh sb="11" eb="13">
      <t>ゴウケイ</t>
    </rPh>
    <phoneticPr fontId="4"/>
  </si>
  <si>
    <t>児童発達支援センター等におけるオンライン環境整備事業　積算内訳</t>
    <rPh sb="27" eb="31">
      <t>セキサンウチワケ</t>
    </rPh>
    <phoneticPr fontId="4"/>
  </si>
  <si>
    <t>初期設定に要する費用</t>
    <rPh sb="0" eb="2">
      <t>ショキ</t>
    </rPh>
    <rPh sb="2" eb="4">
      <t>セッテイ</t>
    </rPh>
    <rPh sb="5" eb="6">
      <t>ヨウ</t>
    </rPh>
    <rPh sb="8" eb="10">
      <t>ヒヨウ</t>
    </rPh>
    <phoneticPr fontId="4"/>
  </si>
  <si>
    <t>児童発達支援センター等におけるオンライン環境整備事業　事業計画／所要額調書</t>
    <rPh sb="0" eb="2">
      <t>ジドウ</t>
    </rPh>
    <rPh sb="2" eb="4">
      <t>ハッタツ</t>
    </rPh>
    <rPh sb="4" eb="6">
      <t>シエン</t>
    </rPh>
    <rPh sb="10" eb="11">
      <t>トウ</t>
    </rPh>
    <rPh sb="20" eb="22">
      <t>カンキョウ</t>
    </rPh>
    <rPh sb="22" eb="24">
      <t>セイビ</t>
    </rPh>
    <rPh sb="24" eb="26">
      <t>ジギョウ</t>
    </rPh>
    <rPh sb="27" eb="29">
      <t>ジギョウ</t>
    </rPh>
    <rPh sb="29" eb="31">
      <t>ケイカク</t>
    </rPh>
    <rPh sb="32" eb="37">
      <t>ショヨウガクチョウショ</t>
    </rPh>
    <phoneticPr fontId="2"/>
  </si>
  <si>
    <t>優先順位</t>
    <rPh sb="0" eb="2">
      <t>ユウセン</t>
    </rPh>
    <rPh sb="2" eb="4">
      <t>ジュンイ</t>
    </rPh>
    <phoneticPr fontId="4"/>
  </si>
  <si>
    <t>※必ず記入すること。同順位を複数付けないこと。</t>
    <rPh sb="1" eb="2">
      <t>カナラ</t>
    </rPh>
    <rPh sb="3" eb="5">
      <t>キニュウ</t>
    </rPh>
    <rPh sb="10" eb="11">
      <t>ドウ</t>
    </rPh>
    <rPh sb="11" eb="13">
      <t>ジュンイ</t>
    </rPh>
    <rPh sb="14" eb="16">
      <t>フクスウ</t>
    </rPh>
    <rPh sb="16" eb="17">
      <t>ツ</t>
    </rPh>
    <phoneticPr fontId="4"/>
  </si>
  <si>
    <t>自治体名</t>
    <rPh sb="0" eb="3">
      <t>ジチタイ</t>
    </rPh>
    <rPh sb="3" eb="4">
      <t>メイ</t>
    </rPh>
    <phoneticPr fontId="4"/>
  </si>
  <si>
    <t>（別紙4）※事業所ごとに作成してください。　　令和５年度 地域障害児支援体制充実のためのICT化推進事業</t>
    <rPh sb="1" eb="3">
      <t>ベッシ</t>
    </rPh>
    <rPh sb="6" eb="9">
      <t>ジギョウショ</t>
    </rPh>
    <rPh sb="12" eb="14">
      <t>サクセイ</t>
    </rPh>
    <rPh sb="23" eb="25">
      <t>レイワ</t>
    </rPh>
    <rPh sb="26" eb="28">
      <t>ネンド</t>
    </rPh>
    <rPh sb="29" eb="31">
      <t>チイキ</t>
    </rPh>
    <phoneticPr fontId="2"/>
  </si>
  <si>
    <t>（別紙5）※事業所ごとに作成してください。　　令和５年度 地域障害児支援体制充実のためのICT化推進事業</t>
    <rPh sb="1" eb="3">
      <t>ベッシ</t>
    </rPh>
    <rPh sb="6" eb="9">
      <t>ジギョウショ</t>
    </rPh>
    <rPh sb="12" eb="14">
      <t>サクセイ</t>
    </rPh>
    <rPh sb="23" eb="25">
      <t>レイワ</t>
    </rPh>
    <rPh sb="26" eb="28">
      <t>ネンド</t>
    </rPh>
    <rPh sb="29" eb="31">
      <t>チイキ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</si>
</sst>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41" formatCode="_ * #,##0_ ;_ * \-#,##0_ ;_ * &quot;-&quot;_ ;_ @_ "/>
    <numFmt numFmtId="176" formatCode="0&quot;人&quot;"/>
  </numFmts>
  <fonts count="3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HGｺﾞｼｯｸM"/>
      <family val="2"/>
      <charset val="128"/>
    </font>
    <font>
      <sz val="12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u val="double"/>
      <sz val="8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0" fontId="5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/>
    <xf numFmtId="0" fontId="11" fillId="0" borderId="0">
      <alignment vertical="center"/>
    </xf>
    <xf numFmtId="0" fontId="3" fillId="0" borderId="0">
      <alignment vertical="center"/>
    </xf>
    <xf numFmtId="6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1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125">
    <xf numFmtId="0" fontId="0" fillId="0" borderId="0" xfId="0">
      <alignment vertical="center"/>
    </xf>
    <xf numFmtId="0" fontId="9" fillId="0" borderId="0" xfId="1" applyFont="1" applyProtection="1">
      <alignment vertical="center"/>
      <protection locked="0"/>
    </xf>
    <xf numFmtId="0" fontId="9" fillId="0" borderId="0" xfId="1" applyFont="1" applyAlignment="1" applyProtection="1">
      <alignment vertical="center" shrinkToFit="1"/>
      <protection locked="0"/>
    </xf>
    <xf numFmtId="0" fontId="15" fillId="0" borderId="0" xfId="1" applyFont="1" applyProtection="1">
      <alignment vertical="center"/>
      <protection locked="0"/>
    </xf>
    <xf numFmtId="0" fontId="16" fillId="0" borderId="0" xfId="14" applyFont="1" applyProtection="1">
      <alignment vertical="center"/>
      <protection locked="0"/>
    </xf>
    <xf numFmtId="0" fontId="18" fillId="0" borderId="0" xfId="14" applyFont="1" applyProtection="1">
      <alignment vertical="center"/>
      <protection locked="0"/>
    </xf>
    <xf numFmtId="0" fontId="17" fillId="0" borderId="0" xfId="15" applyFont="1">
      <alignment vertical="center"/>
    </xf>
    <xf numFmtId="0" fontId="20" fillId="0" borderId="0" xfId="15" applyFont="1" applyAlignment="1">
      <alignment horizontal="center" vertical="center"/>
    </xf>
    <xf numFmtId="0" fontId="3" fillId="0" borderId="0" xfId="15">
      <alignment vertical="center"/>
    </xf>
    <xf numFmtId="0" fontId="17" fillId="0" borderId="0" xfId="15" applyFont="1" applyProtection="1">
      <alignment vertical="center"/>
      <protection locked="0"/>
    </xf>
    <xf numFmtId="0" fontId="21" fillId="0" borderId="0" xfId="15" applyFont="1" applyAlignment="1" applyProtection="1">
      <alignment horizontal="center" vertical="center"/>
      <protection locked="0"/>
    </xf>
    <xf numFmtId="0" fontId="3" fillId="0" borderId="0" xfId="15" applyProtection="1">
      <alignment vertical="center"/>
      <protection locked="0"/>
    </xf>
    <xf numFmtId="0" fontId="7" fillId="0" borderId="0" xfId="15" applyFont="1" applyAlignment="1" applyProtection="1">
      <alignment horizontal="center" vertical="center" shrinkToFit="1"/>
      <protection locked="0"/>
    </xf>
    <xf numFmtId="0" fontId="8" fillId="0" borderId="0" xfId="15" applyFont="1" applyAlignment="1" applyProtection="1">
      <alignment horizontal="center" vertical="center"/>
      <protection locked="0"/>
    </xf>
    <xf numFmtId="0" fontId="17" fillId="0" borderId="0" xfId="14" applyFont="1">
      <alignment vertical="center"/>
    </xf>
    <xf numFmtId="0" fontId="22" fillId="0" borderId="0" xfId="14" applyFont="1">
      <alignment vertical="center"/>
    </xf>
    <xf numFmtId="0" fontId="11" fillId="0" borderId="0" xfId="14">
      <alignment vertical="center"/>
    </xf>
    <xf numFmtId="0" fontId="17" fillId="3" borderId="5" xfId="14" applyFont="1" applyFill="1" applyBorder="1" applyAlignment="1">
      <alignment horizontal="center" vertical="center"/>
    </xf>
    <xf numFmtId="0" fontId="17" fillId="3" borderId="11" xfId="14" applyFont="1" applyFill="1" applyBorder="1" applyAlignment="1">
      <alignment horizontal="center" vertical="center"/>
    </xf>
    <xf numFmtId="0" fontId="11" fillId="0" borderId="0" xfId="14" applyProtection="1">
      <alignment vertical="center"/>
      <protection locked="0"/>
    </xf>
    <xf numFmtId="0" fontId="22" fillId="0" borderId="0" xfId="14" applyFont="1" applyProtection="1">
      <alignment vertical="center"/>
      <protection locked="0"/>
    </xf>
    <xf numFmtId="6" fontId="16" fillId="0" borderId="0" xfId="16" applyFont="1" applyFill="1" applyBorder="1" applyAlignment="1" applyProtection="1">
      <alignment vertical="center"/>
    </xf>
    <xf numFmtId="0" fontId="22" fillId="3" borderId="1" xfId="14" applyFont="1" applyFill="1" applyBorder="1" applyAlignment="1" applyProtection="1">
      <alignment horizontal="center" vertical="center"/>
      <protection locked="0"/>
    </xf>
    <xf numFmtId="0" fontId="10" fillId="0" borderId="0" xfId="14" applyFont="1" applyProtection="1">
      <alignment vertical="center"/>
      <protection locked="0"/>
    </xf>
    <xf numFmtId="0" fontId="16" fillId="0" borderId="1" xfId="14" applyFont="1" applyBorder="1" applyAlignment="1" applyProtection="1">
      <alignment horizontal="center" vertical="center"/>
      <protection locked="0"/>
    </xf>
    <xf numFmtId="0" fontId="18" fillId="0" borderId="2" xfId="14" applyFont="1" applyBorder="1" applyAlignment="1" applyProtection="1">
      <alignment horizontal="right" vertical="center"/>
      <protection locked="0"/>
    </xf>
    <xf numFmtId="0" fontId="18" fillId="4" borderId="4" xfId="14" applyFont="1" applyFill="1" applyBorder="1" applyProtection="1">
      <alignment vertical="center"/>
      <protection locked="0"/>
    </xf>
    <xf numFmtId="0" fontId="18" fillId="0" borderId="0" xfId="14" applyFont="1" applyAlignment="1" applyProtection="1">
      <alignment horizontal="center" vertical="center"/>
      <protection locked="0"/>
    </xf>
    <xf numFmtId="0" fontId="18" fillId="0" borderId="0" xfId="14" applyFont="1" applyAlignment="1" applyProtection="1">
      <alignment horizontal="left" vertical="center"/>
      <protection locked="0"/>
    </xf>
    <xf numFmtId="0" fontId="23" fillId="0" borderId="0" xfId="14" applyFont="1" applyAlignment="1" applyProtection="1">
      <alignment horizontal="left" vertical="top"/>
      <protection locked="0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1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shrinkToFit="1"/>
    </xf>
    <xf numFmtId="0" fontId="10" fillId="0" borderId="0" xfId="1" applyFont="1">
      <alignment vertical="center"/>
    </xf>
    <xf numFmtId="176" fontId="9" fillId="0" borderId="0" xfId="1" applyNumberFormat="1" applyFont="1" applyAlignment="1">
      <alignment horizontal="center" vertical="center"/>
    </xf>
    <xf numFmtId="0" fontId="11" fillId="0" borderId="0" xfId="1" applyFont="1" applyAlignment="1" applyProtection="1">
      <alignment horizontal="left" vertical="center"/>
      <protection locked="0"/>
    </xf>
    <xf numFmtId="0" fontId="11" fillId="0" borderId="0" xfId="1" applyFont="1">
      <alignment vertical="center"/>
    </xf>
    <xf numFmtId="0" fontId="30" fillId="0" borderId="0" xfId="1" applyFont="1">
      <alignment vertical="center"/>
    </xf>
    <xf numFmtId="41" fontId="8" fillId="0" borderId="0" xfId="1" applyNumberFormat="1" applyFont="1" applyAlignment="1">
      <alignment horizontal="center" vertical="center"/>
    </xf>
    <xf numFmtId="0" fontId="15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176" fontId="15" fillId="0" borderId="0" xfId="1" applyNumberFormat="1" applyFont="1" applyAlignment="1">
      <alignment horizontal="center" vertical="center" shrinkToFit="1"/>
    </xf>
    <xf numFmtId="0" fontId="15" fillId="0" borderId="0" xfId="1" applyFont="1" applyAlignment="1" applyProtection="1">
      <alignment horizontal="left" vertical="center"/>
      <protection locked="0"/>
    </xf>
    <xf numFmtId="41" fontId="15" fillId="0" borderId="0" xfId="1" applyNumberFormat="1" applyFont="1" applyAlignment="1">
      <alignment horizontal="center" vertical="center"/>
    </xf>
    <xf numFmtId="0" fontId="3" fillId="0" borderId="0" xfId="1" applyFont="1">
      <alignment vertical="center"/>
    </xf>
    <xf numFmtId="0" fontId="15" fillId="0" borderId="0" xfId="1" applyFont="1" applyAlignment="1">
      <alignment horizontal="left" vertical="center"/>
    </xf>
    <xf numFmtId="0" fontId="13" fillId="4" borderId="14" xfId="1" applyFont="1" applyFill="1" applyBorder="1" applyAlignment="1">
      <alignment horizontal="center" vertical="center"/>
    </xf>
    <xf numFmtId="0" fontId="13" fillId="4" borderId="21" xfId="1" applyFont="1" applyFill="1" applyBorder="1" applyAlignment="1">
      <alignment horizontal="center" vertical="center"/>
    </xf>
    <xf numFmtId="0" fontId="15" fillId="4" borderId="11" xfId="1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41" fontId="8" fillId="2" borderId="28" xfId="1" applyNumberFormat="1" applyFont="1" applyFill="1" applyBorder="1" applyAlignment="1">
      <alignment horizontal="center" vertical="center"/>
    </xf>
    <xf numFmtId="41" fontId="8" fillId="2" borderId="29" xfId="1" applyNumberFormat="1" applyFont="1" applyFill="1" applyBorder="1" applyAlignment="1">
      <alignment horizontal="center" vertical="center"/>
    </xf>
    <xf numFmtId="41" fontId="8" fillId="2" borderId="30" xfId="1" applyNumberFormat="1" applyFont="1" applyFill="1" applyBorder="1" applyAlignment="1">
      <alignment horizontal="center" vertical="center"/>
    </xf>
    <xf numFmtId="0" fontId="31" fillId="0" borderId="1" xfId="1" applyFont="1" applyBorder="1" applyAlignment="1">
      <alignment horizontal="left" vertical="top" wrapText="1"/>
    </xf>
    <xf numFmtId="0" fontId="15" fillId="4" borderId="27" xfId="1" applyFont="1" applyFill="1" applyBorder="1" applyAlignment="1">
      <alignment horizontal="left" vertical="center"/>
    </xf>
    <xf numFmtId="0" fontId="15" fillId="4" borderId="23" xfId="1" applyFont="1" applyFill="1" applyBorder="1" applyAlignment="1">
      <alignment horizontal="left" vertical="center"/>
    </xf>
    <xf numFmtId="0" fontId="15" fillId="4" borderId="24" xfId="1" applyFont="1" applyFill="1" applyBorder="1" applyAlignment="1">
      <alignment horizontal="left" vertical="center"/>
    </xf>
    <xf numFmtId="0" fontId="15" fillId="0" borderId="26" xfId="1" applyFont="1" applyBorder="1">
      <alignment vertical="center"/>
    </xf>
    <xf numFmtId="0" fontId="15" fillId="0" borderId="19" xfId="1" applyFont="1" applyBorder="1">
      <alignment vertical="center"/>
    </xf>
    <xf numFmtId="0" fontId="15" fillId="0" borderId="20" xfId="1" applyFont="1" applyBorder="1">
      <alignment vertical="center"/>
    </xf>
    <xf numFmtId="0" fontId="15" fillId="4" borderId="21" xfId="1" applyFont="1" applyFill="1" applyBorder="1" applyAlignment="1">
      <alignment horizontal="left" vertical="center" shrinkToFit="1"/>
    </xf>
    <xf numFmtId="0" fontId="15" fillId="4" borderId="0" xfId="1" applyFont="1" applyFill="1" applyAlignment="1">
      <alignment horizontal="left" vertical="center" shrinkToFit="1"/>
    </xf>
    <xf numFmtId="0" fontId="15" fillId="4" borderId="25" xfId="1" applyFont="1" applyFill="1" applyBorder="1" applyAlignment="1">
      <alignment horizontal="left" vertical="center" shrinkToFit="1"/>
    </xf>
    <xf numFmtId="0" fontId="27" fillId="0" borderId="26" xfId="1" applyFont="1" applyBorder="1" applyAlignment="1">
      <alignment horizontal="center" vertical="center"/>
    </xf>
    <xf numFmtId="0" fontId="27" fillId="0" borderId="19" xfId="1" applyFont="1" applyBorder="1" applyAlignment="1">
      <alignment horizontal="center" vertical="center"/>
    </xf>
    <xf numFmtId="0" fontId="27" fillId="0" borderId="20" xfId="1" applyFont="1" applyBorder="1" applyAlignment="1">
      <alignment horizontal="center" vertical="center"/>
    </xf>
    <xf numFmtId="41" fontId="25" fillId="0" borderId="2" xfId="1" applyNumberFormat="1" applyFont="1" applyBorder="1" applyAlignment="1">
      <alignment horizontal="center" vertical="center"/>
    </xf>
    <xf numFmtId="41" fontId="25" fillId="0" borderId="3" xfId="1" applyNumberFormat="1" applyFont="1" applyBorder="1" applyAlignment="1">
      <alignment horizontal="center" vertical="center"/>
    </xf>
    <xf numFmtId="41" fontId="25" fillId="0" borderId="4" xfId="1" applyNumberFormat="1" applyFont="1" applyBorder="1" applyAlignment="1">
      <alignment horizontal="center" vertical="center"/>
    </xf>
    <xf numFmtId="0" fontId="15" fillId="0" borderId="7" xfId="1" applyFont="1" applyBorder="1" applyAlignment="1">
      <alignment horizontal="left" vertical="center"/>
    </xf>
    <xf numFmtId="0" fontId="15" fillId="0" borderId="6" xfId="1" applyFont="1" applyBorder="1" applyAlignment="1">
      <alignment horizontal="left" vertical="center"/>
    </xf>
    <xf numFmtId="0" fontId="15" fillId="0" borderId="12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15" fillId="0" borderId="15" xfId="1" applyFont="1" applyBorder="1" applyAlignment="1">
      <alignment horizontal="left" vertical="center"/>
    </xf>
    <xf numFmtId="0" fontId="15" fillId="0" borderId="16" xfId="1" applyFont="1" applyBorder="1" applyAlignment="1">
      <alignment horizontal="left" vertical="center"/>
    </xf>
    <xf numFmtId="0" fontId="15" fillId="0" borderId="17" xfId="1" applyFont="1" applyBorder="1" applyAlignment="1">
      <alignment horizontal="left" vertical="center"/>
    </xf>
    <xf numFmtId="0" fontId="15" fillId="0" borderId="18" xfId="1" applyFont="1" applyBorder="1" applyAlignment="1">
      <alignment horizontal="left" vertical="center"/>
    </xf>
    <xf numFmtId="0" fontId="15" fillId="0" borderId="19" xfId="1" applyFont="1" applyBorder="1" applyAlignment="1">
      <alignment horizontal="left" vertical="center"/>
    </xf>
    <xf numFmtId="0" fontId="15" fillId="0" borderId="20" xfId="1" applyFont="1" applyBorder="1" applyAlignment="1">
      <alignment horizontal="left" vertical="center"/>
    </xf>
    <xf numFmtId="0" fontId="15" fillId="0" borderId="22" xfId="1" applyFont="1" applyBorder="1" applyAlignment="1">
      <alignment horizontal="left" vertical="center"/>
    </xf>
    <xf numFmtId="0" fontId="15" fillId="0" borderId="23" xfId="1" applyFont="1" applyBorder="1" applyAlignment="1">
      <alignment horizontal="left" vertical="center"/>
    </xf>
    <xf numFmtId="0" fontId="15" fillId="0" borderId="24" xfId="1" applyFont="1" applyBorder="1" applyAlignment="1">
      <alignment horizontal="left" vertical="center"/>
    </xf>
    <xf numFmtId="0" fontId="22" fillId="3" borderId="1" xfId="14" applyFont="1" applyFill="1" applyBorder="1" applyAlignment="1" applyProtection="1">
      <alignment horizontal="center" vertical="center" wrapText="1"/>
      <protection locked="0"/>
    </xf>
    <xf numFmtId="0" fontId="22" fillId="3" borderId="1" xfId="14" applyFont="1" applyFill="1" applyBorder="1" applyAlignment="1" applyProtection="1">
      <alignment horizontal="center" vertical="center"/>
      <protection locked="0"/>
    </xf>
    <xf numFmtId="0" fontId="29" fillId="0" borderId="1" xfId="14" applyFont="1" applyBorder="1" applyAlignment="1" applyProtection="1">
      <alignment horizontal="left" vertical="top" wrapText="1"/>
      <protection locked="0"/>
    </xf>
    <xf numFmtId="0" fontId="30" fillId="0" borderId="1" xfId="14" applyFont="1" applyBorder="1" applyAlignment="1" applyProtection="1">
      <alignment horizontal="left" vertical="top" wrapText="1"/>
      <protection locked="0"/>
    </xf>
    <xf numFmtId="0" fontId="16" fillId="0" borderId="1" xfId="14" applyFont="1" applyBorder="1" applyProtection="1">
      <alignment vertical="center"/>
      <protection locked="0"/>
    </xf>
    <xf numFmtId="38" fontId="18" fillId="0" borderId="1" xfId="17" applyFont="1" applyBorder="1" applyAlignment="1" applyProtection="1">
      <alignment horizontal="right" vertical="center"/>
      <protection locked="0"/>
    </xf>
    <xf numFmtId="38" fontId="18" fillId="2" borderId="1" xfId="17" applyFont="1" applyFill="1" applyBorder="1" applyAlignment="1" applyProtection="1">
      <alignment horizontal="right" vertical="center"/>
      <protection locked="0"/>
    </xf>
    <xf numFmtId="0" fontId="10" fillId="3" borderId="1" xfId="14" applyFont="1" applyFill="1" applyBorder="1" applyAlignment="1" applyProtection="1">
      <alignment horizontal="center" vertical="center"/>
      <protection locked="0"/>
    </xf>
    <xf numFmtId="41" fontId="18" fillId="2" borderId="2" xfId="16" applyNumberFormat="1" applyFont="1" applyFill="1" applyBorder="1" applyAlignment="1" applyProtection="1">
      <alignment horizontal="right" vertical="center"/>
    </xf>
    <xf numFmtId="41" fontId="18" fillId="2" borderId="3" xfId="16" applyNumberFormat="1" applyFont="1" applyFill="1" applyBorder="1" applyAlignment="1" applyProtection="1">
      <alignment horizontal="right" vertical="center"/>
    </xf>
    <xf numFmtId="41" fontId="18" fillId="2" borderId="4" xfId="16" applyNumberFormat="1" applyFont="1" applyFill="1" applyBorder="1" applyAlignment="1" applyProtection="1">
      <alignment horizontal="right" vertical="center"/>
    </xf>
    <xf numFmtId="0" fontId="22" fillId="3" borderId="1" xfId="14" applyFont="1" applyFill="1" applyBorder="1" applyAlignment="1" applyProtection="1">
      <alignment horizontal="center" vertical="center" shrinkToFit="1"/>
      <protection locked="0"/>
    </xf>
    <xf numFmtId="0" fontId="22" fillId="3" borderId="2" xfId="14" applyFont="1" applyFill="1" applyBorder="1" applyAlignment="1" applyProtection="1">
      <alignment horizontal="center" vertical="center" shrinkToFit="1"/>
      <protection locked="0"/>
    </xf>
    <xf numFmtId="0" fontId="22" fillId="3" borderId="4" xfId="14" applyFont="1" applyFill="1" applyBorder="1" applyAlignment="1" applyProtection="1">
      <alignment horizontal="center" vertical="center" shrinkToFit="1"/>
      <protection locked="0"/>
    </xf>
    <xf numFmtId="41" fontId="16" fillId="2" borderId="1" xfId="16" applyNumberFormat="1" applyFont="1" applyFill="1" applyBorder="1" applyAlignment="1" applyProtection="1">
      <alignment vertical="center"/>
    </xf>
    <xf numFmtId="6" fontId="16" fillId="2" borderId="1" xfId="16" applyFont="1" applyFill="1" applyBorder="1" applyAlignment="1" applyProtection="1">
      <alignment vertical="center"/>
    </xf>
    <xf numFmtId="41" fontId="16" fillId="2" borderId="2" xfId="16" applyNumberFormat="1" applyFont="1" applyFill="1" applyBorder="1" applyAlignment="1" applyProtection="1">
      <alignment vertical="center"/>
      <protection locked="0"/>
    </xf>
    <xf numFmtId="6" fontId="16" fillId="2" borderId="4" xfId="16" applyFont="1" applyFill="1" applyBorder="1" applyAlignment="1" applyProtection="1">
      <alignment vertical="center"/>
      <protection locked="0"/>
    </xf>
    <xf numFmtId="38" fontId="16" fillId="0" borderId="2" xfId="16" applyNumberFormat="1" applyFont="1" applyBorder="1" applyAlignment="1" applyProtection="1">
      <alignment vertical="center" shrinkToFit="1"/>
      <protection locked="0"/>
    </xf>
    <xf numFmtId="38" fontId="16" fillId="0" borderId="4" xfId="16" applyNumberFormat="1" applyFont="1" applyBorder="1" applyAlignment="1" applyProtection="1">
      <alignment vertical="center" shrinkToFit="1"/>
      <protection locked="0"/>
    </xf>
    <xf numFmtId="0" fontId="10" fillId="3" borderId="1" xfId="14" applyFont="1" applyFill="1" applyBorder="1" applyAlignment="1" applyProtection="1">
      <alignment horizontal="center" vertical="center" shrinkToFit="1"/>
      <protection locked="0"/>
    </xf>
    <xf numFmtId="0" fontId="19" fillId="0" borderId="0" xfId="14" applyFont="1" applyAlignment="1" applyProtection="1">
      <alignment horizontal="center" vertical="center"/>
      <protection locked="0"/>
    </xf>
    <xf numFmtId="0" fontId="7" fillId="0" borderId="0" xfId="15" applyFont="1" applyAlignment="1" applyProtection="1">
      <alignment horizontal="center" vertical="center" shrinkToFit="1"/>
      <protection locked="0"/>
    </xf>
    <xf numFmtId="0" fontId="8" fillId="0" borderId="6" xfId="15" applyFont="1" applyBorder="1" applyAlignment="1" applyProtection="1">
      <alignment horizontal="center" vertical="center"/>
      <protection locked="0"/>
    </xf>
    <xf numFmtId="0" fontId="23" fillId="0" borderId="8" xfId="14" applyFont="1" applyBorder="1" applyAlignment="1">
      <alignment horizontal="left" vertical="top" shrinkToFit="1"/>
    </xf>
    <xf numFmtId="0" fontId="23" fillId="0" borderId="9" xfId="14" applyFont="1" applyBorder="1" applyAlignment="1">
      <alignment horizontal="left" vertical="top" shrinkToFit="1"/>
    </xf>
    <xf numFmtId="0" fontId="24" fillId="0" borderId="10" xfId="14" applyFont="1" applyBorder="1" applyAlignment="1">
      <alignment horizontal="left" vertical="top" shrinkToFit="1"/>
    </xf>
    <xf numFmtId="0" fontId="23" fillId="0" borderId="7" xfId="14" applyFont="1" applyBorder="1" applyAlignment="1">
      <alignment horizontal="left" vertical="top" shrinkToFit="1"/>
    </xf>
    <xf numFmtId="0" fontId="23" fillId="0" borderId="6" xfId="14" applyFont="1" applyBorder="1" applyAlignment="1">
      <alignment horizontal="left" vertical="top" shrinkToFit="1"/>
    </xf>
    <xf numFmtId="0" fontId="24" fillId="0" borderId="12" xfId="14" applyFont="1" applyBorder="1" applyAlignment="1">
      <alignment horizontal="left" vertical="top" shrinkToFit="1"/>
    </xf>
    <xf numFmtId="0" fontId="21" fillId="0" borderId="0" xfId="14" applyFont="1" applyAlignment="1" applyProtection="1">
      <alignment horizontal="right" vertical="center" shrinkToFit="1"/>
      <protection locked="0"/>
    </xf>
    <xf numFmtId="41" fontId="21" fillId="2" borderId="0" xfId="16" applyNumberFormat="1" applyFont="1" applyFill="1" applyBorder="1" applyAlignment="1" applyProtection="1">
      <alignment horizontal="right" vertical="center"/>
    </xf>
    <xf numFmtId="6" fontId="21" fillId="2" borderId="0" xfId="16" applyFont="1" applyFill="1" applyBorder="1" applyAlignment="1" applyProtection="1">
      <alignment horizontal="right" vertical="center"/>
    </xf>
    <xf numFmtId="6" fontId="21" fillId="2" borderId="13" xfId="16" applyFont="1" applyFill="1" applyBorder="1" applyAlignment="1" applyProtection="1">
      <alignment horizontal="right" vertical="center"/>
    </xf>
    <xf numFmtId="0" fontId="26" fillId="0" borderId="0" xfId="14" applyFont="1" applyAlignment="1" applyProtection="1">
      <alignment horizontal="center" vertical="center"/>
      <protection locked="0"/>
    </xf>
    <xf numFmtId="0" fontId="27" fillId="0" borderId="0" xfId="14" applyFont="1" applyAlignment="1" applyProtection="1">
      <alignment horizontal="center" vertical="center"/>
      <protection locked="0"/>
    </xf>
    <xf numFmtId="0" fontId="18" fillId="0" borderId="0" xfId="14" applyFont="1" applyProtection="1">
      <alignment vertical="center"/>
      <protection locked="0"/>
    </xf>
  </cellXfs>
  <cellStyles count="42">
    <cellStyle name="パーセント 2" xfId="20" xr:uid="{BE91F1B5-D3B6-4868-A81C-51BE7CB6274D}"/>
    <cellStyle name="パーセント 3" xfId="25" xr:uid="{370BE092-E4C1-4E18-8DCC-E96DD88F69B6}"/>
    <cellStyle name="パーセント 3 2" xfId="39" xr:uid="{EE6658B7-EF70-4C90-9807-631B3245DD60}"/>
    <cellStyle name="ハイパーリンク 2" xfId="12" xr:uid="{96DD8AB2-0002-4E79-A0A4-74166A8E3A01}"/>
    <cellStyle name="桁区切り 2" xfId="4" xr:uid="{6F461DFD-3A60-4BA2-B1EA-CFB4C9BDFF29}"/>
    <cellStyle name="桁区切り 2 2" xfId="17" xr:uid="{CBF4395B-0E01-4B95-A7AD-DA9F6D8AC87F}"/>
    <cellStyle name="桁区切り 3" xfId="6" xr:uid="{FFD537D5-A475-4AE7-AA50-6108EA284F5A}"/>
    <cellStyle name="桁区切り 3 2" xfId="19" xr:uid="{D887A03C-5F4B-40AB-9F4C-C853F0395D1A}"/>
    <cellStyle name="桁区切り 4" xfId="24" xr:uid="{61D596EA-32CD-4A54-961C-EFD6792E19F1}"/>
    <cellStyle name="桁区切り 4 2" xfId="38" xr:uid="{E3806732-685C-46BE-85CF-E33448A2717F}"/>
    <cellStyle name="桁区切り 5" xfId="28" xr:uid="{E6981728-046B-42FC-B4F2-D056DC881AB5}"/>
    <cellStyle name="桁区切り 6" xfId="34" xr:uid="{668DBA6B-2D4E-480E-9134-4F4353CEF6A2}"/>
    <cellStyle name="通貨 2" xfId="16" xr:uid="{C5F43503-E5DA-4F5F-A706-68CDA7F969A5}"/>
    <cellStyle name="通貨 2 2" xfId="22" xr:uid="{0F9F8B33-C71F-4895-9C5D-DC6C5FECEB1C}"/>
    <cellStyle name="標準" xfId="0" builtinId="0"/>
    <cellStyle name="標準 10" xfId="31" xr:uid="{8DCF5435-0FA7-4D42-A785-8E9008B31CDB}"/>
    <cellStyle name="標準 12" xfId="32" xr:uid="{BBD31E3F-43E3-41B7-B799-5ED2F5C39A13}"/>
    <cellStyle name="標準 13" xfId="30" xr:uid="{742EC4EC-E4EE-40FF-980F-EAEE75E95465}"/>
    <cellStyle name="標準 2" xfId="1" xr:uid="{FCEE004A-F90E-4C8D-BBEA-2D17E99EEFE9}"/>
    <cellStyle name="標準 2 2" xfId="2" xr:uid="{03C83A9F-5C94-479F-AF07-2BB845EE2E7C}"/>
    <cellStyle name="標準 2 2 2" xfId="13" xr:uid="{8B57DA5E-C5C1-477F-938E-010784B24367}"/>
    <cellStyle name="標準 2 2 3" xfId="14" xr:uid="{B1C08C7E-8EE3-48AA-824B-DFDDA1F812B5}"/>
    <cellStyle name="標準 2 2 3 2" xfId="27" xr:uid="{0B3AD896-B459-40E8-8077-D1E32EE4F8B7}"/>
    <cellStyle name="標準 2 3" xfId="29" xr:uid="{17BB402F-B2E6-451A-B078-C3A72773AB5F}"/>
    <cellStyle name="標準 27" xfId="35" xr:uid="{A3A0220B-41A7-4E12-9678-ECCE216EC6FD}"/>
    <cellStyle name="標準 3" xfId="3" xr:uid="{8D05411E-8BB0-40A4-9495-1D4531EB1771}"/>
    <cellStyle name="標準 3 2" xfId="11" xr:uid="{59D10E2F-C9CD-49F0-B016-2E21D0145D9D}"/>
    <cellStyle name="標準 3 2 2" xfId="21" xr:uid="{EC270EC6-55C8-48AF-BBB6-54921F0D3144}"/>
    <cellStyle name="標準 4" xfId="5" xr:uid="{AAB70558-6A98-448A-AF3E-48B2FCC746F4}"/>
    <cellStyle name="標準 4 2" xfId="18" xr:uid="{E2C8CA6E-8362-42D2-BD2D-DA2A88CB444D}"/>
    <cellStyle name="標準 5" xfId="7" xr:uid="{84F76055-0A5E-4373-8ED6-09368B15236E}"/>
    <cellStyle name="標準 5 2" xfId="15" xr:uid="{BBDE91BA-4230-4F1E-A69C-891F5299CFD1}"/>
    <cellStyle name="標準 5 3" xfId="26" xr:uid="{959C5888-7236-4155-97FE-A6F2FDE0D7EC}"/>
    <cellStyle name="標準 5 4" xfId="36" xr:uid="{81320D29-90E4-4EDF-871D-761E108E8421}"/>
    <cellStyle name="標準 5 5" xfId="40" xr:uid="{132CAD2C-3288-4430-9629-6289FFE90C18}"/>
    <cellStyle name="標準 5 6" xfId="41" xr:uid="{7277857E-560B-4278-9C3D-3CF06FEFE429}"/>
    <cellStyle name="標準 6" xfId="8" xr:uid="{FBC3EFBD-FD12-4EB9-BD71-581A09BE12CC}"/>
    <cellStyle name="標準 6 2" xfId="37" xr:uid="{907174C9-01A9-4C85-84BD-CF461CFF353E}"/>
    <cellStyle name="標準 6 3" xfId="23" xr:uid="{3D378EF8-D920-41B3-83FA-9E1BAF9C2A33}"/>
    <cellStyle name="標準 7" xfId="9" xr:uid="{988E4870-FEC4-4AD5-8FB9-49442C6D563F}"/>
    <cellStyle name="標準 7 2" xfId="33" xr:uid="{03A467F0-418F-49D6-A00E-A4A01AA19255}"/>
    <cellStyle name="標準 8" xfId="10" xr:uid="{6E5CB224-D402-4606-AA8F-D6DF348BF588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27</xdr:row>
          <xdr:rowOff>95250</xdr:rowOff>
        </xdr:from>
        <xdr:to>
          <xdr:col>2</xdr:col>
          <xdr:colOff>28575</xdr:colOff>
          <xdr:row>29</xdr:row>
          <xdr:rowOff>123825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0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1762125</xdr:colOff>
          <xdr:row>26</xdr:row>
          <xdr:rowOff>190500</xdr:rowOff>
        </xdr:from>
        <xdr:to>
          <xdr:col>2</xdr:col>
          <xdr:colOff>28575</xdr:colOff>
          <xdr:row>28</xdr:row>
          <xdr:rowOff>66675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542925</xdr:colOff>
          <xdr:row>27</xdr:row>
          <xdr:rowOff>161925</xdr:rowOff>
        </xdr:from>
        <xdr:to>
          <xdr:col>3</xdr:col>
          <xdr:colOff>790575</xdr:colOff>
          <xdr:row>29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0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26</xdr:row>
          <xdr:rowOff>180975</xdr:rowOff>
        </xdr:from>
        <xdr:to>
          <xdr:col>3</xdr:col>
          <xdr:colOff>781050</xdr:colOff>
          <xdr:row>28</xdr:row>
          <xdr:rowOff>47625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0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30</xdr:row>
          <xdr:rowOff>933450</xdr:rowOff>
        </xdr:from>
        <xdr:to>
          <xdr:col>2</xdr:col>
          <xdr:colOff>38100</xdr:colOff>
          <xdr:row>32</xdr:row>
          <xdr:rowOff>85725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0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1771650</xdr:colOff>
          <xdr:row>31</xdr:row>
          <xdr:rowOff>152400</xdr:rowOff>
        </xdr:from>
        <xdr:to>
          <xdr:col>2</xdr:col>
          <xdr:colOff>38100</xdr:colOff>
          <xdr:row>33</xdr:row>
          <xdr:rowOff>85725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0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1695450</xdr:colOff>
      <xdr:row>26</xdr:row>
      <xdr:rowOff>295275</xdr:rowOff>
    </xdr:from>
    <xdr:to>
      <xdr:col>5</xdr:col>
      <xdr:colOff>266700</xdr:colOff>
      <xdr:row>28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52625" y="6819900"/>
          <a:ext cx="3695700" cy="457200"/>
        </a:xfrm>
        <a:prstGeom prst="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1104899</xdr:colOff>
      <xdr:row>30</xdr:row>
      <xdr:rowOff>142875</xdr:rowOff>
    </xdr:from>
    <xdr:to>
      <xdr:col>7</xdr:col>
      <xdr:colOff>962024</xdr:colOff>
      <xdr:row>32</xdr:row>
      <xdr:rowOff>28574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3343274" y="8596313"/>
          <a:ext cx="4929188" cy="1135855"/>
          <a:chOff x="3295649" y="8934450"/>
          <a:chExt cx="4924425" cy="1133474"/>
        </a:xfrm>
      </xdr:grpSpPr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3295649" y="9429749"/>
            <a:ext cx="4924425" cy="6381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 b="1">
                <a:latin typeface="メイリオ" panose="020B0604030504040204" pitchFamily="50" charset="-128"/>
                <a:ea typeface="メイリオ" panose="020B0604030504040204" pitchFamily="50" charset="-128"/>
              </a:rPr>
              <a:t>＜点線内の機器等の導入に際し、必要な場合のみチェックすること＞</a:t>
            </a:r>
          </a:p>
        </xdr:txBody>
      </xdr:sp>
      <xdr:sp macro="" textlink="">
        <xdr:nvSpPr>
          <xdr:cNvPr id="5" name="下矢印 38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4581525" y="8934450"/>
            <a:ext cx="571500" cy="457200"/>
          </a:xfrm>
          <a:prstGeom prst="downArrow">
            <a:avLst/>
          </a:prstGeom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16</xdr:row>
          <xdr:rowOff>133350</xdr:rowOff>
        </xdr:from>
        <xdr:to>
          <xdr:col>1</xdr:col>
          <xdr:colOff>257175</xdr:colOff>
          <xdr:row>18</xdr:row>
          <xdr:rowOff>133350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0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1752600</xdr:colOff>
          <xdr:row>28</xdr:row>
          <xdr:rowOff>152400</xdr:rowOff>
        </xdr:from>
        <xdr:to>
          <xdr:col>2</xdr:col>
          <xdr:colOff>19050</xdr:colOff>
          <xdr:row>30</xdr:row>
          <xdr:rowOff>114300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0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1676400</xdr:colOff>
      <xdr:row>29</xdr:row>
      <xdr:rowOff>38101</xdr:rowOff>
    </xdr:from>
    <xdr:to>
      <xdr:col>9</xdr:col>
      <xdr:colOff>76200</xdr:colOff>
      <xdr:row>30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933575" y="7343776"/>
          <a:ext cx="7448550" cy="200024"/>
        </a:xfrm>
        <a:prstGeom prst="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11</xdr:row>
          <xdr:rowOff>200025</xdr:rowOff>
        </xdr:from>
        <xdr:to>
          <xdr:col>1</xdr:col>
          <xdr:colOff>466725</xdr:colOff>
          <xdr:row>13</xdr:row>
          <xdr:rowOff>85725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  <a:ext uri="{FF2B5EF4-FFF2-40B4-BE49-F238E27FC236}">
                  <a16:creationId xmlns:a16="http://schemas.microsoft.com/office/drawing/2014/main" id="{00000000-0008-0000-0000-00000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11</xdr:row>
          <xdr:rowOff>200025</xdr:rowOff>
        </xdr:from>
        <xdr:to>
          <xdr:col>2</xdr:col>
          <xdr:colOff>466725</xdr:colOff>
          <xdr:row>13</xdr:row>
          <xdr:rowOff>85725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  <a:ext uri="{FF2B5EF4-FFF2-40B4-BE49-F238E27FC236}">
                  <a16:creationId xmlns:a16="http://schemas.microsoft.com/office/drawing/2014/main" id="{00000000-0008-0000-0000-00000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11</xdr:row>
          <xdr:rowOff>190500</xdr:rowOff>
        </xdr:from>
        <xdr:to>
          <xdr:col>6</xdr:col>
          <xdr:colOff>171450</xdr:colOff>
          <xdr:row>13</xdr:row>
          <xdr:rowOff>76200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  <a:ext uri="{FF2B5EF4-FFF2-40B4-BE49-F238E27FC236}">
                  <a16:creationId xmlns:a16="http://schemas.microsoft.com/office/drawing/2014/main" id="{00000000-0008-0000-0000-00000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657225</xdr:colOff>
          <xdr:row>11</xdr:row>
          <xdr:rowOff>209550</xdr:rowOff>
        </xdr:from>
        <xdr:to>
          <xdr:col>7</xdr:col>
          <xdr:colOff>1066800</xdr:colOff>
          <xdr:row>13</xdr:row>
          <xdr:rowOff>95250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  <a:ext uri="{FF2B5EF4-FFF2-40B4-BE49-F238E27FC236}">
                  <a16:creationId xmlns:a16="http://schemas.microsoft.com/office/drawing/2014/main" id="{00000000-0008-0000-0000-00000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866775</xdr:colOff>
          <xdr:row>11</xdr:row>
          <xdr:rowOff>209550</xdr:rowOff>
        </xdr:from>
        <xdr:to>
          <xdr:col>9</xdr:col>
          <xdr:colOff>1276350</xdr:colOff>
          <xdr:row>13</xdr:row>
          <xdr:rowOff>95250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  <a:ext uri="{FF2B5EF4-FFF2-40B4-BE49-F238E27FC236}">
                  <a16:creationId xmlns:a16="http://schemas.microsoft.com/office/drawing/2014/main" id="{00000000-0008-0000-0000-00000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1781175</xdr:colOff>
          <xdr:row>32</xdr:row>
          <xdr:rowOff>161925</xdr:rowOff>
        </xdr:from>
        <xdr:to>
          <xdr:col>2</xdr:col>
          <xdr:colOff>47625</xdr:colOff>
          <xdr:row>34</xdr:row>
          <xdr:rowOff>95250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  <a:ext uri="{FF2B5EF4-FFF2-40B4-BE49-F238E27FC236}">
                  <a16:creationId xmlns:a16="http://schemas.microsoft.com/office/drawing/2014/main" id="{00000000-0008-0000-0000-00000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202406</xdr:colOff>
      <xdr:row>33</xdr:row>
      <xdr:rowOff>119063</xdr:rowOff>
    </xdr:from>
    <xdr:to>
      <xdr:col>21</xdr:col>
      <xdr:colOff>35718</xdr:colOff>
      <xdr:row>36</xdr:row>
      <xdr:rowOff>94770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406" y="9906001"/>
          <a:ext cx="10191750" cy="11187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nlsv\&#29983;&#28079;&#23398;&#32722;&#35506;&#20849;&#36890;\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集計表１"/>
      <sheetName val="集計表２"/>
      <sheetName val="Sheet2"/>
      <sheetName val="リスト参照"/>
      <sheetName val="Sheet1"/>
      <sheetName val="様式2-1-①・②"/>
      <sheetName val="リスト"/>
      <sheetName val="参考"/>
      <sheetName val="Sheet3"/>
    </sheetNames>
    <sheetDataSet>
      <sheetData sheetId="0" refreshError="1"/>
      <sheetData sheetId="1" refreshError="1">
        <row r="4">
          <cell r="E4" t="str">
            <v>協議会</v>
          </cell>
          <cell r="F4" t="str">
            <v>サポーターリーダー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D8">
            <v>10600</v>
          </cell>
          <cell r="E8">
            <v>10600</v>
          </cell>
          <cell r="F8">
            <v>37217</v>
          </cell>
          <cell r="G8">
            <v>0</v>
          </cell>
          <cell r="H8">
            <v>17</v>
          </cell>
          <cell r="I8">
            <v>8617</v>
          </cell>
          <cell r="J8">
            <v>119000</v>
          </cell>
          <cell r="K8">
            <v>0</v>
          </cell>
          <cell r="L8">
            <v>0</v>
          </cell>
          <cell r="M8">
            <v>37217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D10">
            <v>2000</v>
          </cell>
          <cell r="E10">
            <v>2000</v>
          </cell>
          <cell r="F10">
            <v>0</v>
          </cell>
          <cell r="G10">
            <v>13</v>
          </cell>
          <cell r="H10">
            <v>13</v>
          </cell>
          <cell r="I10">
            <v>195000</v>
          </cell>
          <cell r="J10">
            <v>0</v>
          </cell>
          <cell r="K10">
            <v>0</v>
          </cell>
          <cell r="L10">
            <v>0</v>
          </cell>
          <cell r="M10">
            <v>20000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C12">
            <v>4000</v>
          </cell>
          <cell r="D12">
            <v>4000</v>
          </cell>
          <cell r="E12">
            <v>4000</v>
          </cell>
          <cell r="F12">
            <v>18000</v>
          </cell>
          <cell r="G12">
            <v>4000</v>
          </cell>
          <cell r="H12">
            <v>2000</v>
          </cell>
          <cell r="I12">
            <v>18000</v>
          </cell>
          <cell r="J12">
            <v>10</v>
          </cell>
          <cell r="K12">
            <v>50000</v>
          </cell>
          <cell r="L12">
            <v>2000</v>
          </cell>
          <cell r="M12">
            <v>28000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C13">
            <v>8000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H13">
            <v>0</v>
          </cell>
          <cell r="I13">
            <v>17</v>
          </cell>
          <cell r="J13">
            <v>17</v>
          </cell>
          <cell r="K13">
            <v>340000</v>
          </cell>
          <cell r="L13">
            <v>0</v>
          </cell>
          <cell r="M13">
            <v>161240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D14">
            <v>20000</v>
          </cell>
          <cell r="E14">
            <v>4800</v>
          </cell>
          <cell r="F14">
            <v>20000</v>
          </cell>
          <cell r="G14">
            <v>0</v>
          </cell>
          <cell r="H14">
            <v>2</v>
          </cell>
          <cell r="I14">
            <v>4800</v>
          </cell>
          <cell r="J14">
            <v>52000</v>
          </cell>
          <cell r="K14">
            <v>0</v>
          </cell>
          <cell r="L14">
            <v>0</v>
          </cell>
          <cell r="M14">
            <v>56800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D15">
            <v>3000</v>
          </cell>
          <cell r="E15">
            <v>3000</v>
          </cell>
          <cell r="F15">
            <v>0</v>
          </cell>
          <cell r="G15">
            <v>32</v>
          </cell>
          <cell r="H15">
            <v>32</v>
          </cell>
          <cell r="I15">
            <v>420000</v>
          </cell>
          <cell r="J15">
            <v>0</v>
          </cell>
          <cell r="K15">
            <v>0</v>
          </cell>
          <cell r="L15">
            <v>0</v>
          </cell>
          <cell r="M15">
            <v>33000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>
            <v>12</v>
          </cell>
          <cell r="B17" t="str">
            <v xml:space="preserve">  高萩市</v>
          </cell>
          <cell r="C17">
            <v>65600</v>
          </cell>
          <cell r="D17">
            <v>3200</v>
          </cell>
          <cell r="E17">
            <v>8400</v>
          </cell>
          <cell r="F17">
            <v>77200</v>
          </cell>
          <cell r="G17">
            <v>3200</v>
          </cell>
          <cell r="H17">
            <v>15</v>
          </cell>
          <cell r="I17">
            <v>8400</v>
          </cell>
          <cell r="J17">
            <v>75000</v>
          </cell>
          <cell r="K17">
            <v>0</v>
          </cell>
          <cell r="L17">
            <v>0</v>
          </cell>
          <cell r="M17">
            <v>77200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C19">
            <v>0</v>
          </cell>
          <cell r="D19">
            <v>0</v>
          </cell>
          <cell r="E19">
            <v>15</v>
          </cell>
          <cell r="F19">
            <v>15</v>
          </cell>
          <cell r="G19">
            <v>100000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C20">
            <v>21600</v>
          </cell>
          <cell r="D20">
            <v>21600</v>
          </cell>
          <cell r="E20">
            <v>0</v>
          </cell>
          <cell r="F20">
            <v>36</v>
          </cell>
          <cell r="G20">
            <v>36</v>
          </cell>
          <cell r="H20">
            <v>303000</v>
          </cell>
          <cell r="I20">
            <v>21600</v>
          </cell>
          <cell r="J20">
            <v>0</v>
          </cell>
          <cell r="K20">
            <v>0</v>
          </cell>
          <cell r="L20">
            <v>0</v>
          </cell>
          <cell r="M20">
            <v>21600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C25">
            <v>2000</v>
          </cell>
          <cell r="D25">
            <v>2000</v>
          </cell>
          <cell r="E25">
            <v>2000</v>
          </cell>
          <cell r="F25">
            <v>21</v>
          </cell>
          <cell r="G25">
            <v>21</v>
          </cell>
          <cell r="H25">
            <v>392000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2000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D26">
            <v>10000</v>
          </cell>
          <cell r="E26">
            <v>28000</v>
          </cell>
          <cell r="F26">
            <v>0</v>
          </cell>
          <cell r="G26">
            <v>15</v>
          </cell>
          <cell r="H26">
            <v>16</v>
          </cell>
          <cell r="I26">
            <v>10000</v>
          </cell>
          <cell r="J26">
            <v>0</v>
          </cell>
          <cell r="K26">
            <v>0</v>
          </cell>
          <cell r="L26">
            <v>0</v>
          </cell>
          <cell r="M26">
            <v>28000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D32">
            <v>2000</v>
          </cell>
          <cell r="E32">
            <v>2000</v>
          </cell>
          <cell r="F32">
            <v>20000</v>
          </cell>
          <cell r="G32">
            <v>0</v>
          </cell>
          <cell r="H32">
            <v>13</v>
          </cell>
          <cell r="I32">
            <v>2000</v>
          </cell>
          <cell r="J32">
            <v>190000</v>
          </cell>
          <cell r="K32">
            <v>0</v>
          </cell>
          <cell r="L32">
            <v>0</v>
          </cell>
          <cell r="M32">
            <v>20000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D34">
            <v>16754</v>
          </cell>
          <cell r="E34">
            <v>16754</v>
          </cell>
          <cell r="F34">
            <v>6300</v>
          </cell>
          <cell r="G34">
            <v>4000</v>
          </cell>
          <cell r="H34">
            <v>0</v>
          </cell>
          <cell r="I34">
            <v>6300</v>
          </cell>
          <cell r="J34">
            <v>4</v>
          </cell>
          <cell r="K34">
            <v>40000</v>
          </cell>
          <cell r="L34">
            <v>4400</v>
          </cell>
          <cell r="M34">
            <v>184554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C36">
            <v>7200</v>
          </cell>
          <cell r="D36">
            <v>7200</v>
          </cell>
          <cell r="E36">
            <v>0</v>
          </cell>
          <cell r="F36">
            <v>4</v>
          </cell>
          <cell r="G36">
            <v>4</v>
          </cell>
          <cell r="H36">
            <v>28000</v>
          </cell>
          <cell r="I36">
            <v>7200</v>
          </cell>
          <cell r="J36">
            <v>0</v>
          </cell>
          <cell r="K36">
            <v>0</v>
          </cell>
          <cell r="L36">
            <v>0</v>
          </cell>
          <cell r="M36">
            <v>7200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C38">
            <v>0</v>
          </cell>
          <cell r="D38">
            <v>0</v>
          </cell>
          <cell r="E38">
            <v>7</v>
          </cell>
          <cell r="F38">
            <v>7</v>
          </cell>
          <cell r="G38">
            <v>120000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C39">
            <v>2000</v>
          </cell>
          <cell r="D39">
            <v>2400</v>
          </cell>
          <cell r="E39">
            <v>2000</v>
          </cell>
          <cell r="F39">
            <v>0</v>
          </cell>
          <cell r="G39">
            <v>2400</v>
          </cell>
          <cell r="H39">
            <v>25</v>
          </cell>
          <cell r="I39">
            <v>232000</v>
          </cell>
          <cell r="J39">
            <v>0</v>
          </cell>
          <cell r="K39">
            <v>0</v>
          </cell>
          <cell r="L39">
            <v>0</v>
          </cell>
          <cell r="M39">
            <v>4400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C40">
            <v>0</v>
          </cell>
          <cell r="D40">
            <v>0</v>
          </cell>
          <cell r="E40">
            <v>5</v>
          </cell>
          <cell r="F40">
            <v>5</v>
          </cell>
          <cell r="G40">
            <v>50000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C43">
            <v>0</v>
          </cell>
          <cell r="D43">
            <v>0</v>
          </cell>
          <cell r="E43">
            <v>15</v>
          </cell>
          <cell r="F43">
            <v>15</v>
          </cell>
          <cell r="G43">
            <v>490000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C44">
            <v>47000</v>
          </cell>
          <cell r="D44">
            <v>12000</v>
          </cell>
          <cell r="E44">
            <v>47000</v>
          </cell>
          <cell r="F44">
            <v>87500</v>
          </cell>
          <cell r="G44">
            <v>12000</v>
          </cell>
          <cell r="H44">
            <v>6</v>
          </cell>
          <cell r="I44">
            <v>28500</v>
          </cell>
          <cell r="J44">
            <v>180000</v>
          </cell>
          <cell r="K44">
            <v>0</v>
          </cell>
          <cell r="L44">
            <v>0</v>
          </cell>
          <cell r="M44">
            <v>87500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D46">
            <v>10000</v>
          </cell>
          <cell r="E46">
            <v>10000</v>
          </cell>
          <cell r="F46">
            <v>3000</v>
          </cell>
          <cell r="G46">
            <v>2600</v>
          </cell>
          <cell r="H46">
            <v>197100</v>
          </cell>
          <cell r="I46">
            <v>30000</v>
          </cell>
          <cell r="J46">
            <v>22</v>
          </cell>
          <cell r="K46">
            <v>34</v>
          </cell>
          <cell r="L46">
            <v>340000</v>
          </cell>
          <cell r="M46">
            <v>197100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C48">
            <v>8600</v>
          </cell>
          <cell r="D48">
            <v>15200</v>
          </cell>
          <cell r="E48">
            <v>8600</v>
          </cell>
          <cell r="F48">
            <v>0</v>
          </cell>
          <cell r="G48">
            <v>17</v>
          </cell>
          <cell r="H48">
            <v>17</v>
          </cell>
          <cell r="I48">
            <v>15200</v>
          </cell>
          <cell r="J48">
            <v>0</v>
          </cell>
          <cell r="K48">
            <v>0</v>
          </cell>
          <cell r="L48">
            <v>0</v>
          </cell>
          <cell r="M48">
            <v>23800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F49">
            <v>3600</v>
          </cell>
          <cell r="G49">
            <v>3600</v>
          </cell>
          <cell r="H49">
            <v>100600</v>
          </cell>
          <cell r="I49">
            <v>4500</v>
          </cell>
          <cell r="J49">
            <v>11</v>
          </cell>
          <cell r="K49">
            <v>11</v>
          </cell>
          <cell r="L49">
            <v>210640</v>
          </cell>
          <cell r="M49">
            <v>100600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F50">
            <v>1280</v>
          </cell>
          <cell r="G50">
            <v>1280</v>
          </cell>
          <cell r="H50">
            <v>29280</v>
          </cell>
          <cell r="I50">
            <v>4000</v>
          </cell>
          <cell r="J50">
            <v>16</v>
          </cell>
          <cell r="K50">
            <v>16</v>
          </cell>
          <cell r="L50">
            <v>228900</v>
          </cell>
          <cell r="M50">
            <v>29280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D51">
            <v>480</v>
          </cell>
          <cell r="E51">
            <v>10000</v>
          </cell>
          <cell r="F51">
            <v>28480</v>
          </cell>
          <cell r="G51">
            <v>480</v>
          </cell>
          <cell r="H51">
            <v>17</v>
          </cell>
          <cell r="I51">
            <v>10000</v>
          </cell>
          <cell r="J51">
            <v>100000</v>
          </cell>
          <cell r="K51">
            <v>0</v>
          </cell>
          <cell r="L51">
            <v>0</v>
          </cell>
          <cell r="M51">
            <v>28480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D52">
            <v>5250</v>
          </cell>
          <cell r="E52">
            <v>5250</v>
          </cell>
          <cell r="F52">
            <v>21000</v>
          </cell>
          <cell r="G52">
            <v>1600</v>
          </cell>
          <cell r="H52">
            <v>0</v>
          </cell>
          <cell r="I52">
            <v>21000</v>
          </cell>
          <cell r="J52">
            <v>7</v>
          </cell>
          <cell r="K52">
            <v>110000</v>
          </cell>
          <cell r="L52">
            <v>14000</v>
          </cell>
          <cell r="M52">
            <v>67850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C54">
            <v>20000</v>
          </cell>
          <cell r="D54">
            <v>20000</v>
          </cell>
          <cell r="E54">
            <v>5</v>
          </cell>
          <cell r="F54">
            <v>20</v>
          </cell>
          <cell r="G54">
            <v>75000</v>
          </cell>
          <cell r="H54">
            <v>75000</v>
          </cell>
          <cell r="I54">
            <v>20000</v>
          </cell>
          <cell r="J54">
            <v>7</v>
          </cell>
          <cell r="K54">
            <v>105000</v>
          </cell>
          <cell r="L54">
            <v>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C56">
            <v>500</v>
          </cell>
          <cell r="D56">
            <v>800</v>
          </cell>
          <cell r="E56">
            <v>500</v>
          </cell>
          <cell r="F56">
            <v>5300</v>
          </cell>
          <cell r="G56">
            <v>800</v>
          </cell>
          <cell r="H56">
            <v>3</v>
          </cell>
          <cell r="I56">
            <v>4000</v>
          </cell>
          <cell r="J56">
            <v>18000</v>
          </cell>
          <cell r="K56">
            <v>0</v>
          </cell>
          <cell r="L56">
            <v>0</v>
          </cell>
          <cell r="M56">
            <v>5300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C57">
            <v>52000</v>
          </cell>
          <cell r="D57">
            <v>30000</v>
          </cell>
          <cell r="E57">
            <v>52000</v>
          </cell>
          <cell r="F57">
            <v>30000</v>
          </cell>
          <cell r="G57">
            <v>0</v>
          </cell>
          <cell r="H57">
            <v>9</v>
          </cell>
          <cell r="I57">
            <v>6000</v>
          </cell>
          <cell r="J57">
            <v>80000</v>
          </cell>
          <cell r="K57">
            <v>0</v>
          </cell>
          <cell r="L57">
            <v>0</v>
          </cell>
          <cell r="M57">
            <v>88000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C58">
            <v>0</v>
          </cell>
          <cell r="D58">
            <v>0</v>
          </cell>
          <cell r="E58">
            <v>5</v>
          </cell>
          <cell r="F58">
            <v>5</v>
          </cell>
          <cell r="G58">
            <v>100000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C61">
            <v>0</v>
          </cell>
          <cell r="D61">
            <v>0</v>
          </cell>
          <cell r="E61">
            <v>6</v>
          </cell>
          <cell r="F61">
            <v>6</v>
          </cell>
          <cell r="G61">
            <v>60000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C69">
            <v>2400</v>
          </cell>
          <cell r="D69">
            <v>1600</v>
          </cell>
          <cell r="E69">
            <v>2400</v>
          </cell>
          <cell r="F69">
            <v>29600</v>
          </cell>
          <cell r="G69">
            <v>1600</v>
          </cell>
          <cell r="H69">
            <v>14</v>
          </cell>
          <cell r="I69">
            <v>25600</v>
          </cell>
          <cell r="J69">
            <v>220000</v>
          </cell>
          <cell r="K69">
            <v>0</v>
          </cell>
          <cell r="L69">
            <v>0</v>
          </cell>
          <cell r="M69">
            <v>29600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C71">
            <v>11000</v>
          </cell>
          <cell r="D71">
            <v>9000</v>
          </cell>
          <cell r="E71">
            <v>11000</v>
          </cell>
          <cell r="F71">
            <v>0</v>
          </cell>
          <cell r="G71">
            <v>10</v>
          </cell>
          <cell r="H71">
            <v>10</v>
          </cell>
          <cell r="I71">
            <v>9000</v>
          </cell>
          <cell r="J71">
            <v>0</v>
          </cell>
          <cell r="K71">
            <v>0</v>
          </cell>
          <cell r="L71">
            <v>0</v>
          </cell>
          <cell r="M71">
            <v>20000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D73">
            <v>5000</v>
          </cell>
          <cell r="E73">
            <v>5000</v>
          </cell>
          <cell r="F73">
            <v>42000</v>
          </cell>
          <cell r="G73">
            <v>4000</v>
          </cell>
          <cell r="H73">
            <v>0</v>
          </cell>
          <cell r="I73">
            <v>42000</v>
          </cell>
          <cell r="J73">
            <v>10</v>
          </cell>
          <cell r="K73">
            <v>310000</v>
          </cell>
          <cell r="L73">
            <v>22000</v>
          </cell>
          <cell r="M73">
            <v>93000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C74">
            <v>0</v>
          </cell>
          <cell r="D74">
            <v>0</v>
          </cell>
          <cell r="E74">
            <v>9</v>
          </cell>
          <cell r="F74">
            <v>9</v>
          </cell>
          <cell r="G74">
            <v>180000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C83">
            <v>13700</v>
          </cell>
          <cell r="D83">
            <v>14400</v>
          </cell>
          <cell r="E83">
            <v>13700</v>
          </cell>
          <cell r="F83">
            <v>0</v>
          </cell>
          <cell r="G83">
            <v>8</v>
          </cell>
          <cell r="H83">
            <v>8</v>
          </cell>
          <cell r="I83">
            <v>14400</v>
          </cell>
          <cell r="J83">
            <v>0</v>
          </cell>
          <cell r="K83">
            <v>0</v>
          </cell>
          <cell r="L83">
            <v>0</v>
          </cell>
          <cell r="M83">
            <v>28100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C85">
            <v>0</v>
          </cell>
          <cell r="D85">
            <v>0</v>
          </cell>
          <cell r="E85">
            <v>3</v>
          </cell>
          <cell r="F85">
            <v>3</v>
          </cell>
          <cell r="G85">
            <v>90000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C89">
            <v>0</v>
          </cell>
          <cell r="D89">
            <v>0</v>
          </cell>
          <cell r="E89">
            <v>10</v>
          </cell>
          <cell r="F89">
            <v>10</v>
          </cell>
          <cell r="G89">
            <v>200000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D90">
            <v>1600</v>
          </cell>
          <cell r="E90">
            <v>4000</v>
          </cell>
          <cell r="F90">
            <v>55600</v>
          </cell>
          <cell r="G90">
            <v>1600</v>
          </cell>
          <cell r="H90">
            <v>9</v>
          </cell>
          <cell r="I90">
            <v>4000</v>
          </cell>
          <cell r="J90">
            <v>90000</v>
          </cell>
          <cell r="K90">
            <v>18000</v>
          </cell>
          <cell r="L90">
            <v>0</v>
          </cell>
          <cell r="M90">
            <v>55600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D91">
            <v>2000</v>
          </cell>
          <cell r="E91">
            <v>2000</v>
          </cell>
          <cell r="F91">
            <v>95200</v>
          </cell>
          <cell r="G91">
            <v>0</v>
          </cell>
          <cell r="H91">
            <v>4</v>
          </cell>
          <cell r="I91">
            <v>19200</v>
          </cell>
          <cell r="J91">
            <v>80000</v>
          </cell>
          <cell r="K91">
            <v>4400</v>
          </cell>
          <cell r="L91">
            <v>0</v>
          </cell>
          <cell r="M91">
            <v>95200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C93">
            <v>0</v>
          </cell>
          <cell r="D93">
            <v>0</v>
          </cell>
          <cell r="E93">
            <v>3</v>
          </cell>
          <cell r="F93">
            <v>3</v>
          </cell>
          <cell r="G93">
            <v>30000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C99">
            <v>0</v>
          </cell>
          <cell r="D99">
            <v>0</v>
          </cell>
          <cell r="E99">
            <v>12</v>
          </cell>
          <cell r="F99">
            <v>12</v>
          </cell>
          <cell r="G99">
            <v>120000</v>
          </cell>
          <cell r="H99">
            <v>40000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C100">
            <v>0</v>
          </cell>
          <cell r="D100">
            <v>0</v>
          </cell>
          <cell r="E100">
            <v>4</v>
          </cell>
          <cell r="F100">
            <v>4</v>
          </cell>
          <cell r="G100">
            <v>65000</v>
          </cell>
          <cell r="H100">
            <v>11000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C101">
            <v>0</v>
          </cell>
          <cell r="D101">
            <v>0</v>
          </cell>
          <cell r="E101">
            <v>7</v>
          </cell>
          <cell r="F101">
            <v>7</v>
          </cell>
          <cell r="G101">
            <v>80000</v>
          </cell>
          <cell r="H101">
            <v>133000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C102">
            <v>0</v>
          </cell>
          <cell r="D102">
            <v>0</v>
          </cell>
          <cell r="E102">
            <v>6</v>
          </cell>
          <cell r="F102">
            <v>6</v>
          </cell>
          <cell r="G102">
            <v>150000</v>
          </cell>
          <cell r="H102">
            <v>13940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C103">
            <v>0</v>
          </cell>
          <cell r="D103">
            <v>0</v>
          </cell>
          <cell r="E103">
            <v>13</v>
          </cell>
          <cell r="F103">
            <v>13</v>
          </cell>
          <cell r="G103">
            <v>260000</v>
          </cell>
          <cell r="H103">
            <v>26000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6">
          <cell r="B106" t="str">
            <v>市町村等計</v>
          </cell>
          <cell r="C106">
            <v>795100</v>
          </cell>
          <cell r="D106">
            <v>56000</v>
          </cell>
          <cell r="E106">
            <v>238804</v>
          </cell>
          <cell r="F106">
            <v>153000</v>
          </cell>
          <cell r="G106">
            <v>61400</v>
          </cell>
          <cell r="H106">
            <v>2000</v>
          </cell>
          <cell r="I106">
            <v>344317</v>
          </cell>
          <cell r="J106">
            <v>0</v>
          </cell>
          <cell r="K106">
            <v>0</v>
          </cell>
          <cell r="L106">
            <v>0</v>
          </cell>
          <cell r="M106">
            <v>1650621</v>
          </cell>
          <cell r="N106">
            <v>5</v>
          </cell>
          <cell r="O106">
            <v>20</v>
          </cell>
          <cell r="P106">
            <v>75000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75000</v>
          </cell>
          <cell r="AA106">
            <v>511</v>
          </cell>
          <cell r="AB106">
            <v>535</v>
          </cell>
          <cell r="AC106">
            <v>7187540</v>
          </cell>
          <cell r="AD106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5189E-66AE-415D-A209-214C3BB0BE4A}">
  <sheetPr>
    <tabColor rgb="FFFFFF00"/>
    <pageSetUpPr fitToPage="1"/>
  </sheetPr>
  <dimension ref="A1:N40"/>
  <sheetViews>
    <sheetView showGridLines="0" tabSelected="1" view="pageBreakPreview" zoomScale="80" zoomScaleNormal="100" zoomScaleSheetLayoutView="80" workbookViewId="0"/>
  </sheetViews>
  <sheetFormatPr defaultRowHeight="13.5" x14ac:dyDescent="0.4"/>
  <cols>
    <col min="1" max="1" width="3.375" style="41" customWidth="1"/>
    <col min="2" max="2" width="26" style="41" customWidth="1"/>
    <col min="3" max="3" width="16" style="41" customWidth="1"/>
    <col min="4" max="7" width="12.625" style="41" customWidth="1"/>
    <col min="8" max="8" width="17.25" style="41" customWidth="1"/>
    <col min="9" max="9" width="9" style="41"/>
    <col min="10" max="10" width="50" style="41" customWidth="1"/>
    <col min="11" max="11" width="2.25" style="41" customWidth="1"/>
    <col min="12" max="12" width="15" style="41" customWidth="1"/>
    <col min="13" max="13" width="2.25" style="41" customWidth="1"/>
    <col min="14" max="16384" width="9" style="41"/>
  </cols>
  <sheetData>
    <row r="1" spans="1:14" ht="19.5" x14ac:dyDescent="0.4">
      <c r="A1" s="30" t="s">
        <v>45</v>
      </c>
    </row>
    <row r="2" spans="1:14" ht="33" x14ac:dyDescent="0.4">
      <c r="B2" s="77" t="s">
        <v>41</v>
      </c>
      <c r="C2" s="77"/>
      <c r="D2" s="77"/>
      <c r="E2" s="77"/>
      <c r="F2" s="77"/>
      <c r="G2" s="77"/>
      <c r="H2" s="77"/>
      <c r="I2" s="77"/>
      <c r="J2" s="77"/>
    </row>
    <row r="3" spans="1:14" ht="33.75" customHeight="1" thickBot="1" x14ac:dyDescent="0.45">
      <c r="D3" s="32"/>
      <c r="E3" s="32"/>
      <c r="F3" s="32"/>
      <c r="G3" s="32"/>
      <c r="H3" s="32"/>
      <c r="I3" s="32"/>
      <c r="J3" s="32"/>
    </row>
    <row r="4" spans="1:14" ht="26.25" thickBot="1" x14ac:dyDescent="0.45">
      <c r="B4" s="51" t="s">
        <v>42</v>
      </c>
      <c r="C4" s="51"/>
      <c r="D4" s="33"/>
      <c r="E4" s="33"/>
      <c r="F4" s="33"/>
      <c r="G4" s="33"/>
      <c r="H4" s="34" t="s">
        <v>44</v>
      </c>
      <c r="I4" s="78"/>
      <c r="J4" s="78"/>
    </row>
    <row r="5" spans="1:14" ht="25.5" x14ac:dyDescent="0.4">
      <c r="B5" s="52"/>
      <c r="C5" s="54" t="s">
        <v>43</v>
      </c>
      <c r="D5" s="33"/>
      <c r="E5" s="33"/>
      <c r="F5" s="33"/>
      <c r="G5" s="33"/>
      <c r="H5" s="34"/>
      <c r="I5" s="53"/>
      <c r="J5" s="53"/>
    </row>
    <row r="6" spans="1:14" ht="25.5" x14ac:dyDescent="0.4">
      <c r="B6" s="52"/>
      <c r="C6" s="54"/>
      <c r="D6" s="33"/>
      <c r="E6" s="33"/>
      <c r="F6" s="33"/>
      <c r="G6" s="33"/>
      <c r="H6" s="34"/>
      <c r="I6" s="53"/>
      <c r="J6" s="53"/>
    </row>
    <row r="7" spans="1:14" ht="20.25" thickBot="1" x14ac:dyDescent="0.45">
      <c r="B7" s="35" t="s">
        <v>0</v>
      </c>
    </row>
    <row r="8" spans="1:14" ht="17.25" customHeight="1" x14ac:dyDescent="0.4">
      <c r="B8" s="48" t="s">
        <v>13</v>
      </c>
      <c r="C8" s="79"/>
      <c r="D8" s="80"/>
      <c r="E8" s="80"/>
      <c r="F8" s="80"/>
      <c r="G8" s="80"/>
      <c r="H8" s="80"/>
      <c r="I8" s="80"/>
      <c r="J8" s="81"/>
    </row>
    <row r="9" spans="1:14" ht="23.1" customHeight="1" x14ac:dyDescent="0.4">
      <c r="B9" s="50" t="s">
        <v>2</v>
      </c>
      <c r="C9" s="82"/>
      <c r="D9" s="83"/>
      <c r="E9" s="83"/>
      <c r="F9" s="83"/>
      <c r="G9" s="83"/>
      <c r="H9" s="83"/>
      <c r="I9" s="83"/>
      <c r="J9" s="84"/>
    </row>
    <row r="10" spans="1:14" ht="17.25" customHeight="1" x14ac:dyDescent="0.4">
      <c r="B10" s="49" t="s">
        <v>13</v>
      </c>
      <c r="C10" s="85"/>
      <c r="D10" s="86"/>
      <c r="E10" s="86"/>
      <c r="F10" s="86"/>
      <c r="G10" s="86"/>
      <c r="H10" s="86"/>
      <c r="I10" s="86"/>
      <c r="J10" s="87"/>
    </row>
    <row r="11" spans="1:14" ht="23.1" customHeight="1" x14ac:dyDescent="0.4">
      <c r="B11" s="50" t="s">
        <v>3</v>
      </c>
      <c r="C11" s="74"/>
      <c r="D11" s="75"/>
      <c r="E11" s="75"/>
      <c r="F11" s="75"/>
      <c r="G11" s="75"/>
      <c r="H11" s="75"/>
      <c r="I11" s="75"/>
      <c r="J11" s="76"/>
    </row>
    <row r="12" spans="1:14" ht="23.1" customHeight="1" x14ac:dyDescent="0.4">
      <c r="B12" s="59" t="s">
        <v>28</v>
      </c>
      <c r="C12" s="60"/>
      <c r="D12" s="60"/>
      <c r="E12" s="60"/>
      <c r="F12" s="60"/>
      <c r="G12" s="60"/>
      <c r="H12" s="60"/>
      <c r="I12" s="60"/>
      <c r="J12" s="61"/>
    </row>
    <row r="13" spans="1:14" ht="23.1" customHeight="1" x14ac:dyDescent="0.4">
      <c r="B13" s="62" t="s">
        <v>29</v>
      </c>
      <c r="C13" s="63"/>
      <c r="D13" s="63"/>
      <c r="E13" s="63"/>
      <c r="F13" s="63"/>
      <c r="G13" s="63"/>
      <c r="H13" s="63"/>
      <c r="I13" s="63"/>
      <c r="J13" s="64"/>
      <c r="N13" s="42"/>
    </row>
    <row r="14" spans="1:14" ht="23.1" customHeight="1" x14ac:dyDescent="0.4">
      <c r="B14" s="65" t="s">
        <v>14</v>
      </c>
      <c r="C14" s="66"/>
      <c r="D14" s="66"/>
      <c r="E14" s="66"/>
      <c r="F14" s="66"/>
      <c r="G14" s="66"/>
      <c r="H14" s="66"/>
      <c r="I14" s="66"/>
      <c r="J14" s="67"/>
    </row>
    <row r="15" spans="1:14" ht="23.1" customHeight="1" x14ac:dyDescent="0.4">
      <c r="B15" s="68"/>
      <c r="C15" s="69"/>
      <c r="D15" s="69"/>
      <c r="E15" s="69"/>
      <c r="F15" s="69"/>
      <c r="G15" s="69"/>
      <c r="H15" s="69"/>
      <c r="I15" s="69"/>
      <c r="J15" s="70"/>
    </row>
    <row r="16" spans="1:14" ht="23.1" customHeight="1" x14ac:dyDescent="0.4">
      <c r="B16" s="43"/>
      <c r="C16" s="36"/>
      <c r="D16" s="43"/>
      <c r="E16" s="43"/>
      <c r="F16" s="36"/>
      <c r="G16" s="36"/>
      <c r="H16" s="36"/>
      <c r="I16" s="36"/>
      <c r="J16" s="36"/>
    </row>
    <row r="17" spans="1:12" s="3" customFormat="1" ht="18" customHeight="1" x14ac:dyDescent="0.4">
      <c r="B17" s="1" t="s">
        <v>36</v>
      </c>
      <c r="C17" s="2"/>
      <c r="D17" s="2"/>
      <c r="E17" s="2"/>
      <c r="F17" s="2"/>
      <c r="G17" s="2"/>
      <c r="H17" s="2"/>
      <c r="I17" s="2"/>
    </row>
    <row r="18" spans="1:12" s="3" customFormat="1" ht="18" customHeight="1" x14ac:dyDescent="0.4">
      <c r="B18" s="37" t="s">
        <v>33</v>
      </c>
      <c r="G18" s="44"/>
      <c r="H18" s="44"/>
    </row>
    <row r="19" spans="1:12" ht="23.1" customHeight="1" x14ac:dyDescent="0.4">
      <c r="B19" s="43"/>
      <c r="C19" s="36"/>
      <c r="D19" s="43"/>
      <c r="E19" s="43"/>
      <c r="F19" s="36"/>
      <c r="G19" s="36"/>
      <c r="I19" s="36"/>
      <c r="J19" s="36"/>
    </row>
    <row r="20" spans="1:12" ht="19.5" x14ac:dyDescent="0.4">
      <c r="B20" s="35" t="s">
        <v>34</v>
      </c>
    </row>
    <row r="21" spans="1:12" ht="24" x14ac:dyDescent="0.4">
      <c r="B21" s="41" t="s">
        <v>35</v>
      </c>
      <c r="C21" s="38"/>
      <c r="D21" s="71"/>
      <c r="E21" s="72"/>
      <c r="F21" s="73"/>
      <c r="G21" s="41" t="s">
        <v>1</v>
      </c>
    </row>
    <row r="22" spans="1:12" ht="20.100000000000001" customHeight="1" x14ac:dyDescent="0.4">
      <c r="B22" s="38" t="s">
        <v>15</v>
      </c>
      <c r="C22" s="38"/>
      <c r="D22" s="45"/>
      <c r="E22" s="45"/>
      <c r="F22" s="45"/>
      <c r="G22" s="45"/>
      <c r="H22" s="45"/>
    </row>
    <row r="23" spans="1:12" ht="24" x14ac:dyDescent="0.4">
      <c r="B23" s="38" t="s">
        <v>16</v>
      </c>
      <c r="C23" s="38"/>
      <c r="D23" s="71"/>
      <c r="E23" s="72"/>
      <c r="F23" s="73"/>
      <c r="G23" s="41" t="s">
        <v>1</v>
      </c>
    </row>
    <row r="24" spans="1:12" ht="20.100000000000001" customHeight="1" thickBot="1" x14ac:dyDescent="0.45">
      <c r="B24" s="39" t="s">
        <v>30</v>
      </c>
      <c r="D24" s="45"/>
      <c r="E24" s="45"/>
      <c r="F24" s="45"/>
      <c r="G24" s="45"/>
      <c r="H24" s="45"/>
    </row>
    <row r="25" spans="1:12" ht="24.75" thickBot="1" x14ac:dyDescent="0.45">
      <c r="B25" s="41" t="s">
        <v>17</v>
      </c>
      <c r="D25" s="55">
        <f>ROUNDDOWN($D$23*1/2,-3)</f>
        <v>0</v>
      </c>
      <c r="E25" s="56"/>
      <c r="F25" s="57"/>
      <c r="G25" s="41" t="s">
        <v>1</v>
      </c>
    </row>
    <row r="26" spans="1:12" ht="20.100000000000001" customHeight="1" x14ac:dyDescent="0.4">
      <c r="B26" s="41" t="s">
        <v>18</v>
      </c>
      <c r="D26" s="45"/>
      <c r="E26" s="45"/>
      <c r="F26" s="45"/>
      <c r="G26" s="45"/>
      <c r="H26" s="45"/>
    </row>
    <row r="27" spans="1:12" s="46" customFormat="1" ht="24" x14ac:dyDescent="0.4">
      <c r="A27" s="41"/>
      <c r="B27" s="41" t="s">
        <v>19</v>
      </c>
      <c r="C27" s="41"/>
      <c r="D27" s="40"/>
      <c r="E27" s="40"/>
      <c r="F27" s="40"/>
      <c r="G27" s="40"/>
      <c r="H27" s="40"/>
      <c r="I27" s="41"/>
      <c r="J27" s="41"/>
      <c r="L27" s="41"/>
    </row>
    <row r="28" spans="1:12" s="46" customFormat="1" ht="18.75" customHeight="1" x14ac:dyDescent="0.4">
      <c r="A28" s="41"/>
      <c r="B28" s="41"/>
      <c r="C28" s="41" t="s">
        <v>20</v>
      </c>
      <c r="D28" s="41"/>
      <c r="E28" s="38" t="s">
        <v>21</v>
      </c>
      <c r="F28" s="41"/>
      <c r="G28" s="41"/>
      <c r="H28" s="41"/>
      <c r="I28" s="41"/>
      <c r="J28" s="41"/>
      <c r="L28" s="41"/>
    </row>
    <row r="29" spans="1:12" s="46" customFormat="1" ht="18.75" customHeight="1" x14ac:dyDescent="0.4">
      <c r="A29" s="41"/>
      <c r="B29" s="41"/>
      <c r="C29" s="41" t="s">
        <v>22</v>
      </c>
      <c r="D29" s="41"/>
      <c r="E29" s="41" t="s">
        <v>23</v>
      </c>
      <c r="F29" s="41"/>
      <c r="G29" s="41"/>
      <c r="H29" s="41"/>
      <c r="I29" s="41"/>
      <c r="J29" s="41"/>
      <c r="L29" s="41"/>
    </row>
    <row r="30" spans="1:12" s="46" customFormat="1" ht="18.75" customHeight="1" x14ac:dyDescent="0.4">
      <c r="A30" s="41"/>
      <c r="B30" s="41"/>
      <c r="C30" s="41" t="s">
        <v>31</v>
      </c>
      <c r="D30" s="41"/>
      <c r="E30" s="41"/>
      <c r="F30" s="41"/>
      <c r="G30" s="41"/>
      <c r="H30" s="41"/>
      <c r="I30" s="41"/>
      <c r="J30" s="41"/>
      <c r="L30" s="41"/>
    </row>
    <row r="31" spans="1:12" s="46" customFormat="1" ht="79.5" customHeight="1" x14ac:dyDescent="0.4">
      <c r="A31" s="41"/>
      <c r="B31" s="41"/>
      <c r="C31" s="41"/>
      <c r="D31" s="41"/>
      <c r="E31" s="38"/>
      <c r="F31" s="41"/>
      <c r="G31" s="41"/>
      <c r="H31" s="41"/>
      <c r="I31" s="41"/>
      <c r="J31" s="41"/>
      <c r="L31" s="41"/>
    </row>
    <row r="32" spans="1:12" s="46" customFormat="1" ht="18.75" customHeight="1" x14ac:dyDescent="0.4">
      <c r="A32" s="41"/>
      <c r="B32" s="41"/>
      <c r="C32" s="41" t="s">
        <v>24</v>
      </c>
      <c r="D32" s="41"/>
      <c r="E32" s="47"/>
      <c r="F32" s="47"/>
      <c r="G32" s="47"/>
      <c r="H32" s="47"/>
      <c r="I32" s="47"/>
      <c r="J32" s="47"/>
      <c r="K32" s="47"/>
      <c r="L32" s="47"/>
    </row>
    <row r="33" spans="1:12" s="46" customFormat="1" ht="18.75" customHeight="1" x14ac:dyDescent="0.4">
      <c r="A33" s="41"/>
      <c r="B33" s="41"/>
      <c r="C33" s="41" t="s">
        <v>25</v>
      </c>
      <c r="D33" s="41"/>
      <c r="E33" s="47"/>
      <c r="F33" s="47"/>
      <c r="G33" s="47"/>
      <c r="H33" s="47"/>
      <c r="I33" s="47"/>
      <c r="J33" s="47"/>
      <c r="K33" s="47"/>
      <c r="L33" s="47"/>
    </row>
    <row r="34" spans="1:12" s="31" customFormat="1" ht="18.75" customHeight="1" x14ac:dyDescent="0.4">
      <c r="C34" s="31" t="s">
        <v>27</v>
      </c>
    </row>
    <row r="35" spans="1:12" ht="14.25" customHeight="1" x14ac:dyDescent="0.4">
      <c r="D35" s="45"/>
      <c r="E35" s="45"/>
      <c r="F35" s="45"/>
      <c r="G35" s="45"/>
      <c r="H35" s="45"/>
    </row>
    <row r="36" spans="1:12" ht="19.5" x14ac:dyDescent="0.4">
      <c r="B36" s="35" t="s">
        <v>26</v>
      </c>
    </row>
    <row r="37" spans="1:12" ht="6" customHeight="1" x14ac:dyDescent="0.4">
      <c r="D37" s="45"/>
      <c r="E37" s="45"/>
      <c r="F37" s="45"/>
      <c r="G37" s="45"/>
      <c r="H37" s="45"/>
    </row>
    <row r="38" spans="1:12" ht="18.75" x14ac:dyDescent="0.4">
      <c r="B38" s="38" t="s">
        <v>32</v>
      </c>
    </row>
    <row r="39" spans="1:12" ht="120.75" customHeight="1" x14ac:dyDescent="0.4">
      <c r="B39" s="58"/>
      <c r="C39" s="58"/>
      <c r="D39" s="58"/>
      <c r="E39" s="58"/>
      <c r="F39" s="58"/>
      <c r="G39" s="58"/>
      <c r="H39" s="58"/>
      <c r="I39" s="58"/>
      <c r="J39" s="58"/>
    </row>
    <row r="40" spans="1:12" ht="6" customHeight="1" x14ac:dyDescent="0.4">
      <c r="D40" s="45"/>
      <c r="E40" s="45"/>
      <c r="F40" s="45"/>
      <c r="G40" s="45"/>
      <c r="H40" s="45"/>
    </row>
  </sheetData>
  <sheetProtection selectLockedCells="1" selectUnlockedCells="1"/>
  <mergeCells count="14">
    <mergeCell ref="C11:J11"/>
    <mergeCell ref="B2:J2"/>
    <mergeCell ref="I4:J4"/>
    <mergeCell ref="C8:J8"/>
    <mergeCell ref="C9:J9"/>
    <mergeCell ref="C10:J10"/>
    <mergeCell ref="D25:F25"/>
    <mergeCell ref="B39:J39"/>
    <mergeCell ref="B12:J12"/>
    <mergeCell ref="B13:J13"/>
    <mergeCell ref="B14:J14"/>
    <mergeCell ref="B15:J15"/>
    <mergeCell ref="D21:F21"/>
    <mergeCell ref="D23:F23"/>
  </mergeCells>
  <phoneticPr fontId="2"/>
  <conditionalFormatting sqref="C16 C19">
    <cfRule type="containsText" dxfId="4" priority="2" operator="containsText" text="あり">
      <formula>NOT(ISERROR(SEARCH("あり",C16)))</formula>
    </cfRule>
    <cfRule type="containsText" dxfId="3" priority="4" operator="containsText" text="なし">
      <formula>NOT(ISERROR(SEARCH("なし",C16)))</formula>
    </cfRule>
    <cfRule type="containsText" dxfId="2" priority="5" operator="containsText" text="あり">
      <formula>NOT(ISERROR(SEARCH("あり",C16)))</formula>
    </cfRule>
  </conditionalFormatting>
  <conditionalFormatting sqref="D25 D27:H27">
    <cfRule type="cellIs" dxfId="1" priority="3" operator="greaterThan">
      <formula>1000000</formula>
    </cfRule>
  </conditionalFormatting>
  <conditionalFormatting sqref="D25">
    <cfRule type="cellIs" dxfId="0" priority="1" operator="greaterThan">
      <formula>666000</formula>
    </cfRule>
  </conditionalFormatting>
  <dataValidations count="4">
    <dataValidation type="list" allowBlank="1" showInputMessage="1" showErrorMessage="1" sqref="B15:J15" xr:uid="{1925AA65-1BFF-4903-9F09-D40EF0C37D2B}">
      <formula1>"療養介護,生活介護,自立訓練,就労移行支援,就労継続支援A型,就労継続支援B型,就労定着支援,自立生活援助,児童発達支援,医療型児童発達支援,放課後等デイサービス,短期入所,施設入所支援,共同生活援助,福祉型障害児入所施設,医療型障害児入所施設,居宅介護,重度訪問介護,同行援護,行動援護,居宅訪問型児童発達支援,保育所等訪問支援,計画相談支援,地域移行支援,地域定着支援,障害児相談支援"</formula1>
    </dataValidation>
    <dataValidation imeMode="halfKatakana" allowBlank="1" showInputMessage="1" showErrorMessage="1" sqref="C10:H10 C8" xr:uid="{A0B0FC06-5F30-4AF1-A517-39EFEACE0FA6}"/>
    <dataValidation type="list" allowBlank="1" showInputMessage="1" showErrorMessage="1" sqref="C19 C16" xr:uid="{286B06F5-78EA-41E5-B82D-15C1DB3AD7F8}">
      <formula1>"あり,なし"</formula1>
    </dataValidation>
    <dataValidation type="list" allowBlank="1" showInputMessage="1" showErrorMessage="1" sqref="F16" xr:uid="{5E10546C-0579-45A7-89FC-3496998B7DA7}">
      <formula1>"令和元年度,令和２年度,令和３年度"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>
                  <from>
                    <xdr:col>1</xdr:col>
                    <xdr:colOff>1762125</xdr:colOff>
                    <xdr:row>27</xdr:row>
                    <xdr:rowOff>95250</xdr:rowOff>
                  </from>
                  <to>
                    <xdr:col>2</xdr:col>
                    <xdr:colOff>28575</xdr:colOff>
                    <xdr:row>29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defaultSize="0" autoFill="0" autoLine="0" autoPict="0">
                <anchor moveWithCells="1">
                  <from>
                    <xdr:col>1</xdr:col>
                    <xdr:colOff>1762125</xdr:colOff>
                    <xdr:row>26</xdr:row>
                    <xdr:rowOff>190500</xdr:rowOff>
                  </from>
                  <to>
                    <xdr:col>2</xdr:col>
                    <xdr:colOff>28575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defaultSize="0" autoFill="0" autoLine="0" autoPict="0">
                <anchor moveWithCells="1">
                  <from>
                    <xdr:col>3</xdr:col>
                    <xdr:colOff>542925</xdr:colOff>
                    <xdr:row>27</xdr:row>
                    <xdr:rowOff>161925</xdr:rowOff>
                  </from>
                  <to>
                    <xdr:col>3</xdr:col>
                    <xdr:colOff>790575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defaultSize="0" autoFill="0" autoLine="0" autoPict="0">
                <anchor moveWithCells="1">
                  <from>
                    <xdr:col>3</xdr:col>
                    <xdr:colOff>533400</xdr:colOff>
                    <xdr:row>26</xdr:row>
                    <xdr:rowOff>180975</xdr:rowOff>
                  </from>
                  <to>
                    <xdr:col>3</xdr:col>
                    <xdr:colOff>781050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defaultSize="0" autoFill="0" autoLine="0" autoPict="0">
                <anchor moveWithCells="1">
                  <from>
                    <xdr:col>1</xdr:col>
                    <xdr:colOff>1771650</xdr:colOff>
                    <xdr:row>30</xdr:row>
                    <xdr:rowOff>933450</xdr:rowOff>
                  </from>
                  <to>
                    <xdr:col>2</xdr:col>
                    <xdr:colOff>38100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defaultSize="0" autoFill="0" autoLine="0" autoPict="0">
                <anchor moveWithCells="1">
                  <from>
                    <xdr:col>1</xdr:col>
                    <xdr:colOff>1771650</xdr:colOff>
                    <xdr:row>31</xdr:row>
                    <xdr:rowOff>152400</xdr:rowOff>
                  </from>
                  <to>
                    <xdr:col>2</xdr:col>
                    <xdr:colOff>38100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defaultSize="0" autoFill="0" autoLine="0" autoPict="0">
                <anchor moveWithCells="1">
                  <from>
                    <xdr:col>0</xdr:col>
                    <xdr:colOff>104775</xdr:colOff>
                    <xdr:row>16</xdr:row>
                    <xdr:rowOff>133350</xdr:rowOff>
                  </from>
                  <to>
                    <xdr:col>1</xdr:col>
                    <xdr:colOff>257175</xdr:colOff>
                    <xdr:row>18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defaultSize="0" autoFill="0" autoLine="0" autoPict="0">
                <anchor moveWithCells="1">
                  <from>
                    <xdr:col>1</xdr:col>
                    <xdr:colOff>1752600</xdr:colOff>
                    <xdr:row>28</xdr:row>
                    <xdr:rowOff>152400</xdr:rowOff>
                  </from>
                  <to>
                    <xdr:col>2</xdr:col>
                    <xdr:colOff>19050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defaultSize="0" autoFill="0" autoLine="0" autoPict="0">
                <anchor moveWithCells="1">
                  <from>
                    <xdr:col>1</xdr:col>
                    <xdr:colOff>57150</xdr:colOff>
                    <xdr:row>11</xdr:row>
                    <xdr:rowOff>200025</xdr:rowOff>
                  </from>
                  <to>
                    <xdr:col>1</xdr:col>
                    <xdr:colOff>466725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defaultSize="0" autoFill="0" autoLine="0" autoPict="0">
                <anchor moveWithCells="1">
                  <from>
                    <xdr:col>2</xdr:col>
                    <xdr:colOff>57150</xdr:colOff>
                    <xdr:row>11</xdr:row>
                    <xdr:rowOff>200025</xdr:rowOff>
                  </from>
                  <to>
                    <xdr:col>2</xdr:col>
                    <xdr:colOff>466725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defaultSize="0" autoFill="0" autoLine="0" autoPict="0">
                <anchor moveWithCells="1">
                  <from>
                    <xdr:col>5</xdr:col>
                    <xdr:colOff>723900</xdr:colOff>
                    <xdr:row>11</xdr:row>
                    <xdr:rowOff>190500</xdr:rowOff>
                  </from>
                  <to>
                    <xdr:col>6</xdr:col>
                    <xdr:colOff>171450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defaultSize="0" autoFill="0" autoLine="0" autoPict="0">
                <anchor moveWithCells="1">
                  <from>
                    <xdr:col>7</xdr:col>
                    <xdr:colOff>657225</xdr:colOff>
                    <xdr:row>11</xdr:row>
                    <xdr:rowOff>209550</xdr:rowOff>
                  </from>
                  <to>
                    <xdr:col>7</xdr:col>
                    <xdr:colOff>1066800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defaultSize="0" autoFill="0" autoLine="0" autoPict="0">
                <anchor moveWithCells="1">
                  <from>
                    <xdr:col>9</xdr:col>
                    <xdr:colOff>866775</xdr:colOff>
                    <xdr:row>11</xdr:row>
                    <xdr:rowOff>209550</xdr:rowOff>
                  </from>
                  <to>
                    <xdr:col>9</xdr:col>
                    <xdr:colOff>1276350</xdr:colOff>
                    <xdr:row>13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defaultSize="0" autoFill="0" autoLine="0" autoPict="0">
                <anchor moveWithCells="1">
                  <from>
                    <xdr:col>1</xdr:col>
                    <xdr:colOff>1781175</xdr:colOff>
                    <xdr:row>32</xdr:row>
                    <xdr:rowOff>161925</xdr:rowOff>
                  </from>
                  <to>
                    <xdr:col>2</xdr:col>
                    <xdr:colOff>47625</xdr:colOff>
                    <xdr:row>34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7A3E3-DB79-4CBE-828F-53F73D294667}">
  <sheetPr>
    <tabColor rgb="FFFFFF00"/>
    <pageSetUpPr fitToPage="1"/>
  </sheetPr>
  <dimension ref="A1:V54"/>
  <sheetViews>
    <sheetView showGridLines="0" view="pageBreakPreview" zoomScale="80" zoomScaleNormal="70" zoomScaleSheetLayoutView="80" workbookViewId="0"/>
  </sheetViews>
  <sheetFormatPr defaultColWidth="5.625" defaultRowHeight="19.5" x14ac:dyDescent="0.4"/>
  <cols>
    <col min="1" max="1" width="3.875" style="5" customWidth="1"/>
    <col min="2" max="2" width="5.625" style="5"/>
    <col min="3" max="3" width="12.875" style="5" customWidth="1"/>
    <col min="4" max="4" width="5.625" style="5"/>
    <col min="5" max="5" width="18" style="5" customWidth="1"/>
    <col min="6" max="21" width="5.625" style="5"/>
    <col min="22" max="22" width="3.875" style="5" customWidth="1"/>
    <col min="23" max="23" width="2.75" style="5" customWidth="1"/>
    <col min="24" max="16384" width="5.625" style="5"/>
  </cols>
  <sheetData>
    <row r="1" spans="1:22" x14ac:dyDescent="0.4">
      <c r="A1" s="4" t="s">
        <v>46</v>
      </c>
      <c r="C1" s="4"/>
      <c r="D1" s="4"/>
      <c r="E1" s="4"/>
      <c r="F1" s="4"/>
      <c r="G1" s="4"/>
      <c r="H1" s="4"/>
      <c r="I1" s="4"/>
      <c r="J1" s="4"/>
    </row>
    <row r="2" spans="1:22" ht="24.95" customHeight="1" x14ac:dyDescent="0.4">
      <c r="A2" s="4"/>
      <c r="B2" s="109" t="s">
        <v>39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2" ht="24.95" customHeight="1" x14ac:dyDescent="0.4">
      <c r="A3" s="4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2" s="8" customFormat="1" ht="9.75" customHeight="1" x14ac:dyDescent="0.4">
      <c r="A4" s="6"/>
      <c r="B4" s="7"/>
      <c r="C4" s="7"/>
      <c r="D4" s="7"/>
      <c r="E4" s="7"/>
      <c r="F4" s="7"/>
      <c r="G4" s="7"/>
      <c r="H4" s="7"/>
      <c r="I4" s="7"/>
      <c r="J4" s="7"/>
    </row>
    <row r="5" spans="1:22" s="11" customFormat="1" ht="25.5" x14ac:dyDescent="0.4">
      <c r="A5" s="9"/>
      <c r="B5" s="10"/>
      <c r="C5" s="10"/>
      <c r="D5" s="10"/>
      <c r="E5" s="10"/>
      <c r="F5" s="10"/>
      <c r="G5" s="10"/>
      <c r="H5" s="9"/>
      <c r="I5" s="9"/>
      <c r="J5" s="9"/>
      <c r="P5" s="110" t="s">
        <v>44</v>
      </c>
      <c r="Q5" s="110"/>
      <c r="R5" s="110"/>
      <c r="S5" s="111"/>
      <c r="T5" s="111"/>
      <c r="U5" s="111"/>
      <c r="V5" s="111"/>
    </row>
    <row r="6" spans="1:22" s="11" customFormat="1" ht="25.5" x14ac:dyDescent="0.4">
      <c r="A6" s="9"/>
      <c r="B6" s="10"/>
      <c r="C6" s="10"/>
      <c r="D6" s="10"/>
      <c r="E6" s="10"/>
      <c r="F6" s="10"/>
      <c r="G6" s="10"/>
      <c r="H6" s="9"/>
      <c r="I6" s="9"/>
      <c r="J6" s="9"/>
      <c r="P6" s="12"/>
      <c r="Q6" s="12"/>
      <c r="R6" s="12"/>
      <c r="S6" s="13"/>
      <c r="T6" s="13"/>
      <c r="U6" s="13"/>
      <c r="V6" s="13"/>
    </row>
    <row r="7" spans="1:22" s="16" customFormat="1" ht="20.25" thickBot="1" x14ac:dyDescent="0.45">
      <c r="A7" s="14"/>
      <c r="B7" s="14"/>
      <c r="C7" s="15" t="s">
        <v>0</v>
      </c>
      <c r="D7" s="14"/>
      <c r="E7" s="14"/>
      <c r="F7" s="14"/>
      <c r="G7" s="14"/>
      <c r="H7" s="14"/>
      <c r="I7" s="14"/>
      <c r="J7" s="14"/>
    </row>
    <row r="8" spans="1:22" s="16" customFormat="1" ht="23.1" customHeight="1" x14ac:dyDescent="0.4">
      <c r="A8" s="14"/>
      <c r="B8" s="14"/>
      <c r="C8" s="17" t="s">
        <v>2</v>
      </c>
      <c r="D8" s="112"/>
      <c r="E8" s="113"/>
      <c r="F8" s="113"/>
      <c r="G8" s="113"/>
      <c r="H8" s="113"/>
      <c r="I8" s="113"/>
      <c r="J8" s="113"/>
      <c r="K8" s="114"/>
    </row>
    <row r="9" spans="1:22" s="16" customFormat="1" ht="23.1" customHeight="1" x14ac:dyDescent="0.4">
      <c r="A9" s="14"/>
      <c r="B9" s="14"/>
      <c r="C9" s="18" t="s">
        <v>3</v>
      </c>
      <c r="D9" s="115"/>
      <c r="E9" s="116"/>
      <c r="F9" s="116"/>
      <c r="G9" s="116"/>
      <c r="H9" s="116"/>
      <c r="I9" s="116"/>
      <c r="J9" s="116"/>
      <c r="K9" s="117"/>
    </row>
    <row r="10" spans="1:22" ht="9.9499999999999993" customHeight="1" x14ac:dyDescent="0.4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22" ht="20.100000000000001" customHeight="1" x14ac:dyDescent="0.4">
      <c r="A11" s="4"/>
      <c r="B11" s="118" t="s">
        <v>37</v>
      </c>
      <c r="C11" s="118"/>
      <c r="D11" s="118"/>
      <c r="E11" s="119">
        <f>$C$15+$E$15-$G$15</f>
        <v>0</v>
      </c>
      <c r="F11" s="120"/>
      <c r="G11" s="120"/>
      <c r="H11" s="120"/>
      <c r="I11" s="120"/>
      <c r="J11" s="122" t="s">
        <v>1</v>
      </c>
      <c r="K11" s="123"/>
      <c r="M11" s="124"/>
      <c r="N11" s="124"/>
      <c r="O11" s="124"/>
      <c r="P11" s="124"/>
      <c r="Q11" s="124"/>
      <c r="R11" s="124"/>
      <c r="T11" s="19"/>
      <c r="U11" s="19"/>
    </row>
    <row r="12" spans="1:22" ht="20.100000000000001" customHeight="1" thickBot="1" x14ac:dyDescent="0.45">
      <c r="A12" s="4"/>
      <c r="B12" s="118"/>
      <c r="C12" s="118"/>
      <c r="D12" s="118"/>
      <c r="E12" s="121"/>
      <c r="F12" s="121"/>
      <c r="G12" s="121"/>
      <c r="H12" s="121"/>
      <c r="I12" s="121"/>
      <c r="J12" s="122"/>
      <c r="K12" s="123"/>
      <c r="M12" s="124"/>
      <c r="N12" s="124"/>
      <c r="O12" s="124"/>
      <c r="P12" s="124"/>
      <c r="Q12" s="124"/>
      <c r="R12" s="124"/>
      <c r="T12" s="19"/>
      <c r="U12" s="19"/>
    </row>
    <row r="13" spans="1:22" ht="9.9499999999999993" customHeight="1" x14ac:dyDescent="0.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22" ht="39.950000000000003" customHeight="1" x14ac:dyDescent="0.4">
      <c r="A14" s="4"/>
      <c r="B14" s="4"/>
      <c r="C14" s="99" t="s">
        <v>4</v>
      </c>
      <c r="D14" s="99"/>
      <c r="E14" s="100" t="s">
        <v>38</v>
      </c>
      <c r="F14" s="101"/>
      <c r="G14" s="100" t="s">
        <v>5</v>
      </c>
      <c r="H14" s="101"/>
      <c r="I14" s="20"/>
      <c r="J14" s="20"/>
    </row>
    <row r="15" spans="1:22" ht="20.100000000000001" customHeight="1" x14ac:dyDescent="0.4">
      <c r="A15" s="4"/>
      <c r="B15" s="4"/>
      <c r="C15" s="102">
        <f>$P$28</f>
        <v>0</v>
      </c>
      <c r="D15" s="103"/>
      <c r="E15" s="104">
        <f>$S$28</f>
        <v>0</v>
      </c>
      <c r="F15" s="105"/>
      <c r="G15" s="106"/>
      <c r="H15" s="107"/>
      <c r="I15" s="21"/>
      <c r="J15" s="21"/>
    </row>
    <row r="16" spans="1:22" ht="9.9499999999999993" customHeight="1" x14ac:dyDescent="0.4">
      <c r="A16" s="4"/>
      <c r="B16" s="4"/>
      <c r="C16" s="4"/>
      <c r="D16" s="4"/>
      <c r="E16" s="4"/>
      <c r="F16" s="4"/>
      <c r="G16" s="4"/>
      <c r="H16" s="4"/>
      <c r="I16" s="4"/>
      <c r="J16" s="4"/>
    </row>
    <row r="17" spans="1:21" s="23" customFormat="1" ht="20.100000000000001" customHeight="1" x14ac:dyDescent="0.4">
      <c r="A17" s="20"/>
      <c r="B17" s="22" t="s">
        <v>6</v>
      </c>
      <c r="C17" s="89" t="s">
        <v>7</v>
      </c>
      <c r="D17" s="89"/>
      <c r="E17" s="89"/>
      <c r="F17" s="89"/>
      <c r="G17" s="89"/>
      <c r="H17" s="89"/>
      <c r="I17" s="89"/>
      <c r="J17" s="89"/>
      <c r="K17" s="95" t="s">
        <v>8</v>
      </c>
      <c r="L17" s="95"/>
      <c r="M17" s="95" t="s">
        <v>9</v>
      </c>
      <c r="N17" s="95"/>
      <c r="O17" s="95"/>
      <c r="P17" s="95" t="s">
        <v>10</v>
      </c>
      <c r="Q17" s="95"/>
      <c r="R17" s="95"/>
      <c r="S17" s="108" t="s">
        <v>40</v>
      </c>
      <c r="T17" s="108"/>
      <c r="U17" s="108"/>
    </row>
    <row r="18" spans="1:21" ht="20.100000000000001" customHeight="1" x14ac:dyDescent="0.4">
      <c r="A18" s="4"/>
      <c r="B18" s="24">
        <v>1</v>
      </c>
      <c r="C18" s="92"/>
      <c r="D18" s="92"/>
      <c r="E18" s="92"/>
      <c r="F18" s="92"/>
      <c r="G18" s="92"/>
      <c r="H18" s="92"/>
      <c r="I18" s="92"/>
      <c r="J18" s="92"/>
      <c r="K18" s="25"/>
      <c r="L18" s="26"/>
      <c r="M18" s="93"/>
      <c r="N18" s="93"/>
      <c r="O18" s="93"/>
      <c r="P18" s="94">
        <f t="shared" ref="P18:P27" si="0">K18*M18</f>
        <v>0</v>
      </c>
      <c r="Q18" s="94"/>
      <c r="R18" s="94"/>
      <c r="S18" s="93"/>
      <c r="T18" s="93"/>
      <c r="U18" s="93"/>
    </row>
    <row r="19" spans="1:21" ht="20.100000000000001" customHeight="1" x14ac:dyDescent="0.4">
      <c r="A19" s="4"/>
      <c r="B19" s="24">
        <v>2</v>
      </c>
      <c r="C19" s="92"/>
      <c r="D19" s="92"/>
      <c r="E19" s="92"/>
      <c r="F19" s="92"/>
      <c r="G19" s="92"/>
      <c r="H19" s="92"/>
      <c r="I19" s="92"/>
      <c r="J19" s="92"/>
      <c r="K19" s="25"/>
      <c r="L19" s="26"/>
      <c r="M19" s="93"/>
      <c r="N19" s="93"/>
      <c r="O19" s="93"/>
      <c r="P19" s="94">
        <f t="shared" si="0"/>
        <v>0</v>
      </c>
      <c r="Q19" s="94"/>
      <c r="R19" s="94"/>
      <c r="S19" s="93"/>
      <c r="T19" s="93"/>
      <c r="U19" s="93"/>
    </row>
    <row r="20" spans="1:21" ht="20.100000000000001" customHeight="1" x14ac:dyDescent="0.4">
      <c r="A20" s="4"/>
      <c r="B20" s="24">
        <v>3</v>
      </c>
      <c r="C20" s="92"/>
      <c r="D20" s="92"/>
      <c r="E20" s="92"/>
      <c r="F20" s="92"/>
      <c r="G20" s="92"/>
      <c r="H20" s="92"/>
      <c r="I20" s="92"/>
      <c r="J20" s="92"/>
      <c r="K20" s="25"/>
      <c r="L20" s="26"/>
      <c r="M20" s="93"/>
      <c r="N20" s="93"/>
      <c r="O20" s="93"/>
      <c r="P20" s="94">
        <f t="shared" si="0"/>
        <v>0</v>
      </c>
      <c r="Q20" s="94"/>
      <c r="R20" s="94"/>
      <c r="S20" s="93"/>
      <c r="T20" s="93"/>
      <c r="U20" s="93"/>
    </row>
    <row r="21" spans="1:21" ht="20.100000000000001" customHeight="1" x14ac:dyDescent="0.4">
      <c r="A21" s="4"/>
      <c r="B21" s="24">
        <v>4</v>
      </c>
      <c r="C21" s="92"/>
      <c r="D21" s="92"/>
      <c r="E21" s="92"/>
      <c r="F21" s="92"/>
      <c r="G21" s="92"/>
      <c r="H21" s="92"/>
      <c r="I21" s="92"/>
      <c r="J21" s="92"/>
      <c r="K21" s="25"/>
      <c r="L21" s="26"/>
      <c r="M21" s="93"/>
      <c r="N21" s="93"/>
      <c r="O21" s="93"/>
      <c r="P21" s="94">
        <f t="shared" si="0"/>
        <v>0</v>
      </c>
      <c r="Q21" s="94"/>
      <c r="R21" s="94"/>
      <c r="S21" s="93"/>
      <c r="T21" s="93"/>
      <c r="U21" s="93"/>
    </row>
    <row r="22" spans="1:21" ht="20.100000000000001" customHeight="1" x14ac:dyDescent="0.4">
      <c r="A22" s="4"/>
      <c r="B22" s="24">
        <v>5</v>
      </c>
      <c r="C22" s="92"/>
      <c r="D22" s="92"/>
      <c r="E22" s="92"/>
      <c r="F22" s="92"/>
      <c r="G22" s="92"/>
      <c r="H22" s="92"/>
      <c r="I22" s="92"/>
      <c r="J22" s="92"/>
      <c r="K22" s="25"/>
      <c r="L22" s="26"/>
      <c r="M22" s="93"/>
      <c r="N22" s="93"/>
      <c r="O22" s="93"/>
      <c r="P22" s="94">
        <f t="shared" si="0"/>
        <v>0</v>
      </c>
      <c r="Q22" s="94"/>
      <c r="R22" s="94"/>
      <c r="S22" s="93"/>
      <c r="T22" s="93"/>
      <c r="U22" s="93"/>
    </row>
    <row r="23" spans="1:21" ht="20.100000000000001" customHeight="1" x14ac:dyDescent="0.4">
      <c r="A23" s="4"/>
      <c r="B23" s="24">
        <v>6</v>
      </c>
      <c r="C23" s="92"/>
      <c r="D23" s="92"/>
      <c r="E23" s="92"/>
      <c r="F23" s="92"/>
      <c r="G23" s="92"/>
      <c r="H23" s="92"/>
      <c r="I23" s="92"/>
      <c r="J23" s="92"/>
      <c r="K23" s="25"/>
      <c r="L23" s="26"/>
      <c r="M23" s="93"/>
      <c r="N23" s="93"/>
      <c r="O23" s="93"/>
      <c r="P23" s="94">
        <f t="shared" si="0"/>
        <v>0</v>
      </c>
      <c r="Q23" s="94"/>
      <c r="R23" s="94"/>
      <c r="S23" s="93"/>
      <c r="T23" s="93"/>
      <c r="U23" s="93"/>
    </row>
    <row r="24" spans="1:21" ht="20.100000000000001" customHeight="1" x14ac:dyDescent="0.4">
      <c r="A24" s="4"/>
      <c r="B24" s="24">
        <v>7</v>
      </c>
      <c r="C24" s="92"/>
      <c r="D24" s="92"/>
      <c r="E24" s="92"/>
      <c r="F24" s="92"/>
      <c r="G24" s="92"/>
      <c r="H24" s="92"/>
      <c r="I24" s="92"/>
      <c r="J24" s="92"/>
      <c r="K24" s="25"/>
      <c r="L24" s="26"/>
      <c r="M24" s="93"/>
      <c r="N24" s="93"/>
      <c r="O24" s="93"/>
      <c r="P24" s="94">
        <f t="shared" si="0"/>
        <v>0</v>
      </c>
      <c r="Q24" s="94"/>
      <c r="R24" s="94"/>
      <c r="S24" s="93"/>
      <c r="T24" s="93"/>
      <c r="U24" s="93"/>
    </row>
    <row r="25" spans="1:21" ht="20.100000000000001" customHeight="1" x14ac:dyDescent="0.4">
      <c r="A25" s="4"/>
      <c r="B25" s="24">
        <v>8</v>
      </c>
      <c r="C25" s="92"/>
      <c r="D25" s="92"/>
      <c r="E25" s="92"/>
      <c r="F25" s="92"/>
      <c r="G25" s="92"/>
      <c r="H25" s="92"/>
      <c r="I25" s="92"/>
      <c r="J25" s="92"/>
      <c r="K25" s="25"/>
      <c r="L25" s="26"/>
      <c r="M25" s="93"/>
      <c r="N25" s="93"/>
      <c r="O25" s="93"/>
      <c r="P25" s="94">
        <f t="shared" si="0"/>
        <v>0</v>
      </c>
      <c r="Q25" s="94"/>
      <c r="R25" s="94"/>
      <c r="S25" s="93"/>
      <c r="T25" s="93"/>
      <c r="U25" s="93"/>
    </row>
    <row r="26" spans="1:21" ht="20.100000000000001" customHeight="1" x14ac:dyDescent="0.4">
      <c r="A26" s="4"/>
      <c r="B26" s="24">
        <v>9</v>
      </c>
      <c r="C26" s="92"/>
      <c r="D26" s="92"/>
      <c r="E26" s="92"/>
      <c r="F26" s="92"/>
      <c r="G26" s="92"/>
      <c r="H26" s="92"/>
      <c r="I26" s="92"/>
      <c r="J26" s="92"/>
      <c r="K26" s="25"/>
      <c r="L26" s="26"/>
      <c r="M26" s="93"/>
      <c r="N26" s="93"/>
      <c r="O26" s="93"/>
      <c r="P26" s="94">
        <f t="shared" si="0"/>
        <v>0</v>
      </c>
      <c r="Q26" s="94"/>
      <c r="R26" s="94"/>
      <c r="S26" s="93"/>
      <c r="T26" s="93"/>
      <c r="U26" s="93"/>
    </row>
    <row r="27" spans="1:21" ht="20.100000000000001" customHeight="1" x14ac:dyDescent="0.4">
      <c r="A27" s="4"/>
      <c r="B27" s="24">
        <v>10</v>
      </c>
      <c r="C27" s="92"/>
      <c r="D27" s="92"/>
      <c r="E27" s="92"/>
      <c r="F27" s="92"/>
      <c r="G27" s="92"/>
      <c r="H27" s="92"/>
      <c r="I27" s="92"/>
      <c r="J27" s="92"/>
      <c r="K27" s="25"/>
      <c r="L27" s="26"/>
      <c r="M27" s="93"/>
      <c r="N27" s="93"/>
      <c r="O27" s="93"/>
      <c r="P27" s="94">
        <f t="shared" si="0"/>
        <v>0</v>
      </c>
      <c r="Q27" s="94"/>
      <c r="R27" s="94"/>
      <c r="S27" s="93"/>
      <c r="T27" s="93"/>
      <c r="U27" s="93"/>
    </row>
    <row r="28" spans="1:21" ht="20.100000000000001" customHeight="1" x14ac:dyDescent="0.4">
      <c r="A28" s="4"/>
      <c r="B28" s="4"/>
      <c r="C28" s="4"/>
      <c r="D28" s="4"/>
      <c r="E28" s="4"/>
      <c r="F28" s="4"/>
      <c r="G28" s="4"/>
      <c r="H28" s="4"/>
      <c r="I28" s="4"/>
      <c r="J28" s="4"/>
      <c r="M28" s="95" t="s">
        <v>11</v>
      </c>
      <c r="N28" s="95"/>
      <c r="O28" s="95"/>
      <c r="P28" s="96">
        <f>SUM(P18:R27)</f>
        <v>0</v>
      </c>
      <c r="Q28" s="97"/>
      <c r="R28" s="98"/>
      <c r="S28" s="96">
        <f>SUM(S18:U27)</f>
        <v>0</v>
      </c>
      <c r="T28" s="97"/>
      <c r="U28" s="98"/>
    </row>
    <row r="29" spans="1:21" ht="49.5" customHeight="1" x14ac:dyDescent="0.4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21" ht="20.100000000000001" customHeight="1" x14ac:dyDescent="0.4">
      <c r="A30" s="4"/>
      <c r="B30" s="88" t="s">
        <v>12</v>
      </c>
      <c r="C30" s="89"/>
      <c r="D30" s="90"/>
      <c r="E30" s="90"/>
      <c r="F30" s="90"/>
      <c r="G30" s="90"/>
      <c r="H30" s="90"/>
      <c r="I30" s="90"/>
      <c r="J30" s="90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</row>
    <row r="31" spans="1:21" ht="20.100000000000001" customHeight="1" x14ac:dyDescent="0.4">
      <c r="A31" s="4"/>
      <c r="B31" s="89"/>
      <c r="C31" s="89"/>
      <c r="D31" s="90"/>
      <c r="E31" s="90"/>
      <c r="F31" s="90"/>
      <c r="G31" s="90"/>
      <c r="H31" s="90"/>
      <c r="I31" s="90"/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</row>
    <row r="32" spans="1:21" ht="20.100000000000001" customHeight="1" x14ac:dyDescent="0.4">
      <c r="A32" s="4"/>
      <c r="B32" s="89"/>
      <c r="C32" s="89"/>
      <c r="D32" s="90"/>
      <c r="E32" s="90"/>
      <c r="F32" s="90"/>
      <c r="G32" s="90"/>
      <c r="H32" s="90"/>
      <c r="I32" s="90"/>
      <c r="J32" s="90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</row>
    <row r="33" spans="1:21" ht="105" customHeight="1" x14ac:dyDescent="0.4">
      <c r="A33" s="4"/>
      <c r="B33" s="89"/>
      <c r="C33" s="89"/>
      <c r="D33" s="90"/>
      <c r="E33" s="90"/>
      <c r="F33" s="90"/>
      <c r="G33" s="90"/>
      <c r="H33" s="90"/>
      <c r="I33" s="90"/>
      <c r="J33" s="90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</row>
    <row r="34" spans="1:21" ht="30" customHeight="1" x14ac:dyDescent="0.4">
      <c r="A34" s="4"/>
      <c r="B34" s="27"/>
      <c r="C34" s="28"/>
      <c r="D34" s="29"/>
      <c r="E34" s="4"/>
      <c r="F34" s="4"/>
      <c r="G34" s="4"/>
      <c r="H34" s="4"/>
      <c r="I34" s="4"/>
      <c r="J34" s="4"/>
    </row>
    <row r="35" spans="1:21" ht="30" customHeight="1" x14ac:dyDescent="0.4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21" ht="30" customHeight="1" x14ac:dyDescent="0.4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21" ht="30" customHeight="1" x14ac:dyDescent="0.4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21" ht="20.100000000000001" customHeight="1" x14ac:dyDescent="0.4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21" ht="20.100000000000001" customHeight="1" x14ac:dyDescent="0.4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21" ht="20.100000000000001" customHeight="1" x14ac:dyDescent="0.4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21" ht="20.100000000000001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21" ht="20.100000000000001" customHeight="1" x14ac:dyDescent="0.4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21" ht="20.100000000000001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</row>
    <row r="44" spans="1:21" ht="20.100000000000001" customHeight="1" x14ac:dyDescent="0.4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21" ht="20.100000000000001" customHeight="1" x14ac:dyDescent="0.4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21" ht="20.100000000000001" customHeight="1" x14ac:dyDescent="0.4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21" ht="20.100000000000001" customHeight="1" x14ac:dyDescent="0.4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21" ht="20.100000000000001" customHeight="1" x14ac:dyDescent="0.4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20.100000000000001" customHeight="1" x14ac:dyDescent="0.4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4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4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4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4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4">
      <c r="A54" s="4"/>
      <c r="B54" s="4"/>
      <c r="C54" s="4"/>
      <c r="D54" s="4"/>
      <c r="E54" s="4"/>
      <c r="F54" s="4"/>
      <c r="G54" s="4"/>
      <c r="H54" s="4"/>
      <c r="I54" s="4"/>
      <c r="J54" s="4"/>
    </row>
  </sheetData>
  <mergeCells count="66">
    <mergeCell ref="B11:D12"/>
    <mergeCell ref="E11:I12"/>
    <mergeCell ref="J11:K12"/>
    <mergeCell ref="M11:R11"/>
    <mergeCell ref="M12:R12"/>
    <mergeCell ref="B2:U3"/>
    <mergeCell ref="P5:R5"/>
    <mergeCell ref="S5:V5"/>
    <mergeCell ref="D8:K8"/>
    <mergeCell ref="D9:K9"/>
    <mergeCell ref="C18:J18"/>
    <mergeCell ref="M18:O18"/>
    <mergeCell ref="P18:R18"/>
    <mergeCell ref="S18:U18"/>
    <mergeCell ref="C14:D14"/>
    <mergeCell ref="E14:F14"/>
    <mergeCell ref="G14:H14"/>
    <mergeCell ref="C15:D15"/>
    <mergeCell ref="E15:F15"/>
    <mergeCell ref="G15:H15"/>
    <mergeCell ref="C17:J17"/>
    <mergeCell ref="K17:L17"/>
    <mergeCell ref="M17:O17"/>
    <mergeCell ref="P17:R17"/>
    <mergeCell ref="S17:U17"/>
    <mergeCell ref="C19:J19"/>
    <mergeCell ref="M19:O19"/>
    <mergeCell ref="P19:R19"/>
    <mergeCell ref="S19:U19"/>
    <mergeCell ref="C20:J20"/>
    <mergeCell ref="M20:O20"/>
    <mergeCell ref="P20:R20"/>
    <mergeCell ref="S20:U20"/>
    <mergeCell ref="C21:J21"/>
    <mergeCell ref="M21:O21"/>
    <mergeCell ref="P21:R21"/>
    <mergeCell ref="S21:U21"/>
    <mergeCell ref="C22:J22"/>
    <mergeCell ref="M22:O22"/>
    <mergeCell ref="P22:R22"/>
    <mergeCell ref="S22:U22"/>
    <mergeCell ref="C23:J23"/>
    <mergeCell ref="M23:O23"/>
    <mergeCell ref="P23:R23"/>
    <mergeCell ref="S23:U23"/>
    <mergeCell ref="C24:J24"/>
    <mergeCell ref="M24:O24"/>
    <mergeCell ref="P24:R24"/>
    <mergeCell ref="S24:U24"/>
    <mergeCell ref="C25:J25"/>
    <mergeCell ref="M25:O25"/>
    <mergeCell ref="P25:R25"/>
    <mergeCell ref="S25:U25"/>
    <mergeCell ref="C26:J26"/>
    <mergeCell ref="M26:O26"/>
    <mergeCell ref="P26:R26"/>
    <mergeCell ref="S26:U26"/>
    <mergeCell ref="B30:C33"/>
    <mergeCell ref="D30:U33"/>
    <mergeCell ref="C27:J27"/>
    <mergeCell ref="M27:O27"/>
    <mergeCell ref="P27:R27"/>
    <mergeCell ref="S27:U27"/>
    <mergeCell ref="M28:O28"/>
    <mergeCell ref="P28:R28"/>
    <mergeCell ref="S28:U28"/>
  </mergeCells>
  <phoneticPr fontId="2"/>
  <dataValidations count="3">
    <dataValidation type="list" allowBlank="1" showInputMessage="1" showErrorMessage="1" sqref="L18:L27" xr:uid="{47781AAD-ACB5-49DD-BCB6-64A78E7C407B}">
      <formula1>"式,台"</formula1>
    </dataValidation>
    <dataValidation type="whole" allowBlank="1" showInputMessage="1" showErrorMessage="1" sqref="K18:K27" xr:uid="{E6DDA95C-89A3-471B-8D8B-73CB7A3E76C9}">
      <formula1>1</formula1>
      <formula2>100</formula2>
    </dataValidation>
    <dataValidation imeMode="halfAlpha" allowBlank="1" showInputMessage="1" showErrorMessage="1" sqref="M18:R27" xr:uid="{D3CC094A-0A0F-437C-AB42-470C31C0FA01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1" ma:contentTypeDescription="新しいドキュメントを作成します。" ma:contentTypeScope="" ma:versionID="5135f1127898c7016b53f4311a708b28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b587f1ed194bcaac2fdad273bbd476ba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A3F268-9031-4261-80C7-B57CB38CA3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b15c1-d730-4d29-811f-db69e03125d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B55365-CAD9-423F-A54A-E991739DBD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0A4AB4-1B95-4213-A67F-1C131D7C1D42}">
  <ds:schemaRefs>
    <ds:schemaRef ds:uri="f2cb15c1-d730-4d29-811f-db69e03125d7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office/2006/documentManagement/types"/>
    <ds:schemaRef ds:uri="7f1e29f5-1aa2-4ed7-a4c5-0f459278da9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別紙4</vt:lpstr>
      <vt:lpstr>別紙5</vt:lpstr>
      <vt:lpstr>別紙4!Print_Area</vt:lpstr>
      <vt:lpstr>別紙5!Print_Area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飯田 涼大(IIDA Shota)</dc:creator>
  <cp:lastModifiedBy>伊藤 大空</cp:lastModifiedBy>
  <cp:lastPrinted>2024-01-18T04:42:57Z</cp:lastPrinted>
  <dcterms:created xsi:type="dcterms:W3CDTF">2023-10-05T02:56:44Z</dcterms:created>
  <dcterms:modified xsi:type="dcterms:W3CDTF">2024-01-19T09:32:24Z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