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codeName="ThisWorkbook" defaultThemeVersion="124226"/>
  <xr:revisionPtr revIDLastSave="0" documentId="13_ncr:1_{9CC0F8F8-8839-4D79-914B-D5357B5C949E}" xr6:coauthVersionLast="47" xr6:coauthVersionMax="47" xr10:uidLastSave="{00000000-0000-0000-0000-000000000000}"/>
  <bookViews>
    <workbookView xWindow="-120" yWindow="-120" windowWidth="29040" windowHeight="15720" xr2:uid="{00000000-000D-0000-FFFF-FFFF00000000}"/>
  </bookViews>
  <sheets>
    <sheet name="（はじめにお読みください）本申請書の使い方" sheetId="31" r:id="rId1"/>
    <sheet name="総括表" sheetId="20" r:id="rId2"/>
    <sheet name="申請額一覧 " sheetId="24" r:id="rId3"/>
    <sheet name="個票１" sheetId="30" r:id="rId4"/>
    <sheet name="基準単価" sheetId="29" state="hidden" r:id="rId5"/>
  </sheets>
  <definedNames>
    <definedName name="_xlnm.Print_Area" localSheetId="3">個票１!$A$1:$AM$122</definedName>
    <definedName name="_xlnm.Print_Area" localSheetId="2">'申請額一覧 '!$A$1:$N$28</definedName>
    <definedName name="_xlnm.Print_Area" localSheetId="1">総括表!$A$1:$AM$64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04" i="30" l="1"/>
  <c r="C6" i="24"/>
  <c r="AA13" i="30" l="1"/>
  <c r="J121" i="30" l="1"/>
  <c r="AH121" i="30" s="1"/>
  <c r="AI104" i="30" s="1"/>
  <c r="J100" i="30"/>
  <c r="AH100" i="30" s="1"/>
  <c r="AI13" i="30" s="1"/>
  <c r="K12" i="24"/>
  <c r="E16" i="24"/>
  <c r="C7" i="24"/>
  <c r="F8" i="24"/>
  <c r="D14" i="24"/>
  <c r="K9" i="24"/>
  <c r="K8" i="24"/>
  <c r="K15" i="24"/>
  <c r="E14" i="24"/>
  <c r="F7" i="24"/>
  <c r="D11" i="24"/>
  <c r="F6" i="24"/>
  <c r="C9" i="24"/>
  <c r="K20" i="24"/>
  <c r="F14" i="24"/>
  <c r="D9" i="24"/>
  <c r="D12" i="24"/>
  <c r="K17" i="24"/>
  <c r="D19" i="24"/>
  <c r="C19" i="24"/>
  <c r="D10" i="24"/>
  <c r="E9" i="24"/>
  <c r="E20" i="24"/>
  <c r="E8" i="24"/>
  <c r="F18" i="24"/>
  <c r="D18" i="24"/>
  <c r="K16" i="24"/>
  <c r="C15" i="24"/>
  <c r="D15" i="24"/>
  <c r="F19" i="24"/>
  <c r="F9" i="24"/>
  <c r="K18" i="24"/>
  <c r="E7" i="24"/>
  <c r="F15" i="24"/>
  <c r="C10" i="24"/>
  <c r="D8" i="24"/>
  <c r="C12" i="24"/>
  <c r="H6" i="24"/>
  <c r="K14" i="24"/>
  <c r="E18" i="24"/>
  <c r="K10" i="24"/>
  <c r="E13" i="24"/>
  <c r="D20" i="24"/>
  <c r="C13" i="24"/>
  <c r="F16" i="24"/>
  <c r="C17" i="24"/>
  <c r="C14" i="24"/>
  <c r="C11" i="24"/>
  <c r="F13" i="24"/>
  <c r="K6" i="24"/>
  <c r="D6" i="24"/>
  <c r="E11" i="24"/>
  <c r="K7" i="24"/>
  <c r="F10" i="24"/>
  <c r="E12" i="24"/>
  <c r="H7" i="24"/>
  <c r="K19" i="24"/>
  <c r="D7" i="24"/>
  <c r="F17" i="24"/>
  <c r="E10" i="24"/>
  <c r="F11" i="24"/>
  <c r="C16" i="24"/>
  <c r="E19" i="24"/>
  <c r="K11" i="24"/>
  <c r="D16" i="24"/>
  <c r="C18" i="24"/>
  <c r="E15" i="24"/>
  <c r="D17" i="24"/>
  <c r="K13" i="24"/>
  <c r="D13" i="24"/>
  <c r="F12" i="24"/>
  <c r="E6" i="24"/>
  <c r="E17" i="24"/>
  <c r="F20" i="24"/>
  <c r="C20" i="24"/>
  <c r="C8" i="24"/>
  <c r="J6" i="24" l="1"/>
  <c r="G6" i="24"/>
  <c r="J14" i="24"/>
  <c r="J7" i="24"/>
  <c r="J19" i="24"/>
  <c r="J16" i="24"/>
  <c r="J18" i="24"/>
  <c r="J12" i="24"/>
  <c r="H11" i="24"/>
  <c r="H8" i="24"/>
  <c r="J10" i="24"/>
  <c r="H10" i="24"/>
  <c r="H15" i="24"/>
  <c r="H17" i="24"/>
  <c r="H12" i="24"/>
  <c r="J8" i="24"/>
  <c r="J20" i="24"/>
  <c r="J9" i="24"/>
  <c r="H16" i="24"/>
  <c r="J11" i="24"/>
  <c r="H20" i="24"/>
  <c r="J17" i="24"/>
  <c r="H9" i="24"/>
  <c r="J15" i="24"/>
  <c r="H13" i="24"/>
  <c r="H14" i="24"/>
  <c r="J13" i="24"/>
  <c r="H19" i="24"/>
  <c r="H18" i="24"/>
  <c r="I6" i="24" l="1"/>
  <c r="T30" i="20"/>
  <c r="X30" i="20"/>
  <c r="L16" i="24"/>
  <c r="L9" i="24"/>
  <c r="L14" i="24"/>
  <c r="L15" i="24"/>
  <c r="L17" i="24"/>
  <c r="L11" i="24"/>
  <c r="L8" i="24"/>
  <c r="L18" i="24"/>
  <c r="L12" i="24"/>
  <c r="L7" i="24"/>
  <c r="L20" i="24"/>
  <c r="L19" i="24"/>
  <c r="L13" i="24"/>
  <c r="L10" i="24"/>
  <c r="L6" i="24"/>
  <c r="G9" i="24"/>
  <c r="G8" i="24"/>
  <c r="G10" i="24"/>
  <c r="G13" i="24"/>
  <c r="G7" i="24"/>
  <c r="G20" i="24"/>
  <c r="G19" i="24"/>
  <c r="G15" i="24"/>
  <c r="G17" i="24"/>
  <c r="G12" i="24"/>
  <c r="G16" i="24"/>
  <c r="G18" i="24"/>
  <c r="G14" i="24"/>
  <c r="G11" i="24"/>
  <c r="AD52" i="20" l="1"/>
  <c r="AH52" i="20"/>
  <c r="AD51" i="20"/>
  <c r="AH51" i="20"/>
  <c r="X51" i="20"/>
  <c r="T51" i="20"/>
  <c r="AH50" i="20"/>
  <c r="AD50" i="20"/>
  <c r="X50" i="20"/>
  <c r="T50" i="20"/>
  <c r="X49" i="20"/>
  <c r="T49" i="20"/>
  <c r="AH49" i="20"/>
  <c r="AD49" i="20"/>
  <c r="I8" i="24"/>
  <c r="M8" i="24" s="1"/>
  <c r="I9" i="24"/>
  <c r="M9" i="24" s="1"/>
  <c r="I14" i="24"/>
  <c r="M14" i="24" s="1"/>
  <c r="I13" i="24"/>
  <c r="M13" i="24" s="1"/>
  <c r="I17" i="24"/>
  <c r="M17" i="24" s="1"/>
  <c r="I12" i="24"/>
  <c r="M12" i="24" s="1"/>
  <c r="I10" i="24"/>
  <c r="M10" i="24" s="1"/>
  <c r="I16" i="24"/>
  <c r="I18" i="24"/>
  <c r="M18" i="24" s="1"/>
  <c r="I7" i="24"/>
  <c r="X52" i="20" s="1"/>
  <c r="I15" i="24"/>
  <c r="M15" i="24" s="1"/>
  <c r="I11" i="24"/>
  <c r="M11" i="24" s="1"/>
  <c r="I20" i="24"/>
  <c r="M20" i="24" s="1"/>
  <c r="I19" i="24"/>
  <c r="M19" i="24" s="1"/>
  <c r="AH48" i="20"/>
  <c r="AD48" i="20"/>
  <c r="X47" i="20"/>
  <c r="T48" i="20"/>
  <c r="T47" i="20"/>
  <c r="AD46" i="20"/>
  <c r="AH46" i="20"/>
  <c r="T46" i="20"/>
  <c r="X46" i="20"/>
  <c r="AD45" i="20"/>
  <c r="AH45" i="20"/>
  <c r="X45" i="20"/>
  <c r="T45" i="20"/>
  <c r="AH44" i="20"/>
  <c r="AD44" i="20"/>
  <c r="X44" i="20"/>
  <c r="T44" i="20"/>
  <c r="T43" i="20"/>
  <c r="X43" i="20"/>
  <c r="AH43" i="20"/>
  <c r="AD43" i="20"/>
  <c r="AD42" i="20"/>
  <c r="AH42" i="20"/>
  <c r="X42" i="20"/>
  <c r="T42" i="20"/>
  <c r="AD41" i="20"/>
  <c r="AH41" i="20"/>
  <c r="T41" i="20"/>
  <c r="X41" i="20"/>
  <c r="X40" i="20"/>
  <c r="T40" i="20"/>
  <c r="AH40" i="20"/>
  <c r="AD40" i="20"/>
  <c r="AH39" i="20"/>
  <c r="AD39" i="20"/>
  <c r="T39" i="20"/>
  <c r="X39" i="20"/>
  <c r="AH38" i="20"/>
  <c r="AD38" i="20"/>
  <c r="X38" i="20"/>
  <c r="T38" i="20"/>
  <c r="AD35" i="20"/>
  <c r="AH35" i="20"/>
  <c r="X35" i="20"/>
  <c r="T35" i="20"/>
  <c r="AH33" i="20"/>
  <c r="AD33" i="20"/>
  <c r="T33" i="20"/>
  <c r="X33" i="20"/>
  <c r="X32" i="20"/>
  <c r="T32" i="20"/>
  <c r="AH32" i="20"/>
  <c r="AD32" i="20"/>
  <c r="X31" i="20"/>
  <c r="T31" i="20"/>
  <c r="AH31" i="20"/>
  <c r="AD31" i="20"/>
  <c r="AH29" i="20"/>
  <c r="AD29" i="20"/>
  <c r="T29" i="20"/>
  <c r="X29" i="20"/>
  <c r="AH28" i="20"/>
  <c r="AD28" i="20"/>
  <c r="X28" i="20"/>
  <c r="T28" i="20"/>
  <c r="X27" i="20"/>
  <c r="T27" i="20"/>
  <c r="AH27" i="20"/>
  <c r="AD27" i="20"/>
  <c r="AH26" i="20"/>
  <c r="AD26" i="20"/>
  <c r="X26" i="20"/>
  <c r="T26" i="20"/>
  <c r="AH34" i="20"/>
  <c r="AD34" i="20"/>
  <c r="T34" i="20"/>
  <c r="X34" i="20"/>
  <c r="AH24" i="20"/>
  <c r="AD24" i="20"/>
  <c r="X36" i="20"/>
  <c r="T24" i="20"/>
  <c r="X24" i="20"/>
  <c r="T36" i="20"/>
  <c r="AH36" i="20"/>
  <c r="AD36" i="20"/>
  <c r="AD47" i="20"/>
  <c r="AH47" i="20"/>
  <c r="AD37" i="20"/>
  <c r="AH37" i="20"/>
  <c r="M6" i="24"/>
  <c r="AD30" i="20"/>
  <c r="AH30" i="20"/>
  <c r="AH25" i="20"/>
  <c r="AD25" i="20"/>
  <c r="L21" i="24"/>
  <c r="X48" i="20" l="1"/>
  <c r="T52" i="20"/>
  <c r="T37" i="20"/>
  <c r="X37" i="20"/>
  <c r="X25" i="20"/>
  <c r="T25" i="20"/>
  <c r="M16" i="24"/>
  <c r="M7" i="24"/>
  <c r="I21" i="24"/>
  <c r="M21" i="24" s="1"/>
  <c r="AH53" i="20"/>
  <c r="AD53" i="20"/>
  <c r="X53" i="20" l="1"/>
  <c r="T54" i="20" s="1"/>
  <c r="T53" i="20"/>
</calcChain>
</file>

<file path=xl/sharedStrings.xml><?xml version="1.0" encoding="utf-8"?>
<sst xmlns="http://schemas.openxmlformats.org/spreadsheetml/2006/main" count="514" uniqueCount="262">
  <si>
    <t>フリガナ</t>
    <phoneticPr fontId="3"/>
  </si>
  <si>
    <t>日</t>
    <rPh sb="0" eb="1">
      <t>ニチ</t>
    </rPh>
    <phoneticPr fontId="3"/>
  </si>
  <si>
    <t>月</t>
    <rPh sb="0" eb="1">
      <t>ゲツ</t>
    </rPh>
    <phoneticPr fontId="3"/>
  </si>
  <si>
    <t>年</t>
    <rPh sb="0" eb="1">
      <t>ネン</t>
    </rPh>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</si>
  <si>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</si>
  <si>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</si>
  <si>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</si>
  <si>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</si>
  <si>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</si>
  <si>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</si>
  <si>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</si>
  <si>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職　　名</t>
    <rPh sb="0" eb="1">
      <t>ショク</t>
    </rPh>
    <rPh sb="3" eb="4">
      <t>ナ</t>
    </rPh>
    <phoneticPr fontId="3"/>
  </si>
  <si>
    <t>氏　　名</t>
    <rPh sb="0" eb="1">
      <t>シ</t>
    </rPh>
    <rPh sb="3" eb="4">
      <t>ナ</t>
    </rPh>
    <phoneticPr fontId="3"/>
  </si>
  <si>
    <t>　標記について、次のとおり申請します。</t>
    <rPh sb="1" eb="3">
      <t>ヒョウキ</t>
    </rPh>
    <rPh sb="8" eb="9">
      <t>ツギ</t>
    </rPh>
    <rPh sb="13" eb="15">
      <t>シンセイ</t>
    </rPh>
    <phoneticPr fontId="3"/>
  </si>
  <si>
    <t>申請額</t>
    <rPh sb="0" eb="3">
      <t>シンセイガク</t>
    </rPh>
    <phoneticPr fontId="3"/>
  </si>
  <si>
    <t>か所</t>
    <rPh sb="1" eb="2">
      <t>ショ</t>
    </rPh>
    <phoneticPr fontId="3"/>
  </si>
  <si>
    <t>訪問系</t>
    <rPh sb="0" eb="2">
      <t>ホウモン</t>
    </rPh>
    <rPh sb="2" eb="3">
      <t>ケイ</t>
    </rPh>
    <phoneticPr fontId="3"/>
  </si>
  <si>
    <t>小　　計</t>
    <rPh sb="0" eb="1">
      <t>ショウ</t>
    </rPh>
    <rPh sb="3" eb="4">
      <t>ケイ</t>
    </rPh>
    <phoneticPr fontId="3"/>
  </si>
  <si>
    <t>　　　　　　　　　　　　　　　　　　　　　　　　助成対象
サービス種別</t>
    <rPh sb="24" eb="26">
      <t>ジョセイ</t>
    </rPh>
    <rPh sb="26" eb="28">
      <t>タイショウ</t>
    </rPh>
    <rPh sb="34" eb="36">
      <t>シュベツ</t>
    </rPh>
    <phoneticPr fontId="3"/>
  </si>
  <si>
    <t>事業所・施設の名称</t>
    <rPh sb="0" eb="3">
      <t>ジギョウショ</t>
    </rPh>
    <rPh sb="4" eb="6">
      <t>シセツ</t>
    </rPh>
    <rPh sb="7" eb="9">
      <t>メイショウ</t>
    </rPh>
    <phoneticPr fontId="3"/>
  </si>
  <si>
    <t>事業所・施設の状況</t>
    <rPh sb="0" eb="3">
      <t>ジギョウショ</t>
    </rPh>
    <rPh sb="4" eb="6">
      <t>シセツ</t>
    </rPh>
    <rPh sb="7" eb="9">
      <t>ジョウキョウ</t>
    </rPh>
    <phoneticPr fontId="3"/>
  </si>
  <si>
    <t>事業区分</t>
    <rPh sb="0" eb="2">
      <t>ジギョウ</t>
    </rPh>
    <rPh sb="2" eb="4">
      <t>クブン</t>
    </rPh>
    <phoneticPr fontId="3"/>
  </si>
  <si>
    <t>助成対象の区分</t>
    <rPh sb="0" eb="2">
      <t>ジョセイ</t>
    </rPh>
    <rPh sb="2" eb="4">
      <t>タイショウ</t>
    </rPh>
    <rPh sb="5" eb="7">
      <t>クブン</t>
    </rPh>
    <phoneticPr fontId="3"/>
  </si>
  <si>
    <t>費目</t>
    <rPh sb="0" eb="2">
      <t>ヒモク</t>
    </rPh>
    <phoneticPr fontId="3"/>
  </si>
  <si>
    <t>用途・品目・数量等</t>
    <rPh sb="0" eb="2">
      <t>ヨウト</t>
    </rPh>
    <rPh sb="3" eb="5">
      <t>ヒンモク</t>
    </rPh>
    <rPh sb="6" eb="8">
      <t>スウリョウ</t>
    </rPh>
    <rPh sb="8" eb="9">
      <t>トウ</t>
    </rPh>
    <phoneticPr fontId="3"/>
  </si>
  <si>
    <t>所要額</t>
    <rPh sb="0" eb="3">
      <t>ショヨウガク</t>
    </rPh>
    <phoneticPr fontId="3"/>
  </si>
  <si>
    <t>申請内容</t>
    <rPh sb="0" eb="2">
      <t>シンセイ</t>
    </rPh>
    <rPh sb="2" eb="4">
      <t>ナイヨウ</t>
    </rPh>
    <phoneticPr fontId="3"/>
  </si>
  <si>
    <t>千円</t>
    <rPh sb="0" eb="2">
      <t>センエン</t>
    </rPh>
    <phoneticPr fontId="3"/>
  </si>
  <si>
    <t>申　請　者</t>
    <rPh sb="0" eb="1">
      <t>サル</t>
    </rPh>
    <rPh sb="2" eb="3">
      <t>ショウ</t>
    </rPh>
    <rPh sb="4" eb="5">
      <t>シャ</t>
    </rPh>
    <phoneticPr fontId="3"/>
  </si>
  <si>
    <t>所在地</t>
    <rPh sb="0" eb="3">
      <t>ショザイチ</t>
    </rPh>
    <phoneticPr fontId="3"/>
  </si>
  <si>
    <t>E-mail</t>
    <phoneticPr fontId="3"/>
  </si>
  <si>
    <t>事業所･施設数</t>
    <rPh sb="0" eb="3">
      <t>ジギョウショ</t>
    </rPh>
    <rPh sb="4" eb="6">
      <t>シセツ</t>
    </rPh>
    <rPh sb="6" eb="7">
      <t>スウ</t>
    </rPh>
    <phoneticPr fontId="3"/>
  </si>
  <si>
    <t>提供サービス</t>
    <rPh sb="0" eb="2">
      <t>テイキョウ</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</si>
  <si>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</si>
  <si>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</si>
  <si>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基準単価</t>
    <rPh sb="0" eb="2">
      <t>キジュン</t>
    </rPh>
    <rPh sb="2" eb="4">
      <t>タンカ</t>
    </rPh>
    <phoneticPr fontId="3"/>
  </si>
  <si>
    <t>基準単価(a)</t>
    <rPh sb="0" eb="2">
      <t>キジュン</t>
    </rPh>
    <rPh sb="2" eb="4">
      <t>タンカ</t>
    </rPh>
    <phoneticPr fontId="3"/>
  </si>
  <si>
    <t>所要額(b)</t>
    <rPh sb="0" eb="3">
      <t>ショヨウガク</t>
    </rPh>
    <phoneticPr fontId="3"/>
  </si>
  <si>
    <t>申請額(c)</t>
    <rPh sb="0" eb="3">
      <t>シンセイガク</t>
    </rPh>
    <phoneticPr fontId="3"/>
  </si>
  <si>
    <t>千円</t>
  </si>
  <si>
    <t>サービス種別</t>
    <rPh sb="4" eb="6">
      <t>シュベツ</t>
    </rPh>
    <phoneticPr fontId="3"/>
  </si>
  <si>
    <t>No.</t>
    <phoneticPr fontId="3"/>
  </si>
  <si>
    <t>（注）</t>
    <rPh sb="1" eb="2">
      <t>チュウ</t>
    </rPh>
    <phoneticPr fontId="3"/>
  </si>
  <si>
    <t>基準単価(d)</t>
    <rPh sb="0" eb="2">
      <t>キジュン</t>
    </rPh>
    <rPh sb="2" eb="4">
      <t>タンカ</t>
    </rPh>
    <phoneticPr fontId="3"/>
  </si>
  <si>
    <t>所要額(e)</t>
    <rPh sb="0" eb="3">
      <t>ショヨウガク</t>
    </rPh>
    <phoneticPr fontId="3"/>
  </si>
  <si>
    <t>申請額(f)</t>
    <rPh sb="0" eb="3">
      <t>シンセイガク</t>
    </rPh>
    <phoneticPr fontId="3"/>
  </si>
  <si>
    <t>合計</t>
    <rPh sb="0" eb="2">
      <t>ゴウケイ</t>
    </rPh>
    <phoneticPr fontId="3"/>
  </si>
  <si>
    <t>申請額計(ｇ)</t>
    <rPh sb="0" eb="3">
      <t>シンセイガク</t>
    </rPh>
    <rPh sb="3" eb="4">
      <t>ケイ</t>
    </rPh>
    <phoneticPr fontId="3"/>
  </si>
  <si>
    <t>　「申請額計(g)」は、「申請額(c)」と「申請額(f)」の合計額を記入すること。</t>
    <rPh sb="2" eb="4">
      <t>シンセイ</t>
    </rPh>
    <rPh sb="4" eb="5">
      <t>ガク</t>
    </rPh>
    <rPh sb="5" eb="6">
      <t>ケイ</t>
    </rPh>
    <rPh sb="13" eb="16">
      <t>シンセイガク</t>
    </rPh>
    <rPh sb="22" eb="25">
      <t>シンセイガク</t>
    </rPh>
    <rPh sb="30" eb="33">
      <t>ゴウケイガク</t>
    </rPh>
    <rPh sb="34" eb="36">
      <t>キニュウ</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</si>
  <si>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</si>
  <si>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</si>
  <si>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（単位:千円）</t>
    <rPh sb="1" eb="3">
      <t>タンイ</t>
    </rPh>
    <rPh sb="4" eb="6">
      <t>センエン</t>
    </rPh>
    <phoneticPr fontId="3"/>
  </si>
  <si>
    <t>　　令和</t>
    <rPh sb="2" eb="4">
      <t>レイワ</t>
    </rPh>
    <phoneticPr fontId="3"/>
  </si>
  <si>
    <t>事業所番号</t>
    <rPh sb="0" eb="3">
      <t>ジギョウショ</t>
    </rPh>
    <rPh sb="3" eb="5">
      <t>バンゴウ</t>
    </rPh>
    <phoneticPr fontId="3"/>
  </si>
  <si>
    <t>通所系</t>
    <rPh sb="0" eb="2">
      <t>ツウショ</t>
    </rPh>
    <rPh sb="2" eb="3">
      <t>ケイ</t>
    </rPh>
    <phoneticPr fontId="3"/>
  </si>
  <si>
    <t>入所・居住系</t>
    <rPh sb="0" eb="2">
      <t>ニュウショ</t>
    </rPh>
    <rPh sb="3" eb="5">
      <t>キョジュウ</t>
    </rPh>
    <rPh sb="5" eb="6">
      <t>ケイ</t>
    </rPh>
    <phoneticPr fontId="3"/>
  </si>
  <si>
    <t>短期入所</t>
    <rPh sb="0" eb="2">
      <t>タンキ</t>
    </rPh>
    <rPh sb="2" eb="4">
      <t>ニュウショ</t>
    </rPh>
    <phoneticPr fontId="3"/>
  </si>
  <si>
    <t>相談系</t>
    <rPh sb="0" eb="2">
      <t>ソウダン</t>
    </rPh>
    <rPh sb="2" eb="3">
      <t>ケイ</t>
    </rPh>
    <phoneticPr fontId="3"/>
  </si>
  <si>
    <t>障害福祉サービス等事業所番号</t>
    <rPh sb="0" eb="2">
      <t>ショウガイ</t>
    </rPh>
    <rPh sb="2" eb="4">
      <t>フクシ</t>
    </rPh>
    <rPh sb="8" eb="9">
      <t>トウ</t>
    </rPh>
    <rPh sb="9" eb="12">
      <t>ジギョウショ</t>
    </rPh>
    <rPh sb="12" eb="14">
      <t>バンゴウ</t>
    </rPh>
    <phoneticPr fontId="3"/>
  </si>
  <si>
    <t>合　　計 (1+2)</t>
    <rPh sb="0" eb="1">
      <t>ゴウ</t>
    </rPh>
    <rPh sb="3" eb="4">
      <t>ケイ</t>
    </rPh>
    <phoneticPr fontId="3"/>
  </si>
  <si>
    <t>様</t>
    <rPh sb="0" eb="1">
      <t>サマ</t>
    </rPh>
    <phoneticPr fontId="3"/>
  </si>
  <si>
    <t>法人名</t>
    <rPh sb="0" eb="2">
      <t>ホウジン</t>
    </rPh>
    <rPh sb="2" eb="3">
      <t>メイ</t>
    </rPh>
    <phoneticPr fontId="3"/>
  </si>
  <si>
    <t>代表者職氏名</t>
    <rPh sb="0" eb="3">
      <t>ダイヒョウシャ</t>
    </rPh>
    <rPh sb="3" eb="4">
      <t>ショク</t>
    </rPh>
    <rPh sb="4" eb="6">
      <t>シメイ</t>
    </rPh>
    <phoneticPr fontId="3"/>
  </si>
  <si>
    <t>添付書類</t>
    <rPh sb="0" eb="2">
      <t>テンプ</t>
    </rPh>
    <rPh sb="2" eb="4">
      <t>ショルイ</t>
    </rPh>
    <phoneticPr fontId="3"/>
  </si>
  <si>
    <t>・口座振替依頼書</t>
    <rPh sb="1" eb="3">
      <t>コウザ</t>
    </rPh>
    <rPh sb="3" eb="5">
      <t>フリカエ</t>
    </rPh>
    <rPh sb="5" eb="8">
      <t>イライショ</t>
    </rPh>
    <phoneticPr fontId="3"/>
  </si>
  <si>
    <t>1.障害福祉サービス施設・事業所等のサービス継続支援事業</t>
    <rPh sb="10" eb="12">
      <t>シセツ</t>
    </rPh>
    <rPh sb="16" eb="17">
      <t>トウ</t>
    </rPh>
    <rPh sb="26" eb="28">
      <t>ジギョウ</t>
    </rPh>
    <phoneticPr fontId="3"/>
  </si>
  <si>
    <t>千葉県新型コロナウイルス感染症に係る障害福祉サービス事業者等に対するサービス継続支援事業費補助金</t>
    <rPh sb="0" eb="3">
      <t>チバケン</t>
    </rPh>
    <rPh sb="3" eb="5">
      <t>シンガタ</t>
    </rPh>
    <rPh sb="12" eb="15">
      <t>カンセンショウ</t>
    </rPh>
    <rPh sb="16" eb="17">
      <t>カカ</t>
    </rPh>
    <rPh sb="18" eb="20">
      <t>ショウガイ</t>
    </rPh>
    <rPh sb="20" eb="22">
      <t>フクシ</t>
    </rPh>
    <rPh sb="26" eb="29">
      <t>ジギョウシャ</t>
    </rPh>
    <rPh sb="29" eb="30">
      <t>トウ</t>
    </rPh>
    <rPh sb="31" eb="32">
      <t>タイ</t>
    </rPh>
    <rPh sb="38" eb="40">
      <t>ケイゾク</t>
    </rPh>
    <rPh sb="40" eb="42">
      <t>シエン</t>
    </rPh>
    <rPh sb="42" eb="44">
      <t>ジギョウ</t>
    </rPh>
    <rPh sb="44" eb="45">
      <t>ヒ</t>
    </rPh>
    <rPh sb="45" eb="48">
      <t>ホジョキン</t>
    </rPh>
    <phoneticPr fontId="3"/>
  </si>
  <si>
    <t>千葉県知事　熊谷　俊人</t>
    <rPh sb="0" eb="3">
      <t>チバケン</t>
    </rPh>
    <rPh sb="3" eb="5">
      <t>チジ</t>
    </rPh>
    <rPh sb="6" eb="8">
      <t>クマガイ</t>
    </rPh>
    <rPh sb="9" eb="11">
      <t>トシヒト</t>
    </rPh>
    <phoneticPr fontId="3"/>
  </si>
  <si>
    <t>2.障害福祉サービス施設・事業所等との協力支援事業</t>
    <rPh sb="10" eb="12">
      <t>シセツ</t>
    </rPh>
    <rPh sb="16" eb="17">
      <t>トウ</t>
    </rPh>
    <rPh sb="19" eb="21">
      <t>キョウリョク</t>
    </rPh>
    <rPh sb="23" eb="25">
      <t>ジギョウ</t>
    </rPh>
    <phoneticPr fontId="3"/>
  </si>
  <si>
    <t>１．障害福祉サービス施設・事業所等のサービス継続支援事業</t>
    <phoneticPr fontId="3"/>
  </si>
  <si>
    <t>2．障害福祉サービス施設・事業所等との協力支援事業</t>
    <phoneticPr fontId="3"/>
  </si>
  <si>
    <t>基準単価</t>
    <rPh sb="0" eb="2">
      <t>キジュン</t>
    </rPh>
    <rPh sb="2" eb="4">
      <t>タンカ</t>
    </rPh>
    <phoneticPr fontId="19"/>
  </si>
  <si>
    <t>事業区分</t>
    <rPh sb="0" eb="2">
      <t>ジギョウ</t>
    </rPh>
    <rPh sb="2" eb="4">
      <t>クブン</t>
    </rPh>
    <phoneticPr fontId="19"/>
  </si>
  <si>
    <t>（１）障害福祉サービス施設・事業所等のサービス継続支援事業</t>
    <phoneticPr fontId="19"/>
  </si>
  <si>
    <t>（２）障害福祉サービス施設・事業所等との協力支援事業</t>
    <phoneticPr fontId="19"/>
  </si>
  <si>
    <t>分類</t>
    <rPh sb="0" eb="2">
      <t>ブンルイ</t>
    </rPh>
    <phoneticPr fontId="19"/>
  </si>
  <si>
    <t>№</t>
    <phoneticPr fontId="19"/>
  </si>
  <si>
    <t>サービス名</t>
    <rPh sb="4" eb="5">
      <t>メイ</t>
    </rPh>
    <phoneticPr fontId="19"/>
  </si>
  <si>
    <t xml:space="preserve">通所系 </t>
    <phoneticPr fontId="19"/>
  </si>
  <si>
    <t xml:space="preserve">自立訓練 （生活訓練） </t>
  </si>
  <si>
    <t xml:space="preserve">短期入所 </t>
  </si>
  <si>
    <t xml:space="preserve">入所・居住系 </t>
  </si>
  <si>
    <t xml:space="preserve">訪問系 </t>
  </si>
  <si>
    <t>就労定着支援</t>
    <rPh sb="0" eb="2">
      <t>シュウロウ</t>
    </rPh>
    <rPh sb="2" eb="4">
      <t>テイチャク</t>
    </rPh>
    <rPh sb="4" eb="6">
      <t>シエン</t>
    </rPh>
    <phoneticPr fontId="19"/>
  </si>
  <si>
    <t>自立生活援助</t>
    <rPh sb="0" eb="2">
      <t>ジリツ</t>
    </rPh>
    <rPh sb="2" eb="4">
      <t>セイカツ</t>
    </rPh>
    <rPh sb="4" eb="6">
      <t>エンジョ</t>
    </rPh>
    <phoneticPr fontId="19"/>
  </si>
  <si>
    <t xml:space="preserve">相談系 </t>
  </si>
  <si>
    <t>対象経費</t>
    <rPh sb="0" eb="2">
      <t>タイショウ</t>
    </rPh>
    <rPh sb="2" eb="4">
      <t>ケイヒ</t>
    </rPh>
    <phoneticPr fontId="19"/>
  </si>
  <si>
    <t>○利用者受入や職員の応援派遣に係る費用
・追加で必要な人員確保のための緊急雇用に係る費用、割増賃金・手当、職業紹介料、旅費・宿泊費、損害賠償保険の加入費用</t>
    <phoneticPr fontId="19"/>
  </si>
  <si>
    <t>助成額の算定</t>
    <rPh sb="0" eb="2">
      <t>ジョセイ</t>
    </rPh>
    <rPh sb="2" eb="3">
      <t>ガク</t>
    </rPh>
    <rPh sb="4" eb="6">
      <t>サンテイ</t>
    </rPh>
    <phoneticPr fontId="19"/>
  </si>
  <si>
    <r>
      <t>障害福祉サービス施設・事業所等のサービス継続支援事業　</t>
    </r>
    <r>
      <rPr>
        <sz val="8"/>
        <rFont val="ＭＳ Ｐ明朝"/>
        <family val="1"/>
        <charset val="128"/>
      </rPr>
      <t>→ １を記載</t>
    </r>
    <rPh sb="31" eb="33">
      <t>キサイ</t>
    </rPh>
    <phoneticPr fontId="3"/>
  </si>
  <si>
    <t>施設・事業所の消毒・清掃費用</t>
    <rPh sb="0" eb="2">
      <t>シセツ</t>
    </rPh>
    <phoneticPr fontId="3"/>
  </si>
  <si>
    <t>感染症廃棄物の処理費用</t>
    <phoneticPr fontId="3"/>
  </si>
  <si>
    <t>感染者又は濃厚接触者への対応に伴い在庫不足が見込まれる衛生・防護用品の購入費用</t>
    <phoneticPr fontId="3"/>
  </si>
  <si>
    <t>代替サービス提供に伴う緊急雇用に係る費用、割増賃金・手当、職業紹介料、旅費、損害賠償保険の加入費用</t>
    <phoneticPr fontId="3"/>
  </si>
  <si>
    <t>代替場所の確保費用（使用料）</t>
    <phoneticPr fontId="3"/>
  </si>
  <si>
    <t>居宅介護事業所に所属する居宅介護職員による同行指導への謝金</t>
    <phoneticPr fontId="3"/>
  </si>
  <si>
    <t>代替場所や利用者宅への旅費</t>
    <phoneticPr fontId="3"/>
  </si>
  <si>
    <t>利用者宅を訪問して健康管理や相談援助等を行うため緊急かつ一時的に必要となる車や自転車のリース費用</t>
    <phoneticPr fontId="3"/>
  </si>
  <si>
    <t>２．障害福祉サービス施設・事業所等との協力支援事業</t>
    <phoneticPr fontId="3"/>
  </si>
  <si>
    <t>ア</t>
    <phoneticPr fontId="3"/>
  </si>
  <si>
    <t>イ</t>
    <phoneticPr fontId="3"/>
  </si>
  <si>
    <t>ウ</t>
    <phoneticPr fontId="3"/>
  </si>
  <si>
    <t>エ</t>
    <phoneticPr fontId="3"/>
  </si>
  <si>
    <t>オ</t>
    <phoneticPr fontId="3"/>
  </si>
  <si>
    <t>カ</t>
    <phoneticPr fontId="3"/>
  </si>
  <si>
    <t>キ</t>
    <phoneticPr fontId="3"/>
  </si>
  <si>
    <t>ク</t>
    <phoneticPr fontId="3"/>
  </si>
  <si>
    <t>ケ</t>
    <phoneticPr fontId="3"/>
  </si>
  <si>
    <t>コ</t>
    <phoneticPr fontId="3"/>
  </si>
  <si>
    <t>対象経費</t>
    <rPh sb="0" eb="2">
      <t>タイショウ</t>
    </rPh>
    <rPh sb="2" eb="4">
      <t>ケイヒ</t>
    </rPh>
    <phoneticPr fontId="3"/>
  </si>
  <si>
    <t>サ</t>
    <phoneticPr fontId="3"/>
  </si>
  <si>
    <t>対象経費の積算内訳</t>
    <rPh sb="0" eb="2">
      <t>タイショウ</t>
    </rPh>
    <rPh sb="2" eb="4">
      <t>ケイヒ</t>
    </rPh>
    <rPh sb="5" eb="7">
      <t>セキサン</t>
    </rPh>
    <rPh sb="7" eb="9">
      <t>ウチワケ</t>
    </rPh>
    <phoneticPr fontId="3"/>
  </si>
  <si>
    <t>シ</t>
    <phoneticPr fontId="3"/>
  </si>
  <si>
    <t>ス</t>
    <phoneticPr fontId="3"/>
  </si>
  <si>
    <t>セ</t>
    <phoneticPr fontId="3"/>
  </si>
  <si>
    <t>ソ</t>
    <phoneticPr fontId="3"/>
  </si>
  <si>
    <t>タ</t>
    <phoneticPr fontId="3"/>
  </si>
  <si>
    <t>チ</t>
    <phoneticPr fontId="3"/>
  </si>
  <si>
    <t>代替サービス提供に伴う緊急雇用に係る費用、割増賃金・手当、職業紹介料、損害賠償保険の加入費用</t>
    <phoneticPr fontId="3"/>
  </si>
  <si>
    <t>障害福祉サービス施設・事業所等のサービス継続支援事業に係る所要額</t>
    <rPh sb="27" eb="28">
      <t>カカ</t>
    </rPh>
    <rPh sb="29" eb="31">
      <t>ショヨウ</t>
    </rPh>
    <rPh sb="31" eb="32">
      <t>ガク</t>
    </rPh>
    <phoneticPr fontId="3"/>
  </si>
  <si>
    <t>寄付金その他の収入（Ｂ）</t>
    <phoneticPr fontId="3"/>
  </si>
  <si>
    <t>所要額（Ａ－Ｂ）</t>
    <rPh sb="0" eb="2">
      <t>ショヨウ</t>
    </rPh>
    <rPh sb="2" eb="3">
      <t>ガク</t>
    </rPh>
    <phoneticPr fontId="3"/>
  </si>
  <si>
    <t>（１）～（３）の合計額（Ａ）</t>
    <rPh sb="8" eb="9">
      <t>ゴウ</t>
    </rPh>
    <rPh sb="9" eb="10">
      <t>ケイ</t>
    </rPh>
    <rPh sb="10" eb="11">
      <t>ガク</t>
    </rPh>
    <phoneticPr fontId="3"/>
  </si>
  <si>
    <t>ツ</t>
    <phoneticPr fontId="3"/>
  </si>
  <si>
    <t>障害福祉サービス施設・事業所等との協力支援事業に係る所要額</t>
    <rPh sb="24" eb="25">
      <t>カカ</t>
    </rPh>
    <rPh sb="26" eb="28">
      <t>ショヨウ</t>
    </rPh>
    <rPh sb="28" eb="29">
      <t>ガク</t>
    </rPh>
    <phoneticPr fontId="3"/>
  </si>
  <si>
    <t>【対象経費一覧（１）】</t>
    <rPh sb="1" eb="3">
      <t>タイショウ</t>
    </rPh>
    <rPh sb="3" eb="5">
      <t>ケイヒ</t>
    </rPh>
    <rPh sb="5" eb="7">
      <t>イチラン</t>
    </rPh>
    <phoneticPr fontId="3"/>
  </si>
  <si>
    <t>【対象経費一覧（２）】</t>
    <rPh sb="1" eb="3">
      <t>タイショウ</t>
    </rPh>
    <rPh sb="3" eb="5">
      <t>ケイヒ</t>
    </rPh>
    <rPh sb="5" eb="7">
      <t>イチラン</t>
    </rPh>
    <phoneticPr fontId="3"/>
  </si>
  <si>
    <t>【対象経費一覧（３）】</t>
    <rPh sb="1" eb="3">
      <t>タイショウ</t>
    </rPh>
    <rPh sb="3" eb="5">
      <t>ケイヒ</t>
    </rPh>
    <rPh sb="5" eb="7">
      <t>イチラン</t>
    </rPh>
    <phoneticPr fontId="3"/>
  </si>
  <si>
    <t>【対象経費一覧】</t>
    <rPh sb="1" eb="3">
      <t>タイショウ</t>
    </rPh>
    <rPh sb="3" eb="5">
      <t>ケイヒ</t>
    </rPh>
    <rPh sb="5" eb="7">
      <t>イチラン</t>
    </rPh>
    <phoneticPr fontId="3"/>
  </si>
  <si>
    <r>
      <t>障害福祉サービス施設・事業所等との協力支援事業　</t>
    </r>
    <r>
      <rPr>
        <sz val="8"/>
        <rFont val="ＭＳ Ｐ明朝"/>
        <family val="1"/>
        <charset val="128"/>
      </rPr>
      <t>→ ２を記載</t>
    </r>
    <rPh sb="28" eb="30">
      <t>キサイ</t>
    </rPh>
    <phoneticPr fontId="3"/>
  </si>
  <si>
    <t>担当者の氏名</t>
    <rPh sb="0" eb="2">
      <t>タントウ</t>
    </rPh>
    <rPh sb="2" eb="3">
      <t>シャ</t>
    </rPh>
    <rPh sb="4" eb="6">
      <t>シメイ</t>
    </rPh>
    <phoneticPr fontId="3"/>
  </si>
  <si>
    <t>利用者受入や職員の応援派遣に係る費用
（追加で必要な人員確保のための緊急雇用に係る費用、割増賃金・手当、職業紹介料、旅費・宿泊費、損害賠償保険の加入費用）</t>
    <phoneticPr fontId="3"/>
  </si>
  <si>
    <t>助成対象の区分</t>
    <rPh sb="0" eb="2">
      <t>ジョセイ</t>
    </rPh>
    <rPh sb="2" eb="4">
      <t>タイショウ</t>
    </rPh>
    <rPh sb="5" eb="7">
      <t>クブン</t>
    </rPh>
    <phoneticPr fontId="3"/>
  </si>
  <si>
    <t>交付申請書</t>
    <rPh sb="0" eb="2">
      <t>コウフ</t>
    </rPh>
    <rPh sb="2" eb="5">
      <t>シンセイショ</t>
    </rPh>
    <phoneticPr fontId="3"/>
  </si>
  <si>
    <t>　「基準単価(a)」及び「基準単価(d)」は、交付要綱の別添１に記載された基準単価を記入すること。</t>
    <rPh sb="2" eb="4">
      <t>キジュン</t>
    </rPh>
    <rPh sb="4" eb="6">
      <t>タンカ</t>
    </rPh>
    <rPh sb="10" eb="11">
      <t>オヨ</t>
    </rPh>
    <rPh sb="13" eb="15">
      <t>キジュン</t>
    </rPh>
    <rPh sb="15" eb="17">
      <t>タンカ</t>
    </rPh>
    <rPh sb="23" eb="25">
      <t>コウフ</t>
    </rPh>
    <rPh sb="25" eb="27">
      <t>ヨウコウ</t>
    </rPh>
    <phoneticPr fontId="3"/>
  </si>
  <si>
    <t>支出（見込）額(円)</t>
    <rPh sb="0" eb="2">
      <t>シシュツ</t>
    </rPh>
    <rPh sb="3" eb="5">
      <t>ミコミ</t>
    </rPh>
    <rPh sb="6" eb="7">
      <t>ガク</t>
    </rPh>
    <rPh sb="8" eb="9">
      <t>エン</t>
    </rPh>
    <phoneticPr fontId="3"/>
  </si>
  <si>
    <t>支出（見込）額の合計（Ａ）</t>
    <rPh sb="0" eb="2">
      <t>シシュツ</t>
    </rPh>
    <rPh sb="3" eb="5">
      <t>ミコミ</t>
    </rPh>
    <rPh sb="6" eb="7">
      <t>ガク</t>
    </rPh>
    <rPh sb="8" eb="9">
      <t>ゴウ</t>
    </rPh>
    <rPh sb="9" eb="10">
      <t>ケイ</t>
    </rPh>
    <phoneticPr fontId="3"/>
  </si>
  <si>
    <t>本件責任者の職・氏名</t>
    <rPh sb="0" eb="2">
      <t>ホンケン</t>
    </rPh>
    <rPh sb="2" eb="4">
      <t>セキニン</t>
    </rPh>
    <rPh sb="4" eb="5">
      <t>シャ</t>
    </rPh>
    <rPh sb="6" eb="7">
      <t>ショク</t>
    </rPh>
    <rPh sb="8" eb="10">
      <t>シメイ</t>
    </rPh>
    <phoneticPr fontId="3"/>
  </si>
  <si>
    <t>担当者の職・氏名</t>
    <rPh sb="0" eb="3">
      <t>タントウシャ</t>
    </rPh>
    <rPh sb="4" eb="5">
      <t>ショク</t>
    </rPh>
    <rPh sb="6" eb="8">
      <t>シメイ</t>
    </rPh>
    <phoneticPr fontId="3"/>
  </si>
  <si>
    <t>様式第１号（第８条関係）（総括表）</t>
    <rPh sb="0" eb="2">
      <t>ヨウシキ</t>
    </rPh>
    <rPh sb="2" eb="3">
      <t>ダイ</t>
    </rPh>
    <rPh sb="4" eb="5">
      <t>ゴウ</t>
    </rPh>
    <rPh sb="6" eb="7">
      <t>ダイ</t>
    </rPh>
    <rPh sb="8" eb="9">
      <t>ジョウ</t>
    </rPh>
    <rPh sb="9" eb="11">
      <t>カンケイ</t>
    </rPh>
    <rPh sb="13" eb="16">
      <t>ソウカツヒョウ</t>
    </rPh>
    <phoneticPr fontId="3"/>
  </si>
  <si>
    <r>
      <t>（１）上記①から③に該当する施設・事業所等の場合
　　</t>
    </r>
    <r>
      <rPr>
        <sz val="8.5"/>
        <rFont val="ＭＳ Ｐ明朝"/>
        <family val="1"/>
        <charset val="128"/>
      </rPr>
      <t>　※【対象経費一覧（１）】のア～コに該当する対象経費ごとに「費目」、「支出（見込）額」、「用途・品目・数量等」をそれぞれ入力すること</t>
    </r>
    <rPh sb="3" eb="5">
      <t>ジョウキ</t>
    </rPh>
    <rPh sb="49" eb="51">
      <t>タイショウ</t>
    </rPh>
    <rPh sb="62" eb="64">
      <t>シシュツ</t>
    </rPh>
    <rPh sb="65" eb="67">
      <t>ミコミ</t>
    </rPh>
    <rPh sb="87" eb="89">
      <t>ニュウリョク</t>
    </rPh>
    <phoneticPr fontId="3"/>
  </si>
  <si>
    <r>
      <t>（３）上記⑤の事業所が居宅を訪問してサービスを提供する場合（代替サービス提供期間の分に限る。）
　　　</t>
    </r>
    <r>
      <rPr>
        <sz val="8.5"/>
        <rFont val="ＭＳ Ｐ明朝"/>
        <family val="1"/>
        <charset val="128"/>
      </rPr>
      <t>※【対象経費一覧（３）】のシ～チに該当する対象経費ごとに「費目」、「支出（見込）額」、「用途・品目・数量等」をそれぞれ入力すること</t>
    </r>
    <rPh sb="3" eb="5">
      <t>ジョウキ</t>
    </rPh>
    <rPh sb="7" eb="10">
      <t>ジギョウショ</t>
    </rPh>
    <rPh sb="11" eb="13">
      <t>キョタク</t>
    </rPh>
    <rPh sb="12" eb="13">
      <t>ヨシイ</t>
    </rPh>
    <rPh sb="85" eb="87">
      <t>シシュツ</t>
    </rPh>
    <rPh sb="88" eb="90">
      <t>ミコミ</t>
    </rPh>
    <rPh sb="110" eb="112">
      <t>ニュウリョク</t>
    </rPh>
    <phoneticPr fontId="3"/>
  </si>
  <si>
    <t>・申出書（別紙１）（事業所・施設数分）</t>
    <rPh sb="1" eb="4">
      <t>モウシデショ</t>
    </rPh>
    <rPh sb="5" eb="7">
      <t>ベッシ</t>
    </rPh>
    <phoneticPr fontId="3"/>
  </si>
  <si>
    <t>様式第１号の２（施設・事業所別申請額一覧）</t>
    <rPh sb="8" eb="10">
      <t>シセツ</t>
    </rPh>
    <rPh sb="11" eb="14">
      <t>ジギョウショ</t>
    </rPh>
    <rPh sb="14" eb="15">
      <t>ベツ</t>
    </rPh>
    <rPh sb="15" eb="18">
      <t>シンセイガク</t>
    </rPh>
    <rPh sb="18" eb="20">
      <t>イチラン</t>
    </rPh>
    <phoneticPr fontId="3"/>
  </si>
  <si>
    <t>　「所要額(b)」及び「所要額(e)」は「様式第１号の３（事業所・施設別個表）」に記載した所要額（千円未満切り捨て）を記入すること。</t>
    <rPh sb="2" eb="5">
      <t>ショヨウガク</t>
    </rPh>
    <rPh sb="9" eb="10">
      <t>オヨ</t>
    </rPh>
    <rPh sb="12" eb="15">
      <t>ショヨウガク</t>
    </rPh>
    <rPh sb="21" eb="23">
      <t>ヨウシキ</t>
    </rPh>
    <rPh sb="23" eb="24">
      <t>ダイ</t>
    </rPh>
    <rPh sb="25" eb="26">
      <t>ゴウ</t>
    </rPh>
    <rPh sb="41" eb="43">
      <t>キサイ</t>
    </rPh>
    <rPh sb="45" eb="48">
      <t>ショヨウガク</t>
    </rPh>
    <rPh sb="49" eb="50">
      <t>セン</t>
    </rPh>
    <rPh sb="50" eb="53">
      <t>エンミマン</t>
    </rPh>
    <rPh sb="53" eb="54">
      <t>キ</t>
    </rPh>
    <rPh sb="55" eb="56">
      <t>ス</t>
    </rPh>
    <rPh sb="59" eb="61">
      <t>キニュウ</t>
    </rPh>
    <phoneticPr fontId="3"/>
  </si>
  <si>
    <t>・誓約書（様式第２号）</t>
    <rPh sb="1" eb="4">
      <t>セイヤクショ</t>
    </rPh>
    <rPh sb="5" eb="7">
      <t>ヨウシキ</t>
    </rPh>
    <rPh sb="7" eb="8">
      <t>ダイ</t>
    </rPh>
    <rPh sb="9" eb="10">
      <t>ゴウ</t>
    </rPh>
    <phoneticPr fontId="3"/>
  </si>
  <si>
    <r>
      <t>・検査理由書（別紙２）</t>
    </r>
    <r>
      <rPr>
        <sz val="8"/>
        <rFont val="ＭＳ 明朝"/>
        <family val="1"/>
        <charset val="128"/>
      </rPr>
      <t>（自費検査に係る費用を補助申請する場合に限る。）</t>
    </r>
    <rPh sb="1" eb="3">
      <t>ケンサ</t>
    </rPh>
    <rPh sb="3" eb="6">
      <t>リユウショ</t>
    </rPh>
    <rPh sb="7" eb="9">
      <t>ベッシ</t>
    </rPh>
    <rPh sb="12" eb="14">
      <t>ジヒ</t>
    </rPh>
    <rPh sb="14" eb="16">
      <t>ケンサ</t>
    </rPh>
    <rPh sb="17" eb="18">
      <t>カカ</t>
    </rPh>
    <rPh sb="19" eb="21">
      <t>ヒヨウ</t>
    </rPh>
    <rPh sb="22" eb="24">
      <t>ホジョ</t>
    </rPh>
    <rPh sb="24" eb="26">
      <t>シンセイ</t>
    </rPh>
    <rPh sb="28" eb="30">
      <t>バアイ</t>
    </rPh>
    <rPh sb="31" eb="32">
      <t>カギ</t>
    </rPh>
    <phoneticPr fontId="3"/>
  </si>
  <si>
    <r>
      <t>・個別協議書（別紙３）</t>
    </r>
    <r>
      <rPr>
        <sz val="8"/>
        <rFont val="ＭＳ 明朝"/>
        <family val="1"/>
        <charset val="128"/>
      </rPr>
      <t>（特別な事情により基準単価を超えて協議を行う必要がある場合に限る。）</t>
    </r>
    <rPh sb="1" eb="3">
      <t>コベツ</t>
    </rPh>
    <rPh sb="3" eb="6">
      <t>キョウギショ</t>
    </rPh>
    <rPh sb="7" eb="9">
      <t>ベッシ</t>
    </rPh>
    <rPh sb="12" eb="14">
      <t>トクベツ</t>
    </rPh>
    <rPh sb="15" eb="17">
      <t>ジジョウ</t>
    </rPh>
    <rPh sb="20" eb="22">
      <t>キジュン</t>
    </rPh>
    <rPh sb="22" eb="24">
      <t>タンカ</t>
    </rPh>
    <rPh sb="25" eb="26">
      <t>コ</t>
    </rPh>
    <rPh sb="28" eb="30">
      <t>キョウギ</t>
    </rPh>
    <rPh sb="31" eb="32">
      <t>オコナ</t>
    </rPh>
    <rPh sb="33" eb="35">
      <t>ヒツヨウ</t>
    </rPh>
    <rPh sb="38" eb="40">
      <t>バアイ</t>
    </rPh>
    <rPh sb="41" eb="42">
      <t>カギ</t>
    </rPh>
    <phoneticPr fontId="3"/>
  </si>
  <si>
    <t>様式第１号の３（施設・事業所別個票）</t>
    <rPh sb="11" eb="14">
      <t>ジギョウショ</t>
    </rPh>
    <rPh sb="15" eb="17">
      <t>コヒョウ</t>
    </rPh>
    <phoneticPr fontId="3"/>
  </si>
  <si>
    <t>・施設・事業所別申請額一覧（様式第１号の２）</t>
    <rPh sb="1" eb="3">
      <t>シセツ</t>
    </rPh>
    <rPh sb="4" eb="7">
      <t>ジギョウショ</t>
    </rPh>
    <rPh sb="10" eb="11">
      <t>ガク</t>
    </rPh>
    <rPh sb="14" eb="16">
      <t>ヨウシキ</t>
    </rPh>
    <rPh sb="16" eb="17">
      <t>ダイ</t>
    </rPh>
    <rPh sb="18" eb="19">
      <t>ゴウ</t>
    </rPh>
    <phoneticPr fontId="3"/>
  </si>
  <si>
    <t>・施設・事業所別個票（様式第１号の３）（施設・事業所数分）</t>
    <rPh sb="1" eb="3">
      <t>シセツ</t>
    </rPh>
    <rPh sb="4" eb="7">
      <t>ジギョウショ</t>
    </rPh>
    <rPh sb="8" eb="10">
      <t>コヒョウ</t>
    </rPh>
    <rPh sb="11" eb="13">
      <t>ヨウシキ</t>
    </rPh>
    <rPh sb="13" eb="14">
      <t>ダイ</t>
    </rPh>
    <rPh sb="15" eb="16">
      <t>ゴウ</t>
    </rPh>
    <rPh sb="20" eb="22">
      <t>シセツ</t>
    </rPh>
    <rPh sb="23" eb="26">
      <t>ジギョウショ</t>
    </rPh>
    <rPh sb="26" eb="27">
      <t>スウ</t>
    </rPh>
    <rPh sb="27" eb="28">
      <t>ブン</t>
    </rPh>
    <phoneticPr fontId="3"/>
  </si>
  <si>
    <t>・役員等名簿（様式第３号）</t>
    <rPh sb="1" eb="3">
      <t>ヤクイン</t>
    </rPh>
    <rPh sb="3" eb="4">
      <t>トウ</t>
    </rPh>
    <rPh sb="4" eb="6">
      <t>メイボ</t>
    </rPh>
    <rPh sb="7" eb="9">
      <t>ヨウシキ</t>
    </rPh>
    <rPh sb="9" eb="10">
      <t>ダイ</t>
    </rPh>
    <rPh sb="11" eb="12">
      <t>ゴウ</t>
    </rPh>
    <phoneticPr fontId="3"/>
  </si>
  <si>
    <t>-</t>
    <phoneticPr fontId="3"/>
  </si>
  <si>
    <t>-</t>
    <phoneticPr fontId="3"/>
  </si>
  <si>
    <r>
      <t>（２）上記④に該当する事業所・施設等の場合
　　</t>
    </r>
    <r>
      <rPr>
        <sz val="8.5"/>
        <rFont val="ＭＳ Ｐ明朝"/>
        <family val="1"/>
        <charset val="128"/>
      </rPr>
      <t>※【対象経費一覧（２）】のサに該当する対象経費について「費目」、「支出（見込）額」、「用途・品目・数量等」をそれぞれ入力すること</t>
    </r>
    <rPh sb="3" eb="5">
      <t>ジョウキ</t>
    </rPh>
    <rPh sb="57" eb="59">
      <t>シシュツ</t>
    </rPh>
    <rPh sb="60" eb="62">
      <t>ミコミ</t>
    </rPh>
    <rPh sb="82" eb="84">
      <t>ニュウリョク</t>
    </rPh>
    <phoneticPr fontId="3"/>
  </si>
  <si>
    <t xml:space="preserve">①　利用者又は職員に新型コロナウイルスの感染者が発生した施設・事業所
※　職員に濃厚接触者が発生し職員が不足した場合を含む。
</t>
    <phoneticPr fontId="19"/>
  </si>
  <si>
    <t>・対象サービス：No.1からNo.29</t>
    <phoneticPr fontId="3"/>
  </si>
  <si>
    <t xml:space="preserve">②　濃厚接触者に対応した施設・事業所
</t>
    <phoneticPr fontId="19"/>
  </si>
  <si>
    <t>・対象サービス：No.11からNo.25</t>
    <phoneticPr fontId="3"/>
  </si>
  <si>
    <t xml:space="preserve">③　都道府県、保健所を設置する市並びに特別区から休業要請を受けた事業所
</t>
    <phoneticPr fontId="19"/>
  </si>
  <si>
    <t>・対象サービス：No.1からNo.11</t>
    <phoneticPr fontId="3"/>
  </si>
  <si>
    <t>・対象サービス：No.12からNo.15</t>
    <phoneticPr fontId="3"/>
  </si>
  <si>
    <t>・対象サービス：No.1からNo.10</t>
    <phoneticPr fontId="3"/>
  </si>
  <si>
    <t>療養介護</t>
  </si>
  <si>
    <t>療養介護</t>
    <phoneticPr fontId="3"/>
  </si>
  <si>
    <t>生活介護</t>
  </si>
  <si>
    <t>生活介護</t>
    <phoneticPr fontId="3"/>
  </si>
  <si>
    <t>自立訓練 （機能訓練）</t>
  </si>
  <si>
    <t>自立訓練 （機能訓練）</t>
    <phoneticPr fontId="3"/>
  </si>
  <si>
    <t>就労移行支援</t>
  </si>
  <si>
    <t>就労移行支援</t>
    <phoneticPr fontId="3"/>
  </si>
  <si>
    <t>就労継続支援Ａ型</t>
  </si>
  <si>
    <t>就労継続支援Ａ型</t>
    <phoneticPr fontId="3"/>
  </si>
  <si>
    <t>就労継続支援Ｂ型</t>
  </si>
  <si>
    <t>就労継続支援Ｂ型</t>
    <phoneticPr fontId="3"/>
  </si>
  <si>
    <t>児童発達支援</t>
  </si>
  <si>
    <t>児童発達支援</t>
    <phoneticPr fontId="3"/>
  </si>
  <si>
    <t>医療型児童発達支援</t>
  </si>
  <si>
    <t>医療型児童発達支援</t>
    <phoneticPr fontId="3"/>
  </si>
  <si>
    <t>放課後等デイサービス</t>
  </si>
  <si>
    <t>放課後等デイサービス</t>
    <phoneticPr fontId="3"/>
  </si>
  <si>
    <t>短期入所</t>
  </si>
  <si>
    <t>短期入所</t>
    <phoneticPr fontId="3"/>
  </si>
  <si>
    <t>施設入所支援</t>
  </si>
  <si>
    <t>共同生活援助 （介護サービス包括型）</t>
  </si>
  <si>
    <t>共同生活援助 （介護サービス包括型）</t>
    <phoneticPr fontId="3"/>
  </si>
  <si>
    <t>共同生活援助 （日中サービス支援型）</t>
  </si>
  <si>
    <t>共同生活援助 （日中サービス支援型）</t>
    <phoneticPr fontId="3"/>
  </si>
  <si>
    <t>共同生活援助 （外部サービス利用型）</t>
  </si>
  <si>
    <t>共同生活援助 （外部サービス利用型）</t>
    <phoneticPr fontId="3"/>
  </si>
  <si>
    <t>福祉型障害児入所施設</t>
  </si>
  <si>
    <t>福祉型障害児入所施設</t>
    <phoneticPr fontId="3"/>
  </si>
  <si>
    <t>医療型障害児入所施設</t>
  </si>
  <si>
    <t>医療型障害児入所施設</t>
    <phoneticPr fontId="3"/>
  </si>
  <si>
    <t>居宅介護</t>
  </si>
  <si>
    <t>居宅介護</t>
    <phoneticPr fontId="3"/>
  </si>
  <si>
    <t>重度訪問介護</t>
  </si>
  <si>
    <t>重度訪問介護</t>
    <phoneticPr fontId="3"/>
  </si>
  <si>
    <t>同行援護</t>
  </si>
  <si>
    <t>同行援護</t>
    <phoneticPr fontId="3"/>
  </si>
  <si>
    <t>行動援護</t>
  </si>
  <si>
    <t>行動援護</t>
    <phoneticPr fontId="3"/>
  </si>
  <si>
    <t>居宅訪問型児童発達支援</t>
  </si>
  <si>
    <t>保育所等訪問支援</t>
  </si>
  <si>
    <t>保育所等訪問支援</t>
    <phoneticPr fontId="3"/>
  </si>
  <si>
    <t>計画相談支援</t>
  </si>
  <si>
    <t>地域移行支援</t>
  </si>
  <si>
    <t>地域定着支援</t>
  </si>
  <si>
    <t>障害児相談支援</t>
  </si>
  <si>
    <t xml:space="preserve">自立訓練 （生活訓練） </t>
    <phoneticPr fontId="3"/>
  </si>
  <si>
    <t>施設入所支援</t>
    <phoneticPr fontId="3"/>
  </si>
  <si>
    <t>居宅訪問型児童発達支援</t>
    <phoneticPr fontId="19"/>
  </si>
  <si>
    <t>計画相談支援</t>
    <phoneticPr fontId="19"/>
  </si>
  <si>
    <t>地域移行支援</t>
    <phoneticPr fontId="3"/>
  </si>
  <si>
    <t>地域定着支援</t>
    <phoneticPr fontId="3"/>
  </si>
  <si>
    <t>障害児相談支援</t>
    <phoneticPr fontId="3"/>
  </si>
  <si>
    <t>対象サービス種別</t>
    <phoneticPr fontId="3"/>
  </si>
  <si>
    <r>
      <t>別添</t>
    </r>
    <r>
      <rPr>
        <u/>
        <sz val="10"/>
        <color rgb="FFFF0000"/>
        <rFont val="ＭＳ Ｐゴシック"/>
        <family val="3"/>
        <charset val="128"/>
      </rPr>
      <t>１－１、別添１－２</t>
    </r>
    <rPh sb="0" eb="2">
      <t>ベッテン</t>
    </rPh>
    <rPh sb="6" eb="8">
      <t>ベッテン</t>
    </rPh>
    <phoneticPr fontId="19"/>
  </si>
  <si>
    <r>
      <t>⑤　①、③以外の事業所であって、</t>
    </r>
    <r>
      <rPr>
        <u/>
        <sz val="10"/>
        <color rgb="FFFF0000"/>
        <rFont val="ＭＳ Ｐ明朝"/>
        <family val="1"/>
        <charset val="128"/>
      </rPr>
      <t>居宅で生活している利用者に対して、当該事業所の職員が利用者の居宅等への訪問により、</t>
    </r>
    <r>
      <rPr>
        <sz val="10"/>
        <rFont val="ＭＳ Ｐ明朝"/>
        <family val="1"/>
        <charset val="128"/>
      </rPr>
      <t xml:space="preserve">できる限りのサービスを提供した事業所（※３）
</t>
    </r>
    <phoneticPr fontId="19"/>
  </si>
  <si>
    <t xml:space="preserve">①　（１）の①又は③に該当する施設・事業所に対し、協力する
施設・事業所
②　感染症の拡大防止の観点から必要があり、自主的に休業した障害福祉サービス等事業所に対し、協力する施設・事業所（※４）
</t>
    <phoneticPr fontId="19"/>
  </si>
  <si>
    <t>①　利用者又は職員に新型コロナウイルスの感染者が発生した施設・事業所</t>
    <phoneticPr fontId="3"/>
  </si>
  <si>
    <t>④　発熱等の症状を呈する利用者又は職員に対し、一定の要件のもと、自費で検査を実施した障害者支援施設又は共同生活援助事業所（①、②の場合を除く）</t>
    <phoneticPr fontId="19"/>
  </si>
  <si>
    <r>
      <t>②　</t>
    </r>
    <r>
      <rPr>
        <u/>
        <sz val="10"/>
        <color rgb="FFFF0000"/>
        <rFont val="ＭＳ Ｐ明朝"/>
        <family val="1"/>
        <charset val="128"/>
      </rPr>
      <t>感染者と接触があった者</t>
    </r>
    <r>
      <rPr>
        <u/>
        <sz val="10"/>
        <rFont val="ＭＳ Ｐ明朝"/>
        <family val="1"/>
        <charset val="128"/>
      </rPr>
      <t>に対応した施設・事業所</t>
    </r>
    <phoneticPr fontId="3"/>
  </si>
  <si>
    <r>
      <rPr>
        <u/>
        <sz val="10"/>
        <color rgb="FFFF0000"/>
        <rFont val="ＭＳ Ｐ明朝"/>
        <family val="1"/>
        <charset val="128"/>
      </rPr>
      <t>③　感染等の疑いのある</t>
    </r>
    <r>
      <rPr>
        <u/>
        <sz val="10"/>
        <rFont val="ＭＳ Ｐ明朝"/>
        <family val="1"/>
        <charset val="128"/>
      </rPr>
      <t>利用者又は職員に対し、一定の要件のもと、自費で検査を実施した障害者支援施設又は共同生活援助事業所（①、②の場合を除く</t>
    </r>
    <r>
      <rPr>
        <u/>
        <sz val="10"/>
        <color rgb="FFFF0000"/>
        <rFont val="ＭＳ Ｐ明朝"/>
        <family val="1"/>
        <charset val="128"/>
      </rPr>
      <t>。</t>
    </r>
    <r>
      <rPr>
        <u/>
        <sz val="10"/>
        <rFont val="ＭＳ Ｐ明朝"/>
        <family val="1"/>
        <charset val="128"/>
      </rPr>
      <t>）</t>
    </r>
    <phoneticPr fontId="3"/>
  </si>
  <si>
    <r>
      <t>④　</t>
    </r>
    <r>
      <rPr>
        <u/>
        <sz val="10"/>
        <color rgb="FFFF0000"/>
        <rFont val="ＭＳ Ｐ明朝"/>
        <family val="1"/>
        <charset val="128"/>
      </rPr>
      <t>①</t>
    </r>
    <r>
      <rPr>
        <u/>
        <sz val="10"/>
        <rFont val="ＭＳ Ｐ明朝"/>
        <family val="1"/>
        <charset val="128"/>
      </rPr>
      <t>以外の事業所であって、</t>
    </r>
    <r>
      <rPr>
        <u/>
        <sz val="10"/>
        <color rgb="FFFF0000"/>
        <rFont val="ＭＳ Ｐ明朝"/>
        <family val="1"/>
        <charset val="128"/>
      </rPr>
      <t>居宅で生活している利用者に対して、当該事業所の職員が利用者の居宅等への訪問により、</t>
    </r>
    <r>
      <rPr>
        <u/>
        <sz val="10"/>
        <rFont val="ＭＳ Ｐ明朝"/>
        <family val="1"/>
        <charset val="128"/>
      </rPr>
      <t>できる限りのサービスを提供した事業所（※３）</t>
    </r>
    <phoneticPr fontId="3"/>
  </si>
  <si>
    <r>
      <t>①　（１）の</t>
    </r>
    <r>
      <rPr>
        <u/>
        <sz val="10"/>
        <color rgb="FFFF0000"/>
        <rFont val="ＭＳ Ｐ明朝"/>
        <family val="1"/>
        <charset val="128"/>
      </rPr>
      <t>①</t>
    </r>
    <r>
      <rPr>
        <u/>
        <sz val="10"/>
        <rFont val="ＭＳ Ｐ明朝"/>
        <family val="1"/>
        <charset val="128"/>
      </rPr>
      <t>に該当する施設・事業所に対し、協力する施設・事業所
②　感染症の拡大防止の観点から必要があり、自主的に休業した障害福祉サービス等事業所に対し、協力する施設・事業所（※４）</t>
    </r>
    <phoneticPr fontId="3"/>
  </si>
  <si>
    <t>別添１－１
令和５年５月７日までに係る通常の障害福祉サービスの提供では想定されないかかり増し費用分</t>
    <rPh sb="0" eb="2">
      <t>ベッテン</t>
    </rPh>
    <phoneticPr fontId="3"/>
  </si>
  <si>
    <t>別添１－２
令和５年５月８日以降に係る通常の障害福祉サービスの提供では想定されないかかり増し費用分</t>
    <rPh sb="0" eb="2">
      <t>ベッテン</t>
    </rPh>
    <rPh sb="14" eb="16">
      <t>イコウ</t>
    </rPh>
    <phoneticPr fontId="3"/>
  </si>
  <si>
    <r>
      <t>・一定の要件に該当する自費検査費用（別添</t>
    </r>
    <r>
      <rPr>
        <u/>
        <sz val="9"/>
        <color rgb="FFFF0000"/>
        <rFont val="ＭＳ Ｐ明朝"/>
        <family val="1"/>
        <charset val="128"/>
      </rPr>
      <t>２－１又は別添２－２</t>
    </r>
    <r>
      <rPr>
        <sz val="9"/>
        <rFont val="ＭＳ Ｐ明朝"/>
        <family val="1"/>
        <charset val="128"/>
      </rPr>
      <t>のとおり、障害者支援施設等に限る</t>
    </r>
    <r>
      <rPr>
        <u/>
        <sz val="9"/>
        <color rgb="FFFF0000"/>
        <rFont val="ＭＳ Ｐ明朝"/>
        <family val="1"/>
        <charset val="128"/>
      </rPr>
      <t>。</t>
    </r>
    <r>
      <rPr>
        <sz val="9"/>
        <rFont val="ＭＳ Ｐ明朝"/>
        <family val="1"/>
        <charset val="128"/>
      </rPr>
      <t>）</t>
    </r>
    <rPh sb="23" eb="24">
      <t>マタ</t>
    </rPh>
    <rPh sb="25" eb="27">
      <t>ベッテン</t>
    </rPh>
    <phoneticPr fontId="19"/>
  </si>
  <si>
    <r>
      <t>・緊急雇用に係る費用、割増賃金・手当、職業紹介料、損害賠償保険の加入費用、帰宅困難職員の宿泊費、連携機関との連携に係る旅費、一定の要件に該当する自費検査費用（別添</t>
    </r>
    <r>
      <rPr>
        <u/>
        <sz val="9"/>
        <color rgb="FFFF0000"/>
        <rFont val="ＭＳ Ｐ明朝"/>
        <family val="1"/>
        <charset val="128"/>
      </rPr>
      <t>２－１又は別添２－２</t>
    </r>
    <r>
      <rPr>
        <sz val="9"/>
        <rFont val="ＭＳ Ｐ明朝"/>
        <family val="1"/>
        <charset val="128"/>
      </rPr>
      <t>のとおり、障害者支援施設等に限る</t>
    </r>
    <r>
      <rPr>
        <u/>
        <sz val="9"/>
        <color rgb="FFFF0000"/>
        <rFont val="ＭＳ Ｐ明朝"/>
        <family val="1"/>
        <charset val="128"/>
      </rPr>
      <t>。</t>
    </r>
    <r>
      <rPr>
        <sz val="9"/>
        <rFont val="ＭＳ Ｐ明朝"/>
        <family val="1"/>
        <charset val="128"/>
      </rPr>
      <t>）
・施設・事業所の消毒・清掃費用
・感染症廃棄物の処理費用
・感染者又は濃厚接触者への対応に伴い在庫不足が見込まれる衛生・防護用品の購入費用
（以下の費用は、代替サービス提供期間の分に限る</t>
    </r>
    <r>
      <rPr>
        <u/>
        <sz val="9"/>
        <color rgb="FFFF0000"/>
        <rFont val="ＭＳ Ｐ明朝"/>
        <family val="1"/>
        <charset val="128"/>
      </rPr>
      <t>。</t>
    </r>
    <r>
      <rPr>
        <sz val="9"/>
        <rFont val="ＭＳ Ｐ明朝"/>
        <family val="1"/>
        <charset val="128"/>
      </rPr>
      <t>）
・代替サービス提供に伴う緊急雇用に係る費用、割増賃金・手当、職業紹介料、旅費、損害賠償保険の加入費用
・代替場所の確保費用（使用料）
・居宅介護事業所に所属する居宅介護職員による同行指導への謝金
・代替場所や利用者宅への旅費
・利用者宅を訪問して健康管理や相談援助等を行うため緊急かつ一時的に必要となる車や自転車のリース費用
・通所できない利用者の安否確認等のためのタブレットのリース費用（通信費用は除く</t>
    </r>
    <r>
      <rPr>
        <u/>
        <sz val="9"/>
        <color rgb="FFFF0000"/>
        <rFont val="ＭＳ Ｐ明朝"/>
        <family val="1"/>
        <charset val="128"/>
      </rPr>
      <t>。</t>
    </r>
    <r>
      <rPr>
        <sz val="9"/>
        <rFont val="ＭＳ Ｐ明朝"/>
        <family val="1"/>
        <charset val="128"/>
      </rPr>
      <t>）</t>
    </r>
    <rPh sb="84" eb="85">
      <t>マタ</t>
    </rPh>
    <rPh sb="86" eb="88">
      <t>ベッテン</t>
    </rPh>
    <phoneticPr fontId="19"/>
  </si>
  <si>
    <r>
      <t>○　居宅を訪問してサービスを提供する場合に必要な費用
・代替サービス提供に伴う緊急雇用に係る費用、割増賃金・手当、職業紹介料、損害賠償保険の加入費用
・代替場所の確保費用（使用料）
・居宅介護事業所に所属する居宅介護職員による同行指導への謝金
・代替場所や利用者宅への旅費
・利用者宅を訪問して健康管理や相談援助等を行うため緊急かつ一時的に必要となる車や自転車のリース費用
・通所できない利用者の安否確認等のためのタブレットのリース費用
（通信費用は除く</t>
    </r>
    <r>
      <rPr>
        <u/>
        <sz val="9"/>
        <color rgb="FFFF0000"/>
        <rFont val="ＭＳ Ｐ明朝"/>
        <family val="1"/>
        <charset val="128"/>
      </rPr>
      <t>。</t>
    </r>
    <r>
      <rPr>
        <sz val="9"/>
        <rFont val="ＭＳ Ｐ明朝"/>
        <family val="1"/>
        <charset val="128"/>
      </rPr>
      <t>）
※上記費用は、代替サービス提供期間の分に限る。</t>
    </r>
    <phoneticPr fontId="19"/>
  </si>
  <si>
    <r>
      <t>・施設・事業所ごとに、（１）及び（２）についてそれぞれ基準単価まで助成することができる。</t>
    </r>
    <r>
      <rPr>
        <u/>
        <sz val="9"/>
        <color rgb="FFFF0000"/>
        <rFont val="ＭＳ Ｐ明朝"/>
        <family val="1"/>
        <charset val="128"/>
      </rPr>
      <t>この基準単価は、対象経費の支出年度単位で適用する。</t>
    </r>
    <r>
      <rPr>
        <sz val="9"/>
        <rFont val="ＭＳ Ｐ明朝"/>
        <family val="1"/>
        <charset val="128"/>
      </rPr>
      <t xml:space="preserve">
・施設・事業所ごとに、基準単価と対象経費の実支出額とを比較して少ない方の額を助成額とする。なお、助成額に1,000円未満の端数が生じた場合には、これを切り捨てるものとする。
　なお、（１）①から④及び（２）の施設・事業所のうち、特別な事情により基準単価を超えて助成する必要がある場合は、厚生労働省に個別協議の上、必要と認める場合に限り基準単価を超えて助成することができる。</t>
    </r>
    <rPh sb="46" eb="50">
      <t>キジュンタンカ</t>
    </rPh>
    <rPh sb="52" eb="56">
      <t>タイショウケイヒ</t>
    </rPh>
    <rPh sb="57" eb="63">
      <t>シシュツネンドタンイ</t>
    </rPh>
    <rPh sb="64" eb="66">
      <t>テキヨウ</t>
    </rPh>
    <rPh sb="213" eb="215">
      <t>コウセイ</t>
    </rPh>
    <rPh sb="215" eb="218">
      <t>ロウドウショウ</t>
    </rPh>
    <phoneticPr fontId="19"/>
  </si>
  <si>
    <r>
      <t>※１　対象施設・事業所については、助成の申請時点で指定を受けている施設・事業所とし、休業中のものを含む。
※２　多機能型事業所を含め、複数サービスを実施している事業所は、該当するそれぞれのサービスについて基準単価まで助成することができる。
※３　「</t>
    </r>
    <r>
      <rPr>
        <u/>
        <sz val="9"/>
        <color rgb="FFFF0000"/>
        <rFont val="ＭＳ Ｐ明朝"/>
        <family val="1"/>
        <charset val="128"/>
      </rPr>
      <t>居宅で生活している利用者に対して、当該事業所の職員が利用者の居宅等への訪問により、できる限りのサービスを提供した事業所</t>
    </r>
    <r>
      <rPr>
        <sz val="9"/>
        <rFont val="ＭＳ Ｐ明朝"/>
        <family val="1"/>
        <charset val="128"/>
      </rPr>
      <t>」とは、「新型コロナウイルス感染症に係る障害福祉サービス等事業所の人員基準等の臨時的な取扱いについて（第２報）」（令和２年２月２０日厚生労働省社会・援護局障害保健福祉部障害福祉課事務連絡）に基づき、</t>
    </r>
    <r>
      <rPr>
        <u/>
        <sz val="9"/>
        <color rgb="FFFF0000"/>
        <rFont val="ＭＳ Ｐ明朝"/>
        <family val="1"/>
        <charset val="128"/>
      </rPr>
      <t>職員が</t>
    </r>
    <r>
      <rPr>
        <sz val="9"/>
        <rFont val="ＭＳ Ｐ明朝"/>
        <family val="1"/>
        <charset val="128"/>
      </rPr>
      <t>利用者の居宅</t>
    </r>
    <r>
      <rPr>
        <u/>
        <sz val="9"/>
        <color rgb="FFFF0000"/>
        <rFont val="ＭＳ Ｐ明朝"/>
        <family val="1"/>
        <charset val="128"/>
      </rPr>
      <t>又は代替場所</t>
    </r>
    <r>
      <rPr>
        <sz val="9"/>
        <rFont val="ＭＳ Ｐ明朝"/>
        <family val="1"/>
        <charset val="128"/>
      </rPr>
      <t>においてサービスを提供している場合を指す。
※４　「自主的に休業」とは、各事業者が定める運営規程の営業日において、営業しなかった日（利用者の居宅への訪問によるサービスのみを提供する場合を含む。）が連続３日以上の場合を指す。</t>
    </r>
    <phoneticPr fontId="19"/>
  </si>
  <si>
    <t>（１）上記①から③に該当する施設・事業所等の場合
　　　※【対象経費一覧（１）】のア～コに該当する対象経費ごとに「費目」、「支出（見込）額」、「用途・品目・数量等」をそれぞれ入力すること</t>
    <phoneticPr fontId="3"/>
  </si>
  <si>
    <t>（２）上記④に該当する事業所・施設等の場合
　　※【対象経費一覧（２）】のサに該当する対象経費について「費目」、「支出（見込）額」、「用途・品目・数量等」をそれぞれ入力すること</t>
    <phoneticPr fontId="3"/>
  </si>
  <si>
    <t>（３）上記⑤の事業所が居宅を訪問してサービスを提供する場合（代替サービス提供期間の分に限る。）
　　　※【対象経費一覧（３）】のシ～チに該当する対象経費ごとに「費目」、「支出（見込）額」、「用途・品目・数量等」をそれぞれ入力すること</t>
    <phoneticPr fontId="3"/>
  </si>
  <si>
    <r>
      <t>（１）上記①、②に該当する施設・事業所等の場合
　　</t>
    </r>
    <r>
      <rPr>
        <sz val="8.5"/>
        <rFont val="ＭＳ Ｐ明朝"/>
        <family val="1"/>
        <charset val="128"/>
      </rPr>
      <t>※【対象経費一覧】のツに該当する対象経費について「費目」、「支出（見込）額」、「用途・品目・数量等」をそれぞれ入力すること</t>
    </r>
    <rPh sb="3" eb="5">
      <t>ジョウキ</t>
    </rPh>
    <rPh sb="42" eb="44">
      <t>タイショウ</t>
    </rPh>
    <rPh sb="56" eb="58">
      <t>シシュツ</t>
    </rPh>
    <rPh sb="59" eb="61">
      <t>ミコミ</t>
    </rPh>
    <rPh sb="81" eb="83">
      <t>ニュウリョク</t>
    </rPh>
    <phoneticPr fontId="3"/>
  </si>
  <si>
    <t>（１）上記①、②に該当する施設・事業所等の場合
　　※【対象経費一覧】のツに該当する対象経費について「費目」、「支出（見込）額」、「用途・品目・数量等」をそれぞれ入力すること</t>
    <phoneticPr fontId="3"/>
  </si>
  <si>
    <r>
      <t xml:space="preserve">※　下表から該当する番号を１つ選択して記入（複数該当する場合には一番小さい番号のものを記入）
</t>
    </r>
    <r>
      <rPr>
        <b/>
        <sz val="6.5"/>
        <rFont val="ＭＳ Ｐ明朝"/>
        <family val="1"/>
        <charset val="128"/>
      </rPr>
      <t>※　要綱別添１（１）ア：令和5年5月7日までに係るかかり増し費用分、要綱別添１（１）イ：令和5年5月8日以降に係るかかり増し費用分</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rPh sb="49" eb="51">
      <t>ヨウコウ</t>
    </rPh>
    <rPh sb="59" eb="61">
      <t>レイワ</t>
    </rPh>
    <rPh sb="62" eb="63">
      <t>ネン</t>
    </rPh>
    <rPh sb="64" eb="65">
      <t>ガツ</t>
    </rPh>
    <rPh sb="66" eb="67">
      <t>ニチ</t>
    </rPh>
    <rPh sb="70" eb="71">
      <t>カカ</t>
    </rPh>
    <rPh sb="79" eb="80">
      <t>ブン</t>
    </rPh>
    <rPh sb="81" eb="83">
      <t>ヨウコウ</t>
    </rPh>
    <rPh sb="91" eb="93">
      <t>レイワ</t>
    </rPh>
    <rPh sb="94" eb="95">
      <t>ネン</t>
    </rPh>
    <rPh sb="96" eb="97">
      <t>ガツ</t>
    </rPh>
    <rPh sb="98" eb="99">
      <t>ニチ</t>
    </rPh>
    <rPh sb="102" eb="103">
      <t>カカ</t>
    </rPh>
    <rPh sb="111" eb="112">
      <t>ブン</t>
    </rPh>
    <phoneticPr fontId="3"/>
  </si>
  <si>
    <r>
      <t xml:space="preserve">※　下表から該当する番号を１つ選択して記入（複数該当する場合には一番小さい番号のものを記入）
</t>
    </r>
    <r>
      <rPr>
        <b/>
        <sz val="6.5"/>
        <rFont val="ＭＳ Ｐ明朝"/>
        <family val="1"/>
        <charset val="128"/>
      </rPr>
      <t>※　要綱別添１（２）ア：令和5年5月7日までに係るかかり増し費用分、要綱別添１（２）イ：令和5年5月8日以降に係るかかり増し費用分</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phoneticPr fontId="3"/>
  </si>
  <si>
    <t>①　上記１の①又は③に該当する施設・事業所に対し、協力する施設・事業所【要綱別添１（２）ア①】／上記１の①に該当する施設・事業所
　に対し、協力する施設・事業所【要綱別添１（２）イ①】
②　感染症の拡大防止の観点から必要があり、自主的に休業した障害福祉サービス等事業所に対し、協力する施設・事業所【要綱別添１
　（２）ア②、イ②】</t>
    <rPh sb="2" eb="4">
      <t>ジョウキ</t>
    </rPh>
    <rPh sb="38" eb="40">
      <t>ベッテン</t>
    </rPh>
    <rPh sb="151" eb="153">
      <t>ベッテン</t>
    </rPh>
    <phoneticPr fontId="3"/>
  </si>
  <si>
    <t>①　利用者又は職員に新型コロナウイルスの感染者が発生した施設・事業所【要綱別添１（１）ア①、イ①】
②　濃厚接触者に対応した施設・事業所【要綱別添１（１）ア②】／感染者と接触があった者に対応した施設・事業所【要綱別添１（１）イ②】
③　県から休業要請を受けた事業所【要綱別添１（１）ア③】
④　発熱等の症状を呈する利用者又は職員に対し、一定の要件のもと、自費で検査を実施した障害者支援施設又は共同生活援助事業所
　　（①、②の場合を除く。）【要綱別添１（１）ア④】／感染等の疑いのある利用者又は職員に対し、一定の要件のもと、自費で検査を実施した
　　障害者支援施設又は共同生活援助事業所（①、②の場合を除く。）【要綱別添１（１）イ③】
⑤　①、③以外の事業所であって、当該事業所の職員により、居宅で生活している利用者に対して、できる限りのサービスを提供した事業所
　　【要綱別添１（１）ア⑤、イ④】</t>
    <rPh sb="37" eb="39">
      <t>ベッテン</t>
    </rPh>
    <rPh sb="71" eb="73">
      <t>ベッテン</t>
    </rPh>
    <rPh sb="104" eb="106">
      <t>ヨウコウ</t>
    </rPh>
    <rPh sb="135" eb="137">
      <t>ベッテン</t>
    </rPh>
    <rPh sb="223" eb="225">
      <t>ベッテン</t>
    </rPh>
    <rPh sb="306" eb="308">
      <t>ヨウコウ</t>
    </rPh>
    <rPh sb="308" eb="310">
      <t>ベッテン</t>
    </rPh>
    <rPh sb="387" eb="389">
      <t>ベッテン</t>
    </rPh>
    <phoneticPr fontId="3"/>
  </si>
  <si>
    <t>通所できない利用者の安否確認等のためのタブレットのリース費用（通信費用は除く。）</t>
    <phoneticPr fontId="3"/>
  </si>
  <si>
    <t>一定の要件に該当する自費検査費用（要綱別添２のとおり、障害者支援施設等に限る。）</t>
    <rPh sb="17" eb="19">
      <t>ヨウコウ</t>
    </rPh>
    <phoneticPr fontId="3"/>
  </si>
  <si>
    <r>
      <t>通所できない利用者の安否確認等のためのタブレットのリース費用（通信費用は除く</t>
    </r>
    <r>
      <rPr>
        <u/>
        <sz val="8"/>
        <rFont val="ＭＳ Ｐ明朝"/>
        <family val="1"/>
        <charset val="128"/>
      </rPr>
      <t>。</t>
    </r>
    <r>
      <rPr>
        <sz val="8"/>
        <rFont val="ＭＳ Ｐ明朝"/>
        <family val="1"/>
        <charset val="128"/>
      </rPr>
      <t>）</t>
    </r>
    <phoneticPr fontId="3"/>
  </si>
  <si>
    <t>　※オからコまでの費用は、代替サービス提供期間の分に限る。</t>
    <phoneticPr fontId="3"/>
  </si>
  <si>
    <t>緊急雇用に係る費用、割増賃金・手当、職業紹介料、損害賠償保険の加入費用、帰宅困難職員の宿泊費、連携機関との
連携に係る旅費、一定の要件に該当する自費検査費用（要綱別添２のとおり、障害者支援施設等に限る。）</t>
    <rPh sb="79" eb="81">
      <t>ヨウコウ</t>
    </rPh>
    <phoneticPr fontId="3"/>
  </si>
  <si>
    <r>
      <t xml:space="preserve">※　下表から該当する番号を１つ選択して記入（複数該当する場合には一番小さい番号のものを記入）
</t>
    </r>
    <r>
      <rPr>
        <b/>
        <sz val="6.5"/>
        <rFont val="ＭＳ Ｐ明朝"/>
        <family val="1"/>
        <charset val="128"/>
      </rPr>
      <t>※　要綱別添１（１）ア：令和5年5月7日までに係るかかり増し費用、要綱別添１（１）イ：令和5年5月8日以降に係るかかり増し費用</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rPh sb="49" eb="51">
      <t>ヨウコウ</t>
    </rPh>
    <rPh sb="59" eb="61">
      <t>レイワ</t>
    </rPh>
    <rPh sb="62" eb="63">
      <t>ネン</t>
    </rPh>
    <rPh sb="64" eb="65">
      <t>ガツ</t>
    </rPh>
    <rPh sb="66" eb="67">
      <t>ニチ</t>
    </rPh>
    <rPh sb="70" eb="71">
      <t>カカ</t>
    </rPh>
    <rPh sb="80" eb="82">
      <t>ヨウコウ</t>
    </rPh>
    <rPh sb="90" eb="92">
      <t>レイワ</t>
    </rPh>
    <rPh sb="93" eb="94">
      <t>ネン</t>
    </rPh>
    <rPh sb="95" eb="96">
      <t>ガツ</t>
    </rPh>
    <rPh sb="97" eb="98">
      <t>ニチ</t>
    </rPh>
    <rPh sb="101" eb="102">
      <t>カカ</t>
    </rPh>
    <phoneticPr fontId="3"/>
  </si>
  <si>
    <r>
      <t xml:space="preserve">※　下表から該当する番号を１つ選択して記入（複数該当する場合には一番小さい番号のものを記入）
</t>
    </r>
    <r>
      <rPr>
        <b/>
        <sz val="6.5"/>
        <rFont val="ＭＳ Ｐ明朝"/>
        <family val="1"/>
        <charset val="128"/>
      </rPr>
      <t>※　要綱別添１（２）ア：令和5年5月7日までに係るかかり増し費用、要綱別添１（２）イ：令和5年5月8日以降に係るかかり増し費用</t>
    </r>
    <rPh sb="2" eb="4">
      <t>カヒョウ</t>
    </rPh>
    <rPh sb="6" eb="8">
      <t>ガイトウ</t>
    </rPh>
    <rPh sb="10" eb="12">
      <t>バンゴウ</t>
    </rPh>
    <rPh sb="15" eb="17">
      <t>センタク</t>
    </rPh>
    <rPh sb="19" eb="21">
      <t>キニュウ</t>
    </rPh>
    <rPh sb="22" eb="24">
      <t>フクスウ</t>
    </rPh>
    <rPh sb="24" eb="26">
      <t>ガイトウ</t>
    </rPh>
    <rPh sb="28" eb="30">
      <t>バアイ</t>
    </rPh>
    <rPh sb="32" eb="34">
      <t>イチバン</t>
    </rPh>
    <rPh sb="34" eb="35">
      <t>チイ</t>
    </rPh>
    <rPh sb="37" eb="39">
      <t>バンゴウ</t>
    </rPh>
    <rPh sb="43" eb="45">
      <t>キニュウ</t>
    </rPh>
    <phoneticPr fontId="3"/>
  </si>
  <si>
    <t>本申請書の使い方</t>
    <rPh sb="0" eb="1">
      <t>ホン</t>
    </rPh>
    <rPh sb="1" eb="4">
      <t>シンセイショ</t>
    </rPh>
    <rPh sb="5" eb="6">
      <t>ツカ</t>
    </rPh>
    <rPh sb="7" eb="8">
      <t>カタ</t>
    </rPh>
    <phoneticPr fontId="3"/>
  </si>
  <si>
    <t>手順</t>
    <rPh sb="0" eb="2">
      <t>テジュン</t>
    </rPh>
    <phoneticPr fontId="3"/>
  </si>
  <si>
    <t>事業者（法人本部）の作業</t>
    <rPh sb="0" eb="3">
      <t>ジギョウシャ</t>
    </rPh>
    <rPh sb="4" eb="6">
      <t>ホウジン</t>
    </rPh>
    <rPh sb="6" eb="8">
      <t>ホンブ</t>
    </rPh>
    <rPh sb="10" eb="12">
      <t>サギョウ</t>
    </rPh>
    <phoneticPr fontId="3"/>
  </si>
  <si>
    <t>各事業所の作業</t>
    <rPh sb="0" eb="1">
      <t>カク</t>
    </rPh>
    <rPh sb="1" eb="4">
      <t>ジギョウショ</t>
    </rPh>
    <rPh sb="5" eb="7">
      <t>サギョウ</t>
    </rPh>
    <phoneticPr fontId="3"/>
  </si>
  <si>
    <t>本Excelを各事業所に配布し、様式第１号の３（個票）を記入するように依頼　</t>
    <rPh sb="0" eb="1">
      <t>ホン</t>
    </rPh>
    <rPh sb="7" eb="8">
      <t>カク</t>
    </rPh>
    <rPh sb="8" eb="11">
      <t>ジギョウショ</t>
    </rPh>
    <rPh sb="12" eb="14">
      <t>ハイフ</t>
    </rPh>
    <rPh sb="16" eb="18">
      <t>ヨウシキ</t>
    </rPh>
    <rPh sb="18" eb="19">
      <t>ダイ</t>
    </rPh>
    <rPh sb="20" eb="21">
      <t>ゴウ</t>
    </rPh>
    <rPh sb="24" eb="26">
      <t>コヒョウ</t>
    </rPh>
    <rPh sb="28" eb="30">
      <t>キニュウ</t>
    </rPh>
    <rPh sb="35" eb="37">
      <t>イライ</t>
    </rPh>
    <phoneticPr fontId="3"/>
  </si>
  <si>
    <t>個票の着色セルを入力（水色セル：必要情報の入力・該当する取組内容のチェック、緑色セル：クリックしてプルダウンから選択）し、事業者（法人本部）へ返送</t>
    <rPh sb="0" eb="2">
      <t>コヒョウ</t>
    </rPh>
    <rPh sb="3" eb="5">
      <t>チャクショク</t>
    </rPh>
    <rPh sb="8" eb="10">
      <t>ニュウリョク</t>
    </rPh>
    <rPh sb="11" eb="13">
      <t>ミズイロ</t>
    </rPh>
    <rPh sb="16" eb="18">
      <t>ヒツヨウ</t>
    </rPh>
    <rPh sb="18" eb="20">
      <t>ジョウホウ</t>
    </rPh>
    <rPh sb="21" eb="23">
      <t>ニュウリョク</t>
    </rPh>
    <rPh sb="24" eb="26">
      <t>ガイトウ</t>
    </rPh>
    <rPh sb="28" eb="30">
      <t>トリクミ</t>
    </rPh>
    <rPh sb="30" eb="32">
      <t>ナイヨウ</t>
    </rPh>
    <rPh sb="38" eb="40">
      <t>ミドリイロ</t>
    </rPh>
    <rPh sb="56" eb="58">
      <t>センタク</t>
    </rPh>
    <rPh sb="61" eb="64">
      <t>ジギョウシャ</t>
    </rPh>
    <rPh sb="65" eb="67">
      <t>ホウジン</t>
    </rPh>
    <rPh sb="67" eb="69">
      <t>ホンブ</t>
    </rPh>
    <rPh sb="71" eb="73">
      <t>ヘンソウ</t>
    </rPh>
    <phoneticPr fontId="3"/>
  </si>
  <si>
    <t>各事業所から回収した個票の入力内容を確認</t>
    <rPh sb="0" eb="1">
      <t>カク</t>
    </rPh>
    <rPh sb="1" eb="4">
      <t>ジギョウショ</t>
    </rPh>
    <rPh sb="6" eb="8">
      <t>カイシュウ</t>
    </rPh>
    <rPh sb="10" eb="12">
      <t>コヒョウ</t>
    </rPh>
    <rPh sb="13" eb="15">
      <t>ニュウリョク</t>
    </rPh>
    <rPh sb="15" eb="17">
      <t>ナイヨウ</t>
    </rPh>
    <rPh sb="18" eb="20">
      <t>カクニン</t>
    </rPh>
    <phoneticPr fontId="3"/>
  </si>
  <si>
    <t>各事業所の個票のシート名を「個票●」（●は１からの通し番号）に修正</t>
    <rPh sb="0" eb="1">
      <t>カク</t>
    </rPh>
    <rPh sb="1" eb="4">
      <t>ジギョウショ</t>
    </rPh>
    <rPh sb="5" eb="7">
      <t>コヒョウ</t>
    </rPh>
    <rPh sb="11" eb="12">
      <t>メイ</t>
    </rPh>
    <rPh sb="14" eb="16">
      <t>コヒョウ</t>
    </rPh>
    <rPh sb="25" eb="26">
      <t>トオ</t>
    </rPh>
    <rPh sb="27" eb="29">
      <t>バンゴウ</t>
    </rPh>
    <rPh sb="31" eb="33">
      <t>シュウセイ</t>
    </rPh>
    <phoneticPr fontId="3"/>
  </si>
  <si>
    <t>シート名を修正した個票を一つのExcelファイルに集約</t>
    <rPh sb="3" eb="4">
      <t>メイ</t>
    </rPh>
    <rPh sb="5" eb="7">
      <t>シュウセイ</t>
    </rPh>
    <rPh sb="9" eb="11">
      <t>コヒョウ</t>
    </rPh>
    <rPh sb="12" eb="13">
      <t>ヒト</t>
    </rPh>
    <rPh sb="25" eb="27">
      <t>シュウヤク</t>
    </rPh>
    <phoneticPr fontId="3"/>
  </si>
  <si>
    <t>様式第１号の２（申請額一覧）に全事業所分が正しく反映されているか確認（15事業所以上ある場合には6行目～15行目を行ごとコピーし、16行目に右クリック→「コピーしたセルの挿入」で挿入すること。）</t>
    <rPh sb="0" eb="2">
      <t>ヨウシキ</t>
    </rPh>
    <rPh sb="2" eb="3">
      <t>ダイ</t>
    </rPh>
    <rPh sb="4" eb="5">
      <t>ゴウ</t>
    </rPh>
    <rPh sb="15" eb="19">
      <t>ゼンジギョウショ</t>
    </rPh>
    <rPh sb="19" eb="20">
      <t>ブン</t>
    </rPh>
    <rPh sb="21" eb="22">
      <t>タダ</t>
    </rPh>
    <rPh sb="24" eb="26">
      <t>ハンエイ</t>
    </rPh>
    <rPh sb="32" eb="34">
      <t>カクニン</t>
    </rPh>
    <rPh sb="57" eb="58">
      <t>ギョウ</t>
    </rPh>
    <rPh sb="70" eb="71">
      <t>ミギ</t>
    </rPh>
    <phoneticPr fontId="3"/>
  </si>
  <si>
    <t>様式第１号の２及び様式第１号の３の内容が様式第１号（総括表）にも正しく反映されていることを確認するとともに、様式第１号の記入欄（水色セル）を記載</t>
    <rPh sb="0" eb="2">
      <t>ヨウシキ</t>
    </rPh>
    <rPh sb="2" eb="3">
      <t>ダイ</t>
    </rPh>
    <rPh sb="4" eb="5">
      <t>ゴウ</t>
    </rPh>
    <rPh sb="7" eb="8">
      <t>オヨ</t>
    </rPh>
    <rPh sb="9" eb="11">
      <t>ヨウシキ</t>
    </rPh>
    <rPh sb="11" eb="12">
      <t>ダイ</t>
    </rPh>
    <rPh sb="13" eb="14">
      <t>ゴウ</t>
    </rPh>
    <rPh sb="17" eb="19">
      <t>ナイヨウ</t>
    </rPh>
    <rPh sb="20" eb="22">
      <t>ヨウシキ</t>
    </rPh>
    <rPh sb="22" eb="23">
      <t>ダイ</t>
    </rPh>
    <rPh sb="24" eb="25">
      <t>ゴウ</t>
    </rPh>
    <rPh sb="26" eb="29">
      <t>ソウカツヒョウ</t>
    </rPh>
    <rPh sb="32" eb="33">
      <t>タダ</t>
    </rPh>
    <rPh sb="35" eb="37">
      <t>ハンエイ</t>
    </rPh>
    <rPh sb="45" eb="47">
      <t>カクニン</t>
    </rPh>
    <rPh sb="54" eb="56">
      <t>ヨウシキ</t>
    </rPh>
    <rPh sb="56" eb="57">
      <t>ダイ</t>
    </rPh>
    <rPh sb="58" eb="59">
      <t>ゴウ</t>
    </rPh>
    <rPh sb="60" eb="63">
      <t>キニュウラン</t>
    </rPh>
    <rPh sb="64" eb="66">
      <t>ミズイロ</t>
    </rPh>
    <rPh sb="70" eb="72">
      <t>キサイ</t>
    </rPh>
    <phoneticPr fontId="3"/>
  </si>
  <si>
    <t>誓約書（様式第２号）、役員名簿（様式第３号）、申出書（別紙１）、口座振替（送金）依頼書を作成
また、自費検査に係る費用を補助申請する場合は検査理由書（別紙２）、特別な事情により基準単価を超えて協議を行う必要がある場合は個別協議書（別紙３）を作成</t>
    <rPh sb="23" eb="26">
      <t>モウシデショ</t>
    </rPh>
    <rPh sb="27" eb="29">
      <t>ベッシ</t>
    </rPh>
    <rPh sb="32" eb="34">
      <t>コウザ</t>
    </rPh>
    <rPh sb="44" eb="46">
      <t>サクセイ</t>
    </rPh>
    <rPh sb="69" eb="71">
      <t>ケンサ</t>
    </rPh>
    <rPh sb="71" eb="74">
      <t>リユウショ</t>
    </rPh>
    <rPh sb="75" eb="77">
      <t>ベッシ</t>
    </rPh>
    <rPh sb="120" eb="122">
      <t>サクセイ</t>
    </rPh>
    <phoneticPr fontId="3"/>
  </si>
  <si>
    <t xml:space="preserve">ちば電子申請サービスで提出
</t>
    <rPh sb="2" eb="6">
      <t>デンシシンセイ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</si>
</sst>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Red]\-#,##0\ "/>
    <numFmt numFmtId="178" formatCode="#,##0;\-#,##0;&quot;&quot;"/>
    <numFmt numFmtId="179" formatCode="0_ "/>
    <numFmt numFmtId="180" formatCode="#,##0&quot;千円／事業所&quot;"/>
    <numFmt numFmtId="181" formatCode="#,##0&quot;千円／施設&quot;"/>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9"/>
      <name val="ＭＳ Ｐ明朝"/>
      <family val="1"/>
      <charset val="128"/>
    </font>
    <font>
      <sz val="6"/>
      <name val="ＭＳ Ｐ明朝"/>
      <family val="1"/>
      <charset val="128"/>
    </font>
    <font>
      <sz val="11"/>
      <color theme="1"/>
      <name val="ＭＳ Ｐゴシック"/>
      <family val="3"/>
      <charset val="128"/>
      <scheme val="minor"/>
    </font>
    <font>
      <sz val="12"/>
      <name val="ＭＳ 明朝"/>
      <family val="1"/>
      <charset val="128"/>
    </font>
    <font>
      <u/>
      <sz val="11"/>
      <color theme="10"/>
      <name val="ＭＳ Ｐゴシック"/>
      <family val="3"/>
      <charset val="128"/>
    </font>
    <font>
      <sz val="11"/>
      <name val="ＭＳ Ｐゴシック"/>
      <family val="3"/>
    </font>
    <font>
      <sz val="10"/>
      <name val="ＭＳ Ｐゴシック"/>
      <family val="3"/>
    </font>
    <font>
      <sz val="6"/>
      <name val="ＭＳ Ｐゴシック"/>
      <family val="3"/>
    </font>
    <font>
      <sz val="10"/>
      <color indexed="0"/>
      <name val="ＭＳ Ｐ明朝"/>
      <family val="1"/>
      <charset val="128"/>
    </font>
    <font>
      <sz val="9"/>
      <color indexed="0"/>
      <name val="ＭＳ Ｐ明朝"/>
      <family val="1"/>
      <charset val="128"/>
    </font>
    <font>
      <sz val="8"/>
      <name val="ＭＳ Ｐゴシック"/>
      <family val="3"/>
      <charset val="128"/>
    </font>
    <font>
      <sz val="9"/>
      <name val="ＭＳ Ｐゴシック"/>
      <family val="3"/>
      <charset val="128"/>
    </font>
    <font>
      <sz val="10"/>
      <name val="ＭＳ Ｐゴシック"/>
      <family val="3"/>
      <charset val="128"/>
    </font>
    <font>
      <b/>
      <sz val="10"/>
      <name val="ＭＳ Ｐゴシック"/>
      <family val="3"/>
      <charset val="128"/>
    </font>
    <font>
      <sz val="8.5"/>
      <name val="ＭＳ Ｐ明朝"/>
      <family val="1"/>
      <charset val="128"/>
    </font>
    <font>
      <u/>
      <sz val="10"/>
      <color rgb="FFFF0000"/>
      <name val="ＭＳ Ｐゴシック"/>
      <family val="3"/>
      <charset val="128"/>
    </font>
    <font>
      <u/>
      <sz val="10"/>
      <color rgb="FFFF0000"/>
      <name val="ＭＳ Ｐ明朝"/>
      <family val="1"/>
      <charset val="128"/>
    </font>
    <font>
      <u/>
      <sz val="10"/>
      <name val="ＭＳ Ｐ明朝"/>
      <family val="1"/>
      <charset val="128"/>
    </font>
    <font>
      <u/>
      <sz val="9"/>
      <color rgb="FFFF0000"/>
      <name val="ＭＳ Ｐ明朝"/>
      <family val="1"/>
      <charset val="128"/>
    </font>
    <font>
      <sz val="7"/>
      <name val="ＭＳ Ｐ明朝"/>
      <family val="1"/>
      <charset val="128"/>
    </font>
    <font>
      <b/>
      <sz val="6.5"/>
      <name val="ＭＳ Ｐ明朝"/>
      <family val="1"/>
      <charset val="128"/>
    </font>
    <font>
      <u/>
      <sz val="8"/>
      <name val="ＭＳ Ｐ明朝"/>
      <family val="1"/>
      <charset val="128"/>
    </font>
    <font>
      <sz val="10"/>
      <color rgb="FFFF0000"/>
      <name val="ＭＳ 明朝"/>
      <family val="1"/>
      <charset val="128"/>
    </font>
    <font>
      <b/>
      <sz val="14"/>
      <color theme="1"/>
      <name val="ＭＳ 明朝"/>
      <family val="1"/>
      <charset val="128"/>
    </font>
    <font>
      <sz val="12"/>
      <color theme="1"/>
      <name val="ＭＳ 明朝"/>
      <family val="1"/>
      <charset val="128"/>
    </font>
    <font>
      <sz val="1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7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ouble">
        <color indexed="64"/>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s>
  <cellStyleXfs count="9">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xf numFmtId="0" fontId="14" fillId="0" borderId="0">
      <alignment vertical="center"/>
    </xf>
    <xf numFmtId="0" fontId="16" fillId="0" borderId="0" applyNumberFormat="0" applyFill="0" applyBorder="0" applyAlignment="0" applyProtection="0">
      <alignment vertical="center"/>
    </xf>
    <xf numFmtId="0" fontId="17" fillId="0" borderId="0"/>
  </cellStyleXfs>
  <cellXfs count="501">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5" xfId="0" applyFont="1" applyBorder="1">
      <alignment vertical="center"/>
    </xf>
    <xf numFmtId="0" fontId="6" fillId="0" borderId="16" xfId="0" applyFont="1" applyBorder="1">
      <alignment vertical="center"/>
    </xf>
    <xf numFmtId="0" fontId="6" fillId="0" borderId="23" xfId="0" applyFont="1" applyBorder="1">
      <alignment vertical="center"/>
    </xf>
    <xf numFmtId="0" fontId="6" fillId="0" borderId="26" xfId="0" applyFont="1" applyBorder="1">
      <alignment vertical="center"/>
    </xf>
    <xf numFmtId="0" fontId="6" fillId="0" borderId="3" xfId="0" applyFont="1" applyBorder="1">
      <alignment vertical="center"/>
    </xf>
    <xf numFmtId="0" fontId="6" fillId="0" borderId="29" xfId="0" applyFont="1" applyBorder="1">
      <alignment vertical="center"/>
    </xf>
    <xf numFmtId="0" fontId="7" fillId="0" borderId="2" xfId="0" applyFont="1" applyBorder="1">
      <alignment vertical="center"/>
    </xf>
    <xf numFmtId="0" fontId="8" fillId="0" borderId="0" xfId="0" applyFont="1" applyAlignment="1">
      <alignment horizontal="left" vertical="center"/>
    </xf>
    <xf numFmtId="0" fontId="6" fillId="0" borderId="0" xfId="0" applyFont="1">
      <alignment vertical="center"/>
    </xf>
    <xf numFmtId="0" fontId="9" fillId="0" borderId="0" xfId="0" applyFont="1">
      <alignment vertical="center"/>
    </xf>
    <xf numFmtId="0" fontId="6" fillId="0" borderId="14" xfId="0" applyFont="1" applyBorder="1">
      <alignment vertical="center"/>
    </xf>
    <xf numFmtId="176" fontId="6" fillId="0" borderId="22" xfId="0" applyNumberFormat="1" applyFont="1" applyBorder="1">
      <alignment vertical="center"/>
    </xf>
    <xf numFmtId="176" fontId="6" fillId="0" borderId="25" xfId="0" applyNumberFormat="1" applyFont="1" applyBorder="1">
      <alignment vertical="center"/>
    </xf>
    <xf numFmtId="176" fontId="6" fillId="0" borderId="2" xfId="0" applyNumberFormat="1" applyFont="1" applyBorder="1">
      <alignment vertical="center"/>
    </xf>
    <xf numFmtId="0" fontId="6" fillId="0" borderId="22" xfId="0" applyFont="1" applyBorder="1">
      <alignment vertical="center"/>
    </xf>
    <xf numFmtId="176" fontId="6" fillId="0" borderId="14" xfId="0" applyNumberFormat="1" applyFont="1" applyBorder="1">
      <alignment vertical="center"/>
    </xf>
    <xf numFmtId="176" fontId="6" fillId="0" borderId="28" xfId="0" applyNumberFormat="1" applyFont="1" applyBorder="1">
      <alignment vertical="center"/>
    </xf>
    <xf numFmtId="0" fontId="9" fillId="0" borderId="0" xfId="0" applyFont="1" applyAlignment="1">
      <alignment horizontal="right"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54" xfId="0" applyFont="1" applyFill="1" applyBorder="1" applyAlignment="1">
      <alignment horizontal="center" vertical="center"/>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6" fontId="6" fillId="0" borderId="0" xfId="0" applyNumberFormat="1" applyFont="1">
      <alignment vertical="center"/>
    </xf>
    <xf numFmtId="176" fontId="6" fillId="0" borderId="7" xfId="0" applyNumberFormat="1" applyFont="1" applyBorder="1">
      <alignment vertical="center"/>
    </xf>
    <xf numFmtId="0" fontId="6" fillId="0" borderId="17" xfId="0" applyFont="1" applyBorder="1">
      <alignment vertical="center"/>
    </xf>
    <xf numFmtId="0" fontId="5" fillId="0" borderId="28" xfId="0" applyFont="1" applyBorder="1">
      <alignment vertical="center"/>
    </xf>
    <xf numFmtId="0" fontId="5" fillId="0" borderId="36" xfId="0" applyFont="1" applyBorder="1" applyAlignment="1">
      <alignment horizontal="center" vertical="center" textRotation="255" shrinkToFit="1"/>
    </xf>
    <xf numFmtId="0" fontId="12" fillId="0" borderId="0" xfId="0" applyFont="1" applyProtection="1">
      <alignment vertical="center"/>
      <protection hidden="1"/>
    </xf>
    <xf numFmtId="0" fontId="9" fillId="0" borderId="0" xfId="0" applyFont="1" applyProtection="1">
      <alignment vertical="center"/>
      <protection hidden="1"/>
    </xf>
    <xf numFmtId="0" fontId="5" fillId="0" borderId="14" xfId="0" applyFont="1" applyBorder="1" applyAlignment="1" applyProtection="1">
      <alignment horizontal="center" vertical="center"/>
      <protection hidden="1"/>
    </xf>
    <xf numFmtId="0" fontId="5" fillId="0" borderId="14" xfId="0" applyFont="1" applyBorder="1" applyProtection="1">
      <alignment vertical="center"/>
      <protection hidden="1"/>
    </xf>
    <xf numFmtId="0" fontId="5" fillId="0" borderId="16" xfId="0" applyFont="1" applyBorder="1" applyProtection="1">
      <alignment vertical="center"/>
      <protection hidden="1"/>
    </xf>
    <xf numFmtId="0" fontId="10" fillId="0" borderId="0" xfId="0" applyFont="1" applyProtection="1">
      <alignment vertical="center"/>
      <protection hidden="1"/>
    </xf>
    <xf numFmtId="0" fontId="5" fillId="0" borderId="11" xfId="0" applyFont="1" applyBorder="1" applyProtection="1">
      <alignment vertical="center"/>
      <protection hidden="1"/>
    </xf>
    <xf numFmtId="0" fontId="5" fillId="0" borderId="8" xfId="0" applyFont="1" applyBorder="1" applyAlignment="1" applyProtection="1">
      <alignment horizontal="center" vertical="center"/>
      <protection hidden="1"/>
    </xf>
    <xf numFmtId="0" fontId="5" fillId="0" borderId="8" xfId="0" applyFont="1" applyBorder="1" applyProtection="1">
      <alignment vertical="center"/>
      <protection hidden="1"/>
    </xf>
    <xf numFmtId="0" fontId="5" fillId="0" borderId="12" xfId="0" applyFont="1" applyBorder="1" applyProtection="1">
      <alignment vertical="center"/>
      <protection hidden="1"/>
    </xf>
    <xf numFmtId="0" fontId="5" fillId="0" borderId="9" xfId="0" applyFont="1" applyBorder="1" applyProtection="1">
      <alignment vertical="center"/>
      <protection hidden="1"/>
    </xf>
    <xf numFmtId="0" fontId="5" fillId="0" borderId="0" xfId="0" applyFont="1" applyAlignment="1" applyProtection="1">
      <alignment horizontal="center" vertical="center"/>
      <protection hidden="1"/>
    </xf>
    <xf numFmtId="0" fontId="5" fillId="0" borderId="0" xfId="0" applyFont="1" applyProtection="1">
      <alignment vertical="center"/>
      <protection hidden="1"/>
    </xf>
    <xf numFmtId="0" fontId="5" fillId="0" borderId="10" xfId="0" applyFont="1" applyBorder="1" applyProtection="1">
      <alignment vertical="center"/>
      <protection hidden="1"/>
    </xf>
    <xf numFmtId="0" fontId="5" fillId="0" borderId="5" xfId="0" applyFont="1" applyBorder="1" applyProtection="1">
      <alignment vertical="center"/>
      <protection hidden="1"/>
    </xf>
    <xf numFmtId="0" fontId="13" fillId="0" borderId="0" xfId="0" applyFont="1" applyAlignment="1" applyProtection="1">
      <alignment vertical="top"/>
      <protection hidden="1"/>
    </xf>
    <xf numFmtId="0" fontId="5" fillId="0" borderId="6" xfId="0" applyFont="1" applyBorder="1" applyProtection="1">
      <alignment vertical="center"/>
      <protection hidden="1"/>
    </xf>
    <xf numFmtId="0" fontId="5" fillId="0" borderId="1" xfId="0" applyFont="1" applyBorder="1" applyProtection="1">
      <alignment vertical="center"/>
      <protection hidden="1"/>
    </xf>
    <xf numFmtId="0" fontId="5" fillId="0" borderId="2" xfId="0" applyFont="1" applyBorder="1" applyAlignment="1" applyProtection="1">
      <alignment horizontal="center" vertical="center"/>
      <protection hidden="1"/>
    </xf>
    <xf numFmtId="0" fontId="5" fillId="0" borderId="2" xfId="0" applyFont="1" applyBorder="1" applyProtection="1">
      <alignment vertical="center"/>
      <protection hidden="1"/>
    </xf>
    <xf numFmtId="0" fontId="5" fillId="0" borderId="3" xfId="0" applyFont="1" applyBorder="1" applyProtection="1">
      <alignment vertical="center"/>
      <protection hidden="1"/>
    </xf>
    <xf numFmtId="0" fontId="10" fillId="4" borderId="5" xfId="0" applyFont="1" applyFill="1" applyBorder="1" applyProtection="1">
      <alignment vertical="center"/>
      <protection hidden="1"/>
    </xf>
    <xf numFmtId="0" fontId="10" fillId="0" borderId="5" xfId="0" applyFont="1" applyBorder="1" applyAlignment="1" applyProtection="1">
      <alignment horizontal="left" vertical="center"/>
      <protection hidden="1"/>
    </xf>
    <xf numFmtId="0" fontId="5" fillId="0" borderId="5" xfId="0" applyFont="1" applyBorder="1" applyAlignment="1" applyProtection="1">
      <alignment horizontal="center" vertical="center"/>
      <protection hidden="1"/>
    </xf>
    <xf numFmtId="0" fontId="5" fillId="0" borderId="6" xfId="0" applyFont="1" applyBorder="1" applyAlignment="1" applyProtection="1">
      <alignment horizontal="center" vertical="center"/>
      <protection hidden="1"/>
    </xf>
    <xf numFmtId="0" fontId="10" fillId="4" borderId="8" xfId="0" applyFont="1" applyFill="1" applyBorder="1" applyAlignment="1" applyProtection="1">
      <alignment horizontal="left" vertical="center"/>
      <protection hidden="1"/>
    </xf>
    <xf numFmtId="0" fontId="10" fillId="0" borderId="8" xfId="0" applyFont="1" applyBorder="1" applyProtection="1">
      <alignment vertical="center"/>
      <protection locked="0" hidden="1"/>
    </xf>
    <xf numFmtId="0" fontId="5" fillId="0" borderId="12" xfId="0" applyFont="1" applyBorder="1" applyAlignment="1" applyProtection="1">
      <alignment horizontal="center" vertical="center"/>
      <protection hidden="1"/>
    </xf>
    <xf numFmtId="0" fontId="10" fillId="0" borderId="5" xfId="0" applyFont="1" applyBorder="1" applyProtection="1">
      <alignment vertical="center"/>
      <protection locked="0" hidden="1"/>
    </xf>
    <xf numFmtId="0" fontId="10" fillId="0" borderId="8" xfId="0" applyFont="1" applyBorder="1" applyProtection="1">
      <alignment vertical="center"/>
      <protection hidden="1"/>
    </xf>
    <xf numFmtId="0" fontId="10" fillId="0" borderId="8" xfId="0" applyFont="1" applyBorder="1" applyAlignment="1" applyProtection="1">
      <alignment horizontal="left" vertical="center"/>
      <protection hidden="1"/>
    </xf>
    <xf numFmtId="0" fontId="10" fillId="0" borderId="4" xfId="0" applyFont="1" applyBorder="1" applyAlignment="1" applyProtection="1">
      <alignment horizontal="left" vertical="center"/>
      <protection hidden="1"/>
    </xf>
    <xf numFmtId="0" fontId="10" fillId="0" borderId="2" xfId="0" applyFont="1" applyBorder="1" applyProtection="1">
      <alignment vertical="center"/>
      <protection hidden="1"/>
    </xf>
    <xf numFmtId="0" fontId="10" fillId="0" borderId="19" xfId="0" applyFont="1" applyBorder="1" applyProtection="1">
      <alignment vertical="center"/>
      <protection hidden="1"/>
    </xf>
    <xf numFmtId="0" fontId="11" fillId="0" borderId="19" xfId="0" applyFont="1" applyBorder="1" applyAlignment="1" applyProtection="1">
      <alignment vertical="center" wrapText="1"/>
      <protection hidden="1"/>
    </xf>
    <xf numFmtId="0" fontId="11" fillId="0" borderId="0" xfId="0" applyFont="1" applyAlignment="1" applyProtection="1">
      <alignment vertical="center" wrapText="1"/>
      <protection hidden="1"/>
    </xf>
    <xf numFmtId="0" fontId="11" fillId="0" borderId="8" xfId="0" applyFont="1" applyBorder="1" applyAlignment="1" applyProtection="1">
      <alignment vertical="center" wrapText="1"/>
      <protection hidden="1"/>
    </xf>
    <xf numFmtId="0" fontId="12" fillId="0" borderId="9" xfId="0" applyFont="1" applyBorder="1" applyAlignment="1" applyProtection="1">
      <alignment vertical="center" wrapText="1"/>
      <protection hidden="1"/>
    </xf>
    <xf numFmtId="0" fontId="10" fillId="0" borderId="0" xfId="0" applyFont="1" applyAlignment="1" applyProtection="1">
      <alignment vertical="center" shrinkToFit="1"/>
      <protection locked="0" hidden="1"/>
    </xf>
    <xf numFmtId="0" fontId="10" fillId="0" borderId="0" xfId="0" applyFont="1" applyProtection="1">
      <alignment vertical="center"/>
      <protection locked="0" hidden="1"/>
    </xf>
    <xf numFmtId="0" fontId="11" fillId="0" borderId="0" xfId="0" applyFont="1" applyProtection="1">
      <alignment vertical="center"/>
      <protection hidden="1"/>
    </xf>
    <xf numFmtId="0" fontId="12" fillId="0" borderId="8" xfId="0" applyFont="1" applyBorder="1" applyProtection="1">
      <alignment vertical="center"/>
      <protection hidden="1"/>
    </xf>
    <xf numFmtId="0" fontId="11" fillId="0" borderId="8" xfId="0" applyFont="1" applyBorder="1" applyProtection="1">
      <alignment vertical="center"/>
      <protection hidden="1"/>
    </xf>
    <xf numFmtId="0" fontId="10" fillId="0" borderId="8" xfId="0" applyFont="1" applyBorder="1" applyAlignment="1" applyProtection="1">
      <alignment vertical="center" shrinkToFit="1"/>
      <protection locked="0" hidden="1"/>
    </xf>
    <xf numFmtId="0" fontId="10" fillId="0" borderId="0" xfId="0" applyFont="1" applyAlignment="1" applyProtection="1">
      <alignment vertical="center" textRotation="255"/>
      <protection hidden="1"/>
    </xf>
    <xf numFmtId="0" fontId="10" fillId="0" borderId="8" xfId="0" applyFont="1" applyBorder="1" applyAlignment="1" applyProtection="1">
      <alignment vertical="center" textRotation="255"/>
      <protection hidden="1"/>
    </xf>
    <xf numFmtId="0" fontId="9" fillId="0" borderId="8" xfId="0" applyFont="1" applyBorder="1" applyProtection="1">
      <alignment vertical="center"/>
      <protection hidden="1"/>
    </xf>
    <xf numFmtId="0" fontId="9" fillId="2" borderId="0" xfId="0" applyFont="1" applyFill="1" applyAlignment="1" applyProtection="1">
      <alignment horizontal="center" vertical="center"/>
      <protection hidden="1"/>
    </xf>
    <xf numFmtId="0" fontId="9" fillId="2" borderId="0" xfId="0" applyFont="1" applyFill="1" applyProtection="1">
      <alignment vertical="center"/>
      <protection hidden="1"/>
    </xf>
    <xf numFmtId="178" fontId="9" fillId="0" borderId="36" xfId="0" applyNumberFormat="1" applyFont="1" applyBorder="1" applyAlignment="1" applyProtection="1">
      <alignment horizontal="center" vertical="center" shrinkToFit="1"/>
      <protection hidden="1"/>
    </xf>
    <xf numFmtId="178" fontId="9" fillId="0" borderId="1" xfId="0" applyNumberFormat="1" applyFont="1" applyBorder="1" applyAlignment="1" applyProtection="1">
      <alignment horizontal="center" vertical="center" shrinkToFit="1"/>
      <protection hidden="1"/>
    </xf>
    <xf numFmtId="178" fontId="9" fillId="0" borderId="36" xfId="4" applyNumberFormat="1" applyFont="1" applyBorder="1" applyAlignment="1" applyProtection="1">
      <alignment horizontal="right" vertical="center" shrinkToFit="1"/>
      <protection hidden="1"/>
    </xf>
    <xf numFmtId="178" fontId="9" fillId="0" borderId="53" xfId="4" applyNumberFormat="1" applyFont="1" applyBorder="1" applyAlignment="1" applyProtection="1">
      <alignment horizontal="right" vertical="center" shrinkToFit="1"/>
      <protection hidden="1"/>
    </xf>
    <xf numFmtId="178" fontId="9" fillId="0" borderId="3" xfId="4" applyNumberFormat="1" applyFont="1" applyBorder="1" applyAlignment="1" applyProtection="1">
      <alignment horizontal="right" vertical="center" shrinkToFit="1"/>
      <protection hidden="1"/>
    </xf>
    <xf numFmtId="178" fontId="9" fillId="0" borderId="37" xfId="4" applyNumberFormat="1" applyFont="1" applyBorder="1" applyAlignment="1" applyProtection="1">
      <alignment horizontal="right" vertical="center" shrinkToFit="1"/>
      <protection hidden="1"/>
    </xf>
    <xf numFmtId="178" fontId="9" fillId="4" borderId="37" xfId="4" applyNumberFormat="1" applyFont="1" applyFill="1" applyBorder="1" applyAlignment="1" applyProtection="1">
      <alignment horizontal="right" vertical="center" shrinkToFit="1"/>
      <protection hidden="1"/>
    </xf>
    <xf numFmtId="178" fontId="9" fillId="0" borderId="47" xfId="0" applyNumberFormat="1" applyFont="1" applyBorder="1" applyAlignment="1" applyProtection="1">
      <alignment horizontal="center" vertical="center" shrinkToFit="1"/>
      <protection hidden="1"/>
    </xf>
    <xf numFmtId="178" fontId="9" fillId="0" borderId="51" xfId="0" applyNumberFormat="1" applyFont="1" applyBorder="1" applyAlignment="1" applyProtection="1">
      <alignment horizontal="center" vertical="center" shrinkToFit="1"/>
      <protection hidden="1"/>
    </xf>
    <xf numFmtId="178" fontId="9" fillId="0" borderId="52" xfId="4" applyNumberFormat="1" applyFont="1" applyBorder="1" applyAlignment="1" applyProtection="1">
      <alignment horizontal="right" vertical="center" shrinkToFit="1"/>
      <protection hidden="1"/>
    </xf>
    <xf numFmtId="178" fontId="9" fillId="4" borderId="52" xfId="4" applyNumberFormat="1" applyFont="1" applyFill="1" applyBorder="1" applyAlignment="1" applyProtection="1">
      <alignment horizontal="right" vertical="center" shrinkToFit="1"/>
      <protection hidden="1"/>
    </xf>
    <xf numFmtId="178" fontId="9" fillId="0" borderId="49" xfId="4" applyNumberFormat="1" applyFont="1" applyBorder="1" applyAlignment="1" applyProtection="1">
      <alignment horizontal="right" vertical="center" shrinkToFit="1"/>
      <protection hidden="1"/>
    </xf>
    <xf numFmtId="178" fontId="9" fillId="0" borderId="48" xfId="4" applyNumberFormat="1" applyFont="1" applyBorder="1" applyAlignment="1" applyProtection="1">
      <alignment horizontal="right" vertical="center" shrinkToFit="1"/>
      <protection hidden="1"/>
    </xf>
    <xf numFmtId="178" fontId="9" fillId="0" borderId="50" xfId="4" applyNumberFormat="1" applyFont="1" applyBorder="1" applyAlignment="1" applyProtection="1">
      <alignment horizontal="right" vertical="center" shrinkToFit="1"/>
      <protection hidden="1"/>
    </xf>
    <xf numFmtId="178" fontId="9" fillId="0" borderId="55" xfId="4" applyNumberFormat="1" applyFont="1" applyBorder="1" applyAlignment="1" applyProtection="1">
      <alignment horizontal="right" vertical="center" shrinkToFit="1"/>
      <protection hidden="1"/>
    </xf>
    <xf numFmtId="0" fontId="5" fillId="0" borderId="0" xfId="0" applyFont="1" applyAlignment="1">
      <alignment horizontal="right" vertical="center" shrinkToFit="1"/>
    </xf>
    <xf numFmtId="0" fontId="15" fillId="0" borderId="0" xfId="0" applyFont="1">
      <alignment vertical="center"/>
    </xf>
    <xf numFmtId="0" fontId="16" fillId="0" borderId="0" xfId="7" applyFill="1">
      <alignment vertical="center"/>
    </xf>
    <xf numFmtId="0" fontId="5" fillId="0" borderId="0" xfId="0" applyFont="1" applyAlignment="1">
      <alignment vertical="center" shrinkToFit="1"/>
    </xf>
    <xf numFmtId="0" fontId="0" fillId="0" borderId="0" xfId="0" applyAlignment="1">
      <alignment vertical="center" shrinkToFit="1"/>
    </xf>
    <xf numFmtId="178" fontId="9" fillId="0" borderId="8" xfId="0" applyNumberFormat="1" applyFont="1" applyBorder="1" applyAlignment="1" applyProtection="1">
      <alignment horizontal="center" vertical="center" shrinkToFit="1"/>
      <protection hidden="1"/>
    </xf>
    <xf numFmtId="0" fontId="9" fillId="0" borderId="36" xfId="0" applyFont="1" applyBorder="1" applyAlignment="1" applyProtection="1">
      <alignment horizontal="center" vertical="center" shrinkToFit="1"/>
      <protection hidden="1"/>
    </xf>
    <xf numFmtId="0" fontId="9" fillId="0" borderId="47" xfId="0" applyFont="1" applyBorder="1" applyAlignment="1" applyProtection="1">
      <alignment horizontal="center" vertical="center" shrinkToFit="1"/>
      <protection hidden="1"/>
    </xf>
    <xf numFmtId="178" fontId="9" fillId="0" borderId="18" xfId="4" applyNumberFormat="1" applyFont="1" applyBorder="1" applyAlignment="1" applyProtection="1">
      <alignment horizontal="right" vertical="center" shrinkToFit="1"/>
      <protection hidden="1"/>
    </xf>
    <xf numFmtId="178" fontId="9" fillId="0" borderId="56" xfId="4" applyNumberFormat="1" applyFont="1" applyBorder="1" applyAlignment="1" applyProtection="1">
      <alignment horizontal="right" vertical="center" shrinkToFit="1"/>
      <protection hidden="1"/>
    </xf>
    <xf numFmtId="178" fontId="9" fillId="0" borderId="57" xfId="4" applyNumberFormat="1" applyFont="1" applyBorder="1" applyAlignment="1" applyProtection="1">
      <alignment horizontal="right" vertical="center" shrinkToFit="1"/>
      <protection hidden="1"/>
    </xf>
    <xf numFmtId="0" fontId="10" fillId="3" borderId="58" xfId="0" applyFont="1" applyFill="1" applyBorder="1" applyAlignment="1">
      <alignment horizontal="center" vertical="center"/>
    </xf>
    <xf numFmtId="0" fontId="18" fillId="0" borderId="0" xfId="8" applyFont="1" applyAlignment="1">
      <alignment vertical="center"/>
    </xf>
    <xf numFmtId="0" fontId="17" fillId="0" borderId="0" xfId="8" applyAlignment="1">
      <alignment vertical="center"/>
    </xf>
    <xf numFmtId="0" fontId="17" fillId="0" borderId="0" xfId="8" applyAlignment="1">
      <alignment horizontal="right" vertical="center"/>
    </xf>
    <xf numFmtId="0" fontId="10" fillId="0" borderId="4" xfId="8" applyFont="1" applyBorder="1" applyAlignment="1">
      <alignment vertical="center"/>
    </xf>
    <xf numFmtId="0" fontId="17" fillId="0" borderId="5" xfId="8" applyBorder="1" applyAlignment="1">
      <alignment vertical="center"/>
    </xf>
    <xf numFmtId="0" fontId="17" fillId="0" borderId="5" xfId="8" applyBorder="1" applyAlignment="1">
      <alignment horizontal="right" vertical="center"/>
    </xf>
    <xf numFmtId="0" fontId="17" fillId="0" borderId="6" xfId="8" applyBorder="1" applyAlignment="1">
      <alignment vertical="center"/>
    </xf>
    <xf numFmtId="0" fontId="17" fillId="0" borderId="9" xfId="8" applyBorder="1" applyAlignment="1">
      <alignment vertical="center"/>
    </xf>
    <xf numFmtId="0" fontId="17" fillId="0" borderId="9" xfId="8" applyBorder="1" applyAlignment="1">
      <alignment vertical="center" wrapText="1"/>
    </xf>
    <xf numFmtId="0" fontId="10" fillId="0" borderId="1" xfId="8" applyFont="1" applyBorder="1" applyAlignment="1">
      <alignment horizontal="left" vertical="top"/>
    </xf>
    <xf numFmtId="0" fontId="10" fillId="0" borderId="36" xfId="8" applyFont="1" applyBorder="1" applyAlignment="1">
      <alignment horizontal="center" vertical="top"/>
    </xf>
    <xf numFmtId="0" fontId="10" fillId="0" borderId="36" xfId="8" applyFont="1" applyBorder="1" applyAlignment="1">
      <alignment vertical="top"/>
    </xf>
    <xf numFmtId="0" fontId="17" fillId="0" borderId="0" xfId="8" applyAlignment="1">
      <alignment vertical="center" wrapText="1"/>
    </xf>
    <xf numFmtId="179" fontId="20" fillId="0" borderId="36" xfId="8" applyNumberFormat="1" applyFont="1" applyBorder="1" applyAlignment="1">
      <alignment horizontal="center" vertical="center" wrapText="1"/>
    </xf>
    <xf numFmtId="0" fontId="20" fillId="0" borderId="36" xfId="8" applyFont="1" applyBorder="1" applyAlignment="1">
      <alignment horizontal="left" vertical="center" wrapText="1"/>
    </xf>
    <xf numFmtId="0" fontId="20" fillId="0" borderId="36" xfId="8" applyFont="1" applyBorder="1" applyAlignment="1">
      <alignment horizontal="right" vertical="center" wrapText="1"/>
    </xf>
    <xf numFmtId="0" fontId="17" fillId="0" borderId="11" xfId="8" applyBorder="1" applyAlignment="1">
      <alignment vertical="center"/>
    </xf>
    <xf numFmtId="0" fontId="12" fillId="0" borderId="36" xfId="8" applyFont="1" applyBorder="1" applyAlignment="1">
      <alignment horizontal="left" vertical="top" wrapText="1"/>
    </xf>
    <xf numFmtId="0" fontId="12" fillId="0" borderId="3" xfId="8" applyFont="1" applyBorder="1" applyAlignment="1">
      <alignment horizontal="left" vertical="top" wrapText="1"/>
    </xf>
    <xf numFmtId="0" fontId="12" fillId="0" borderId="36" xfId="8" applyFont="1" applyBorder="1" applyAlignment="1">
      <alignment vertical="top" wrapText="1"/>
    </xf>
    <xf numFmtId="0" fontId="9" fillId="0" borderId="0" xfId="8" applyFont="1" applyAlignment="1">
      <alignment vertical="center"/>
    </xf>
    <xf numFmtId="176" fontId="10" fillId="0" borderId="0" xfId="0" applyNumberFormat="1" applyFont="1" applyProtection="1">
      <alignment vertical="center"/>
      <protection hidden="1"/>
    </xf>
    <xf numFmtId="49" fontId="12" fillId="0" borderId="19" xfId="0" applyNumberFormat="1" applyFont="1" applyBorder="1" applyAlignment="1" applyProtection="1">
      <alignment vertical="center" wrapText="1"/>
      <protection hidden="1"/>
    </xf>
    <xf numFmtId="0" fontId="9" fillId="0" borderId="19" xfId="0" applyFont="1" applyBorder="1" applyProtection="1">
      <alignment vertical="center"/>
      <protection hidden="1"/>
    </xf>
    <xf numFmtId="0" fontId="22" fillId="0" borderId="60" xfId="0" applyFont="1" applyBorder="1" applyAlignment="1" applyProtection="1">
      <alignment horizontal="center" vertical="center" wrapText="1"/>
      <protection hidden="1"/>
    </xf>
    <xf numFmtId="0" fontId="22" fillId="0" borderId="59" xfId="0" applyFont="1" applyBorder="1" applyAlignment="1" applyProtection="1">
      <alignment horizontal="center" vertical="center" wrapText="1"/>
      <protection hidden="1"/>
    </xf>
    <xf numFmtId="0" fontId="22" fillId="0" borderId="63" xfId="0" applyFont="1" applyBorder="1" applyAlignment="1" applyProtection="1">
      <alignment horizontal="center" vertical="center" wrapText="1"/>
      <protection hidden="1"/>
    </xf>
    <xf numFmtId="0" fontId="22" fillId="0" borderId="62" xfId="0" applyFont="1" applyBorder="1" applyAlignment="1" applyProtection="1">
      <alignment horizontal="center" vertical="center" wrapText="1"/>
      <protection hidden="1"/>
    </xf>
    <xf numFmtId="0" fontId="12" fillId="0" borderId="4" xfId="0" applyFont="1" applyBorder="1" applyAlignment="1" applyProtection="1">
      <alignment vertical="center" wrapText="1"/>
      <protection hidden="1"/>
    </xf>
    <xf numFmtId="49" fontId="12" fillId="0" borderId="9" xfId="0" applyNumberFormat="1" applyFont="1" applyBorder="1" applyAlignment="1" applyProtection="1">
      <alignment vertical="center" wrapText="1"/>
      <protection hidden="1"/>
    </xf>
    <xf numFmtId="0" fontId="12" fillId="0" borderId="11" xfId="0" applyFont="1" applyBorder="1" applyAlignment="1" applyProtection="1">
      <alignment vertical="center" wrapText="1"/>
      <protection hidden="1"/>
    </xf>
    <xf numFmtId="0" fontId="22" fillId="0" borderId="8" xfId="0" applyFont="1" applyBorder="1" applyAlignment="1" applyProtection="1">
      <alignment horizontal="center" vertical="center" wrapText="1"/>
      <protection hidden="1"/>
    </xf>
    <xf numFmtId="0" fontId="22" fillId="0" borderId="5" xfId="0" applyFont="1" applyBorder="1" applyAlignment="1" applyProtection="1">
      <alignment horizontal="left" vertical="center" wrapText="1"/>
      <protection hidden="1"/>
    </xf>
    <xf numFmtId="0" fontId="22" fillId="0" borderId="8" xfId="0" applyFont="1" applyBorder="1" applyAlignment="1" applyProtection="1">
      <alignment horizontal="left" vertical="center" wrapText="1"/>
      <protection hidden="1"/>
    </xf>
    <xf numFmtId="0" fontId="22" fillId="0" borderId="12" xfId="0" applyFont="1" applyBorder="1" applyAlignment="1" applyProtection="1">
      <alignment horizontal="left" vertical="center" wrapText="1"/>
      <protection hidden="1"/>
    </xf>
    <xf numFmtId="0" fontId="22" fillId="0" borderId="0" xfId="0" applyFont="1" applyAlignment="1" applyProtection="1">
      <alignment horizontal="center" vertical="center" wrapText="1"/>
      <protection hidden="1"/>
    </xf>
    <xf numFmtId="0" fontId="22" fillId="0" borderId="5" xfId="0" applyFont="1" applyBorder="1" applyAlignment="1" applyProtection="1">
      <alignment horizontal="center" vertical="center" wrapText="1"/>
      <protection hidden="1"/>
    </xf>
    <xf numFmtId="0" fontId="22" fillId="0" borderId="6" xfId="0" applyFont="1" applyBorder="1" applyAlignment="1" applyProtection="1">
      <alignment horizontal="left" vertical="center" wrapText="1"/>
      <protection hidden="1"/>
    </xf>
    <xf numFmtId="0" fontId="11" fillId="0" borderId="0" xfId="0" applyFont="1" applyAlignment="1" applyProtection="1">
      <alignment horizontal="left" vertical="center"/>
      <protection hidden="1"/>
    </xf>
    <xf numFmtId="0" fontId="11" fillId="0" borderId="10" xfId="0" applyFont="1" applyBorder="1" applyAlignment="1" applyProtection="1">
      <alignment horizontal="left" vertical="center"/>
      <protection hidden="1"/>
    </xf>
    <xf numFmtId="0" fontId="11" fillId="0" borderId="8" xfId="0" applyFont="1" applyBorder="1" applyAlignment="1" applyProtection="1">
      <alignment horizontal="center" vertical="center"/>
      <protection hidden="1"/>
    </xf>
    <xf numFmtId="0" fontId="11" fillId="0" borderId="12" xfId="0" applyFont="1" applyBorder="1" applyAlignment="1" applyProtection="1">
      <alignment horizontal="center" vertical="center"/>
      <protection hidden="1"/>
    </xf>
    <xf numFmtId="0" fontId="12" fillId="0" borderId="19" xfId="0" applyFont="1" applyBorder="1" applyAlignment="1" applyProtection="1">
      <alignment vertical="center" wrapText="1"/>
      <protection hidden="1"/>
    </xf>
    <xf numFmtId="0" fontId="11" fillId="0" borderId="10" xfId="0" applyFont="1" applyBorder="1" applyProtection="1">
      <alignment vertical="center"/>
      <protection hidden="1"/>
    </xf>
    <xf numFmtId="0" fontId="10" fillId="0" borderId="9" xfId="0" applyFont="1" applyBorder="1" applyProtection="1">
      <alignment vertical="center"/>
      <protection hidden="1"/>
    </xf>
    <xf numFmtId="0" fontId="11" fillId="0" borderId="10" xfId="0" applyFont="1" applyBorder="1" applyAlignment="1" applyProtection="1">
      <alignment vertical="center" wrapText="1"/>
      <protection hidden="1"/>
    </xf>
    <xf numFmtId="0" fontId="10" fillId="0" borderId="13" xfId="0" applyFont="1" applyBorder="1" applyProtection="1">
      <alignment vertical="center"/>
      <protection hidden="1"/>
    </xf>
    <xf numFmtId="0" fontId="11" fillId="0" borderId="14" xfId="0" applyFont="1" applyBorder="1" applyAlignment="1" applyProtection="1">
      <alignment vertical="center" wrapText="1"/>
      <protection hidden="1"/>
    </xf>
    <xf numFmtId="0" fontId="11" fillId="0" borderId="16" xfId="0" applyFont="1" applyBorder="1" applyAlignment="1" applyProtection="1">
      <alignment vertical="center" wrapText="1"/>
      <protection hidden="1"/>
    </xf>
    <xf numFmtId="180" fontId="21" fillId="0" borderId="1" xfId="8" applyNumberFormat="1" applyFont="1" applyBorder="1" applyAlignment="1">
      <alignment horizontal="right" vertical="center" wrapText="1"/>
    </xf>
    <xf numFmtId="181" fontId="21" fillId="0" borderId="1" xfId="8" applyNumberFormat="1" applyFont="1" applyBorder="1" applyAlignment="1">
      <alignment horizontal="right" vertical="center" wrapText="1"/>
    </xf>
    <xf numFmtId="180" fontId="20" fillId="0" borderId="1" xfId="8" applyNumberFormat="1" applyFont="1" applyBorder="1" applyAlignment="1">
      <alignment horizontal="right" vertical="center" wrapText="1"/>
    </xf>
    <xf numFmtId="180" fontId="20" fillId="0" borderId="36" xfId="8" applyNumberFormat="1" applyFont="1" applyBorder="1" applyAlignment="1">
      <alignment horizontal="right" vertical="center" wrapText="1"/>
    </xf>
    <xf numFmtId="181" fontId="20" fillId="0" borderId="36" xfId="8" applyNumberFormat="1" applyFont="1" applyBorder="1" applyAlignment="1">
      <alignment horizontal="right" vertical="center" wrapText="1"/>
    </xf>
    <xf numFmtId="0" fontId="10" fillId="3" borderId="20" xfId="0" applyFont="1" applyFill="1" applyBorder="1" applyAlignment="1">
      <alignment horizontal="center" vertical="center"/>
    </xf>
    <xf numFmtId="0" fontId="11" fillId="0" borderId="19" xfId="0" applyFont="1" applyBorder="1" applyProtection="1">
      <alignment vertical="center"/>
      <protection hidden="1"/>
    </xf>
    <xf numFmtId="0" fontId="25" fillId="0" borderId="8" xfId="0" applyFont="1" applyBorder="1" applyProtection="1">
      <alignment vertical="center"/>
      <protection hidden="1"/>
    </xf>
    <xf numFmtId="0" fontId="25" fillId="0" borderId="8" xfId="0" applyFont="1" applyBorder="1" applyAlignment="1" applyProtection="1">
      <alignment horizontal="left" vertical="center"/>
      <protection hidden="1"/>
    </xf>
    <xf numFmtId="0" fontId="6" fillId="0" borderId="13" xfId="0" applyFont="1" applyBorder="1" applyProtection="1">
      <alignment vertical="center"/>
      <protection hidden="1"/>
    </xf>
    <xf numFmtId="0" fontId="11" fillId="0" borderId="5" xfId="0" applyFont="1" applyBorder="1" applyAlignment="1" applyProtection="1">
      <alignment horizontal="left" vertical="center" wrapText="1"/>
      <protection hidden="1"/>
    </xf>
    <xf numFmtId="0" fontId="11" fillId="0" borderId="6" xfId="0" applyFont="1" applyBorder="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11" fillId="0" borderId="10" xfId="0" applyFont="1" applyBorder="1" applyAlignment="1" applyProtection="1">
      <alignment horizontal="left" vertical="center" wrapText="1"/>
      <protection hidden="1"/>
    </xf>
    <xf numFmtId="0" fontId="10" fillId="0" borderId="2" xfId="0" applyFont="1" applyBorder="1" applyAlignment="1" applyProtection="1">
      <alignment horizontal="center" vertical="center"/>
      <protection hidden="1"/>
    </xf>
    <xf numFmtId="0" fontId="10" fillId="0" borderId="5" xfId="0" applyFont="1" applyBorder="1" applyProtection="1">
      <alignment vertical="center"/>
      <protection hidden="1"/>
    </xf>
    <xf numFmtId="0" fontId="22" fillId="0" borderId="36"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shrinkToFit="1"/>
      <protection hidden="1"/>
    </xf>
    <xf numFmtId="0" fontId="9" fillId="0" borderId="51" xfId="0" applyFont="1" applyBorder="1" applyAlignment="1" applyProtection="1">
      <alignment horizontal="center" vertical="center" shrinkToFit="1"/>
      <protection hidden="1"/>
    </xf>
    <xf numFmtId="0" fontId="6" fillId="0" borderId="13" xfId="0" applyFont="1" applyBorder="1" applyAlignment="1">
      <alignment vertical="center" shrinkToFit="1"/>
    </xf>
    <xf numFmtId="0" fontId="6" fillId="0" borderId="21" xfId="0" applyFont="1" applyBorder="1" applyAlignment="1">
      <alignment vertical="center" shrinkToFit="1"/>
    </xf>
    <xf numFmtId="0" fontId="6" fillId="0" borderId="15" xfId="0" applyFont="1" applyBorder="1" applyAlignment="1">
      <alignment vertical="center" shrinkToFit="1"/>
    </xf>
    <xf numFmtId="0" fontId="6" fillId="0" borderId="1" xfId="0" applyFont="1" applyBorder="1" applyAlignment="1">
      <alignment vertical="center" shrinkToFit="1"/>
    </xf>
    <xf numFmtId="0" fontId="6" fillId="0" borderId="60" xfId="0" applyFont="1" applyBorder="1" applyAlignment="1">
      <alignment vertical="center" shrinkToFit="1"/>
    </xf>
    <xf numFmtId="0" fontId="6" fillId="0" borderId="59" xfId="0" applyFont="1" applyBorder="1" applyAlignment="1">
      <alignment vertical="center" shrinkToFit="1"/>
    </xf>
    <xf numFmtId="0" fontId="6" fillId="0" borderId="61" xfId="0" applyFont="1" applyBorder="1" applyAlignment="1">
      <alignment vertical="center" shrinkToFit="1"/>
    </xf>
    <xf numFmtId="0" fontId="6" fillId="0" borderId="62" xfId="0" applyFont="1" applyBorder="1" applyAlignment="1">
      <alignment vertical="center" shrinkToFit="1"/>
    </xf>
    <xf numFmtId="0" fontId="6" fillId="0" borderId="63" xfId="0" applyFont="1" applyBorder="1" applyAlignment="1">
      <alignment vertical="center" shrinkToFit="1"/>
    </xf>
    <xf numFmtId="0" fontId="10" fillId="0" borderId="36" xfId="8" applyFont="1" applyBorder="1" applyAlignment="1">
      <alignment vertical="center" wrapText="1"/>
    </xf>
    <xf numFmtId="0" fontId="10" fillId="0" borderId="76" xfId="8" applyFont="1" applyBorder="1" applyAlignment="1">
      <alignment horizontal="left" vertical="top" wrapText="1"/>
    </xf>
    <xf numFmtId="0" fontId="10" fillId="0" borderId="75" xfId="8" applyFont="1" applyBorder="1" applyAlignment="1">
      <alignment horizontal="left" vertical="top" wrapText="1"/>
    </xf>
    <xf numFmtId="0" fontId="29" fillId="0" borderId="72" xfId="8" applyFont="1" applyBorder="1" applyAlignment="1">
      <alignment horizontal="left" vertical="top" wrapText="1"/>
    </xf>
    <xf numFmtId="0" fontId="29" fillId="0" borderId="71" xfId="8" applyFont="1" applyBorder="1" applyAlignment="1">
      <alignment horizontal="left" vertical="top" wrapText="1"/>
    </xf>
    <xf numFmtId="0" fontId="34" fillId="0" borderId="0" xfId="0" applyFont="1">
      <alignment vertical="center"/>
    </xf>
    <xf numFmtId="0" fontId="34" fillId="0" borderId="0" xfId="0" applyFont="1" applyAlignment="1">
      <alignment horizontal="right" vertical="center"/>
    </xf>
    <xf numFmtId="0" fontId="35" fillId="0" borderId="0" xfId="0" applyFont="1">
      <alignment vertical="center"/>
    </xf>
    <xf numFmtId="0" fontId="36" fillId="0" borderId="0" xfId="0" applyFont="1" applyAlignment="1">
      <alignment horizontal="left" vertical="top"/>
    </xf>
    <xf numFmtId="0" fontId="37" fillId="0" borderId="0" xfId="0" applyFont="1" applyAlignment="1">
      <alignment horizontal="left" vertical="top"/>
    </xf>
    <xf numFmtId="0" fontId="37" fillId="0" borderId="0" xfId="0" applyFont="1">
      <alignment vertical="center"/>
    </xf>
    <xf numFmtId="0" fontId="37" fillId="0" borderId="36" xfId="0" applyFont="1" applyBorder="1" applyAlignment="1">
      <alignment horizontal="center" vertical="center"/>
    </xf>
    <xf numFmtId="0" fontId="36" fillId="0" borderId="36" xfId="0" applyFont="1" applyBorder="1" applyAlignment="1">
      <alignment horizontal="center" vertical="top"/>
    </xf>
    <xf numFmtId="0" fontId="36" fillId="0" borderId="36" xfId="0" applyFont="1" applyBorder="1" applyAlignment="1">
      <alignment horizontal="left" vertical="center" wrapText="1"/>
    </xf>
    <xf numFmtId="0" fontId="36" fillId="0" borderId="18" xfId="0" applyFont="1" applyBorder="1" applyAlignment="1">
      <alignment horizontal="left" vertical="center" wrapText="1"/>
    </xf>
    <xf numFmtId="176" fontId="5" fillId="0" borderId="21" xfId="0" applyNumberFormat="1" applyFont="1" applyBorder="1">
      <alignment vertical="center"/>
    </xf>
    <xf numFmtId="176" fontId="5" fillId="0" borderId="22" xfId="0" applyNumberFormat="1" applyFont="1" applyBorder="1">
      <alignment vertical="center"/>
    </xf>
    <xf numFmtId="0" fontId="5" fillId="0" borderId="21" xfId="0" applyFont="1" applyBorder="1">
      <alignment vertical="center"/>
    </xf>
    <xf numFmtId="0" fontId="5" fillId="0" borderId="22" xfId="0" applyFont="1" applyBorder="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5" fillId="0" borderId="18" xfId="0" applyFont="1" applyBorder="1" applyAlignment="1">
      <alignment horizontal="center" vertical="center" textRotation="255" shrinkToFit="1"/>
    </xf>
    <xf numFmtId="0" fontId="5" fillId="0" borderId="19" xfId="0" applyFont="1" applyBorder="1" applyAlignment="1">
      <alignment horizontal="center" vertical="center" textRotation="255" shrinkToFit="1"/>
    </xf>
    <xf numFmtId="0" fontId="5" fillId="0" borderId="18"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13" xfId="0" applyFont="1" applyBorder="1">
      <alignment vertical="center"/>
    </xf>
    <xf numFmtId="0" fontId="5" fillId="0" borderId="14" xfId="0" applyFont="1" applyBorder="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27" xfId="0" applyFont="1" applyBorder="1">
      <alignment vertical="center"/>
    </xf>
    <xf numFmtId="0" fontId="5" fillId="0" borderId="28" xfId="0" applyFont="1" applyBorder="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5" fillId="0" borderId="15" xfId="0" applyFont="1" applyBorder="1">
      <alignment vertical="center"/>
    </xf>
    <xf numFmtId="0" fontId="5" fillId="0" borderId="7" xfId="0" applyFont="1" applyBorder="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176" fontId="5" fillId="0" borderId="15" xfId="0" applyNumberFormat="1" applyFont="1" applyBorder="1">
      <alignment vertical="center"/>
    </xf>
    <xf numFmtId="176" fontId="5" fillId="0" borderId="7" xfId="0" applyNumberFormat="1"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176" fontId="5" fillId="0" borderId="13" xfId="0" applyNumberFormat="1" applyFont="1" applyBorder="1">
      <alignment vertical="center"/>
    </xf>
    <xf numFmtId="176" fontId="5" fillId="0" borderId="14" xfId="0" applyNumberFormat="1" applyFont="1" applyBorder="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lignment vertical="center"/>
    </xf>
    <xf numFmtId="0" fontId="5" fillId="0" borderId="2" xfId="0" applyFont="1" applyBorder="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176" fontId="5" fillId="0" borderId="1" xfId="0" applyNumberFormat="1" applyFont="1" applyBorder="1">
      <alignment vertical="center"/>
    </xf>
    <xf numFmtId="176" fontId="5" fillId="0" borderId="2" xfId="0" applyNumberFormat="1" applyFont="1" applyBorder="1">
      <alignment vertical="center"/>
    </xf>
    <xf numFmtId="176" fontId="5" fillId="0" borderId="4" xfId="0" applyNumberFormat="1" applyFont="1" applyBorder="1">
      <alignment vertical="center"/>
    </xf>
    <xf numFmtId="176" fontId="5" fillId="0" borderId="5" xfId="0" applyNumberFormat="1" applyFont="1" applyBorder="1">
      <alignment vertical="center"/>
    </xf>
    <xf numFmtId="0" fontId="5" fillId="4" borderId="1" xfId="0" applyFont="1" applyFill="1" applyBorder="1">
      <alignment vertical="center"/>
    </xf>
    <xf numFmtId="0" fontId="5" fillId="4" borderId="2" xfId="0" applyFont="1" applyFill="1" applyBorder="1">
      <alignment vertical="center"/>
    </xf>
    <xf numFmtId="0" fontId="5" fillId="4" borderId="3" xfId="0" applyFont="1" applyFill="1" applyBorder="1">
      <alignment vertical="center"/>
    </xf>
    <xf numFmtId="0" fontId="5" fillId="4" borderId="1" xfId="0" applyFont="1" applyFill="1" applyBorder="1" applyAlignment="1">
      <alignment vertical="center" shrinkToFit="1"/>
    </xf>
    <xf numFmtId="0" fontId="5" fillId="4" borderId="2" xfId="0" applyFont="1" applyFill="1" applyBorder="1" applyAlignment="1">
      <alignment vertical="center" shrinkToFit="1"/>
    </xf>
    <xf numFmtId="0" fontId="5" fillId="4" borderId="3" xfId="0" applyFont="1" applyFill="1" applyBorder="1" applyAlignment="1">
      <alignment vertical="center" shrinkToFit="1"/>
    </xf>
    <xf numFmtId="0" fontId="5" fillId="0" borderId="0" xfId="0" applyFont="1" applyAlignment="1">
      <alignment horizontal="center" vertical="center"/>
    </xf>
    <xf numFmtId="49" fontId="5" fillId="4" borderId="5" xfId="0" applyNumberFormat="1" applyFont="1" applyFill="1" applyBorder="1" applyAlignment="1">
      <alignment horizontal="center" vertical="center"/>
    </xf>
    <xf numFmtId="0" fontId="5" fillId="4" borderId="9" xfId="0" applyFont="1" applyFill="1" applyBorder="1">
      <alignment vertical="center"/>
    </xf>
    <xf numFmtId="0" fontId="5" fillId="4" borderId="0" xfId="0" applyFont="1" applyFill="1">
      <alignment vertical="center"/>
    </xf>
    <xf numFmtId="0" fontId="5" fillId="4" borderId="10" xfId="0" applyFont="1" applyFill="1" applyBorder="1">
      <alignment vertical="center"/>
    </xf>
    <xf numFmtId="0" fontId="5" fillId="4" borderId="11" xfId="0" applyFont="1" applyFill="1" applyBorder="1">
      <alignment vertical="center"/>
    </xf>
    <xf numFmtId="0" fontId="5" fillId="4" borderId="8" xfId="0" applyFont="1" applyFill="1" applyBorder="1">
      <alignment vertical="center"/>
    </xf>
    <xf numFmtId="0" fontId="5" fillId="4" borderId="12" xfId="0" applyFont="1" applyFill="1" applyBorder="1">
      <alignment vertical="center"/>
    </xf>
    <xf numFmtId="0" fontId="5" fillId="4" borderId="15" xfId="0" applyFont="1" applyFill="1" applyBorder="1">
      <alignment vertical="center"/>
    </xf>
    <xf numFmtId="0" fontId="5" fillId="4" borderId="7" xfId="0" applyFont="1" applyFill="1" applyBorder="1">
      <alignment vertical="center"/>
    </xf>
    <xf numFmtId="0" fontId="5" fillId="4" borderId="17" xfId="0" applyFont="1" applyFill="1" applyBorder="1">
      <alignment vertical="center"/>
    </xf>
    <xf numFmtId="0" fontId="5" fillId="4" borderId="13" xfId="0" applyFont="1" applyFill="1" applyBorder="1">
      <alignment vertical="center"/>
    </xf>
    <xf numFmtId="0" fontId="5" fillId="4" borderId="14" xfId="0" applyFont="1" applyFill="1" applyBorder="1">
      <alignment vertical="center"/>
    </xf>
    <xf numFmtId="0" fontId="5" fillId="4" borderId="16" xfId="0" applyFont="1" applyFill="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0" xfId="0" applyFont="1">
      <alignment vertical="center"/>
    </xf>
    <xf numFmtId="0" fontId="5" fillId="0" borderId="10" xfId="0" applyFont="1" applyBorder="1">
      <alignment vertical="center"/>
    </xf>
    <xf numFmtId="0" fontId="5" fillId="0" borderId="11" xfId="0" applyFont="1" applyBorder="1">
      <alignment vertical="center"/>
    </xf>
    <xf numFmtId="0" fontId="5" fillId="0" borderId="8" xfId="0" applyFont="1" applyBorder="1">
      <alignment vertical="center"/>
    </xf>
    <xf numFmtId="0" fontId="5" fillId="0" borderId="12" xfId="0" applyFont="1" applyBorder="1">
      <alignment vertical="center"/>
    </xf>
    <xf numFmtId="0" fontId="5" fillId="4" borderId="0" xfId="0" applyFont="1" applyFill="1" applyAlignment="1">
      <alignment horizontal="center" vertical="center"/>
    </xf>
    <xf numFmtId="0" fontId="5" fillId="0" borderId="0" xfId="0" applyFont="1" applyAlignment="1">
      <alignment horizontal="right" vertical="center" shrinkToFit="1"/>
    </xf>
    <xf numFmtId="0" fontId="5" fillId="4" borderId="0" xfId="0" applyFont="1" applyFill="1" applyAlignment="1">
      <alignment horizontal="center" vertical="center" shrinkToFit="1"/>
    </xf>
    <xf numFmtId="176" fontId="5" fillId="0" borderId="27" xfId="0" applyNumberFormat="1" applyFont="1" applyBorder="1">
      <alignment vertical="center"/>
    </xf>
    <xf numFmtId="176" fontId="5" fillId="0" borderId="28" xfId="0" applyNumberFormat="1" applyFont="1" applyBorder="1">
      <alignment vertical="center"/>
    </xf>
    <xf numFmtId="176" fontId="5" fillId="0" borderId="24" xfId="0" applyNumberFormat="1" applyFont="1" applyBorder="1">
      <alignment vertical="center"/>
    </xf>
    <xf numFmtId="176" fontId="5" fillId="0" borderId="25" xfId="0" applyNumberFormat="1" applyFont="1" applyBorder="1">
      <alignment vertical="center"/>
    </xf>
    <xf numFmtId="176" fontId="6" fillId="0" borderId="1" xfId="0" applyNumberFormat="1" applyFont="1" applyBorder="1">
      <alignment vertical="center"/>
    </xf>
    <xf numFmtId="176" fontId="6" fillId="0" borderId="2" xfId="0" applyNumberFormat="1" applyFont="1" applyBorder="1">
      <alignment vertical="center"/>
    </xf>
    <xf numFmtId="0" fontId="10" fillId="3" borderId="4" xfId="0" applyFont="1" applyFill="1" applyBorder="1" applyAlignment="1">
      <alignment horizontal="center" vertical="center" shrinkToFit="1"/>
    </xf>
    <xf numFmtId="0" fontId="10" fillId="3" borderId="5" xfId="0" applyFont="1" applyFill="1" applyBorder="1" applyAlignment="1">
      <alignment horizontal="center" vertical="center" shrinkToFit="1"/>
    </xf>
    <xf numFmtId="0" fontId="10" fillId="3" borderId="54" xfId="0" applyFont="1" applyFill="1" applyBorder="1" applyAlignment="1">
      <alignment horizontal="center" vertical="center"/>
    </xf>
    <xf numFmtId="0" fontId="10" fillId="3" borderId="53"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12" xfId="0" applyFont="1" applyFill="1" applyBorder="1" applyAlignment="1">
      <alignment horizontal="center" vertical="center"/>
    </xf>
    <xf numFmtId="0" fontId="9" fillId="3" borderId="1" xfId="0" applyFont="1" applyFill="1" applyBorder="1" applyAlignment="1">
      <alignment horizontal="center" vertical="center" shrinkToFit="1"/>
    </xf>
    <xf numFmtId="0" fontId="9" fillId="3" borderId="2" xfId="0" applyFont="1" applyFill="1" applyBorder="1" applyAlignment="1">
      <alignment horizontal="center" vertical="center" shrinkToFit="1"/>
    </xf>
    <xf numFmtId="178" fontId="9" fillId="0" borderId="11" xfId="0" applyNumberFormat="1" applyFont="1" applyBorder="1" applyAlignment="1" applyProtection="1">
      <alignment horizontal="center" vertical="center" shrinkToFit="1"/>
      <protection hidden="1"/>
    </xf>
    <xf numFmtId="178" fontId="9" fillId="0" borderId="8" xfId="0" applyNumberFormat="1" applyFont="1" applyBorder="1" applyAlignment="1" applyProtection="1">
      <alignment horizontal="center" vertical="center" shrinkToFit="1"/>
      <protection hidden="1"/>
    </xf>
    <xf numFmtId="0" fontId="9" fillId="3" borderId="18" xfId="0" applyFont="1" applyFill="1" applyBorder="1" applyAlignment="1">
      <alignment horizontal="center" vertical="center" shrinkToFit="1"/>
    </xf>
    <xf numFmtId="0" fontId="9" fillId="3" borderId="20" xfId="0" applyFont="1" applyFill="1" applyBorder="1" applyAlignment="1">
      <alignment horizontal="center" vertical="center" shrinkToFi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0" xfId="0" applyFont="1" applyFill="1" applyBorder="1" applyAlignment="1">
      <alignment horizontal="center" vertical="center"/>
    </xf>
    <xf numFmtId="0" fontId="11" fillId="0" borderId="1" xfId="0" applyFont="1" applyBorder="1" applyAlignment="1" applyProtection="1">
      <alignment vertical="center" wrapText="1"/>
      <protection hidden="1"/>
    </xf>
    <xf numFmtId="0" fontId="11" fillId="0" borderId="2" xfId="0" applyFont="1" applyBorder="1" applyAlignment="1" applyProtection="1">
      <alignment vertical="center" wrapText="1"/>
      <protection hidden="1"/>
    </xf>
    <xf numFmtId="0" fontId="11" fillId="0" borderId="3" xfId="0" applyFont="1" applyBorder="1" applyAlignment="1" applyProtection="1">
      <alignment vertical="center" wrapText="1"/>
      <protection hidden="1"/>
    </xf>
    <xf numFmtId="0" fontId="31" fillId="0" borderId="1" xfId="0" applyFont="1" applyBorder="1" applyAlignment="1" applyProtection="1">
      <alignment horizontal="left" vertical="center" wrapText="1"/>
      <protection hidden="1"/>
    </xf>
    <xf numFmtId="0" fontId="31" fillId="0" borderId="2" xfId="0" applyFont="1" applyBorder="1" applyAlignment="1" applyProtection="1">
      <alignment horizontal="left" vertical="center" wrapText="1"/>
      <protection hidden="1"/>
    </xf>
    <xf numFmtId="0" fontId="31" fillId="0" borderId="3" xfId="0" applyFont="1" applyBorder="1" applyAlignment="1" applyProtection="1">
      <alignment horizontal="left" vertical="center" wrapText="1"/>
      <protection hidden="1"/>
    </xf>
    <xf numFmtId="0" fontId="11" fillId="0" borderId="4" xfId="0" applyFont="1" applyBorder="1" applyAlignment="1" applyProtection="1">
      <alignment vertical="center" wrapText="1"/>
      <protection hidden="1"/>
    </xf>
    <xf numFmtId="0" fontId="11" fillId="0" borderId="5" xfId="0" applyFont="1" applyBorder="1" applyAlignment="1" applyProtection="1">
      <alignment vertical="center" wrapText="1"/>
      <protection hidden="1"/>
    </xf>
    <xf numFmtId="0" fontId="11" fillId="0" borderId="6" xfId="0" applyFont="1" applyBorder="1" applyAlignment="1" applyProtection="1">
      <alignment vertical="center" wrapText="1"/>
      <protection hidden="1"/>
    </xf>
    <xf numFmtId="0" fontId="11" fillId="0" borderId="11" xfId="0" applyFont="1" applyBorder="1" applyAlignment="1" applyProtection="1">
      <alignment vertical="center" wrapText="1"/>
      <protection hidden="1"/>
    </xf>
    <xf numFmtId="0" fontId="11" fillId="0" borderId="8" xfId="0" applyFont="1" applyBorder="1" applyAlignment="1" applyProtection="1">
      <alignment vertical="center" wrapText="1"/>
      <protection hidden="1"/>
    </xf>
    <xf numFmtId="0" fontId="11" fillId="0" borderId="12" xfId="0" applyFont="1" applyBorder="1" applyAlignment="1" applyProtection="1">
      <alignment vertical="center" wrapText="1"/>
      <protection hidden="1"/>
    </xf>
    <xf numFmtId="0" fontId="11" fillId="0" borderId="9" xfId="0" applyFont="1" applyBorder="1" applyAlignment="1" applyProtection="1">
      <alignment vertical="center" wrapText="1"/>
      <protection hidden="1"/>
    </xf>
    <xf numFmtId="0" fontId="11" fillId="0" borderId="0" xfId="0" applyFont="1" applyAlignment="1" applyProtection="1">
      <alignment vertical="center" wrapText="1"/>
      <protection hidden="1"/>
    </xf>
    <xf numFmtId="0" fontId="11" fillId="0" borderId="10" xfId="0" applyFont="1" applyBorder="1" applyAlignment="1" applyProtection="1">
      <alignment vertical="center" wrapText="1"/>
      <protection hidden="1"/>
    </xf>
    <xf numFmtId="0" fontId="11" fillId="0" borderId="5" xfId="0" applyFont="1" applyBorder="1" applyAlignment="1" applyProtection="1">
      <alignment horizontal="left" vertical="center" wrapText="1"/>
      <protection hidden="1"/>
    </xf>
    <xf numFmtId="0" fontId="11" fillId="0" borderId="6" xfId="0" applyFont="1" applyBorder="1" applyAlignment="1" applyProtection="1">
      <alignment horizontal="left" vertical="center" wrapText="1"/>
      <protection hidden="1"/>
    </xf>
    <xf numFmtId="0" fontId="11" fillId="0" borderId="0" xfId="0" applyFont="1" applyAlignment="1" applyProtection="1">
      <alignment horizontal="left" vertical="center" wrapText="1"/>
      <protection hidden="1"/>
    </xf>
    <xf numFmtId="0" fontId="11" fillId="0" borderId="10" xfId="0" applyFont="1" applyBorder="1" applyAlignment="1" applyProtection="1">
      <alignment horizontal="left" vertical="center" wrapText="1"/>
      <protection hidden="1"/>
    </xf>
    <xf numFmtId="0" fontId="11" fillId="0" borderId="8" xfId="0" applyFont="1" applyBorder="1" applyAlignment="1" applyProtection="1">
      <alignment horizontal="left" vertical="center" wrapText="1"/>
      <protection hidden="1"/>
    </xf>
    <xf numFmtId="0" fontId="11" fillId="0" borderId="12" xfId="0" applyFont="1" applyBorder="1" applyAlignment="1" applyProtection="1">
      <alignment horizontal="left" vertical="center" wrapText="1"/>
      <protection hidden="1"/>
    </xf>
    <xf numFmtId="0" fontId="12" fillId="0" borderId="9" xfId="0" applyFont="1" applyBorder="1" applyAlignment="1" applyProtection="1">
      <alignment horizontal="left" vertical="center" wrapText="1"/>
      <protection hidden="1"/>
    </xf>
    <xf numFmtId="0" fontId="12" fillId="0" borderId="0" xfId="0" applyFont="1" applyAlignment="1" applyProtection="1">
      <alignment horizontal="left" vertical="center" wrapText="1"/>
      <protection hidden="1"/>
    </xf>
    <xf numFmtId="0" fontId="12" fillId="0" borderId="10" xfId="0" applyFont="1" applyBorder="1" applyAlignment="1" applyProtection="1">
      <alignment horizontal="left" vertical="center" wrapText="1"/>
      <protection hidden="1"/>
    </xf>
    <xf numFmtId="0" fontId="10" fillId="0" borderId="2" xfId="0" applyFont="1" applyBorder="1" applyAlignment="1" applyProtection="1">
      <alignment horizontal="center" vertical="center" shrinkToFit="1"/>
      <protection hidden="1"/>
    </xf>
    <xf numFmtId="0" fontId="10" fillId="0" borderId="3" xfId="0" applyFont="1" applyBorder="1" applyAlignment="1" applyProtection="1">
      <alignment horizontal="center" vertical="center" shrinkToFit="1"/>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horizontal="center" vertical="center"/>
      <protection hidden="1"/>
    </xf>
    <xf numFmtId="0" fontId="10" fillId="0" borderId="3" xfId="0" applyFont="1" applyBorder="1" applyAlignment="1" applyProtection="1">
      <alignment horizontal="center" vertical="center"/>
      <protection hidden="1"/>
    </xf>
    <xf numFmtId="0" fontId="10" fillId="0" borderId="1" xfId="0" applyFont="1" applyBorder="1" applyAlignment="1" applyProtection="1">
      <alignment horizontal="center" vertical="center" shrinkToFit="1"/>
      <protection hidden="1"/>
    </xf>
    <xf numFmtId="0" fontId="9" fillId="0" borderId="1" xfId="0" applyFont="1" applyBorder="1" applyAlignment="1" applyProtection="1">
      <alignment horizontal="center" vertical="center"/>
      <protection hidden="1"/>
    </xf>
    <xf numFmtId="0" fontId="9" fillId="0" borderId="2" xfId="0" applyFont="1" applyBorder="1" applyAlignment="1" applyProtection="1">
      <alignment horizontal="center" vertical="center"/>
      <protection hidden="1"/>
    </xf>
    <xf numFmtId="0" fontId="9" fillId="0" borderId="3" xfId="0" applyFont="1" applyBorder="1" applyAlignment="1" applyProtection="1">
      <alignment horizontal="center" vertical="center"/>
      <protection hidden="1"/>
    </xf>
    <xf numFmtId="0" fontId="11" fillId="4" borderId="41" xfId="0" applyFont="1" applyFill="1" applyBorder="1" applyAlignment="1" applyProtection="1">
      <alignment vertical="center" shrinkToFit="1"/>
      <protection hidden="1"/>
    </xf>
    <xf numFmtId="0" fontId="11" fillId="4" borderId="42" xfId="0" applyFont="1" applyFill="1" applyBorder="1" applyAlignment="1" applyProtection="1">
      <alignment vertical="center" shrinkToFit="1"/>
      <protection hidden="1"/>
    </xf>
    <xf numFmtId="0" fontId="11" fillId="4" borderId="43" xfId="0" applyFont="1" applyFill="1" applyBorder="1" applyAlignment="1" applyProtection="1">
      <alignment vertical="center" shrinkToFit="1"/>
      <protection hidden="1"/>
    </xf>
    <xf numFmtId="177" fontId="11" fillId="4" borderId="41" xfId="4" applyNumberFormat="1" applyFont="1" applyFill="1" applyBorder="1" applyAlignment="1" applyProtection="1">
      <alignment vertical="center" shrinkToFit="1"/>
      <protection hidden="1"/>
    </xf>
    <xf numFmtId="177" fontId="11" fillId="4" borderId="42" xfId="4" applyNumberFormat="1" applyFont="1" applyFill="1" applyBorder="1" applyAlignment="1" applyProtection="1">
      <alignment vertical="center" shrinkToFit="1"/>
      <protection hidden="1"/>
    </xf>
    <xf numFmtId="177" fontId="11" fillId="4" borderId="43" xfId="4" applyNumberFormat="1" applyFont="1" applyFill="1" applyBorder="1" applyAlignment="1" applyProtection="1">
      <alignment vertical="center" shrinkToFit="1"/>
      <protection hidden="1"/>
    </xf>
    <xf numFmtId="49" fontId="23" fillId="0" borderId="4" xfId="0" applyNumberFormat="1" applyFont="1" applyBorder="1" applyAlignment="1" applyProtection="1">
      <alignment horizontal="center" vertical="center" wrapText="1"/>
      <protection hidden="1"/>
    </xf>
    <xf numFmtId="49" fontId="23" fillId="0" borderId="5" xfId="0" applyNumberFormat="1" applyFont="1" applyBorder="1" applyAlignment="1" applyProtection="1">
      <alignment horizontal="center" vertical="center" wrapText="1"/>
      <protection hidden="1"/>
    </xf>
    <xf numFmtId="49" fontId="23" fillId="0" borderId="6" xfId="0" applyNumberFormat="1" applyFont="1" applyBorder="1" applyAlignment="1" applyProtection="1">
      <alignment horizontal="center" vertical="center" wrapText="1"/>
      <protection hidden="1"/>
    </xf>
    <xf numFmtId="49" fontId="23" fillId="0" borderId="9" xfId="0" applyNumberFormat="1" applyFont="1" applyBorder="1" applyAlignment="1" applyProtection="1">
      <alignment horizontal="center" vertical="center" wrapText="1"/>
      <protection hidden="1"/>
    </xf>
    <xf numFmtId="49" fontId="23" fillId="0" borderId="0" xfId="0" applyNumberFormat="1" applyFont="1" applyAlignment="1" applyProtection="1">
      <alignment horizontal="center" vertical="center" wrapText="1"/>
      <protection hidden="1"/>
    </xf>
    <xf numFmtId="49" fontId="23" fillId="0" borderId="10" xfId="0" applyNumberFormat="1" applyFont="1" applyBorder="1" applyAlignment="1" applyProtection="1">
      <alignment horizontal="center" vertical="center" wrapText="1"/>
      <protection hidden="1"/>
    </xf>
    <xf numFmtId="49" fontId="23" fillId="0" borderId="11" xfId="0" applyNumberFormat="1" applyFont="1" applyBorder="1" applyAlignment="1" applyProtection="1">
      <alignment horizontal="center" vertical="center" wrapText="1"/>
      <protection hidden="1"/>
    </xf>
    <xf numFmtId="49" fontId="23" fillId="0" borderId="8" xfId="0" applyNumberFormat="1" applyFont="1" applyBorder="1" applyAlignment="1" applyProtection="1">
      <alignment horizontal="center" vertical="center" wrapText="1"/>
      <protection hidden="1"/>
    </xf>
    <xf numFmtId="49" fontId="23" fillId="0" borderId="12" xfId="0" applyNumberFormat="1" applyFont="1" applyBorder="1" applyAlignment="1" applyProtection="1">
      <alignment horizontal="center" vertical="center" wrapText="1"/>
      <protection hidden="1"/>
    </xf>
    <xf numFmtId="0" fontId="11" fillId="4" borderId="38" xfId="0" applyFont="1" applyFill="1" applyBorder="1" applyAlignment="1" applyProtection="1">
      <alignment vertical="center" shrinkToFit="1"/>
      <protection hidden="1"/>
    </xf>
    <xf numFmtId="0" fontId="11" fillId="4" borderId="39" xfId="0" applyFont="1" applyFill="1" applyBorder="1" applyAlignment="1" applyProtection="1">
      <alignment vertical="center" shrinkToFit="1"/>
      <protection hidden="1"/>
    </xf>
    <xf numFmtId="0" fontId="11" fillId="4" borderId="40" xfId="0" applyFont="1" applyFill="1" applyBorder="1" applyAlignment="1" applyProtection="1">
      <alignment vertical="center" shrinkToFit="1"/>
      <protection hidden="1"/>
    </xf>
    <xf numFmtId="177" fontId="11" fillId="4" borderId="38" xfId="4" applyNumberFormat="1" applyFont="1" applyFill="1" applyBorder="1" applyAlignment="1" applyProtection="1">
      <alignment vertical="center" shrinkToFit="1"/>
      <protection hidden="1"/>
    </xf>
    <xf numFmtId="177" fontId="11" fillId="4" borderId="39" xfId="4" applyNumberFormat="1" applyFont="1" applyFill="1" applyBorder="1" applyAlignment="1" applyProtection="1">
      <alignment vertical="center" shrinkToFit="1"/>
      <protection hidden="1"/>
    </xf>
    <xf numFmtId="177" fontId="11" fillId="4" borderId="40" xfId="4" applyNumberFormat="1" applyFont="1" applyFill="1" applyBorder="1" applyAlignment="1" applyProtection="1">
      <alignment vertical="center" shrinkToFit="1"/>
      <protection hidden="1"/>
    </xf>
    <xf numFmtId="0" fontId="10" fillId="5" borderId="1" xfId="0" applyFont="1" applyFill="1" applyBorder="1" applyAlignment="1" applyProtection="1">
      <alignment horizontal="center" vertical="center" wrapText="1"/>
      <protection locked="0" hidden="1"/>
    </xf>
    <xf numFmtId="0" fontId="10" fillId="5" borderId="2" xfId="0" applyFont="1" applyFill="1" applyBorder="1" applyAlignment="1" applyProtection="1">
      <alignment horizontal="center" vertical="center" wrapText="1"/>
      <protection locked="0" hidden="1"/>
    </xf>
    <xf numFmtId="0" fontId="10" fillId="5" borderId="3" xfId="0" applyFont="1" applyFill="1" applyBorder="1" applyAlignment="1" applyProtection="1">
      <alignment horizontal="center" vertical="center" wrapText="1"/>
      <protection locked="0" hidden="1"/>
    </xf>
    <xf numFmtId="0" fontId="6" fillId="4" borderId="13" xfId="0" applyFont="1" applyFill="1" applyBorder="1" applyAlignment="1" applyProtection="1">
      <alignment horizontal="center" vertical="center" shrinkToFit="1"/>
      <protection hidden="1"/>
    </xf>
    <xf numFmtId="0" fontId="6" fillId="4" borderId="14" xfId="0" applyFont="1" applyFill="1" applyBorder="1" applyAlignment="1" applyProtection="1">
      <alignment horizontal="center" vertical="center" shrinkToFit="1"/>
      <protection hidden="1"/>
    </xf>
    <xf numFmtId="0" fontId="6" fillId="4" borderId="16" xfId="0" applyFont="1" applyFill="1" applyBorder="1" applyAlignment="1" applyProtection="1">
      <alignment horizontal="center" vertical="center" shrinkToFit="1"/>
      <protection hidden="1"/>
    </xf>
    <xf numFmtId="0" fontId="6" fillId="0" borderId="1" xfId="0"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5" fillId="4" borderId="15" xfId="0" applyFont="1" applyFill="1" applyBorder="1" applyAlignment="1" applyProtection="1">
      <alignment horizontal="center" vertical="center" shrinkToFit="1"/>
      <protection hidden="1"/>
    </xf>
    <xf numFmtId="0" fontId="5" fillId="4" borderId="7" xfId="0" applyFont="1" applyFill="1" applyBorder="1" applyAlignment="1" applyProtection="1">
      <alignment horizontal="center" vertical="center" shrinkToFit="1"/>
      <protection hidden="1"/>
    </xf>
    <xf numFmtId="0" fontId="5" fillId="4" borderId="17" xfId="0" applyFont="1" applyFill="1" applyBorder="1" applyAlignment="1" applyProtection="1">
      <alignment horizontal="center" vertical="center" shrinkToFit="1"/>
      <protection hidden="1"/>
    </xf>
    <xf numFmtId="0" fontId="10" fillId="4" borderId="1" xfId="0" applyFont="1" applyFill="1" applyBorder="1" applyAlignment="1" applyProtection="1">
      <alignment horizontal="center" vertical="center"/>
      <protection hidden="1"/>
    </xf>
    <xf numFmtId="0" fontId="10" fillId="4" borderId="2" xfId="0" applyFont="1" applyFill="1" applyBorder="1" applyAlignment="1" applyProtection="1">
      <alignment horizontal="center" vertical="center"/>
      <protection hidden="1"/>
    </xf>
    <xf numFmtId="0" fontId="10" fillId="4" borderId="3" xfId="0" applyFont="1" applyFill="1" applyBorder="1" applyAlignment="1" applyProtection="1">
      <alignment horizontal="center" vertical="center"/>
      <protection hidden="1"/>
    </xf>
    <xf numFmtId="0" fontId="5" fillId="5" borderId="1" xfId="0" applyFont="1" applyFill="1" applyBorder="1" applyAlignment="1" applyProtection="1">
      <alignment vertical="center" shrinkToFit="1"/>
      <protection hidden="1"/>
    </xf>
    <xf numFmtId="0" fontId="5" fillId="5" borderId="2" xfId="0" applyFont="1" applyFill="1" applyBorder="1" applyAlignment="1" applyProtection="1">
      <alignment vertical="center" shrinkToFit="1"/>
      <protection hidden="1"/>
    </xf>
    <xf numFmtId="0" fontId="5" fillId="5" borderId="3" xfId="0" applyFont="1" applyFill="1" applyBorder="1" applyAlignment="1" applyProtection="1">
      <alignment vertical="center" shrinkToFit="1"/>
      <protection hidden="1"/>
    </xf>
    <xf numFmtId="0" fontId="5" fillId="0" borderId="4" xfId="0" applyFont="1" applyBorder="1" applyProtection="1">
      <alignment vertical="center"/>
      <protection hidden="1"/>
    </xf>
    <xf numFmtId="0" fontId="5" fillId="0" borderId="5" xfId="0" applyFont="1" applyBorder="1" applyProtection="1">
      <alignment vertical="center"/>
      <protection hidden="1"/>
    </xf>
    <xf numFmtId="0" fontId="5" fillId="0" borderId="6" xfId="0" applyFont="1" applyBorder="1" applyProtection="1">
      <alignment vertical="center"/>
      <protection hidden="1"/>
    </xf>
    <xf numFmtId="0" fontId="5" fillId="0" borderId="11" xfId="0" applyFont="1" applyBorder="1" applyProtection="1">
      <alignment vertical="center"/>
      <protection hidden="1"/>
    </xf>
    <xf numFmtId="0" fontId="5" fillId="0" borderId="8" xfId="0" applyFont="1" applyBorder="1" applyProtection="1">
      <alignment vertical="center"/>
      <protection hidden="1"/>
    </xf>
    <xf numFmtId="0" fontId="5" fillId="0" borderId="12" xfId="0" applyFont="1" applyBorder="1" applyProtection="1">
      <alignment vertical="center"/>
      <protection hidden="1"/>
    </xf>
    <xf numFmtId="49" fontId="5" fillId="4" borderId="5" xfId="0" applyNumberFormat="1" applyFont="1" applyFill="1" applyBorder="1" applyAlignment="1" applyProtection="1">
      <alignment horizontal="center" vertical="center" shrinkToFit="1"/>
      <protection hidden="1"/>
    </xf>
    <xf numFmtId="0" fontId="5" fillId="4" borderId="11" xfId="0" applyFont="1" applyFill="1" applyBorder="1" applyAlignment="1" applyProtection="1">
      <alignment horizontal="center" vertical="center" shrinkToFit="1"/>
      <protection hidden="1"/>
    </xf>
    <xf numFmtId="0" fontId="5" fillId="4" borderId="8" xfId="0" applyFont="1" applyFill="1" applyBorder="1" applyAlignment="1" applyProtection="1">
      <alignment horizontal="center" vertical="center" shrinkToFit="1"/>
      <protection hidden="1"/>
    </xf>
    <xf numFmtId="0" fontId="5" fillId="4" borderId="12" xfId="0" applyFont="1" applyFill="1" applyBorder="1" applyAlignment="1" applyProtection="1">
      <alignment horizontal="center" vertical="center" shrinkToFit="1"/>
      <protection hidden="1"/>
    </xf>
    <xf numFmtId="0" fontId="5" fillId="4" borderId="1" xfId="0" applyFont="1" applyFill="1" applyBorder="1" applyAlignment="1" applyProtection="1">
      <alignment vertical="center" shrinkToFit="1"/>
      <protection hidden="1"/>
    </xf>
    <xf numFmtId="0" fontId="5" fillId="4" borderId="2" xfId="0" applyFont="1" applyFill="1" applyBorder="1" applyAlignment="1" applyProtection="1">
      <alignment vertical="center" shrinkToFit="1"/>
      <protection hidden="1"/>
    </xf>
    <xf numFmtId="0" fontId="5" fillId="4" borderId="3" xfId="0" applyFont="1" applyFill="1" applyBorder="1" applyAlignment="1" applyProtection="1">
      <alignment vertical="center" shrinkToFit="1"/>
      <protection hidden="1"/>
    </xf>
    <xf numFmtId="0" fontId="10" fillId="0" borderId="4" xfId="0" applyFont="1" applyBorder="1" applyProtection="1">
      <alignment vertical="center"/>
      <protection hidden="1"/>
    </xf>
    <xf numFmtId="0" fontId="10" fillId="0" borderId="5" xfId="0" applyFont="1" applyBorder="1" applyProtection="1">
      <alignment vertical="center"/>
      <protection hidden="1"/>
    </xf>
    <xf numFmtId="0" fontId="10" fillId="0" borderId="6" xfId="0" applyFont="1" applyBorder="1" applyProtection="1">
      <alignment vertical="center"/>
      <protection hidden="1"/>
    </xf>
    <xf numFmtId="0" fontId="10" fillId="0" borderId="11" xfId="0" applyFont="1" applyBorder="1" applyProtection="1">
      <alignment vertical="center"/>
      <protection hidden="1"/>
    </xf>
    <xf numFmtId="0" fontId="10" fillId="0" borderId="8" xfId="0" applyFont="1" applyBorder="1" applyProtection="1">
      <alignment vertical="center"/>
      <protection hidden="1"/>
    </xf>
    <xf numFmtId="0" fontId="10" fillId="0" borderId="12" xfId="0" applyFont="1" applyBorder="1" applyProtection="1">
      <alignment vertical="center"/>
      <protection hidden="1"/>
    </xf>
    <xf numFmtId="0" fontId="6" fillId="0" borderId="1" xfId="0" applyFont="1" applyBorder="1" applyAlignment="1" applyProtection="1">
      <alignment horizontal="center" vertical="center"/>
      <protection hidden="1"/>
    </xf>
    <xf numFmtId="0" fontId="6" fillId="0" borderId="2" xfId="0" applyFont="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176" fontId="6" fillId="0" borderId="1" xfId="0" applyNumberFormat="1" applyFont="1" applyBorder="1" applyAlignment="1" applyProtection="1">
      <alignment horizontal="right" vertical="center" shrinkToFit="1"/>
      <protection hidden="1"/>
    </xf>
    <xf numFmtId="176" fontId="6" fillId="0" borderId="2" xfId="0" applyNumberFormat="1" applyFont="1" applyBorder="1" applyAlignment="1" applyProtection="1">
      <alignment horizontal="right" vertical="center" shrinkToFit="1"/>
      <protection hidden="1"/>
    </xf>
    <xf numFmtId="178" fontId="6" fillId="0" borderId="1" xfId="0" applyNumberFormat="1" applyFont="1" applyBorder="1" applyAlignment="1" applyProtection="1">
      <alignment horizontal="right" vertical="center" shrinkToFit="1"/>
      <protection hidden="1"/>
    </xf>
    <xf numFmtId="178" fontId="6" fillId="0" borderId="2" xfId="0" applyNumberFormat="1" applyFont="1" applyBorder="1" applyAlignment="1" applyProtection="1">
      <alignment horizontal="right" vertical="center" shrinkToFit="1"/>
      <protection hidden="1"/>
    </xf>
    <xf numFmtId="0" fontId="5" fillId="0" borderId="18" xfId="0" applyFont="1" applyBorder="1" applyAlignment="1" applyProtection="1">
      <alignment horizontal="center" vertical="center" textRotation="255"/>
      <protection hidden="1"/>
    </xf>
    <xf numFmtId="0" fontId="5" fillId="0" borderId="19" xfId="0" applyFont="1" applyBorder="1" applyAlignment="1" applyProtection="1">
      <alignment horizontal="center" vertical="center" textRotation="255"/>
      <protection hidden="1"/>
    </xf>
    <xf numFmtId="0" fontId="5" fillId="0" borderId="20" xfId="0" applyFont="1" applyBorder="1" applyAlignment="1" applyProtection="1">
      <alignment horizontal="center" vertical="center" textRotation="255"/>
      <protection hidden="1"/>
    </xf>
    <xf numFmtId="0" fontId="11" fillId="4" borderId="44" xfId="0" applyFont="1" applyFill="1" applyBorder="1" applyAlignment="1" applyProtection="1">
      <alignment vertical="center" shrinkToFit="1"/>
      <protection hidden="1"/>
    </xf>
    <xf numFmtId="0" fontId="11" fillId="4" borderId="45" xfId="0" applyFont="1" applyFill="1" applyBorder="1" applyAlignment="1" applyProtection="1">
      <alignment vertical="center" shrinkToFit="1"/>
      <protection hidden="1"/>
    </xf>
    <xf numFmtId="0" fontId="11" fillId="4" borderId="46" xfId="0" applyFont="1" applyFill="1" applyBorder="1" applyAlignment="1" applyProtection="1">
      <alignment vertical="center" shrinkToFit="1"/>
      <protection hidden="1"/>
    </xf>
    <xf numFmtId="177" fontId="11" fillId="4" borderId="44" xfId="4" applyNumberFormat="1" applyFont="1" applyFill="1" applyBorder="1" applyAlignment="1" applyProtection="1">
      <alignment vertical="center" shrinkToFit="1"/>
      <protection hidden="1"/>
    </xf>
    <xf numFmtId="177" fontId="11" fillId="4" borderId="45" xfId="4" applyNumberFormat="1" applyFont="1" applyFill="1" applyBorder="1" applyAlignment="1" applyProtection="1">
      <alignment vertical="center" shrinkToFit="1"/>
      <protection hidden="1"/>
    </xf>
    <xf numFmtId="177" fontId="11" fillId="4" borderId="46" xfId="4" applyNumberFormat="1" applyFont="1" applyFill="1" applyBorder="1" applyAlignment="1" applyProtection="1">
      <alignment vertical="center" shrinkToFit="1"/>
      <protection hidden="1"/>
    </xf>
    <xf numFmtId="0" fontId="11" fillId="4" borderId="4" xfId="0" applyFont="1" applyFill="1" applyBorder="1" applyAlignment="1" applyProtection="1">
      <alignment vertical="center" shrinkToFit="1"/>
      <protection hidden="1"/>
    </xf>
    <xf numFmtId="0" fontId="11" fillId="4" borderId="5" xfId="0" applyFont="1" applyFill="1" applyBorder="1" applyAlignment="1" applyProtection="1">
      <alignment vertical="center" shrinkToFit="1"/>
      <protection hidden="1"/>
    </xf>
    <xf numFmtId="0" fontId="11" fillId="4" borderId="6" xfId="0" applyFont="1" applyFill="1" applyBorder="1" applyAlignment="1" applyProtection="1">
      <alignment vertical="center" shrinkToFit="1"/>
      <protection hidden="1"/>
    </xf>
    <xf numFmtId="0" fontId="11" fillId="4" borderId="68" xfId="0" applyFont="1" applyFill="1" applyBorder="1" applyAlignment="1" applyProtection="1">
      <alignment vertical="center" shrinkToFit="1"/>
      <protection hidden="1"/>
    </xf>
    <xf numFmtId="0" fontId="11" fillId="4" borderId="69" xfId="0" applyFont="1" applyFill="1" applyBorder="1" applyAlignment="1" applyProtection="1">
      <alignment vertical="center" shrinkToFit="1"/>
      <protection hidden="1"/>
    </xf>
    <xf numFmtId="0" fontId="11" fillId="4" borderId="70" xfId="0" applyFont="1" applyFill="1" applyBorder="1" applyAlignment="1" applyProtection="1">
      <alignment vertical="center" shrinkToFit="1"/>
      <protection hidden="1"/>
    </xf>
    <xf numFmtId="0" fontId="11" fillId="0" borderId="21" xfId="0" applyFont="1" applyBorder="1" applyAlignment="1" applyProtection="1">
      <alignment horizontal="left" vertical="center"/>
      <protection hidden="1"/>
    </xf>
    <xf numFmtId="0" fontId="11" fillId="0" borderId="22" xfId="0" applyFont="1" applyBorder="1" applyAlignment="1" applyProtection="1">
      <alignment horizontal="left" vertical="center"/>
      <protection hidden="1"/>
    </xf>
    <xf numFmtId="0" fontId="11" fillId="0" borderId="23" xfId="0" applyFont="1" applyBorder="1" applyAlignment="1" applyProtection="1">
      <alignment horizontal="left" vertical="center"/>
      <protection hidden="1"/>
    </xf>
    <xf numFmtId="0" fontId="11" fillId="0" borderId="15" xfId="0" applyFont="1" applyBorder="1" applyAlignment="1" applyProtection="1">
      <alignment horizontal="left" vertical="center"/>
      <protection hidden="1"/>
    </xf>
    <xf numFmtId="0" fontId="11" fillId="0" borderId="7" xfId="0" applyFont="1" applyBorder="1" applyAlignment="1" applyProtection="1">
      <alignment horizontal="left" vertical="center"/>
      <protection hidden="1"/>
    </xf>
    <xf numFmtId="0" fontId="11" fillId="0" borderId="17" xfId="0" applyFont="1" applyBorder="1" applyAlignment="1" applyProtection="1">
      <alignment horizontal="left" vertical="center"/>
      <protection hidden="1"/>
    </xf>
    <xf numFmtId="49" fontId="12" fillId="0" borderId="2" xfId="0" applyNumberFormat="1" applyFont="1" applyBorder="1" applyAlignment="1" applyProtection="1">
      <alignment horizontal="left" wrapText="1"/>
      <protection hidden="1"/>
    </xf>
    <xf numFmtId="49" fontId="12" fillId="0" borderId="6" xfId="0" applyNumberFormat="1" applyFont="1" applyBorder="1" applyAlignment="1" applyProtection="1">
      <alignment horizontal="left" wrapText="1"/>
      <protection hidden="1"/>
    </xf>
    <xf numFmtId="0" fontId="11" fillId="0" borderId="13" xfId="0" applyFont="1" applyBorder="1" applyAlignment="1" applyProtection="1">
      <alignment horizontal="left" vertical="center" wrapText="1"/>
      <protection hidden="1"/>
    </xf>
    <xf numFmtId="0" fontId="11" fillId="0" borderId="14" xfId="0" applyFont="1" applyBorder="1" applyAlignment="1" applyProtection="1">
      <alignment horizontal="left" vertical="center" wrapText="1"/>
      <protection hidden="1"/>
    </xf>
    <xf numFmtId="0" fontId="11" fillId="0" borderId="16" xfId="0" applyFont="1" applyBorder="1" applyAlignment="1" applyProtection="1">
      <alignment horizontal="left" vertical="center" wrapText="1"/>
      <protection hidden="1"/>
    </xf>
    <xf numFmtId="0" fontId="11" fillId="0" borderId="1" xfId="0" applyFont="1" applyBorder="1" applyAlignment="1" applyProtection="1">
      <alignment horizontal="left" vertical="center" wrapText="1"/>
      <protection hidden="1"/>
    </xf>
    <xf numFmtId="0" fontId="11" fillId="0" borderId="2" xfId="0" applyFont="1" applyBorder="1" applyAlignment="1" applyProtection="1">
      <alignment horizontal="left" vertical="center" wrapText="1"/>
      <protection hidden="1"/>
    </xf>
    <xf numFmtId="0" fontId="11" fillId="0" borderId="3" xfId="0" applyFont="1" applyBorder="1" applyAlignment="1" applyProtection="1">
      <alignment horizontal="left" vertical="center" wrapText="1"/>
      <protection hidden="1"/>
    </xf>
    <xf numFmtId="0" fontId="11" fillId="4" borderId="9" xfId="0" applyFont="1" applyFill="1" applyBorder="1" applyAlignment="1" applyProtection="1">
      <alignment vertical="center" shrinkToFit="1"/>
      <protection hidden="1"/>
    </xf>
    <xf numFmtId="0" fontId="11" fillId="4" borderId="0" xfId="0" applyFont="1" applyFill="1" applyAlignment="1" applyProtection="1">
      <alignment vertical="center" shrinkToFit="1"/>
      <protection hidden="1"/>
    </xf>
    <xf numFmtId="0" fontId="11" fillId="4" borderId="10" xfId="0" applyFont="1" applyFill="1" applyBorder="1" applyAlignment="1" applyProtection="1">
      <alignment vertical="center" shrinkToFit="1"/>
      <protection hidden="1"/>
    </xf>
    <xf numFmtId="0" fontId="24" fillId="0" borderId="8" xfId="0" applyFont="1" applyBorder="1" applyAlignment="1" applyProtection="1">
      <alignment horizontal="left" vertical="center" wrapText="1"/>
      <protection hidden="1"/>
    </xf>
    <xf numFmtId="0" fontId="24" fillId="0" borderId="0" xfId="0" applyFont="1" applyAlignment="1" applyProtection="1">
      <alignment horizontal="left" vertical="center" wrapText="1"/>
      <protection hidden="1"/>
    </xf>
    <xf numFmtId="0" fontId="22" fillId="0" borderId="36" xfId="0" applyFont="1" applyBorder="1" applyAlignment="1" applyProtection="1">
      <alignment horizontal="center" vertical="center" wrapText="1"/>
      <protection hidden="1"/>
    </xf>
    <xf numFmtId="177" fontId="22" fillId="0" borderId="36" xfId="0" applyNumberFormat="1" applyFont="1" applyBorder="1" applyAlignment="1" applyProtection="1">
      <alignment horizontal="center" vertical="center"/>
      <protection hidden="1"/>
    </xf>
    <xf numFmtId="0" fontId="22" fillId="0" borderId="36" xfId="0" applyFont="1" applyBorder="1" applyAlignment="1" applyProtection="1">
      <alignment horizontal="center" vertical="center"/>
      <protection hidden="1"/>
    </xf>
    <xf numFmtId="0" fontId="22" fillId="0" borderId="1" xfId="0" applyFont="1" applyBorder="1" applyAlignment="1" applyProtection="1">
      <alignment horizontal="center" vertical="center"/>
      <protection hidden="1"/>
    </xf>
    <xf numFmtId="0" fontId="22" fillId="0" borderId="2" xfId="0" applyFont="1" applyBorder="1" applyAlignment="1" applyProtection="1">
      <alignment horizontal="center" vertical="center"/>
      <protection hidden="1"/>
    </xf>
    <xf numFmtId="0" fontId="22" fillId="0" borderId="3" xfId="0" applyFont="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2" fillId="4" borderId="2" xfId="0" applyFont="1" applyFill="1" applyBorder="1" applyAlignment="1" applyProtection="1">
      <alignment horizontal="center" vertical="center"/>
      <protection hidden="1"/>
    </xf>
    <xf numFmtId="0" fontId="22" fillId="0" borderId="64" xfId="0" applyFont="1" applyBorder="1" applyAlignment="1" applyProtection="1">
      <alignment horizontal="center" vertical="center"/>
      <protection hidden="1"/>
    </xf>
    <xf numFmtId="0" fontId="22" fillId="0" borderId="65" xfId="0" applyFont="1" applyBorder="1" applyAlignment="1" applyProtection="1">
      <alignment horizontal="center" vertical="center"/>
      <protection hidden="1"/>
    </xf>
    <xf numFmtId="177" fontId="22" fillId="0" borderId="66" xfId="0" applyNumberFormat="1" applyFont="1" applyBorder="1" applyAlignment="1" applyProtection="1">
      <alignment horizontal="center" vertical="center"/>
      <protection hidden="1"/>
    </xf>
    <xf numFmtId="0" fontId="22" fillId="0" borderId="66" xfId="0" applyFont="1" applyBorder="1" applyAlignment="1" applyProtection="1">
      <alignment horizontal="center" vertical="center"/>
      <protection hidden="1"/>
    </xf>
    <xf numFmtId="0" fontId="22" fillId="0" borderId="67" xfId="0" applyFont="1" applyBorder="1" applyAlignment="1" applyProtection="1">
      <alignment horizontal="center" vertical="center"/>
      <protection hidden="1"/>
    </xf>
    <xf numFmtId="177" fontId="11" fillId="0" borderId="66" xfId="0" applyNumberFormat="1" applyFont="1" applyBorder="1" applyAlignment="1" applyProtection="1">
      <alignment horizontal="center" vertical="center"/>
      <protection hidden="1"/>
    </xf>
    <xf numFmtId="0" fontId="11" fillId="0" borderId="66" xfId="0" applyFont="1" applyBorder="1" applyAlignment="1" applyProtection="1">
      <alignment horizontal="center" vertical="center"/>
      <protection hidden="1"/>
    </xf>
    <xf numFmtId="0" fontId="11" fillId="0" borderId="67" xfId="0" applyFont="1" applyBorder="1" applyAlignment="1" applyProtection="1">
      <alignment horizontal="center" vertical="center"/>
      <protection hidden="1"/>
    </xf>
    <xf numFmtId="0" fontId="10" fillId="0" borderId="19" xfId="8" applyFont="1" applyBorder="1" applyAlignment="1">
      <alignment horizontal="left" vertical="center" shrinkToFit="1"/>
    </xf>
    <xf numFmtId="0" fontId="10" fillId="0" borderId="20" xfId="8" applyFont="1" applyBorder="1" applyAlignment="1">
      <alignment horizontal="left" vertical="center" shrinkToFit="1"/>
    </xf>
    <xf numFmtId="0" fontId="10" fillId="0" borderId="4" xfId="8" applyFont="1" applyBorder="1" applyAlignment="1">
      <alignment horizontal="right" vertical="top" wrapText="1"/>
    </xf>
    <xf numFmtId="0" fontId="10" fillId="0" borderId="5" xfId="8" applyFont="1" applyBorder="1" applyAlignment="1">
      <alignment horizontal="right" vertical="top" wrapText="1"/>
    </xf>
    <xf numFmtId="0" fontId="10" fillId="0" borderId="6" xfId="8" applyFont="1" applyBorder="1" applyAlignment="1">
      <alignment horizontal="right" vertical="top" wrapText="1"/>
    </xf>
    <xf numFmtId="0" fontId="28" fillId="0" borderId="72" xfId="8" applyFont="1" applyBorder="1" applyAlignment="1">
      <alignment horizontal="left" vertical="top" wrapText="1"/>
    </xf>
    <xf numFmtId="0" fontId="28" fillId="0" borderId="73" xfId="8" applyFont="1" applyBorder="1" applyAlignment="1">
      <alignment horizontal="left" vertical="top" wrapText="1"/>
    </xf>
    <xf numFmtId="0" fontId="28" fillId="0" borderId="74" xfId="8" applyFont="1" applyBorder="1" applyAlignment="1">
      <alignment horizontal="left" vertical="top" wrapText="1"/>
    </xf>
    <xf numFmtId="0" fontId="12" fillId="0" borderId="1" xfId="8" applyFont="1" applyBorder="1" applyAlignment="1">
      <alignment horizontal="left" vertical="top" wrapText="1"/>
    </xf>
    <xf numFmtId="0" fontId="12" fillId="0" borderId="2" xfId="8" applyFont="1" applyBorder="1" applyAlignment="1">
      <alignment horizontal="left" vertical="top" wrapText="1"/>
    </xf>
    <xf numFmtId="0" fontId="12" fillId="0" borderId="3" xfId="8" applyFont="1" applyBorder="1" applyAlignment="1">
      <alignment horizontal="left" vertical="top" wrapText="1"/>
    </xf>
    <xf numFmtId="0" fontId="10" fillId="0" borderId="11" xfId="8" applyFont="1" applyBorder="1" applyAlignment="1">
      <alignment horizontal="left" wrapText="1"/>
    </xf>
    <xf numFmtId="0" fontId="10" fillId="0" borderId="8" xfId="8" applyFont="1" applyBorder="1" applyAlignment="1">
      <alignment horizontal="left" wrapText="1"/>
    </xf>
    <xf numFmtId="0" fontId="10" fillId="0" borderId="12" xfId="8" applyFont="1" applyBorder="1" applyAlignment="1">
      <alignment horizontal="left" wrapText="1"/>
    </xf>
    <xf numFmtId="0" fontId="10" fillId="0" borderId="36" xfId="8" applyFont="1" applyBorder="1" applyAlignment="1">
      <alignment horizontal="left" vertical="center"/>
    </xf>
    <xf numFmtId="0" fontId="12" fillId="0" borderId="36" xfId="8" applyFont="1" applyBorder="1" applyAlignment="1">
      <alignment horizontal="left" vertical="center" wrapText="1"/>
    </xf>
    <xf numFmtId="0" fontId="12" fillId="0" borderId="36" xfId="8" applyFont="1" applyBorder="1" applyAlignment="1">
      <alignment horizontal="left" vertical="center"/>
    </xf>
    <xf numFmtId="0" fontId="12" fillId="0" borderId="0" xfId="8" applyFont="1" applyAlignment="1">
      <alignment vertical="center" wrapText="1"/>
    </xf>
    <xf numFmtId="0" fontId="12" fillId="0" borderId="0" xfId="8" applyFont="1" applyAlignment="1">
      <alignment vertical="center"/>
    </xf>
    <xf numFmtId="0" fontId="20" fillId="0" borderId="36" xfId="8" applyFont="1" applyBorder="1" applyAlignment="1">
      <alignment horizontal="left" vertical="center" wrapText="1"/>
    </xf>
  </cellXfs>
  <cellStyles count="9">
    <cellStyle name="パーセント 2" xfId="2" xr:uid="{00000000-0005-0000-0000-000000000000}"/>
    <cellStyle name="ハイパーリンク" xfId="7" builtinId="8"/>
    <cellStyle name="桁区切り" xfId="4" builtinId="6"/>
    <cellStyle name="桁区切り 2" xfId="1" xr:uid="{00000000-0005-0000-0000-000003000000}"/>
    <cellStyle name="標準" xfId="0" builtinId="0"/>
    <cellStyle name="標準 2" xfId="3" xr:uid="{00000000-0005-0000-0000-000005000000}"/>
    <cellStyle name="標準 3" xfId="5" xr:uid="{00000000-0005-0000-0000-000006000000}"/>
    <cellStyle name="標準 4" xfId="6" xr:uid="{00000000-0005-0000-0000-000007000000}"/>
    <cellStyle name="標準 5" xfId="8" xr:uid="{00000000-0005-0000-0000-000008000000}"/>
  </cellStyles>
  <dxfs count="2">
    <dxf>
      <fill>
        <patternFill>
          <bgColor rgb="FFFFFF00"/>
        </patternFill>
      </fill>
    </dxf>
    <dxf>
      <font>
        <color rgb="FFFF0000"/>
      </font>
      <fill>
        <patternFill>
          <bgColor rgb="FFFFFF00"/>
        </patternFill>
      </fill>
    </dxf>
  </dxfs>
  <tableStyles count="0" defaultTableStyle="TableStyleMedium2" defaultPivotStyle="PivotStyleLight16"/>
  <colors>
    <mruColors>
      <color rgb="FFFFFFCC"/>
      <color rgb="FFCC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8</xdr:row>
          <xdr:rowOff>257175</xdr:rowOff>
        </xdr:from>
        <xdr:to>
          <xdr:col>9</xdr:col>
          <xdr:colOff>28575</xdr:colOff>
          <xdr:row>10</xdr:row>
          <xdr:rowOff>28575</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3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219075</xdr:rowOff>
        </xdr:from>
        <xdr:to>
          <xdr:col>9</xdr:col>
          <xdr:colOff>28575</xdr:colOff>
          <xdr:row>11</xdr:row>
          <xdr:rowOff>19050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3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DEFB-F288-473E-994A-93731AD9F9DD}">
  <sheetPr>
    <pageSetUpPr fitToPage="1"/>
  </sheetPr>
  <dimension ref="B2:D14"/>
  <sheetViews>
    <sheetView tabSelected="1" view="pageBreakPreview" zoomScaleNormal="100" zoomScaleSheetLayoutView="100" workbookViewId="0">
      <selection sqref="A1:D13"/>
    </sheetView>
  </sheetViews>
  <sheetFormatPr defaultRowHeight="13.5" x14ac:dyDescent="0.15"/>
  <cols>
    <col min="1" max="1" width="3.125" style="216" customWidth="1"/>
    <col min="2" max="2" width="7.75" style="216" customWidth="1"/>
    <col min="3" max="4" width="45.625" style="215" customWidth="1"/>
    <col min="5" max="5" width="4.25" style="216" customWidth="1"/>
    <col min="6" max="16384" width="9" style="216"/>
  </cols>
  <sheetData>
    <row r="2" spans="2:4" ht="17.25" x14ac:dyDescent="0.15">
      <c r="B2" s="213" t="s">
        <v>249</v>
      </c>
      <c r="C2" s="214"/>
    </row>
    <row r="3" spans="2:4" ht="14.25" x14ac:dyDescent="0.15">
      <c r="C3" s="214"/>
    </row>
    <row r="4" spans="2:4" ht="14.25" x14ac:dyDescent="0.15">
      <c r="B4" s="217" t="s">
        <v>250</v>
      </c>
      <c r="C4" s="218" t="s">
        <v>251</v>
      </c>
      <c r="D4" s="218" t="s">
        <v>252</v>
      </c>
    </row>
    <row r="5" spans="2:4" ht="50.1" customHeight="1" x14ac:dyDescent="0.15">
      <c r="B5" s="217">
        <v>1</v>
      </c>
      <c r="C5" s="219" t="s">
        <v>253</v>
      </c>
      <c r="D5" s="219"/>
    </row>
    <row r="6" spans="2:4" ht="99.95" customHeight="1" x14ac:dyDescent="0.15">
      <c r="B6" s="217">
        <v>2</v>
      </c>
      <c r="C6" s="219"/>
      <c r="D6" s="219" t="s">
        <v>254</v>
      </c>
    </row>
    <row r="7" spans="2:4" ht="50.1" customHeight="1" x14ac:dyDescent="0.15">
      <c r="B7" s="217">
        <v>3</v>
      </c>
      <c r="C7" s="219" t="s">
        <v>255</v>
      </c>
      <c r="D7" s="219"/>
    </row>
    <row r="8" spans="2:4" ht="50.1" customHeight="1" x14ac:dyDescent="0.15">
      <c r="B8" s="217">
        <v>4</v>
      </c>
      <c r="C8" s="219" t="s">
        <v>256</v>
      </c>
      <c r="D8" s="219"/>
    </row>
    <row r="9" spans="2:4" ht="50.1" customHeight="1" x14ac:dyDescent="0.15">
      <c r="B9" s="217">
        <v>5</v>
      </c>
      <c r="C9" s="219" t="s">
        <v>257</v>
      </c>
      <c r="D9" s="219"/>
    </row>
    <row r="10" spans="2:4" ht="110.1" customHeight="1" x14ac:dyDescent="0.15">
      <c r="B10" s="217">
        <v>6</v>
      </c>
      <c r="C10" s="220" t="s">
        <v>258</v>
      </c>
      <c r="D10" s="220"/>
    </row>
    <row r="11" spans="2:4" ht="81.75" customHeight="1" x14ac:dyDescent="0.15">
      <c r="B11" s="217">
        <v>7</v>
      </c>
      <c r="C11" s="219" t="s">
        <v>259</v>
      </c>
      <c r="D11" s="219"/>
    </row>
    <row r="12" spans="2:4" ht="150" customHeight="1" x14ac:dyDescent="0.15">
      <c r="B12" s="217">
        <v>8</v>
      </c>
      <c r="C12" s="219" t="s">
        <v>260</v>
      </c>
      <c r="D12" s="219"/>
    </row>
    <row r="13" spans="2:4" ht="80.099999999999994" customHeight="1" x14ac:dyDescent="0.15">
      <c r="B13" s="217">
        <v>9</v>
      </c>
      <c r="C13" s="219" t="s">
        <v>261</v>
      </c>
      <c r="D13" s="219"/>
    </row>
    <row r="14" spans="2:4" ht="54" customHeight="1" x14ac:dyDescent="0.15"/>
  </sheetData>
  <phoneticPr fontId="3"/>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N65"/>
  <sheetViews>
    <sheetView showGridLines="0" view="pageBreakPreview" zoomScale="130" zoomScaleNormal="120" zoomScaleSheetLayoutView="130" workbookViewId="0">
      <selection activeCell="AN1" sqref="AN1"/>
    </sheetView>
  </sheetViews>
  <sheetFormatPr defaultColWidth="2.25" defaultRowHeight="12" x14ac:dyDescent="0.15"/>
  <cols>
    <col min="1" max="1" width="2.625" style="1" customWidth="1"/>
    <col min="2" max="2" width="2.25" style="1" customWidth="1"/>
    <col min="3" max="16384" width="2.25" style="1"/>
  </cols>
  <sheetData>
    <row r="1" spans="1:39" ht="13.5" customHeight="1" x14ac:dyDescent="0.15">
      <c r="A1" s="31" t="s">
        <v>139</v>
      </c>
      <c r="C1" s="2"/>
      <c r="D1" s="2"/>
      <c r="AJ1" s="211"/>
      <c r="AM1" s="212"/>
    </row>
    <row r="2" spans="1:39" ht="12" customHeight="1" x14ac:dyDescent="0.15">
      <c r="A2" s="31"/>
      <c r="C2" s="2"/>
      <c r="D2" s="2"/>
    </row>
    <row r="3" spans="1:39" ht="15" customHeight="1" x14ac:dyDescent="0.15">
      <c r="A3" s="285" t="s">
        <v>66</v>
      </c>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row>
    <row r="4" spans="1:39" ht="15" customHeight="1" x14ac:dyDescent="0.15">
      <c r="A4" s="285" t="s">
        <v>133</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c r="AH4" s="285"/>
      <c r="AI4" s="285"/>
      <c r="AJ4" s="285"/>
      <c r="AK4" s="285"/>
      <c r="AL4" s="285"/>
      <c r="AM4" s="285"/>
    </row>
    <row r="5" spans="1:39" ht="12"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row>
    <row r="6" spans="1:39" x14ac:dyDescent="0.15">
      <c r="C6" s="2"/>
      <c r="D6" s="2"/>
      <c r="AC6" s="3" t="s">
        <v>52</v>
      </c>
      <c r="AD6" s="308"/>
      <c r="AE6" s="308"/>
      <c r="AF6" s="2" t="s">
        <v>3</v>
      </c>
      <c r="AG6" s="308"/>
      <c r="AH6" s="308"/>
      <c r="AI6" s="2" t="s">
        <v>2</v>
      </c>
      <c r="AJ6" s="308"/>
      <c r="AK6" s="308"/>
      <c r="AL6" s="2" t="s">
        <v>1</v>
      </c>
      <c r="AM6" s="2"/>
    </row>
    <row r="7" spans="1:39" ht="15" customHeight="1" x14ac:dyDescent="0.15">
      <c r="A7" s="309" t="s">
        <v>67</v>
      </c>
      <c r="B7" s="309"/>
      <c r="C7" s="309"/>
      <c r="D7" s="309"/>
      <c r="E7" s="309"/>
      <c r="F7" s="309"/>
      <c r="G7" s="309"/>
      <c r="I7" s="1" t="s">
        <v>60</v>
      </c>
    </row>
    <row r="8" spans="1:39" ht="12" customHeight="1" x14ac:dyDescent="0.15">
      <c r="A8" s="117"/>
      <c r="B8" s="117"/>
      <c r="C8" s="117"/>
      <c r="D8" s="117"/>
      <c r="E8" s="117"/>
      <c r="F8" s="117"/>
      <c r="G8" s="117"/>
    </row>
    <row r="9" spans="1:39" ht="18" customHeight="1" x14ac:dyDescent="0.15">
      <c r="A9" s="117"/>
      <c r="B9" s="117"/>
      <c r="C9" s="117"/>
      <c r="D9" s="117"/>
      <c r="E9" s="117"/>
      <c r="F9" s="117"/>
      <c r="G9" s="117"/>
      <c r="Z9" s="3" t="s">
        <v>61</v>
      </c>
      <c r="AA9" s="310"/>
      <c r="AB9" s="310"/>
      <c r="AC9" s="310"/>
      <c r="AD9" s="310"/>
      <c r="AE9" s="310"/>
      <c r="AF9" s="310"/>
      <c r="AG9" s="310"/>
      <c r="AH9" s="310"/>
      <c r="AI9" s="310"/>
      <c r="AJ9" s="310"/>
      <c r="AK9" s="310"/>
      <c r="AL9" s="310"/>
    </row>
    <row r="10" spans="1:39" ht="18" customHeight="1" x14ac:dyDescent="0.15">
      <c r="C10" s="2"/>
      <c r="D10" s="2"/>
      <c r="Z10" s="3" t="s">
        <v>62</v>
      </c>
      <c r="AA10" s="310"/>
      <c r="AB10" s="310"/>
      <c r="AC10" s="310"/>
      <c r="AD10" s="310"/>
      <c r="AE10" s="310"/>
      <c r="AF10" s="310"/>
      <c r="AG10" s="310"/>
      <c r="AH10" s="310"/>
      <c r="AI10" s="310"/>
      <c r="AJ10" s="310"/>
      <c r="AK10" s="310"/>
      <c r="AL10" s="310"/>
    </row>
    <row r="11" spans="1:39" x14ac:dyDescent="0.15">
      <c r="A11" s="1" t="s">
        <v>13</v>
      </c>
      <c r="C11" s="2"/>
      <c r="D11" s="2"/>
    </row>
    <row r="12" spans="1:39" ht="11.25" customHeight="1" x14ac:dyDescent="0.15">
      <c r="C12" s="2"/>
      <c r="D12" s="2"/>
    </row>
    <row r="13" spans="1:39" ht="13.5" customHeight="1" x14ac:dyDescent="0.15">
      <c r="A13" s="229" t="s">
        <v>28</v>
      </c>
      <c r="B13" s="14" t="s">
        <v>4</v>
      </c>
      <c r="C13" s="15"/>
      <c r="D13" s="15"/>
      <c r="E13" s="16"/>
      <c r="F13" s="16"/>
      <c r="G13" s="16"/>
      <c r="H13" s="16"/>
      <c r="I13" s="16"/>
      <c r="J13" s="16"/>
      <c r="K13" s="17"/>
      <c r="L13" s="296"/>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8"/>
    </row>
    <row r="14" spans="1:39" ht="21" customHeight="1" x14ac:dyDescent="0.15">
      <c r="A14" s="230"/>
      <c r="B14" s="13" t="s">
        <v>5</v>
      </c>
      <c r="C14" s="8"/>
      <c r="D14" s="8"/>
      <c r="E14" s="9"/>
      <c r="F14" s="9"/>
      <c r="G14" s="9"/>
      <c r="H14" s="9"/>
      <c r="I14" s="9"/>
      <c r="J14" s="9"/>
      <c r="K14" s="10"/>
      <c r="L14" s="293"/>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c r="AL14" s="294"/>
      <c r="AM14" s="295"/>
    </row>
    <row r="15" spans="1:39" x14ac:dyDescent="0.15">
      <c r="A15" s="230"/>
      <c r="B15" s="299" t="s">
        <v>29</v>
      </c>
      <c r="C15" s="300"/>
      <c r="D15" s="300"/>
      <c r="E15" s="300"/>
      <c r="F15" s="300"/>
      <c r="G15" s="300"/>
      <c r="H15" s="300"/>
      <c r="I15" s="300"/>
      <c r="J15" s="300"/>
      <c r="K15" s="301"/>
      <c r="L15" s="11" t="s">
        <v>6</v>
      </c>
      <c r="M15" s="11"/>
      <c r="N15" s="11"/>
      <c r="O15" s="11"/>
      <c r="P15" s="11"/>
      <c r="Q15" s="286"/>
      <c r="R15" s="286"/>
      <c r="S15" s="11" t="s">
        <v>7</v>
      </c>
      <c r="T15" s="286"/>
      <c r="U15" s="286"/>
      <c r="V15" s="286"/>
      <c r="W15" s="11" t="s">
        <v>8</v>
      </c>
      <c r="X15" s="11"/>
      <c r="Y15" s="11"/>
      <c r="Z15" s="11"/>
      <c r="AA15" s="11"/>
      <c r="AB15" s="11"/>
      <c r="AC15" s="11"/>
      <c r="AD15" s="11"/>
      <c r="AE15" s="11"/>
      <c r="AF15" s="11"/>
      <c r="AG15" s="11"/>
      <c r="AH15" s="11"/>
      <c r="AI15" s="11"/>
      <c r="AJ15" s="11"/>
      <c r="AK15" s="11"/>
      <c r="AL15" s="11"/>
      <c r="AM15" s="12"/>
    </row>
    <row r="16" spans="1:39" ht="13.5" customHeight="1" x14ac:dyDescent="0.15">
      <c r="A16" s="230"/>
      <c r="B16" s="302"/>
      <c r="C16" s="303"/>
      <c r="D16" s="303"/>
      <c r="E16" s="303"/>
      <c r="F16" s="303"/>
      <c r="G16" s="303"/>
      <c r="H16" s="303"/>
      <c r="I16" s="303"/>
      <c r="J16" s="303"/>
      <c r="K16" s="304"/>
      <c r="L16" s="287"/>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9"/>
    </row>
    <row r="17" spans="1:39" ht="13.5" customHeight="1" x14ac:dyDescent="0.15">
      <c r="A17" s="230"/>
      <c r="B17" s="305"/>
      <c r="C17" s="306"/>
      <c r="D17" s="306"/>
      <c r="E17" s="306"/>
      <c r="F17" s="306"/>
      <c r="G17" s="306"/>
      <c r="H17" s="306"/>
      <c r="I17" s="306"/>
      <c r="J17" s="306"/>
      <c r="K17" s="307"/>
      <c r="L17" s="290"/>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2"/>
    </row>
    <row r="18" spans="1:39" ht="15" customHeight="1" x14ac:dyDescent="0.15">
      <c r="A18" s="230"/>
      <c r="B18" s="4" t="s">
        <v>9</v>
      </c>
      <c r="C18" s="5"/>
      <c r="D18" s="5"/>
      <c r="E18" s="6"/>
      <c r="F18" s="6"/>
      <c r="G18" s="6"/>
      <c r="H18" s="6"/>
      <c r="I18" s="6"/>
      <c r="J18" s="6"/>
      <c r="K18" s="6"/>
      <c r="L18" s="4" t="s">
        <v>10</v>
      </c>
      <c r="M18" s="6"/>
      <c r="N18" s="6"/>
      <c r="O18" s="6"/>
      <c r="P18" s="6"/>
      <c r="Q18" s="6"/>
      <c r="R18" s="7"/>
      <c r="S18" s="279"/>
      <c r="T18" s="280"/>
      <c r="U18" s="280"/>
      <c r="V18" s="280"/>
      <c r="W18" s="280"/>
      <c r="X18" s="280"/>
      <c r="Y18" s="281"/>
      <c r="Z18" s="4" t="s">
        <v>30</v>
      </c>
      <c r="AA18" s="6"/>
      <c r="AB18" s="6"/>
      <c r="AC18" s="6"/>
      <c r="AD18" s="6"/>
      <c r="AE18" s="6"/>
      <c r="AF18" s="7"/>
      <c r="AG18" s="282"/>
      <c r="AH18" s="283"/>
      <c r="AI18" s="283"/>
      <c r="AJ18" s="283"/>
      <c r="AK18" s="283"/>
      <c r="AL18" s="283"/>
      <c r="AM18" s="284"/>
    </row>
    <row r="19" spans="1:39" ht="15" customHeight="1" x14ac:dyDescent="0.15">
      <c r="A19" s="230"/>
      <c r="B19" s="4" t="s">
        <v>137</v>
      </c>
      <c r="C19" s="5"/>
      <c r="D19" s="5"/>
      <c r="E19" s="6"/>
      <c r="F19" s="6"/>
      <c r="G19" s="6"/>
      <c r="H19" s="6"/>
      <c r="I19" s="6"/>
      <c r="J19" s="6"/>
      <c r="K19" s="6"/>
      <c r="L19" s="4" t="s">
        <v>11</v>
      </c>
      <c r="M19" s="6"/>
      <c r="N19" s="6"/>
      <c r="O19" s="6"/>
      <c r="P19" s="6"/>
      <c r="Q19" s="6"/>
      <c r="R19" s="7"/>
      <c r="S19" s="279"/>
      <c r="T19" s="280"/>
      <c r="U19" s="280"/>
      <c r="V19" s="280"/>
      <c r="W19" s="280"/>
      <c r="X19" s="280"/>
      <c r="Y19" s="281"/>
      <c r="Z19" s="4" t="s">
        <v>12</v>
      </c>
      <c r="AA19" s="6"/>
      <c r="AB19" s="6"/>
      <c r="AC19" s="6"/>
      <c r="AD19" s="6"/>
      <c r="AE19" s="6"/>
      <c r="AF19" s="7"/>
      <c r="AG19" s="279"/>
      <c r="AH19" s="280"/>
      <c r="AI19" s="280"/>
      <c r="AJ19" s="280"/>
      <c r="AK19" s="280"/>
      <c r="AL19" s="280"/>
      <c r="AM19" s="281"/>
    </row>
    <row r="20" spans="1:39" ht="15" customHeight="1" x14ac:dyDescent="0.15">
      <c r="A20" s="231"/>
      <c r="B20" s="4" t="s">
        <v>138</v>
      </c>
      <c r="C20" s="5"/>
      <c r="D20" s="5"/>
      <c r="E20" s="6"/>
      <c r="F20" s="6"/>
      <c r="G20" s="6"/>
      <c r="H20" s="6"/>
      <c r="I20" s="6"/>
      <c r="J20" s="6"/>
      <c r="K20" s="6"/>
      <c r="L20" s="4" t="s">
        <v>11</v>
      </c>
      <c r="M20" s="6"/>
      <c r="N20" s="6"/>
      <c r="O20" s="6"/>
      <c r="P20" s="6"/>
      <c r="Q20" s="6"/>
      <c r="R20" s="7"/>
      <c r="S20" s="279"/>
      <c r="T20" s="280"/>
      <c r="U20" s="280"/>
      <c r="V20" s="280"/>
      <c r="W20" s="280"/>
      <c r="X20" s="280"/>
      <c r="Y20" s="281"/>
      <c r="Z20" s="4" t="s">
        <v>12</v>
      </c>
      <c r="AA20" s="6"/>
      <c r="AB20" s="6"/>
      <c r="AC20" s="6"/>
      <c r="AD20" s="6"/>
      <c r="AE20" s="6"/>
      <c r="AF20" s="7"/>
      <c r="AG20" s="279"/>
      <c r="AH20" s="280"/>
      <c r="AI20" s="280"/>
      <c r="AJ20" s="280"/>
      <c r="AK20" s="280"/>
      <c r="AL20" s="280"/>
      <c r="AM20" s="281"/>
    </row>
    <row r="21" spans="1:39" ht="15" customHeight="1" x14ac:dyDescent="0.15">
      <c r="A21" s="4" t="s">
        <v>26</v>
      </c>
      <c r="B21" s="6"/>
      <c r="C21" s="6"/>
      <c r="D21" s="6"/>
      <c r="E21" s="6"/>
      <c r="F21" s="6"/>
      <c r="G21" s="2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7"/>
    </row>
    <row r="22" spans="1:39" ht="22.5" customHeight="1" x14ac:dyDescent="0.15">
      <c r="A22" s="255" t="s">
        <v>18</v>
      </c>
      <c r="B22" s="256"/>
      <c r="C22" s="256"/>
      <c r="D22" s="256"/>
      <c r="E22" s="256"/>
      <c r="F22" s="256"/>
      <c r="G22" s="256"/>
      <c r="H22" s="256"/>
      <c r="I22" s="256"/>
      <c r="J22" s="256"/>
      <c r="K22" s="256"/>
      <c r="L22" s="256"/>
      <c r="M22" s="256"/>
      <c r="N22" s="256"/>
      <c r="O22" s="256"/>
      <c r="P22" s="256"/>
      <c r="Q22" s="256"/>
      <c r="R22" s="256"/>
      <c r="S22" s="257"/>
      <c r="T22" s="265" t="s">
        <v>65</v>
      </c>
      <c r="U22" s="266"/>
      <c r="V22" s="266"/>
      <c r="W22" s="266"/>
      <c r="X22" s="266"/>
      <c r="Y22" s="266"/>
      <c r="Z22" s="266"/>
      <c r="AA22" s="266"/>
      <c r="AB22" s="266"/>
      <c r="AC22" s="267"/>
      <c r="AD22" s="265" t="s">
        <v>68</v>
      </c>
      <c r="AE22" s="266"/>
      <c r="AF22" s="266"/>
      <c r="AG22" s="266"/>
      <c r="AH22" s="266"/>
      <c r="AI22" s="266"/>
      <c r="AJ22" s="266"/>
      <c r="AK22" s="266"/>
      <c r="AL22" s="266"/>
      <c r="AM22" s="267"/>
    </row>
    <row r="23" spans="1:39" ht="12.75" customHeight="1" x14ac:dyDescent="0.15">
      <c r="A23" s="258"/>
      <c r="B23" s="259"/>
      <c r="C23" s="259"/>
      <c r="D23" s="259"/>
      <c r="E23" s="259"/>
      <c r="F23" s="259"/>
      <c r="G23" s="259"/>
      <c r="H23" s="259"/>
      <c r="I23" s="259"/>
      <c r="J23" s="259"/>
      <c r="K23" s="259"/>
      <c r="L23" s="259"/>
      <c r="M23" s="259"/>
      <c r="N23" s="259"/>
      <c r="O23" s="259"/>
      <c r="P23" s="259"/>
      <c r="Q23" s="259"/>
      <c r="R23" s="259"/>
      <c r="S23" s="260"/>
      <c r="T23" s="272" t="s">
        <v>31</v>
      </c>
      <c r="U23" s="273"/>
      <c r="V23" s="273"/>
      <c r="W23" s="274"/>
      <c r="X23" s="270" t="s">
        <v>14</v>
      </c>
      <c r="Y23" s="270"/>
      <c r="Z23" s="270"/>
      <c r="AA23" s="270"/>
      <c r="AB23" s="270"/>
      <c r="AC23" s="271"/>
      <c r="AD23" s="272" t="s">
        <v>31</v>
      </c>
      <c r="AE23" s="273"/>
      <c r="AF23" s="273"/>
      <c r="AG23" s="274"/>
      <c r="AH23" s="268" t="s">
        <v>14</v>
      </c>
      <c r="AI23" s="268"/>
      <c r="AJ23" s="268"/>
      <c r="AK23" s="268"/>
      <c r="AL23" s="268"/>
      <c r="AM23" s="269"/>
    </row>
    <row r="24" spans="1:39" ht="12.75" customHeight="1" x14ac:dyDescent="0.15">
      <c r="A24" s="229" t="s">
        <v>54</v>
      </c>
      <c r="B24" s="197">
        <v>1</v>
      </c>
      <c r="C24" s="14" t="s">
        <v>163</v>
      </c>
      <c r="D24" s="16"/>
      <c r="E24" s="16"/>
      <c r="F24" s="16"/>
      <c r="G24" s="16"/>
      <c r="H24" s="16"/>
      <c r="I24" s="16"/>
      <c r="J24" s="16"/>
      <c r="K24" s="16"/>
      <c r="L24" s="16"/>
      <c r="M24" s="16"/>
      <c r="N24" s="16"/>
      <c r="O24" s="16"/>
      <c r="P24" s="16"/>
      <c r="Q24" s="16"/>
      <c r="R24" s="16"/>
      <c r="S24" s="17"/>
      <c r="T24" s="232">
        <f ca="1">COUNTIFS('申請額一覧 '!$E$6:$E$20,C24,'申請額一覧 '!$I$6:$I$20,"&gt;0")</f>
        <v>0</v>
      </c>
      <c r="U24" s="233"/>
      <c r="V24" s="234" t="s">
        <v>15</v>
      </c>
      <c r="W24" s="235"/>
      <c r="X24" s="250">
        <f ca="1">SUMIF('申請額一覧 '!$E$6:$E$20,C24,'申請額一覧 '!$I$6:$I$20)</f>
        <v>0</v>
      </c>
      <c r="Y24" s="251"/>
      <c r="Z24" s="251"/>
      <c r="AA24" s="251"/>
      <c r="AB24" s="33" t="s">
        <v>39</v>
      </c>
      <c r="AC24" s="24"/>
      <c r="AD24" s="232">
        <f ca="1">COUNTIFS('申請額一覧 '!$E$6:$E$20,C24,'申請額一覧 '!$L$6:$L$20,"&gt;0")</f>
        <v>0</v>
      </c>
      <c r="AE24" s="233"/>
      <c r="AF24" s="234" t="s">
        <v>15</v>
      </c>
      <c r="AG24" s="235"/>
      <c r="AH24" s="250">
        <f ca="1">SUMIF('申請額一覧 '!$E$6:$E$20,C24,'申請額一覧 '!$L$6:$L$20)</f>
        <v>0</v>
      </c>
      <c r="AI24" s="251"/>
      <c r="AJ24" s="251"/>
      <c r="AK24" s="251"/>
      <c r="AL24" s="33" t="s">
        <v>39</v>
      </c>
      <c r="AM24" s="24"/>
    </row>
    <row r="25" spans="1:39" ht="12.75" customHeight="1" x14ac:dyDescent="0.15">
      <c r="A25" s="230"/>
      <c r="B25" s="198">
        <v>2</v>
      </c>
      <c r="C25" s="18" t="s">
        <v>165</v>
      </c>
      <c r="D25" s="19"/>
      <c r="E25" s="19"/>
      <c r="F25" s="19"/>
      <c r="G25" s="19"/>
      <c r="H25" s="19"/>
      <c r="I25" s="19"/>
      <c r="J25" s="19"/>
      <c r="K25" s="19"/>
      <c r="L25" s="19"/>
      <c r="M25" s="19"/>
      <c r="N25" s="19"/>
      <c r="O25" s="19"/>
      <c r="P25" s="19"/>
      <c r="Q25" s="19"/>
      <c r="R25" s="19"/>
      <c r="S25" s="20"/>
      <c r="T25" s="223">
        <f ca="1">COUNTIFS('申請額一覧 '!$E$6:$E$20,C25,'申請額一覧 '!$I$6:$I$20,"&gt;0")</f>
        <v>0</v>
      </c>
      <c r="U25" s="224"/>
      <c r="V25" s="225" t="s">
        <v>15</v>
      </c>
      <c r="W25" s="226"/>
      <c r="X25" s="221">
        <f ca="1">SUMIF('申請額一覧 '!$E$6:$E$20,C25,'申請額一覧 '!$I$6:$I$20)</f>
        <v>0</v>
      </c>
      <c r="Y25" s="222"/>
      <c r="Z25" s="222"/>
      <c r="AA25" s="222"/>
      <c r="AB25" s="34" t="s">
        <v>39</v>
      </c>
      <c r="AC25" s="25"/>
      <c r="AD25" s="223">
        <f ca="1">COUNTIFS('申請額一覧 '!$E$6:$E$20,C25,'申請額一覧 '!$L$6:$L$20,"&gt;0")</f>
        <v>0</v>
      </c>
      <c r="AE25" s="224"/>
      <c r="AF25" s="225" t="s">
        <v>15</v>
      </c>
      <c r="AG25" s="226"/>
      <c r="AH25" s="221">
        <f ca="1">SUMIF('申請額一覧 '!$E$6:$E$20,C25,'申請額一覧 '!$L$6:$L$20)</f>
        <v>0</v>
      </c>
      <c r="AI25" s="222"/>
      <c r="AJ25" s="222"/>
      <c r="AK25" s="222"/>
      <c r="AL25" s="34" t="s">
        <v>39</v>
      </c>
      <c r="AM25" s="25"/>
    </row>
    <row r="26" spans="1:39" ht="12.75" customHeight="1" x14ac:dyDescent="0.15">
      <c r="A26" s="230"/>
      <c r="B26" s="198">
        <v>3</v>
      </c>
      <c r="C26" s="18" t="s">
        <v>167</v>
      </c>
      <c r="D26" s="19"/>
      <c r="E26" s="19"/>
      <c r="F26" s="19"/>
      <c r="G26" s="19"/>
      <c r="H26" s="19"/>
      <c r="I26" s="19"/>
      <c r="J26" s="19"/>
      <c r="K26" s="19"/>
      <c r="L26" s="19"/>
      <c r="M26" s="19"/>
      <c r="N26" s="19"/>
      <c r="O26" s="19"/>
      <c r="P26" s="19"/>
      <c r="Q26" s="19"/>
      <c r="R26" s="19"/>
      <c r="S26" s="20"/>
      <c r="T26" s="223">
        <f ca="1">COUNTIFS('申請額一覧 '!$E$6:$E$20,C26,'申請額一覧 '!$I$6:$I$20,"&gt;0")</f>
        <v>0</v>
      </c>
      <c r="U26" s="224"/>
      <c r="V26" s="225" t="s">
        <v>15</v>
      </c>
      <c r="W26" s="226"/>
      <c r="X26" s="221">
        <f ca="1">SUMIF('申請額一覧 '!$E$6:$E$20,C26,'申請額一覧 '!$I$6:$I$20)</f>
        <v>0</v>
      </c>
      <c r="Y26" s="222"/>
      <c r="Z26" s="222"/>
      <c r="AA26" s="222"/>
      <c r="AB26" s="34" t="s">
        <v>39</v>
      </c>
      <c r="AC26" s="25"/>
      <c r="AD26" s="223">
        <f ca="1">COUNTIFS('申請額一覧 '!$E$6:$E$20,C26,'申請額一覧 '!$L$6:$L$20,"&gt;0")</f>
        <v>0</v>
      </c>
      <c r="AE26" s="224"/>
      <c r="AF26" s="225" t="s">
        <v>15</v>
      </c>
      <c r="AG26" s="226"/>
      <c r="AH26" s="221">
        <f ca="1">SUMIF('申請額一覧 '!$E$6:$E$20,C26,'申請額一覧 '!$L$6:$L$20)</f>
        <v>0</v>
      </c>
      <c r="AI26" s="222"/>
      <c r="AJ26" s="222"/>
      <c r="AK26" s="222"/>
      <c r="AL26" s="34" t="s">
        <v>39</v>
      </c>
      <c r="AM26" s="25"/>
    </row>
    <row r="27" spans="1:39" ht="12.75" customHeight="1" x14ac:dyDescent="0.15">
      <c r="A27" s="230"/>
      <c r="B27" s="198">
        <v>4</v>
      </c>
      <c r="C27" s="18" t="s">
        <v>79</v>
      </c>
      <c r="D27" s="19"/>
      <c r="E27" s="19"/>
      <c r="F27" s="19"/>
      <c r="G27" s="19"/>
      <c r="H27" s="19"/>
      <c r="I27" s="19"/>
      <c r="J27" s="19"/>
      <c r="K27" s="19"/>
      <c r="L27" s="19"/>
      <c r="M27" s="19"/>
      <c r="N27" s="19"/>
      <c r="O27" s="19"/>
      <c r="P27" s="19"/>
      <c r="Q27" s="19"/>
      <c r="R27" s="19"/>
      <c r="S27" s="19"/>
      <c r="T27" s="223">
        <f ca="1">COUNTIFS('申請額一覧 '!$E$6:$E$20,C27,'申請額一覧 '!$I$6:$I$20,"&gt;0")</f>
        <v>0</v>
      </c>
      <c r="U27" s="224"/>
      <c r="V27" s="225" t="s">
        <v>15</v>
      </c>
      <c r="W27" s="226"/>
      <c r="X27" s="221">
        <f ca="1">SUMIF('申請額一覧 '!$E$6:$E$20,C27,'申請額一覧 '!$I$6:$I$20)</f>
        <v>0</v>
      </c>
      <c r="Y27" s="222"/>
      <c r="Z27" s="222"/>
      <c r="AA27" s="222"/>
      <c r="AB27" s="37" t="s">
        <v>39</v>
      </c>
      <c r="AC27" s="25"/>
      <c r="AD27" s="223">
        <f ca="1">COUNTIFS('申請額一覧 '!$E$6:$E$20,C27,'申請額一覧 '!$L$6:$L$20,"&gt;0")</f>
        <v>0</v>
      </c>
      <c r="AE27" s="224"/>
      <c r="AF27" s="225" t="s">
        <v>15</v>
      </c>
      <c r="AG27" s="226"/>
      <c r="AH27" s="221">
        <f ca="1">SUMIF('申請額一覧 '!$E$6:$E$20,C27,'申請額一覧 '!$L$6:$L$20)</f>
        <v>0</v>
      </c>
      <c r="AI27" s="222"/>
      <c r="AJ27" s="222"/>
      <c r="AK27" s="222"/>
      <c r="AL27" s="37" t="s">
        <v>39</v>
      </c>
      <c r="AM27" s="25"/>
    </row>
    <row r="28" spans="1:39" ht="12.75" customHeight="1" x14ac:dyDescent="0.15">
      <c r="A28" s="230"/>
      <c r="B28" s="198">
        <v>5</v>
      </c>
      <c r="C28" s="18" t="s">
        <v>169</v>
      </c>
      <c r="D28" s="19"/>
      <c r="E28" s="19"/>
      <c r="F28" s="19"/>
      <c r="G28" s="19"/>
      <c r="H28" s="19"/>
      <c r="I28" s="19"/>
      <c r="J28" s="19"/>
      <c r="K28" s="19"/>
      <c r="L28" s="19"/>
      <c r="M28" s="19"/>
      <c r="N28" s="19"/>
      <c r="O28" s="19"/>
      <c r="P28" s="19"/>
      <c r="Q28" s="19"/>
      <c r="R28" s="19"/>
      <c r="S28" s="19"/>
      <c r="T28" s="223">
        <f ca="1">COUNTIFS('申請額一覧 '!$E$6:$E$20,C28,'申請額一覧 '!$I$6:$I$20,"&gt;0")</f>
        <v>0</v>
      </c>
      <c r="U28" s="224"/>
      <c r="V28" s="225" t="s">
        <v>15</v>
      </c>
      <c r="W28" s="226"/>
      <c r="X28" s="221">
        <f ca="1">SUMIF('申請額一覧 '!$E$6:$E$20,C28,'申請額一覧 '!$I$6:$I$20)</f>
        <v>0</v>
      </c>
      <c r="Y28" s="222"/>
      <c r="Z28" s="222"/>
      <c r="AA28" s="222"/>
      <c r="AB28" s="37" t="s">
        <v>39</v>
      </c>
      <c r="AC28" s="25"/>
      <c r="AD28" s="223">
        <f ca="1">COUNTIFS('申請額一覧 '!$E$6:$E$20,C28,'申請額一覧 '!$L$6:$L$20,"&gt;0")</f>
        <v>0</v>
      </c>
      <c r="AE28" s="224"/>
      <c r="AF28" s="225" t="s">
        <v>15</v>
      </c>
      <c r="AG28" s="226"/>
      <c r="AH28" s="221">
        <f ca="1">SUMIF('申請額一覧 '!$E$6:$E$20,C28,'申請額一覧 '!$L$6:$L$20)</f>
        <v>0</v>
      </c>
      <c r="AI28" s="222"/>
      <c r="AJ28" s="222"/>
      <c r="AK28" s="222"/>
      <c r="AL28" s="37" t="s">
        <v>39</v>
      </c>
      <c r="AM28" s="25"/>
    </row>
    <row r="29" spans="1:39" ht="12.75" customHeight="1" x14ac:dyDescent="0.15">
      <c r="A29" s="230"/>
      <c r="B29" s="198">
        <v>6</v>
      </c>
      <c r="C29" s="18" t="s">
        <v>171</v>
      </c>
      <c r="D29" s="19"/>
      <c r="E29" s="19"/>
      <c r="F29" s="19"/>
      <c r="G29" s="19"/>
      <c r="H29" s="19"/>
      <c r="I29" s="19"/>
      <c r="J29" s="19"/>
      <c r="K29" s="19"/>
      <c r="L29" s="19"/>
      <c r="M29" s="19"/>
      <c r="N29" s="19"/>
      <c r="O29" s="19"/>
      <c r="P29" s="19"/>
      <c r="Q29" s="19"/>
      <c r="R29" s="19"/>
      <c r="S29" s="19"/>
      <c r="T29" s="223">
        <f ca="1">COUNTIFS('申請額一覧 '!$E$6:$E$20,C29,'申請額一覧 '!$I$6:$I$20,"&gt;0")</f>
        <v>0</v>
      </c>
      <c r="U29" s="224"/>
      <c r="V29" s="225" t="s">
        <v>15</v>
      </c>
      <c r="W29" s="226"/>
      <c r="X29" s="221">
        <f ca="1">SUMIF('申請額一覧 '!$E$6:$E$20,C29,'申請額一覧 '!$I$6:$I$20)</f>
        <v>0</v>
      </c>
      <c r="Y29" s="222"/>
      <c r="Z29" s="222"/>
      <c r="AA29" s="222"/>
      <c r="AB29" s="34" t="s">
        <v>39</v>
      </c>
      <c r="AC29" s="25"/>
      <c r="AD29" s="223">
        <f ca="1">COUNTIFS('申請額一覧 '!$E$6:$E$20,C29,'申請額一覧 '!$L$6:$L$20,"&gt;0")</f>
        <v>0</v>
      </c>
      <c r="AE29" s="224"/>
      <c r="AF29" s="225" t="s">
        <v>15</v>
      </c>
      <c r="AG29" s="226"/>
      <c r="AH29" s="221">
        <f ca="1">SUMIF('申請額一覧 '!$E$6:$E$20,C29,'申請額一覧 '!$L$6:$L$20)</f>
        <v>0</v>
      </c>
      <c r="AI29" s="222"/>
      <c r="AJ29" s="222"/>
      <c r="AK29" s="222"/>
      <c r="AL29" s="34" t="s">
        <v>39</v>
      </c>
      <c r="AM29" s="25"/>
    </row>
    <row r="30" spans="1:39" ht="12.75" customHeight="1" x14ac:dyDescent="0.15">
      <c r="A30" s="230"/>
      <c r="B30" s="198">
        <v>7</v>
      </c>
      <c r="C30" s="18" t="s">
        <v>173</v>
      </c>
      <c r="D30" s="19"/>
      <c r="E30" s="19"/>
      <c r="F30" s="19"/>
      <c r="G30" s="19"/>
      <c r="H30" s="19"/>
      <c r="I30" s="19"/>
      <c r="J30" s="19"/>
      <c r="K30" s="19"/>
      <c r="L30" s="19"/>
      <c r="M30" s="19"/>
      <c r="N30" s="19"/>
      <c r="O30" s="19"/>
      <c r="P30" s="19"/>
      <c r="Q30" s="19"/>
      <c r="R30" s="19"/>
      <c r="S30" s="19"/>
      <c r="T30" s="223">
        <f ca="1">COUNTIFS('申請額一覧 '!$E$6:$E$20,C30,'申請額一覧 '!$I$6:$I$20,"&gt;0")</f>
        <v>0</v>
      </c>
      <c r="U30" s="224"/>
      <c r="V30" s="225" t="s">
        <v>15</v>
      </c>
      <c r="W30" s="226"/>
      <c r="X30" s="221">
        <f ca="1">SUMIF('申請額一覧 '!$E$6:$E$20,C30,'申請額一覧 '!$I$6:$I$20)</f>
        <v>0</v>
      </c>
      <c r="Y30" s="222"/>
      <c r="Z30" s="222"/>
      <c r="AA30" s="222"/>
      <c r="AB30" s="34" t="s">
        <v>39</v>
      </c>
      <c r="AC30" s="25"/>
      <c r="AD30" s="223">
        <f ca="1">COUNTIFS('申請額一覧 '!$E$6:$E$20,C30,'申請額一覧 '!$L$6:$L$20,"&gt;0")</f>
        <v>0</v>
      </c>
      <c r="AE30" s="224"/>
      <c r="AF30" s="225" t="s">
        <v>15</v>
      </c>
      <c r="AG30" s="226"/>
      <c r="AH30" s="221">
        <f ca="1">SUMIF('申請額一覧 '!$E$6:$E$20,C30,'申請額一覧 '!$L$6:$L$20)</f>
        <v>0</v>
      </c>
      <c r="AI30" s="222"/>
      <c r="AJ30" s="222"/>
      <c r="AK30" s="222"/>
      <c r="AL30" s="34" t="s">
        <v>39</v>
      </c>
      <c r="AM30" s="25"/>
    </row>
    <row r="31" spans="1:39" ht="12.75" customHeight="1" x14ac:dyDescent="0.15">
      <c r="A31" s="230"/>
      <c r="B31" s="198">
        <v>8</v>
      </c>
      <c r="C31" s="18" t="s">
        <v>175</v>
      </c>
      <c r="D31" s="19"/>
      <c r="E31" s="19"/>
      <c r="F31" s="19"/>
      <c r="G31" s="19"/>
      <c r="H31" s="19"/>
      <c r="I31" s="19"/>
      <c r="J31" s="19"/>
      <c r="K31" s="19"/>
      <c r="L31" s="19"/>
      <c r="M31" s="19"/>
      <c r="N31" s="19"/>
      <c r="O31" s="19"/>
      <c r="P31" s="19"/>
      <c r="Q31" s="19"/>
      <c r="R31" s="19"/>
      <c r="S31" s="19"/>
      <c r="T31" s="223">
        <f ca="1">COUNTIFS('申請額一覧 '!$E$6:$E$20,C31,'申請額一覧 '!$I$6:$I$20,"&gt;0")</f>
        <v>0</v>
      </c>
      <c r="U31" s="224"/>
      <c r="V31" s="225" t="s">
        <v>15</v>
      </c>
      <c r="W31" s="226"/>
      <c r="X31" s="221">
        <f ca="1">SUMIF('申請額一覧 '!$E$6:$E$20,C31,'申請額一覧 '!$I$6:$I$20)</f>
        <v>0</v>
      </c>
      <c r="Y31" s="222"/>
      <c r="Z31" s="222"/>
      <c r="AA31" s="222"/>
      <c r="AB31" s="34" t="s">
        <v>39</v>
      </c>
      <c r="AC31" s="25"/>
      <c r="AD31" s="223">
        <f ca="1">COUNTIFS('申請額一覧 '!$E$6:$E$20,C31,'申請額一覧 '!$L$6:$L$20,"&gt;0")</f>
        <v>0</v>
      </c>
      <c r="AE31" s="224"/>
      <c r="AF31" s="225" t="s">
        <v>15</v>
      </c>
      <c r="AG31" s="226"/>
      <c r="AH31" s="221">
        <f ca="1">SUMIF('申請額一覧 '!$E$6:$E$20,C31,'申請額一覧 '!$L$6:$L$20)</f>
        <v>0</v>
      </c>
      <c r="AI31" s="222"/>
      <c r="AJ31" s="222"/>
      <c r="AK31" s="222"/>
      <c r="AL31" s="34" t="s">
        <v>39</v>
      </c>
      <c r="AM31" s="25"/>
    </row>
    <row r="32" spans="1:39" ht="12.75" customHeight="1" x14ac:dyDescent="0.15">
      <c r="A32" s="230"/>
      <c r="B32" s="198">
        <v>9</v>
      </c>
      <c r="C32" s="18" t="s">
        <v>177</v>
      </c>
      <c r="D32" s="19"/>
      <c r="E32" s="19"/>
      <c r="F32" s="19"/>
      <c r="G32" s="19"/>
      <c r="H32" s="19"/>
      <c r="I32" s="19"/>
      <c r="J32" s="19"/>
      <c r="K32" s="19"/>
      <c r="L32" s="19"/>
      <c r="M32" s="19"/>
      <c r="N32" s="19"/>
      <c r="O32" s="19"/>
      <c r="P32" s="19"/>
      <c r="Q32" s="19"/>
      <c r="R32" s="19"/>
      <c r="S32" s="19"/>
      <c r="T32" s="223">
        <f ca="1">COUNTIFS('申請額一覧 '!$E$6:$E$20,C32,'申請額一覧 '!$I$6:$I$20,"&gt;0")</f>
        <v>0</v>
      </c>
      <c r="U32" s="224"/>
      <c r="V32" s="225" t="s">
        <v>15</v>
      </c>
      <c r="W32" s="226"/>
      <c r="X32" s="221">
        <f ca="1">SUMIF('申請額一覧 '!$E$6:$E$20,C32,'申請額一覧 '!$I$6:$I$20)</f>
        <v>0</v>
      </c>
      <c r="Y32" s="222"/>
      <c r="Z32" s="222"/>
      <c r="AA32" s="222"/>
      <c r="AB32" s="34" t="s">
        <v>39</v>
      </c>
      <c r="AC32" s="25"/>
      <c r="AD32" s="223">
        <f ca="1">COUNTIFS('申請額一覧 '!$E$6:$E$20,C32,'申請額一覧 '!$L$6:$L$20,"&gt;0")</f>
        <v>0</v>
      </c>
      <c r="AE32" s="224"/>
      <c r="AF32" s="225" t="s">
        <v>15</v>
      </c>
      <c r="AG32" s="226"/>
      <c r="AH32" s="221">
        <f ca="1">SUMIF('申請額一覧 '!$E$6:$E$20,C32,'申請額一覧 '!$L$6:$L$20)</f>
        <v>0</v>
      </c>
      <c r="AI32" s="222"/>
      <c r="AJ32" s="222"/>
      <c r="AK32" s="222"/>
      <c r="AL32" s="34" t="s">
        <v>39</v>
      </c>
      <c r="AM32" s="25"/>
    </row>
    <row r="33" spans="1:39" ht="12.75" customHeight="1" x14ac:dyDescent="0.15">
      <c r="A33" s="231"/>
      <c r="B33" s="199">
        <v>10</v>
      </c>
      <c r="C33" s="21" t="s">
        <v>179</v>
      </c>
      <c r="D33" s="22"/>
      <c r="E33" s="22"/>
      <c r="F33" s="22"/>
      <c r="G33" s="22"/>
      <c r="H33" s="22"/>
      <c r="I33" s="22"/>
      <c r="J33" s="22"/>
      <c r="K33" s="22"/>
      <c r="L33" s="22"/>
      <c r="M33" s="22"/>
      <c r="N33" s="22"/>
      <c r="O33" s="22"/>
      <c r="P33" s="22"/>
      <c r="Q33" s="22"/>
      <c r="R33" s="22"/>
      <c r="S33" s="22"/>
      <c r="T33" s="240">
        <f ca="1">COUNTIFS('申請額一覧 '!$E$6:$E$20,C33,'申請額一覧 '!$I$6:$I$20,"&gt;0")</f>
        <v>0</v>
      </c>
      <c r="U33" s="241"/>
      <c r="V33" s="242" t="s">
        <v>15</v>
      </c>
      <c r="W33" s="243"/>
      <c r="X33" s="244">
        <f ca="1">SUMIF('申請額一覧 '!$E$6:$E$20,C33,'申請額一覧 '!$I$6:$I$20)</f>
        <v>0</v>
      </c>
      <c r="Y33" s="245"/>
      <c r="Z33" s="245"/>
      <c r="AA33" s="245"/>
      <c r="AB33" s="35" t="s">
        <v>39</v>
      </c>
      <c r="AC33" s="26"/>
      <c r="AD33" s="246">
        <f ca="1">COUNTIFS('申請額一覧 '!$E$6:$E$20,C33,'申請額一覧 '!$L$6:$L$20,"&gt;0")</f>
        <v>0</v>
      </c>
      <c r="AE33" s="247"/>
      <c r="AF33" s="248" t="s">
        <v>15</v>
      </c>
      <c r="AG33" s="249"/>
      <c r="AH33" s="313">
        <f ca="1">SUMIF('申請額一覧 '!$E$6:$E$20,C33,'申請額一覧 '!$L$6:$L$20)</f>
        <v>0</v>
      </c>
      <c r="AI33" s="314"/>
      <c r="AJ33" s="314"/>
      <c r="AK33" s="314"/>
      <c r="AL33" s="35" t="s">
        <v>39</v>
      </c>
      <c r="AM33" s="26"/>
    </row>
    <row r="34" spans="1:39" ht="21.75" customHeight="1" x14ac:dyDescent="0.15">
      <c r="A34" s="52" t="s">
        <v>56</v>
      </c>
      <c r="B34" s="200">
        <v>11</v>
      </c>
      <c r="C34" s="4" t="s">
        <v>181</v>
      </c>
      <c r="D34" s="6"/>
      <c r="E34" s="6"/>
      <c r="F34" s="6"/>
      <c r="G34" s="6"/>
      <c r="H34" s="6"/>
      <c r="I34" s="6"/>
      <c r="J34" s="6"/>
      <c r="K34" s="6"/>
      <c r="L34" s="6"/>
      <c r="M34" s="6"/>
      <c r="N34" s="6"/>
      <c r="O34" s="6"/>
      <c r="P34" s="6"/>
      <c r="Q34" s="6"/>
      <c r="R34" s="6"/>
      <c r="S34" s="6"/>
      <c r="T34" s="261">
        <f ca="1">COUNTIFS('申請額一覧 '!$E$6:$E$20,C34,'申請額一覧 '!$I$6:$I$20,"&gt;0")</f>
        <v>0</v>
      </c>
      <c r="U34" s="262"/>
      <c r="V34" s="263" t="s">
        <v>15</v>
      </c>
      <c r="W34" s="264"/>
      <c r="X34" s="277">
        <f ca="1">SUMIF('申請額一覧 '!$E$6:$E$20,C34,'申請額一覧 '!$I$6:$I$20)</f>
        <v>0</v>
      </c>
      <c r="Y34" s="278"/>
      <c r="Z34" s="278"/>
      <c r="AA34" s="278"/>
      <c r="AB34" s="36" t="s">
        <v>39</v>
      </c>
      <c r="AC34" s="27"/>
      <c r="AD34" s="261">
        <f ca="1">COUNTIFS('申請額一覧 '!$E$6:$E$20,C34,'申請額一覧 '!$L$6:$L$20,"&gt;0")</f>
        <v>0</v>
      </c>
      <c r="AE34" s="262"/>
      <c r="AF34" s="263" t="s">
        <v>15</v>
      </c>
      <c r="AG34" s="264"/>
      <c r="AH34" s="275">
        <f ca="1">SUMIF('申請額一覧 '!$E$6:$E$20,C34,'申請額一覧 '!$L$6:$L$20)</f>
        <v>0</v>
      </c>
      <c r="AI34" s="276"/>
      <c r="AJ34" s="276"/>
      <c r="AK34" s="276"/>
      <c r="AL34" s="36" t="s">
        <v>39</v>
      </c>
      <c r="AM34" s="27"/>
    </row>
    <row r="35" spans="1:39" ht="12.75" customHeight="1" x14ac:dyDescent="0.15">
      <c r="A35" s="230" t="s">
        <v>55</v>
      </c>
      <c r="B35" s="201">
        <v>12</v>
      </c>
      <c r="C35" s="51" t="s">
        <v>183</v>
      </c>
      <c r="D35" s="51"/>
      <c r="E35" s="51"/>
      <c r="F35" s="51"/>
      <c r="G35" s="51"/>
      <c r="H35" s="51"/>
      <c r="I35" s="51"/>
      <c r="J35" s="51"/>
      <c r="K35" s="51"/>
      <c r="L35" s="51"/>
      <c r="M35" s="51"/>
      <c r="N35" s="51"/>
      <c r="O35" s="51"/>
      <c r="P35" s="51"/>
      <c r="Q35" s="51"/>
      <c r="R35" s="51"/>
      <c r="S35" s="51"/>
      <c r="T35" s="232">
        <f ca="1">COUNTIFS('申請額一覧 '!$E$6:$E$20,C35,'申請額一覧 '!$I$6:$I$20,"&gt;0")</f>
        <v>0</v>
      </c>
      <c r="U35" s="233"/>
      <c r="V35" s="234" t="s">
        <v>15</v>
      </c>
      <c r="W35" s="235"/>
      <c r="X35" s="250">
        <f ca="1">SUMIF('申請額一覧 '!$E$6:$E$20,C35,'申請額一覧 '!$I$6:$I$20)</f>
        <v>0</v>
      </c>
      <c r="Y35" s="251"/>
      <c r="Z35" s="251"/>
      <c r="AA35" s="251"/>
      <c r="AB35" s="39" t="s">
        <v>39</v>
      </c>
      <c r="AC35" s="28"/>
      <c r="AD35" s="236">
        <f ca="1">COUNTIFS('申請額一覧 '!$E$6:$E$20,C35,'申請額一覧 '!$L$6:$L$20,"&gt;0")</f>
        <v>0</v>
      </c>
      <c r="AE35" s="237"/>
      <c r="AF35" s="238" t="s">
        <v>15</v>
      </c>
      <c r="AG35" s="239"/>
      <c r="AH35" s="311">
        <f ca="1">SUMIF('申請額一覧 '!$E$6:$E$20,C35,'申請額一覧 '!$L$6:$L$20)</f>
        <v>0</v>
      </c>
      <c r="AI35" s="312"/>
      <c r="AJ35" s="312"/>
      <c r="AK35" s="312"/>
      <c r="AL35" s="39" t="s">
        <v>39</v>
      </c>
      <c r="AM35" s="28"/>
    </row>
    <row r="36" spans="1:39" ht="12.75" customHeight="1" x14ac:dyDescent="0.15">
      <c r="A36" s="230"/>
      <c r="B36" s="202">
        <v>13</v>
      </c>
      <c r="C36" s="19" t="s">
        <v>184</v>
      </c>
      <c r="D36" s="19"/>
      <c r="E36" s="19"/>
      <c r="F36" s="19"/>
      <c r="G36" s="19"/>
      <c r="H36" s="19"/>
      <c r="I36" s="19"/>
      <c r="J36" s="19"/>
      <c r="K36" s="19"/>
      <c r="L36" s="19"/>
      <c r="M36" s="19"/>
      <c r="N36" s="19"/>
      <c r="O36" s="19"/>
      <c r="P36" s="19"/>
      <c r="Q36" s="19"/>
      <c r="R36" s="19"/>
      <c r="S36" s="19"/>
      <c r="T36" s="223">
        <f ca="1">COUNTIFS('申請額一覧 '!$E$6:$E$20,C36,'申請額一覧 '!$I$6:$I$20,"&gt;0")</f>
        <v>0</v>
      </c>
      <c r="U36" s="224"/>
      <c r="V36" s="225" t="s">
        <v>15</v>
      </c>
      <c r="W36" s="226"/>
      <c r="X36" s="221">
        <f ca="1">SUMIF('申請額一覧 '!$E$6:$E$20,C36,'申請額一覧 '!$I$6:$I$20)</f>
        <v>0</v>
      </c>
      <c r="Y36" s="222"/>
      <c r="Z36" s="222"/>
      <c r="AA36" s="222"/>
      <c r="AB36" s="34" t="s">
        <v>39</v>
      </c>
      <c r="AC36" s="25"/>
      <c r="AD36" s="223">
        <f ca="1">COUNTIFS('申請額一覧 '!$E$6:$E$20,C36,'申請額一覧 '!$L$6:$L$20,"&gt;0")</f>
        <v>0</v>
      </c>
      <c r="AE36" s="224"/>
      <c r="AF36" s="225" t="s">
        <v>15</v>
      </c>
      <c r="AG36" s="226"/>
      <c r="AH36" s="221">
        <f ca="1">SUMIF('申請額一覧 '!$E$6:$E$20,C36,'申請額一覧 '!$L$6:$L$20)</f>
        <v>0</v>
      </c>
      <c r="AI36" s="222"/>
      <c r="AJ36" s="222"/>
      <c r="AK36" s="222"/>
      <c r="AL36" s="34" t="s">
        <v>39</v>
      </c>
      <c r="AM36" s="25"/>
    </row>
    <row r="37" spans="1:39" ht="12.75" customHeight="1" x14ac:dyDescent="0.15">
      <c r="A37" s="230"/>
      <c r="B37" s="202">
        <v>14</v>
      </c>
      <c r="C37" s="19" t="s">
        <v>186</v>
      </c>
      <c r="D37" s="19"/>
      <c r="E37" s="19"/>
      <c r="F37" s="19"/>
      <c r="G37" s="19"/>
      <c r="H37" s="19"/>
      <c r="I37" s="19"/>
      <c r="J37" s="19"/>
      <c r="K37" s="19"/>
      <c r="L37" s="19"/>
      <c r="M37" s="19"/>
      <c r="N37" s="19"/>
      <c r="O37" s="19"/>
      <c r="P37" s="19"/>
      <c r="Q37" s="19"/>
      <c r="R37" s="19"/>
      <c r="S37" s="19"/>
      <c r="T37" s="223">
        <f ca="1">COUNTIFS('申請額一覧 '!$E$6:$E$20,C37,'申請額一覧 '!$I$6:$I$20,"&gt;0")</f>
        <v>0</v>
      </c>
      <c r="U37" s="224"/>
      <c r="V37" s="225" t="s">
        <v>15</v>
      </c>
      <c r="W37" s="226"/>
      <c r="X37" s="221">
        <f ca="1">SUMIF('申請額一覧 '!$E$6:$E$20,C37,'申請額一覧 '!$I$6:$I$20)</f>
        <v>0</v>
      </c>
      <c r="Y37" s="222"/>
      <c r="Z37" s="222"/>
      <c r="AA37" s="222"/>
      <c r="AB37" s="34" t="s">
        <v>39</v>
      </c>
      <c r="AC37" s="25"/>
      <c r="AD37" s="223">
        <f ca="1">COUNTIFS('申請額一覧 '!$E$6:$E$20,C37,'申請額一覧 '!$L$6:$L$20,"&gt;0")</f>
        <v>0</v>
      </c>
      <c r="AE37" s="224"/>
      <c r="AF37" s="225" t="s">
        <v>15</v>
      </c>
      <c r="AG37" s="226"/>
      <c r="AH37" s="221">
        <f ca="1">SUMIF('申請額一覧 '!$E$6:$E$20,C37,'申請額一覧 '!$L$6:$L$20)</f>
        <v>0</v>
      </c>
      <c r="AI37" s="222"/>
      <c r="AJ37" s="222"/>
      <c r="AK37" s="222"/>
      <c r="AL37" s="34" t="s">
        <v>39</v>
      </c>
      <c r="AM37" s="25"/>
    </row>
    <row r="38" spans="1:39" ht="12.75" customHeight="1" x14ac:dyDescent="0.15">
      <c r="A38" s="230"/>
      <c r="B38" s="202">
        <v>15</v>
      </c>
      <c r="C38" s="19" t="s">
        <v>188</v>
      </c>
      <c r="D38" s="19"/>
      <c r="E38" s="19"/>
      <c r="F38" s="19"/>
      <c r="G38" s="19"/>
      <c r="H38" s="19"/>
      <c r="I38" s="19"/>
      <c r="J38" s="19"/>
      <c r="K38" s="19"/>
      <c r="L38" s="19"/>
      <c r="M38" s="19"/>
      <c r="N38" s="19"/>
      <c r="O38" s="19"/>
      <c r="P38" s="19"/>
      <c r="Q38" s="19"/>
      <c r="R38" s="19"/>
      <c r="S38" s="19"/>
      <c r="T38" s="223">
        <f ca="1">COUNTIFS('申請額一覧 '!$E$6:$E$20,C38,'申請額一覧 '!$I$6:$I$20,"&gt;0")</f>
        <v>0</v>
      </c>
      <c r="U38" s="224"/>
      <c r="V38" s="225" t="s">
        <v>15</v>
      </c>
      <c r="W38" s="226"/>
      <c r="X38" s="221">
        <f ca="1">SUMIF('申請額一覧 '!$E$6:$E$20,C38,'申請額一覧 '!$I$6:$I$20)</f>
        <v>0</v>
      </c>
      <c r="Y38" s="222"/>
      <c r="Z38" s="222"/>
      <c r="AA38" s="222"/>
      <c r="AB38" s="34" t="s">
        <v>39</v>
      </c>
      <c r="AC38" s="25"/>
      <c r="AD38" s="223">
        <f ca="1">COUNTIFS('申請額一覧 '!$E$6:$E$20,C38,'申請額一覧 '!$L$6:$L$20,"&gt;0")</f>
        <v>0</v>
      </c>
      <c r="AE38" s="224"/>
      <c r="AF38" s="225" t="s">
        <v>15</v>
      </c>
      <c r="AG38" s="226"/>
      <c r="AH38" s="221">
        <f ca="1">SUMIF('申請額一覧 '!$E$6:$E$20,C38,'申請額一覧 '!$L$6:$L$20)</f>
        <v>0</v>
      </c>
      <c r="AI38" s="222"/>
      <c r="AJ38" s="222"/>
      <c r="AK38" s="222"/>
      <c r="AL38" s="34" t="s">
        <v>39</v>
      </c>
      <c r="AM38" s="25"/>
    </row>
    <row r="39" spans="1:39" ht="12.75" customHeight="1" x14ac:dyDescent="0.15">
      <c r="A39" s="230"/>
      <c r="B39" s="202">
        <v>16</v>
      </c>
      <c r="C39" s="19" t="s">
        <v>190</v>
      </c>
      <c r="D39" s="19"/>
      <c r="E39" s="19"/>
      <c r="F39" s="19"/>
      <c r="G39" s="19"/>
      <c r="H39" s="19"/>
      <c r="I39" s="19"/>
      <c r="J39" s="19"/>
      <c r="K39" s="19"/>
      <c r="L39" s="19"/>
      <c r="M39" s="19"/>
      <c r="N39" s="19"/>
      <c r="O39" s="19"/>
      <c r="P39" s="19"/>
      <c r="Q39" s="19"/>
      <c r="R39" s="19"/>
      <c r="S39" s="19"/>
      <c r="T39" s="223">
        <f ca="1">COUNTIFS('申請額一覧 '!$E$6:$E$20,C39,'申請額一覧 '!$I$6:$I$20,"&gt;0")</f>
        <v>0</v>
      </c>
      <c r="U39" s="224"/>
      <c r="V39" s="225" t="s">
        <v>15</v>
      </c>
      <c r="W39" s="226"/>
      <c r="X39" s="221">
        <f ca="1">SUMIF('申請額一覧 '!$E$6:$E$20,C39,'申請額一覧 '!$I$6:$I$20)</f>
        <v>0</v>
      </c>
      <c r="Y39" s="222"/>
      <c r="Z39" s="222"/>
      <c r="AA39" s="222"/>
      <c r="AB39" s="34" t="s">
        <v>39</v>
      </c>
      <c r="AC39" s="25"/>
      <c r="AD39" s="223">
        <f ca="1">COUNTIFS('申請額一覧 '!$E$6:$E$20,C39,'申請額一覧 '!$L$6:$L$20,"&gt;0")</f>
        <v>0</v>
      </c>
      <c r="AE39" s="224"/>
      <c r="AF39" s="225" t="s">
        <v>15</v>
      </c>
      <c r="AG39" s="226"/>
      <c r="AH39" s="221">
        <f ca="1">SUMIF('申請額一覧 '!$E$6:$E$20,C39,'申請額一覧 '!$L$6:$L$20)</f>
        <v>0</v>
      </c>
      <c r="AI39" s="222"/>
      <c r="AJ39" s="222"/>
      <c r="AK39" s="222"/>
      <c r="AL39" s="34" t="s">
        <v>39</v>
      </c>
      <c r="AM39" s="25"/>
    </row>
    <row r="40" spans="1:39" ht="12.75" customHeight="1" x14ac:dyDescent="0.15">
      <c r="A40" s="231"/>
      <c r="B40" s="202">
        <v>17</v>
      </c>
      <c r="C40" s="19" t="s">
        <v>192</v>
      </c>
      <c r="D40" s="19"/>
      <c r="E40" s="19"/>
      <c r="F40" s="19"/>
      <c r="G40" s="19"/>
      <c r="H40" s="19"/>
      <c r="I40" s="19"/>
      <c r="J40" s="19"/>
      <c r="K40" s="19"/>
      <c r="L40" s="19"/>
      <c r="M40" s="19"/>
      <c r="N40" s="19"/>
      <c r="O40" s="19"/>
      <c r="P40" s="19"/>
      <c r="Q40" s="19"/>
      <c r="R40" s="19"/>
      <c r="S40" s="19"/>
      <c r="T40" s="240">
        <f ca="1">COUNTIFS('申請額一覧 '!$E$6:$E$20,C40,'申請額一覧 '!$I$6:$I$20,"&gt;0")</f>
        <v>0</v>
      </c>
      <c r="U40" s="241"/>
      <c r="V40" s="242" t="s">
        <v>15</v>
      </c>
      <c r="W40" s="243"/>
      <c r="X40" s="244">
        <f ca="1">SUMIF('申請額一覧 '!$E$6:$E$20,C40,'申請額一覧 '!$I$6:$I$20)</f>
        <v>0</v>
      </c>
      <c r="Y40" s="245"/>
      <c r="Z40" s="245"/>
      <c r="AA40" s="245"/>
      <c r="AB40" s="34" t="s">
        <v>39</v>
      </c>
      <c r="AC40" s="25"/>
      <c r="AD40" s="223">
        <f ca="1">COUNTIFS('申請額一覧 '!$E$6:$E$20,C40,'申請額一覧 '!$L$6:$L$20,"&gt;0")</f>
        <v>0</v>
      </c>
      <c r="AE40" s="224"/>
      <c r="AF40" s="225" t="s">
        <v>15</v>
      </c>
      <c r="AG40" s="226"/>
      <c r="AH40" s="221">
        <f ca="1">SUMIF('申請額一覧 '!$E$6:$E$20,C40,'申請額一覧 '!$L$6:$L$20)</f>
        <v>0</v>
      </c>
      <c r="AI40" s="222"/>
      <c r="AJ40" s="222"/>
      <c r="AK40" s="222"/>
      <c r="AL40" s="34" t="s">
        <v>39</v>
      </c>
      <c r="AM40" s="25"/>
    </row>
    <row r="41" spans="1:39" ht="12.75" customHeight="1" x14ac:dyDescent="0.15">
      <c r="A41" s="227" t="s">
        <v>16</v>
      </c>
      <c r="B41" s="201">
        <v>18</v>
      </c>
      <c r="C41" s="16" t="s">
        <v>194</v>
      </c>
      <c r="D41" s="16"/>
      <c r="E41" s="16"/>
      <c r="F41" s="16"/>
      <c r="G41" s="16"/>
      <c r="H41" s="16"/>
      <c r="I41" s="16"/>
      <c r="J41" s="16"/>
      <c r="K41" s="16"/>
      <c r="L41" s="16"/>
      <c r="M41" s="16"/>
      <c r="N41" s="16"/>
      <c r="O41" s="16"/>
      <c r="P41" s="16"/>
      <c r="Q41" s="16"/>
      <c r="R41" s="16"/>
      <c r="S41" s="16"/>
      <c r="T41" s="232">
        <f ca="1">COUNTIFS('申請額一覧 '!$E$6:$E$20,C41,'申請額一覧 '!$I$6:$I$20,"&gt;0")</f>
        <v>0</v>
      </c>
      <c r="U41" s="233"/>
      <c r="V41" s="234" t="s">
        <v>15</v>
      </c>
      <c r="W41" s="235"/>
      <c r="X41" s="250">
        <f ca="1">SUMIF('申請額一覧 '!$E$6:$E$20,C41,'申請額一覧 '!$I$6:$I$20)</f>
        <v>0</v>
      </c>
      <c r="Y41" s="251"/>
      <c r="Z41" s="251"/>
      <c r="AA41" s="251"/>
      <c r="AB41" s="38" t="s">
        <v>39</v>
      </c>
      <c r="AC41" s="24"/>
      <c r="AD41" s="232">
        <f ca="1">COUNTIFS('申請額一覧 '!$E$6:$E$20,C41,'申請額一覧 '!$L$6:$L$20,"&gt;0")</f>
        <v>0</v>
      </c>
      <c r="AE41" s="233"/>
      <c r="AF41" s="234" t="s">
        <v>15</v>
      </c>
      <c r="AG41" s="235"/>
      <c r="AH41" s="250">
        <f ca="1">SUMIF('申請額一覧 '!$E$6:$E$20,C41,'申請額一覧 '!$L$6:$L$20)</f>
        <v>0</v>
      </c>
      <c r="AI41" s="251"/>
      <c r="AJ41" s="251"/>
      <c r="AK41" s="251"/>
      <c r="AL41" s="38" t="s">
        <v>39</v>
      </c>
      <c r="AM41" s="24"/>
    </row>
    <row r="42" spans="1:39" ht="12.75" customHeight="1" x14ac:dyDescent="0.15">
      <c r="A42" s="228"/>
      <c r="B42" s="202">
        <v>19</v>
      </c>
      <c r="C42" s="19" t="s">
        <v>196</v>
      </c>
      <c r="D42" s="19"/>
      <c r="E42" s="19"/>
      <c r="F42" s="19"/>
      <c r="G42" s="19"/>
      <c r="H42" s="19"/>
      <c r="I42" s="19"/>
      <c r="J42" s="19"/>
      <c r="K42" s="19"/>
      <c r="L42" s="19"/>
      <c r="M42" s="19"/>
      <c r="N42" s="19"/>
      <c r="O42" s="19"/>
      <c r="P42" s="19"/>
      <c r="Q42" s="19"/>
      <c r="R42" s="19"/>
      <c r="S42" s="19"/>
      <c r="T42" s="223">
        <f ca="1">COUNTIFS('申請額一覧 '!$E$6:$E$20,C42,'申請額一覧 '!$I$6:$I$20,"&gt;0")</f>
        <v>0</v>
      </c>
      <c r="U42" s="224"/>
      <c r="V42" s="225" t="s">
        <v>15</v>
      </c>
      <c r="W42" s="226"/>
      <c r="X42" s="221">
        <f ca="1">SUMIF('申請額一覧 '!$E$6:$E$20,C42,'申請額一覧 '!$I$6:$I$20)</f>
        <v>0</v>
      </c>
      <c r="Y42" s="222"/>
      <c r="Z42" s="222"/>
      <c r="AA42" s="222"/>
      <c r="AB42" s="34" t="s">
        <v>39</v>
      </c>
      <c r="AC42" s="25"/>
      <c r="AD42" s="223">
        <f ca="1">COUNTIFS('申請額一覧 '!$E$6:$E$20,C42,'申請額一覧 '!$L$6:$L$20,"&gt;0")</f>
        <v>0</v>
      </c>
      <c r="AE42" s="224"/>
      <c r="AF42" s="225" t="s">
        <v>15</v>
      </c>
      <c r="AG42" s="226"/>
      <c r="AH42" s="221">
        <f ca="1">SUMIF('申請額一覧 '!$E$6:$E$20,C42,'申請額一覧 '!$L$6:$L$20)</f>
        <v>0</v>
      </c>
      <c r="AI42" s="222"/>
      <c r="AJ42" s="222"/>
      <c r="AK42" s="222"/>
      <c r="AL42" s="34" t="s">
        <v>39</v>
      </c>
      <c r="AM42" s="25"/>
    </row>
    <row r="43" spans="1:39" ht="12.75" customHeight="1" x14ac:dyDescent="0.15">
      <c r="A43" s="228"/>
      <c r="B43" s="202">
        <v>20</v>
      </c>
      <c r="C43" s="19" t="s">
        <v>198</v>
      </c>
      <c r="D43" s="19"/>
      <c r="E43" s="19"/>
      <c r="F43" s="19"/>
      <c r="G43" s="19"/>
      <c r="H43" s="19"/>
      <c r="I43" s="19"/>
      <c r="J43" s="19"/>
      <c r="K43" s="19"/>
      <c r="L43" s="19"/>
      <c r="M43" s="19"/>
      <c r="N43" s="19"/>
      <c r="O43" s="19"/>
      <c r="P43" s="19"/>
      <c r="Q43" s="19"/>
      <c r="R43" s="19"/>
      <c r="S43" s="19"/>
      <c r="T43" s="223">
        <f ca="1">COUNTIFS('申請額一覧 '!$E$6:$E$20,C43,'申請額一覧 '!$I$6:$I$20,"&gt;0")</f>
        <v>0</v>
      </c>
      <c r="U43" s="224"/>
      <c r="V43" s="225" t="s">
        <v>15</v>
      </c>
      <c r="W43" s="226"/>
      <c r="X43" s="221">
        <f ca="1">SUMIF('申請額一覧 '!$E$6:$E$20,C43,'申請額一覧 '!$I$6:$I$20)</f>
        <v>0</v>
      </c>
      <c r="Y43" s="222"/>
      <c r="Z43" s="222"/>
      <c r="AA43" s="222"/>
      <c r="AB43" s="34" t="s">
        <v>39</v>
      </c>
      <c r="AC43" s="25"/>
      <c r="AD43" s="223">
        <f ca="1">COUNTIFS('申請額一覧 '!$E$6:$E$20,C43,'申請額一覧 '!$L$6:$L$20,"&gt;0")</f>
        <v>0</v>
      </c>
      <c r="AE43" s="224"/>
      <c r="AF43" s="225" t="s">
        <v>15</v>
      </c>
      <c r="AG43" s="226"/>
      <c r="AH43" s="221">
        <f ca="1">SUMIF('申請額一覧 '!$E$6:$E$20,C43,'申請額一覧 '!$L$6:$L$20)</f>
        <v>0</v>
      </c>
      <c r="AI43" s="222"/>
      <c r="AJ43" s="222"/>
      <c r="AK43" s="222"/>
      <c r="AL43" s="34" t="s">
        <v>39</v>
      </c>
      <c r="AM43" s="25"/>
    </row>
    <row r="44" spans="1:39" ht="12.75" customHeight="1" x14ac:dyDescent="0.15">
      <c r="A44" s="228"/>
      <c r="B44" s="202">
        <v>21</v>
      </c>
      <c r="C44" s="19" t="s">
        <v>200</v>
      </c>
      <c r="D44" s="19"/>
      <c r="E44" s="19"/>
      <c r="F44" s="19"/>
      <c r="G44" s="19"/>
      <c r="H44" s="19"/>
      <c r="I44" s="19"/>
      <c r="J44" s="19"/>
      <c r="K44" s="19"/>
      <c r="L44" s="19"/>
      <c r="M44" s="19"/>
      <c r="N44" s="19"/>
      <c r="O44" s="19"/>
      <c r="P44" s="19"/>
      <c r="Q44" s="19"/>
      <c r="R44" s="19"/>
      <c r="S44" s="19"/>
      <c r="T44" s="223">
        <f ca="1">COUNTIFS('申請額一覧 '!$E$6:$E$20,C44,'申請額一覧 '!$I$6:$I$20,"&gt;0")</f>
        <v>0</v>
      </c>
      <c r="U44" s="224"/>
      <c r="V44" s="225" t="s">
        <v>15</v>
      </c>
      <c r="W44" s="226"/>
      <c r="X44" s="221">
        <f ca="1">SUMIF('申請額一覧 '!$E$6:$E$20,C44,'申請額一覧 '!$I$6:$I$20)</f>
        <v>0</v>
      </c>
      <c r="Y44" s="222"/>
      <c r="Z44" s="222"/>
      <c r="AA44" s="222"/>
      <c r="AB44" s="34" t="s">
        <v>39</v>
      </c>
      <c r="AC44" s="25"/>
      <c r="AD44" s="223">
        <f ca="1">COUNTIFS('申請額一覧 '!$E$6:$E$20,C44,'申請額一覧 '!$L$6:$L$20,"&gt;0")</f>
        <v>0</v>
      </c>
      <c r="AE44" s="224"/>
      <c r="AF44" s="225" t="s">
        <v>15</v>
      </c>
      <c r="AG44" s="226"/>
      <c r="AH44" s="221">
        <f ca="1">SUMIF('申請額一覧 '!$E$6:$E$20,C44,'申請額一覧 '!$L$6:$L$20)</f>
        <v>0</v>
      </c>
      <c r="AI44" s="222"/>
      <c r="AJ44" s="222"/>
      <c r="AK44" s="222"/>
      <c r="AL44" s="34" t="s">
        <v>39</v>
      </c>
      <c r="AM44" s="25"/>
    </row>
    <row r="45" spans="1:39" ht="12.75" customHeight="1" x14ac:dyDescent="0.15">
      <c r="A45" s="228"/>
      <c r="B45" s="202">
        <v>22</v>
      </c>
      <c r="C45" s="19" t="s">
        <v>83</v>
      </c>
      <c r="D45" s="19"/>
      <c r="E45" s="19"/>
      <c r="F45" s="19"/>
      <c r="G45" s="19"/>
      <c r="H45" s="19"/>
      <c r="I45" s="19"/>
      <c r="J45" s="19"/>
      <c r="K45" s="19"/>
      <c r="L45" s="19"/>
      <c r="M45" s="19"/>
      <c r="N45" s="19"/>
      <c r="O45" s="19"/>
      <c r="P45" s="19"/>
      <c r="Q45" s="19"/>
      <c r="R45" s="19"/>
      <c r="S45" s="19"/>
      <c r="T45" s="223">
        <f ca="1">COUNTIFS('申請額一覧 '!$E$6:$E$20,C45,'申請額一覧 '!$I$6:$I$20,"&gt;0")</f>
        <v>0</v>
      </c>
      <c r="U45" s="224"/>
      <c r="V45" s="225" t="s">
        <v>15</v>
      </c>
      <c r="W45" s="226"/>
      <c r="X45" s="221">
        <f ca="1">SUMIF('申請額一覧 '!$E$6:$E$20,C45,'申請額一覧 '!$I$6:$I$20)</f>
        <v>0</v>
      </c>
      <c r="Y45" s="222"/>
      <c r="Z45" s="222"/>
      <c r="AA45" s="222"/>
      <c r="AB45" s="34" t="s">
        <v>39</v>
      </c>
      <c r="AC45" s="25"/>
      <c r="AD45" s="223">
        <f ca="1">COUNTIFS('申請額一覧 '!$E$6:$E$20,C45,'申請額一覧 '!$L$6:$L$20,"&gt;0")</f>
        <v>0</v>
      </c>
      <c r="AE45" s="224"/>
      <c r="AF45" s="225" t="s">
        <v>15</v>
      </c>
      <c r="AG45" s="226"/>
      <c r="AH45" s="221">
        <f ca="1">SUMIF('申請額一覧 '!$E$6:$E$20,C45,'申請額一覧 '!$L$6:$L$20)</f>
        <v>0</v>
      </c>
      <c r="AI45" s="222"/>
      <c r="AJ45" s="222"/>
      <c r="AK45" s="222"/>
      <c r="AL45" s="34" t="s">
        <v>39</v>
      </c>
      <c r="AM45" s="25"/>
    </row>
    <row r="46" spans="1:39" ht="12.75" customHeight="1" x14ac:dyDescent="0.15">
      <c r="A46" s="228"/>
      <c r="B46" s="202">
        <v>23</v>
      </c>
      <c r="C46" s="19" t="s">
        <v>84</v>
      </c>
      <c r="D46" s="19"/>
      <c r="E46" s="19"/>
      <c r="F46" s="19"/>
      <c r="G46" s="19"/>
      <c r="H46" s="19"/>
      <c r="I46" s="19"/>
      <c r="J46" s="19"/>
      <c r="K46" s="19"/>
      <c r="L46" s="19"/>
      <c r="M46" s="19"/>
      <c r="N46" s="19"/>
      <c r="O46" s="19"/>
      <c r="P46" s="19"/>
      <c r="Q46" s="19"/>
      <c r="R46" s="19"/>
      <c r="S46" s="19"/>
      <c r="T46" s="223">
        <f ca="1">COUNTIFS('申請額一覧 '!$E$6:$E$20,C46,'申請額一覧 '!$I$6:$I$20,"&gt;0")</f>
        <v>0</v>
      </c>
      <c r="U46" s="224"/>
      <c r="V46" s="225" t="s">
        <v>15</v>
      </c>
      <c r="W46" s="226"/>
      <c r="X46" s="221">
        <f ca="1">SUMIF('申請額一覧 '!$E$6:$E$20,C46,'申請額一覧 '!$I$6:$I$20)</f>
        <v>0</v>
      </c>
      <c r="Y46" s="222"/>
      <c r="Z46" s="222"/>
      <c r="AA46" s="222"/>
      <c r="AB46" s="34" t="s">
        <v>39</v>
      </c>
      <c r="AC46" s="25"/>
      <c r="AD46" s="223">
        <f ca="1">COUNTIFS('申請額一覧 '!$E$6:$E$20,C46,'申請額一覧 '!$L$6:$L$20,"&gt;0")</f>
        <v>0</v>
      </c>
      <c r="AE46" s="224"/>
      <c r="AF46" s="225" t="s">
        <v>15</v>
      </c>
      <c r="AG46" s="226"/>
      <c r="AH46" s="221">
        <f ca="1">SUMIF('申請額一覧 '!$E$6:$E$20,C46,'申請額一覧 '!$L$6:$L$20)</f>
        <v>0</v>
      </c>
      <c r="AI46" s="222"/>
      <c r="AJ46" s="222"/>
      <c r="AK46" s="222"/>
      <c r="AL46" s="34" t="s">
        <v>39</v>
      </c>
      <c r="AM46" s="25"/>
    </row>
    <row r="47" spans="1:39" ht="12.75" customHeight="1" x14ac:dyDescent="0.15">
      <c r="A47" s="228"/>
      <c r="B47" s="203">
        <v>24</v>
      </c>
      <c r="C47" s="51" t="s">
        <v>202</v>
      </c>
      <c r="D47" s="51"/>
      <c r="E47" s="51"/>
      <c r="F47" s="51"/>
      <c r="G47" s="51"/>
      <c r="H47" s="51"/>
      <c r="I47" s="51"/>
      <c r="J47" s="51"/>
      <c r="K47" s="51"/>
      <c r="L47" s="51"/>
      <c r="M47" s="51"/>
      <c r="N47" s="51"/>
      <c r="O47" s="51"/>
      <c r="P47" s="51"/>
      <c r="Q47" s="51"/>
      <c r="R47" s="51"/>
      <c r="S47" s="51"/>
      <c r="T47" s="223">
        <f ca="1">COUNTIFS('申請額一覧 '!$E$6:$E$20,C47,'申請額一覧 '!$I$6:$I$20,"&gt;0")</f>
        <v>0</v>
      </c>
      <c r="U47" s="224"/>
      <c r="V47" s="225" t="s">
        <v>15</v>
      </c>
      <c r="W47" s="226"/>
      <c r="X47" s="221">
        <f ca="1">SUMIF('申請額一覧 '!$E$6:$E$20,C47,'申請額一覧 '!$I$6:$I$20)</f>
        <v>0</v>
      </c>
      <c r="Y47" s="222"/>
      <c r="Z47" s="222"/>
      <c r="AA47" s="222"/>
      <c r="AB47" s="39" t="s">
        <v>39</v>
      </c>
      <c r="AC47" s="28"/>
      <c r="AD47" s="223">
        <f ca="1">COUNTIFS('申請額一覧 '!$E$6:$E$20,C47,'申請額一覧 '!$L$6:$L$20,"&gt;0")</f>
        <v>0</v>
      </c>
      <c r="AE47" s="224"/>
      <c r="AF47" s="238" t="s">
        <v>15</v>
      </c>
      <c r="AG47" s="239"/>
      <c r="AH47" s="221">
        <f ca="1">SUMIF('申請額一覧 '!$E$6:$E$20,C47,'申請額一覧 '!$L$6:$L$20)</f>
        <v>0</v>
      </c>
      <c r="AI47" s="222"/>
      <c r="AJ47" s="222"/>
      <c r="AK47" s="222"/>
      <c r="AL47" s="39" t="s">
        <v>39</v>
      </c>
      <c r="AM47" s="28"/>
    </row>
    <row r="48" spans="1:39" ht="12.75" customHeight="1" x14ac:dyDescent="0.15">
      <c r="A48" s="228"/>
      <c r="B48" s="204">
        <v>25</v>
      </c>
      <c r="C48" s="23" t="s">
        <v>203</v>
      </c>
      <c r="D48" s="23"/>
      <c r="E48" s="23"/>
      <c r="F48" s="23"/>
      <c r="G48" s="23"/>
      <c r="H48" s="23"/>
      <c r="I48" s="23"/>
      <c r="J48" s="23"/>
      <c r="K48" s="23"/>
      <c r="L48" s="23"/>
      <c r="M48" s="23"/>
      <c r="N48" s="23"/>
      <c r="O48" s="23"/>
      <c r="P48" s="23"/>
      <c r="Q48" s="23"/>
      <c r="R48" s="23"/>
      <c r="S48" s="23"/>
      <c r="T48" s="240">
        <f ca="1">COUNTIFS('申請額一覧 '!$E$6:$E$20,C48,'申請額一覧 '!$I$6:$I$20,"&gt;0")</f>
        <v>0</v>
      </c>
      <c r="U48" s="241"/>
      <c r="V48" s="242" t="s">
        <v>15</v>
      </c>
      <c r="W48" s="243"/>
      <c r="X48" s="244">
        <f ca="1">SUMIF('申請額一覧 '!$E$6:$E$20,C48,'申請額一覧 '!$I$6:$I$20)</f>
        <v>0</v>
      </c>
      <c r="Y48" s="245"/>
      <c r="Z48" s="245"/>
      <c r="AA48" s="245"/>
      <c r="AB48" s="35" t="s">
        <v>39</v>
      </c>
      <c r="AC48" s="26"/>
      <c r="AD48" s="246">
        <f ca="1">COUNTIFS('申請額一覧 '!$E$6:$E$20,C48,'申請額一覧 '!$L$6:$L$20,"&gt;0")</f>
        <v>0</v>
      </c>
      <c r="AE48" s="247"/>
      <c r="AF48" s="248" t="s">
        <v>15</v>
      </c>
      <c r="AG48" s="249"/>
      <c r="AH48" s="313">
        <f ca="1">SUMIF('申請額一覧 '!$E$6:$E$20,C48,'申請額一覧 '!$L$6:$L$20)</f>
        <v>0</v>
      </c>
      <c r="AI48" s="314"/>
      <c r="AJ48" s="314"/>
      <c r="AK48" s="314"/>
      <c r="AL48" s="35" t="s">
        <v>39</v>
      </c>
      <c r="AM48" s="26"/>
    </row>
    <row r="49" spans="1:39" ht="12.75" customHeight="1" x14ac:dyDescent="0.15">
      <c r="A49" s="229" t="s">
        <v>57</v>
      </c>
      <c r="B49" s="201">
        <v>26</v>
      </c>
      <c r="C49" s="16" t="s">
        <v>205</v>
      </c>
      <c r="D49" s="16"/>
      <c r="E49" s="16"/>
      <c r="F49" s="16"/>
      <c r="G49" s="16"/>
      <c r="H49" s="16"/>
      <c r="I49" s="16"/>
      <c r="J49" s="16"/>
      <c r="K49" s="16"/>
      <c r="L49" s="16"/>
      <c r="M49" s="16"/>
      <c r="N49" s="16"/>
      <c r="O49" s="16"/>
      <c r="P49" s="16"/>
      <c r="Q49" s="16"/>
      <c r="R49" s="16"/>
      <c r="S49" s="16"/>
      <c r="T49" s="232">
        <f ca="1">COUNTIFS('申請額一覧 '!$E$6:$E$20,C49,'申請額一覧 '!$I$6:$I$20,"&gt;0")</f>
        <v>0</v>
      </c>
      <c r="U49" s="233"/>
      <c r="V49" s="234" t="s">
        <v>15</v>
      </c>
      <c r="W49" s="235"/>
      <c r="X49" s="250">
        <f ca="1">SUMIF('申請額一覧 '!$E$6:$E$20,C49,'申請額一覧 '!$I$6:$I$20)</f>
        <v>0</v>
      </c>
      <c r="Y49" s="251"/>
      <c r="Z49" s="251"/>
      <c r="AA49" s="251"/>
      <c r="AB49" s="38" t="s">
        <v>39</v>
      </c>
      <c r="AC49" s="24"/>
      <c r="AD49" s="232">
        <f ca="1">COUNTIFS('申請額一覧 '!$E$6:$E$20,C49,'申請額一覧 '!$L$6:$L$20,"&gt;0")</f>
        <v>0</v>
      </c>
      <c r="AE49" s="233"/>
      <c r="AF49" s="234" t="s">
        <v>15</v>
      </c>
      <c r="AG49" s="235"/>
      <c r="AH49" s="250">
        <f ca="1">SUMIF('申請額一覧 '!$E$6:$E$20,C49,'申請額一覧 '!$L$6:$L$20)</f>
        <v>0</v>
      </c>
      <c r="AI49" s="251"/>
      <c r="AJ49" s="251"/>
      <c r="AK49" s="251"/>
      <c r="AL49" s="38" t="s">
        <v>39</v>
      </c>
      <c r="AM49" s="24"/>
    </row>
    <row r="50" spans="1:39" ht="12.75" customHeight="1" x14ac:dyDescent="0.15">
      <c r="A50" s="230"/>
      <c r="B50" s="202">
        <v>27</v>
      </c>
      <c r="C50" s="19" t="s">
        <v>206</v>
      </c>
      <c r="D50" s="19"/>
      <c r="E50" s="19"/>
      <c r="F50" s="19"/>
      <c r="G50" s="19"/>
      <c r="H50" s="19"/>
      <c r="I50" s="19"/>
      <c r="J50" s="19"/>
      <c r="K50" s="19"/>
      <c r="L50" s="19"/>
      <c r="M50" s="19"/>
      <c r="N50" s="19"/>
      <c r="O50" s="19"/>
      <c r="P50" s="19"/>
      <c r="Q50" s="19"/>
      <c r="R50" s="19"/>
      <c r="S50" s="19"/>
      <c r="T50" s="223">
        <f ca="1">COUNTIFS('申請額一覧 '!$E$6:$E$20,C50,'申請額一覧 '!$I$6:$I$20,"&gt;0")</f>
        <v>0</v>
      </c>
      <c r="U50" s="224"/>
      <c r="V50" s="225" t="s">
        <v>15</v>
      </c>
      <c r="W50" s="226"/>
      <c r="X50" s="221">
        <f ca="1">SUMIF('申請額一覧 '!$E$6:$E$20,C50,'申請額一覧 '!$I$6:$I$20)</f>
        <v>0</v>
      </c>
      <c r="Y50" s="222"/>
      <c r="Z50" s="222"/>
      <c r="AA50" s="222"/>
      <c r="AB50" s="34" t="s">
        <v>39</v>
      </c>
      <c r="AC50" s="25"/>
      <c r="AD50" s="223">
        <f ca="1">COUNTIFS('申請額一覧 '!$E$6:$E$20,C50,'申請額一覧 '!$L$6:$L$20,"&gt;0")</f>
        <v>0</v>
      </c>
      <c r="AE50" s="224"/>
      <c r="AF50" s="225" t="s">
        <v>15</v>
      </c>
      <c r="AG50" s="226"/>
      <c r="AH50" s="221">
        <f ca="1">SUMIF('申請額一覧 '!$E$6:$E$20,C50,'申請額一覧 '!$L$6:$L$20)</f>
        <v>0</v>
      </c>
      <c r="AI50" s="222"/>
      <c r="AJ50" s="222"/>
      <c r="AK50" s="222"/>
      <c r="AL50" s="34" t="s">
        <v>39</v>
      </c>
      <c r="AM50" s="25"/>
    </row>
    <row r="51" spans="1:39" ht="12.75" customHeight="1" x14ac:dyDescent="0.15">
      <c r="A51" s="230"/>
      <c r="B51" s="202">
        <v>28</v>
      </c>
      <c r="C51" s="19" t="s">
        <v>207</v>
      </c>
      <c r="D51" s="19"/>
      <c r="E51" s="19"/>
      <c r="F51" s="19"/>
      <c r="G51" s="19"/>
      <c r="H51" s="19"/>
      <c r="I51" s="19"/>
      <c r="J51" s="19"/>
      <c r="K51" s="19"/>
      <c r="L51" s="19"/>
      <c r="M51" s="19"/>
      <c r="N51" s="19"/>
      <c r="O51" s="19"/>
      <c r="P51" s="19"/>
      <c r="Q51" s="19"/>
      <c r="R51" s="19"/>
      <c r="S51" s="19"/>
      <c r="T51" s="223">
        <f ca="1">COUNTIFS('申請額一覧 '!$E$6:$E$20,C51,'申請額一覧 '!$I$6:$I$20,"&gt;0")</f>
        <v>0</v>
      </c>
      <c r="U51" s="224"/>
      <c r="V51" s="225" t="s">
        <v>15</v>
      </c>
      <c r="W51" s="226"/>
      <c r="X51" s="221">
        <f ca="1">SUMIF('申請額一覧 '!$E$6:$E$20,C51,'申請額一覧 '!$I$6:$I$20)</f>
        <v>0</v>
      </c>
      <c r="Y51" s="222"/>
      <c r="Z51" s="222"/>
      <c r="AA51" s="222"/>
      <c r="AB51" s="34" t="s">
        <v>39</v>
      </c>
      <c r="AC51" s="25"/>
      <c r="AD51" s="223">
        <f ca="1">COUNTIFS('申請額一覧 '!$E$6:$E$20,C51,'申請額一覧 '!$L$6:$L$20,"&gt;0")</f>
        <v>0</v>
      </c>
      <c r="AE51" s="224"/>
      <c r="AF51" s="225" t="s">
        <v>15</v>
      </c>
      <c r="AG51" s="226"/>
      <c r="AH51" s="221">
        <f ca="1">SUMIF('申請額一覧 '!$E$6:$E$20,C51,'申請額一覧 '!$L$6:$L$20)</f>
        <v>0</v>
      </c>
      <c r="AI51" s="222"/>
      <c r="AJ51" s="222"/>
      <c r="AK51" s="222"/>
      <c r="AL51" s="34" t="s">
        <v>39</v>
      </c>
      <c r="AM51" s="25"/>
    </row>
    <row r="52" spans="1:39" ht="12.75" customHeight="1" x14ac:dyDescent="0.15">
      <c r="A52" s="231"/>
      <c r="B52" s="205">
        <v>29</v>
      </c>
      <c r="C52" s="22" t="s">
        <v>208</v>
      </c>
      <c r="D52" s="22"/>
      <c r="E52" s="22"/>
      <c r="F52" s="22"/>
      <c r="G52" s="22"/>
      <c r="H52" s="22"/>
      <c r="I52" s="22"/>
      <c r="J52" s="22"/>
      <c r="K52" s="22"/>
      <c r="L52" s="22"/>
      <c r="M52" s="22"/>
      <c r="N52" s="22"/>
      <c r="O52" s="22"/>
      <c r="P52" s="22"/>
      <c r="Q52" s="22"/>
      <c r="R52" s="22"/>
      <c r="S52" s="22"/>
      <c r="T52" s="240">
        <f ca="1">COUNTIFS('申請額一覧 '!$E$6:$E$20,C52,'申請額一覧 '!$I$6:$I$20,"&gt;0")</f>
        <v>0</v>
      </c>
      <c r="U52" s="241"/>
      <c r="V52" s="242" t="s">
        <v>15</v>
      </c>
      <c r="W52" s="243"/>
      <c r="X52" s="244">
        <f ca="1">SUMIF('申請額一覧 '!$E$6:$E$20,C52,'申請額一覧 '!$I$6:$I$20)</f>
        <v>0</v>
      </c>
      <c r="Y52" s="245"/>
      <c r="Z52" s="245"/>
      <c r="AA52" s="245"/>
      <c r="AB52" s="49" t="s">
        <v>39</v>
      </c>
      <c r="AC52" s="50"/>
      <c r="AD52" s="240">
        <f ca="1">COUNTIFS('申請額一覧 '!$E$6:$E$20,C52,'申請額一覧 '!$L$6:$L$20,"&gt;0")</f>
        <v>0</v>
      </c>
      <c r="AE52" s="241"/>
      <c r="AF52" s="242" t="s">
        <v>15</v>
      </c>
      <c r="AG52" s="243"/>
      <c r="AH52" s="244">
        <f ca="1">SUMIF('申請額一覧 '!$E$6:$E$20,C52,'申請額一覧 '!$L$6:$L$20)</f>
        <v>0</v>
      </c>
      <c r="AI52" s="245"/>
      <c r="AJ52" s="245"/>
      <c r="AK52" s="245"/>
      <c r="AL52" s="49" t="s">
        <v>39</v>
      </c>
      <c r="AM52" s="50"/>
    </row>
    <row r="53" spans="1:39" ht="15.75" customHeight="1" x14ac:dyDescent="0.15">
      <c r="A53" s="252" t="s">
        <v>17</v>
      </c>
      <c r="B53" s="253"/>
      <c r="C53" s="253"/>
      <c r="D53" s="253"/>
      <c r="E53" s="253"/>
      <c r="F53" s="253"/>
      <c r="G53" s="253"/>
      <c r="H53" s="253"/>
      <c r="I53" s="253"/>
      <c r="J53" s="253"/>
      <c r="K53" s="253"/>
      <c r="L53" s="253"/>
      <c r="M53" s="253"/>
      <c r="N53" s="253"/>
      <c r="O53" s="253"/>
      <c r="P53" s="253"/>
      <c r="Q53" s="253"/>
      <c r="R53" s="253"/>
      <c r="S53" s="254"/>
      <c r="T53" s="261">
        <f ca="1">SUM(T24:U52)</f>
        <v>0</v>
      </c>
      <c r="U53" s="262"/>
      <c r="V53" s="263" t="s">
        <v>15</v>
      </c>
      <c r="W53" s="264"/>
      <c r="X53" s="250">
        <f ca="1">SUM(X24:AA52)</f>
        <v>0</v>
      </c>
      <c r="Y53" s="251"/>
      <c r="Z53" s="251"/>
      <c r="AA53" s="251"/>
      <c r="AB53" s="36" t="s">
        <v>39</v>
      </c>
      <c r="AC53" s="27"/>
      <c r="AD53" s="261">
        <f ca="1">SUM(AD24:AE52)</f>
        <v>0</v>
      </c>
      <c r="AE53" s="262"/>
      <c r="AF53" s="263" t="s">
        <v>15</v>
      </c>
      <c r="AG53" s="264"/>
      <c r="AH53" s="275">
        <f ca="1">SUM(AH24:AK52)</f>
        <v>0</v>
      </c>
      <c r="AI53" s="276"/>
      <c r="AJ53" s="276"/>
      <c r="AK53" s="276"/>
      <c r="AL53" s="36" t="s">
        <v>39</v>
      </c>
      <c r="AM53" s="27"/>
    </row>
    <row r="54" spans="1:39" ht="15.75" customHeight="1" x14ac:dyDescent="0.15">
      <c r="A54" s="252" t="s">
        <v>59</v>
      </c>
      <c r="B54" s="253"/>
      <c r="C54" s="253"/>
      <c r="D54" s="253"/>
      <c r="E54" s="253"/>
      <c r="F54" s="253"/>
      <c r="G54" s="253"/>
      <c r="H54" s="253"/>
      <c r="I54" s="253"/>
      <c r="J54" s="253"/>
      <c r="K54" s="253"/>
      <c r="L54" s="253"/>
      <c r="M54" s="253"/>
      <c r="N54" s="253"/>
      <c r="O54" s="253"/>
      <c r="P54" s="253"/>
      <c r="Q54" s="253"/>
      <c r="R54" s="253"/>
      <c r="S54" s="254"/>
      <c r="T54" s="315">
        <f ca="1">X53+AH53</f>
        <v>0</v>
      </c>
      <c r="U54" s="316"/>
      <c r="V54" s="316"/>
      <c r="W54" s="316"/>
      <c r="X54" s="316"/>
      <c r="Y54" s="316"/>
      <c r="Z54" s="316"/>
      <c r="AA54" s="316"/>
      <c r="AB54" s="316"/>
      <c r="AC54" s="316"/>
      <c r="AD54" s="316"/>
      <c r="AE54" s="316"/>
      <c r="AF54" s="316"/>
      <c r="AG54" s="316"/>
      <c r="AH54" s="316"/>
      <c r="AI54" s="316"/>
      <c r="AJ54" s="316"/>
      <c r="AK54" s="316"/>
      <c r="AL54" s="36" t="s">
        <v>39</v>
      </c>
      <c r="AM54" s="27"/>
    </row>
    <row r="55" spans="1:39" ht="8.1" customHeight="1" x14ac:dyDescent="0.15">
      <c r="A55" s="2"/>
      <c r="B55" s="2"/>
      <c r="C55" s="2"/>
      <c r="D55" s="2"/>
      <c r="E55" s="2"/>
      <c r="F55" s="2"/>
      <c r="G55" s="2"/>
      <c r="H55" s="2"/>
      <c r="I55" s="2"/>
      <c r="J55" s="2"/>
      <c r="K55" s="2"/>
      <c r="L55" s="2"/>
      <c r="M55" s="2"/>
      <c r="N55" s="2"/>
      <c r="O55" s="2"/>
      <c r="P55" s="2"/>
      <c r="Q55" s="2"/>
      <c r="R55" s="2"/>
      <c r="S55" s="2"/>
      <c r="T55" s="48"/>
      <c r="U55" s="48"/>
      <c r="V55" s="48"/>
      <c r="W55" s="48"/>
      <c r="X55" s="48"/>
      <c r="Y55" s="48"/>
      <c r="Z55" s="48"/>
      <c r="AA55" s="48"/>
      <c r="AB55" s="48"/>
      <c r="AC55" s="48"/>
      <c r="AD55" s="48"/>
      <c r="AE55" s="48"/>
      <c r="AF55" s="48"/>
      <c r="AG55" s="48"/>
      <c r="AH55" s="48"/>
      <c r="AI55" s="48"/>
      <c r="AJ55" s="48"/>
      <c r="AK55" s="48"/>
      <c r="AL55" s="48"/>
      <c r="AM55" s="31"/>
    </row>
    <row r="56" spans="1:39" ht="18" customHeight="1" x14ac:dyDescent="0.15">
      <c r="A56" s="118" t="s">
        <v>63</v>
      </c>
      <c r="S56" s="119"/>
    </row>
    <row r="57" spans="1:39" x14ac:dyDescent="0.15">
      <c r="A57" s="1" t="s">
        <v>149</v>
      </c>
    </row>
    <row r="58" spans="1:39" x14ac:dyDescent="0.15">
      <c r="A58" s="1" t="s">
        <v>150</v>
      </c>
    </row>
    <row r="59" spans="1:39" x14ac:dyDescent="0.15">
      <c r="A59" s="1" t="s">
        <v>145</v>
      </c>
    </row>
    <row r="60" spans="1:39" x14ac:dyDescent="0.15">
      <c r="A60" s="1" t="s">
        <v>151</v>
      </c>
    </row>
    <row r="61" spans="1:39" x14ac:dyDescent="0.15">
      <c r="A61" s="1" t="s">
        <v>142</v>
      </c>
    </row>
    <row r="62" spans="1:39" x14ac:dyDescent="0.15">
      <c r="A62" s="1" t="s">
        <v>146</v>
      </c>
    </row>
    <row r="63" spans="1:39" x14ac:dyDescent="0.15">
      <c r="A63" s="1" t="s">
        <v>147</v>
      </c>
    </row>
    <row r="64" spans="1:39" x14ac:dyDescent="0.15">
      <c r="A64" s="1" t="s">
        <v>64</v>
      </c>
    </row>
    <row r="65" spans="1:40" ht="13.5" x14ac:dyDescent="0.15">
      <c r="A65" s="120"/>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row>
  </sheetData>
  <mergeCells count="216">
    <mergeCell ref="AH41:AK41"/>
    <mergeCell ref="AH44:AK44"/>
    <mergeCell ref="AH42:AK42"/>
    <mergeCell ref="AH43:AK43"/>
    <mergeCell ref="T54:AK54"/>
    <mergeCell ref="AH47:AK47"/>
    <mergeCell ref="AH48:AK48"/>
    <mergeCell ref="AH49:AK49"/>
    <mergeCell ref="AH50:AK50"/>
    <mergeCell ref="AH51:AK51"/>
    <mergeCell ref="AH52:AK52"/>
    <mergeCell ref="X50:AA50"/>
    <mergeCell ref="X51:AA51"/>
    <mergeCell ref="X52:AA52"/>
    <mergeCell ref="T41:U41"/>
    <mergeCell ref="V41:W41"/>
    <mergeCell ref="AD41:AE41"/>
    <mergeCell ref="AF41:AG41"/>
    <mergeCell ref="T42:U42"/>
    <mergeCell ref="V42:W42"/>
    <mergeCell ref="AH53:AK53"/>
    <mergeCell ref="T48:U48"/>
    <mergeCell ref="V48:W48"/>
    <mergeCell ref="AD48:AE48"/>
    <mergeCell ref="AH35:AK35"/>
    <mergeCell ref="AH36:AK36"/>
    <mergeCell ref="AH37:AK37"/>
    <mergeCell ref="AH38:AK38"/>
    <mergeCell ref="AH33:AK33"/>
    <mergeCell ref="AH32:AK32"/>
    <mergeCell ref="AH31:AK31"/>
    <mergeCell ref="AH39:AK39"/>
    <mergeCell ref="AH40:AK40"/>
    <mergeCell ref="A3:AM3"/>
    <mergeCell ref="A4:AM4"/>
    <mergeCell ref="Q15:R15"/>
    <mergeCell ref="T15:V15"/>
    <mergeCell ref="L16:AM16"/>
    <mergeCell ref="L17:AM17"/>
    <mergeCell ref="L14:AM14"/>
    <mergeCell ref="L13:AM13"/>
    <mergeCell ref="B15:K17"/>
    <mergeCell ref="AJ6:AK6"/>
    <mergeCell ref="AG6:AH6"/>
    <mergeCell ref="AD6:AE6"/>
    <mergeCell ref="A7:G7"/>
    <mergeCell ref="AA9:AL9"/>
    <mergeCell ref="AA10:AL10"/>
    <mergeCell ref="S20:Y20"/>
    <mergeCell ref="AD30:AE30"/>
    <mergeCell ref="AG20:AM20"/>
    <mergeCell ref="A13:A20"/>
    <mergeCell ref="S18:Y18"/>
    <mergeCell ref="AG18:AM18"/>
    <mergeCell ref="S19:Y19"/>
    <mergeCell ref="AG19:AM19"/>
    <mergeCell ref="AH28:AK28"/>
    <mergeCell ref="AH29:AK29"/>
    <mergeCell ref="AD23:AG23"/>
    <mergeCell ref="X27:AA27"/>
    <mergeCell ref="X28:AA28"/>
    <mergeCell ref="X29:AA29"/>
    <mergeCell ref="V28:W28"/>
    <mergeCell ref="AD28:AE28"/>
    <mergeCell ref="AF28:AG28"/>
    <mergeCell ref="X26:AA26"/>
    <mergeCell ref="AH24:AK24"/>
    <mergeCell ref="AH30:AK30"/>
    <mergeCell ref="AF30:AG30"/>
    <mergeCell ref="T28:U28"/>
    <mergeCell ref="T29:U29"/>
    <mergeCell ref="T30:U30"/>
    <mergeCell ref="V30:W30"/>
    <mergeCell ref="AH34:AK34"/>
    <mergeCell ref="T34:U34"/>
    <mergeCell ref="V25:W25"/>
    <mergeCell ref="X30:AA30"/>
    <mergeCell ref="X34:AA34"/>
    <mergeCell ref="AF31:AG31"/>
    <mergeCell ref="AD32:AE32"/>
    <mergeCell ref="AF34:AG34"/>
    <mergeCell ref="AD27:AE27"/>
    <mergeCell ref="AF27:AG27"/>
    <mergeCell ref="V29:W29"/>
    <mergeCell ref="AD29:AE29"/>
    <mergeCell ref="AF29:AG29"/>
    <mergeCell ref="T31:U31"/>
    <mergeCell ref="T26:U26"/>
    <mergeCell ref="V27:W27"/>
    <mergeCell ref="T22:AC22"/>
    <mergeCell ref="AD22:AM22"/>
    <mergeCell ref="AF25:AG25"/>
    <mergeCell ref="AD25:AE25"/>
    <mergeCell ref="AF24:AG24"/>
    <mergeCell ref="AD24:AE24"/>
    <mergeCell ref="T24:U24"/>
    <mergeCell ref="V24:W24"/>
    <mergeCell ref="T27:U27"/>
    <mergeCell ref="AH27:AK27"/>
    <mergeCell ref="V26:W26"/>
    <mergeCell ref="AD26:AE26"/>
    <mergeCell ref="AF26:AG26"/>
    <mergeCell ref="T25:U25"/>
    <mergeCell ref="AH23:AM23"/>
    <mergeCell ref="X23:AC23"/>
    <mergeCell ref="T23:W23"/>
    <mergeCell ref="X24:AA24"/>
    <mergeCell ref="X25:AA25"/>
    <mergeCell ref="AH25:AK25"/>
    <mergeCell ref="AH26:AK26"/>
    <mergeCell ref="AD37:AE37"/>
    <mergeCell ref="AF37:AG37"/>
    <mergeCell ref="X37:AA37"/>
    <mergeCell ref="X38:AA38"/>
    <mergeCell ref="X39:AA39"/>
    <mergeCell ref="V31:W31"/>
    <mergeCell ref="X35:AA35"/>
    <mergeCell ref="X36:AA36"/>
    <mergeCell ref="T32:U32"/>
    <mergeCell ref="T36:U36"/>
    <mergeCell ref="V36:W36"/>
    <mergeCell ref="AD34:AE34"/>
    <mergeCell ref="AD31:AE31"/>
    <mergeCell ref="V34:W34"/>
    <mergeCell ref="X31:AA31"/>
    <mergeCell ref="V32:W32"/>
    <mergeCell ref="X32:AA32"/>
    <mergeCell ref="AD36:AE36"/>
    <mergeCell ref="A53:S53"/>
    <mergeCell ref="A22:S23"/>
    <mergeCell ref="A54:S54"/>
    <mergeCell ref="T53:U53"/>
    <mergeCell ref="V53:W53"/>
    <mergeCell ref="AD53:AE53"/>
    <mergeCell ref="AF53:AG53"/>
    <mergeCell ref="T52:U52"/>
    <mergeCell ref="V52:W52"/>
    <mergeCell ref="AD52:AE52"/>
    <mergeCell ref="AF52:AG52"/>
    <mergeCell ref="T51:U51"/>
    <mergeCell ref="V51:W51"/>
    <mergeCell ref="AD51:AE51"/>
    <mergeCell ref="X48:AA48"/>
    <mergeCell ref="X49:AA49"/>
    <mergeCell ref="T44:U44"/>
    <mergeCell ref="V44:W44"/>
    <mergeCell ref="T39:U39"/>
    <mergeCell ref="V39:W39"/>
    <mergeCell ref="AD39:AE39"/>
    <mergeCell ref="AF39:AG39"/>
    <mergeCell ref="T38:U38"/>
    <mergeCell ref="V38:W38"/>
    <mergeCell ref="X53:AA53"/>
    <mergeCell ref="AD49:AE49"/>
    <mergeCell ref="AF49:AG49"/>
    <mergeCell ref="AF48:AG48"/>
    <mergeCell ref="T47:U47"/>
    <mergeCell ref="V47:W47"/>
    <mergeCell ref="AD47:AE47"/>
    <mergeCell ref="AF47:AG47"/>
    <mergeCell ref="X47:AA47"/>
    <mergeCell ref="AF51:AG51"/>
    <mergeCell ref="T50:U50"/>
    <mergeCell ref="V50:W50"/>
    <mergeCell ref="AD50:AE50"/>
    <mergeCell ref="AF50:AG50"/>
    <mergeCell ref="T49:U49"/>
    <mergeCell ref="V49:W49"/>
    <mergeCell ref="A49:A52"/>
    <mergeCell ref="T33:U33"/>
    <mergeCell ref="V33:W33"/>
    <mergeCell ref="X33:AA33"/>
    <mergeCell ref="AD33:AE33"/>
    <mergeCell ref="AF33:AG33"/>
    <mergeCell ref="X42:AA42"/>
    <mergeCell ref="AD42:AE42"/>
    <mergeCell ref="AF42:AG42"/>
    <mergeCell ref="T43:U43"/>
    <mergeCell ref="V43:W43"/>
    <mergeCell ref="X43:AA43"/>
    <mergeCell ref="AD43:AE43"/>
    <mergeCell ref="AF43:AG43"/>
    <mergeCell ref="X41:AA41"/>
    <mergeCell ref="X44:AA44"/>
    <mergeCell ref="T40:U40"/>
    <mergeCell ref="V40:W40"/>
    <mergeCell ref="AD40:AE40"/>
    <mergeCell ref="AF40:AG40"/>
    <mergeCell ref="X40:AA40"/>
    <mergeCell ref="AD44:AE44"/>
    <mergeCell ref="AF44:AG44"/>
    <mergeCell ref="T46:U46"/>
    <mergeCell ref="AH46:AK46"/>
    <mergeCell ref="T45:U45"/>
    <mergeCell ref="V45:W45"/>
    <mergeCell ref="X45:AA45"/>
    <mergeCell ref="AD45:AE45"/>
    <mergeCell ref="AF45:AG45"/>
    <mergeCell ref="AH45:AK45"/>
    <mergeCell ref="A41:A48"/>
    <mergeCell ref="A24:A33"/>
    <mergeCell ref="A35:A40"/>
    <mergeCell ref="V46:W46"/>
    <mergeCell ref="X46:AA46"/>
    <mergeCell ref="AD46:AE46"/>
    <mergeCell ref="AF46:AG46"/>
    <mergeCell ref="AF36:AG36"/>
    <mergeCell ref="T35:U35"/>
    <mergeCell ref="V35:W35"/>
    <mergeCell ref="AD35:AE35"/>
    <mergeCell ref="AF35:AG35"/>
    <mergeCell ref="AF32:AG32"/>
    <mergeCell ref="AD38:AE38"/>
    <mergeCell ref="AF38:AG38"/>
    <mergeCell ref="T37:U37"/>
    <mergeCell ref="V37:W37"/>
  </mergeCells>
  <phoneticPr fontId="3"/>
  <pageMargins left="0.70866141732283472" right="0.70866141732283472" top="0.55118110236220474" bottom="0.15748031496062992"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N39"/>
  <sheetViews>
    <sheetView showGridLines="0" showZeros="0" view="pageBreakPreview" topLeftCell="C1" zoomScale="110" zoomScaleNormal="140" zoomScaleSheetLayoutView="110" workbookViewId="0">
      <selection activeCell="I3" sqref="I3"/>
    </sheetView>
  </sheetViews>
  <sheetFormatPr defaultColWidth="2.25" defaultRowHeight="13.5" x14ac:dyDescent="0.15"/>
  <cols>
    <col min="1" max="1" width="2.25" style="32"/>
    <col min="2" max="2" width="3.125" style="32" customWidth="1"/>
    <col min="3" max="3" width="12.875" style="32" customWidth="1"/>
    <col min="4" max="4" width="16.875" style="32" customWidth="1"/>
    <col min="5" max="5" width="18.875" style="32" customWidth="1"/>
    <col min="6" max="6" width="15.625" style="32" customWidth="1"/>
    <col min="7" max="12" width="11.25" style="32" customWidth="1"/>
    <col min="13" max="13" width="12.625" style="32" customWidth="1"/>
    <col min="14" max="14" width="18.75" style="32" customWidth="1"/>
    <col min="15" max="16384" width="2.25" style="32"/>
  </cols>
  <sheetData>
    <row r="1" spans="1:14" x14ac:dyDescent="0.15">
      <c r="A1" s="32" t="s">
        <v>143</v>
      </c>
      <c r="N1" s="212"/>
    </row>
    <row r="3" spans="1:14" ht="18" customHeight="1" thickBot="1" x14ac:dyDescent="0.2">
      <c r="B3" s="30"/>
      <c r="N3" s="40" t="s">
        <v>51</v>
      </c>
    </row>
    <row r="4" spans="1:14" ht="18" customHeight="1" thickBot="1" x14ac:dyDescent="0.2">
      <c r="B4" s="327" t="s">
        <v>41</v>
      </c>
      <c r="C4" s="329" t="s">
        <v>53</v>
      </c>
      <c r="D4" s="331" t="s">
        <v>34</v>
      </c>
      <c r="E4" s="331" t="s">
        <v>40</v>
      </c>
      <c r="F4" s="323" t="s">
        <v>69</v>
      </c>
      <c r="G4" s="324"/>
      <c r="H4" s="324"/>
      <c r="I4" s="324"/>
      <c r="J4" s="317" t="s">
        <v>70</v>
      </c>
      <c r="K4" s="318"/>
      <c r="L4" s="318"/>
      <c r="M4" s="319" t="s">
        <v>47</v>
      </c>
      <c r="N4" s="321" t="s">
        <v>49</v>
      </c>
    </row>
    <row r="5" spans="1:14" ht="18" customHeight="1" x14ac:dyDescent="0.15">
      <c r="B5" s="328"/>
      <c r="C5" s="330"/>
      <c r="D5" s="332"/>
      <c r="E5" s="332"/>
      <c r="F5" s="183" t="s">
        <v>132</v>
      </c>
      <c r="G5" s="41" t="s">
        <v>36</v>
      </c>
      <c r="H5" s="41" t="s">
        <v>37</v>
      </c>
      <c r="I5" s="43" t="s">
        <v>38</v>
      </c>
      <c r="J5" s="42" t="s">
        <v>43</v>
      </c>
      <c r="K5" s="41" t="s">
        <v>44</v>
      </c>
      <c r="L5" s="128" t="s">
        <v>45</v>
      </c>
      <c r="M5" s="320"/>
      <c r="N5" s="322"/>
    </row>
    <row r="6" spans="1:14" ht="22.5" customHeight="1" x14ac:dyDescent="0.15">
      <c r="B6" s="102">
        <v>1</v>
      </c>
      <c r="C6" s="195">
        <f ca="1">IFERROR(INDIRECT("個票"&amp;$B6&amp;"！$AG$4"),"")</f>
        <v>0</v>
      </c>
      <c r="D6" s="103">
        <f ca="1">IFERROR(INDIRECT("個票"&amp;$B6&amp;"！$L$4"),"")</f>
        <v>0</v>
      </c>
      <c r="E6" s="102">
        <f ca="1">IFERROR(INDIRECT("個票"&amp;$B6&amp;"！$L$5"),"")</f>
        <v>0</v>
      </c>
      <c r="F6" s="123">
        <f ca="1">IFERROR(INDIRECT("個票"&amp;$B6&amp;"！$H$14"),"")</f>
        <v>0</v>
      </c>
      <c r="G6" s="106">
        <f t="shared" ref="G6:G20" ca="1" si="0">IF(H6&lt;&gt;0,IFERROR(INDIRECT("個票"&amp;$B6&amp;"！$AA$13"),""),0)</f>
        <v>0</v>
      </c>
      <c r="H6" s="104">
        <f ca="1">IFERROR(INDIRECT("個票"&amp;$B6&amp;"！$AI$13"),"")</f>
        <v>0</v>
      </c>
      <c r="I6" s="105">
        <f ca="1">IF(G6="-","-",MIN(G6:H6))</f>
        <v>0</v>
      </c>
      <c r="J6" s="106">
        <f ca="1">IF(K6&lt;&gt;0,IFERROR(INDIRECT("個票"&amp;$B6&amp;"！$AA$104"),""),0)</f>
        <v>0</v>
      </c>
      <c r="K6" s="104">
        <f ca="1">IFERROR(INDIRECT("個票"&amp;$B6&amp;"！$AI$104"),"")</f>
        <v>0</v>
      </c>
      <c r="L6" s="107">
        <f ca="1">MIN(J6:K6)</f>
        <v>0</v>
      </c>
      <c r="M6" s="107">
        <f ca="1">SUM(I6,L6)</f>
        <v>0</v>
      </c>
      <c r="N6" s="108"/>
    </row>
    <row r="7" spans="1:14" ht="22.5" customHeight="1" x14ac:dyDescent="0.15">
      <c r="B7" s="102">
        <v>2</v>
      </c>
      <c r="C7" s="195" t="str">
        <f t="shared" ref="C7:C20" ca="1" si="1">IFERROR(INDIRECT("個票"&amp;$B7&amp;"！$AG$4"),"")</f>
        <v/>
      </c>
      <c r="D7" s="103" t="str">
        <f t="shared" ref="D7:D20" ca="1" si="2">IFERROR(INDIRECT("個票"&amp;$B7&amp;"！$L$4"),"")</f>
        <v/>
      </c>
      <c r="E7" s="102" t="str">
        <f t="shared" ref="E7:E20" ca="1" si="3">IFERROR(INDIRECT("個票"&amp;$B7&amp;"！$L$5"),"")</f>
        <v/>
      </c>
      <c r="F7" s="123" t="str">
        <f t="shared" ref="F7:F20" ca="1" si="4">IFERROR(INDIRECT("個票"&amp;$B7&amp;"！$H$14"),"")</f>
        <v/>
      </c>
      <c r="G7" s="106" t="str">
        <f t="shared" ca="1" si="0"/>
        <v/>
      </c>
      <c r="H7" s="104" t="str">
        <f ca="1">IFERROR(INDIRECT("個票"&amp;$B7&amp;"！$AI$13"),"")</f>
        <v/>
      </c>
      <c r="I7" s="105">
        <f t="shared" ref="I7:I20" ca="1" si="5">IF(G7="-","-",MIN(G7:H7))</f>
        <v>0</v>
      </c>
      <c r="J7" s="106" t="str">
        <f t="shared" ref="J7:J20" ca="1" si="6">IF(K7&lt;&gt;0,IFERROR(INDIRECT("個票"&amp;$B7&amp;"！$AA$104"),""),0)</f>
        <v/>
      </c>
      <c r="K7" s="104" t="str">
        <f t="shared" ref="K7:K20" ca="1" si="7">IFERROR(INDIRECT("個票"&amp;$B7&amp;"！$AI$104"),"")</f>
        <v/>
      </c>
      <c r="L7" s="107">
        <f t="shared" ref="L7:L20" ca="1" si="8">MIN(J7:K7)</f>
        <v>0</v>
      </c>
      <c r="M7" s="107">
        <f ca="1">SUM(I7,L7)</f>
        <v>0</v>
      </c>
      <c r="N7" s="108"/>
    </row>
    <row r="8" spans="1:14" ht="22.5" customHeight="1" x14ac:dyDescent="0.15">
      <c r="B8" s="102">
        <v>3</v>
      </c>
      <c r="C8" s="195" t="str">
        <f t="shared" ca="1" si="1"/>
        <v/>
      </c>
      <c r="D8" s="103" t="str">
        <f t="shared" ca="1" si="2"/>
        <v/>
      </c>
      <c r="E8" s="102" t="str">
        <f t="shared" ca="1" si="3"/>
        <v/>
      </c>
      <c r="F8" s="123" t="str">
        <f t="shared" ca="1" si="4"/>
        <v/>
      </c>
      <c r="G8" s="106" t="str">
        <f t="shared" ca="1" si="0"/>
        <v/>
      </c>
      <c r="H8" s="104" t="str">
        <f t="shared" ref="H8:H20" ca="1" si="9">IF(F8="④","",IFERROR(INDIRECT("個票"&amp;$B8&amp;"！$AI$13"),""))</f>
        <v/>
      </c>
      <c r="I8" s="105">
        <f t="shared" ca="1" si="5"/>
        <v>0</v>
      </c>
      <c r="J8" s="106" t="str">
        <f t="shared" ca="1" si="6"/>
        <v/>
      </c>
      <c r="K8" s="104" t="str">
        <f t="shared" ca="1" si="7"/>
        <v/>
      </c>
      <c r="L8" s="107">
        <f t="shared" ca="1" si="8"/>
        <v>0</v>
      </c>
      <c r="M8" s="107">
        <f t="shared" ref="M8:M19" ca="1" si="10">SUM(I8,L8)</f>
        <v>0</v>
      </c>
      <c r="N8" s="108"/>
    </row>
    <row r="9" spans="1:14" ht="22.5" customHeight="1" x14ac:dyDescent="0.15">
      <c r="B9" s="102">
        <v>4</v>
      </c>
      <c r="C9" s="195" t="str">
        <f t="shared" ca="1" si="1"/>
        <v/>
      </c>
      <c r="D9" s="103" t="str">
        <f t="shared" ca="1" si="2"/>
        <v/>
      </c>
      <c r="E9" s="102" t="str">
        <f t="shared" ca="1" si="3"/>
        <v/>
      </c>
      <c r="F9" s="123" t="str">
        <f t="shared" ca="1" si="4"/>
        <v/>
      </c>
      <c r="G9" s="106" t="str">
        <f t="shared" ca="1" si="0"/>
        <v/>
      </c>
      <c r="H9" s="104" t="str">
        <f t="shared" ca="1" si="9"/>
        <v/>
      </c>
      <c r="I9" s="105">
        <f t="shared" ca="1" si="5"/>
        <v>0</v>
      </c>
      <c r="J9" s="106" t="str">
        <f t="shared" ca="1" si="6"/>
        <v/>
      </c>
      <c r="K9" s="104" t="str">
        <f t="shared" ca="1" si="7"/>
        <v/>
      </c>
      <c r="L9" s="107">
        <f t="shared" ca="1" si="8"/>
        <v>0</v>
      </c>
      <c r="M9" s="107">
        <f t="shared" ca="1" si="10"/>
        <v>0</v>
      </c>
      <c r="N9" s="108"/>
    </row>
    <row r="10" spans="1:14" ht="22.5" customHeight="1" x14ac:dyDescent="0.15">
      <c r="B10" s="102">
        <v>5</v>
      </c>
      <c r="C10" s="195" t="str">
        <f t="shared" ca="1" si="1"/>
        <v/>
      </c>
      <c r="D10" s="103" t="str">
        <f t="shared" ca="1" si="2"/>
        <v/>
      </c>
      <c r="E10" s="102" t="str">
        <f t="shared" ca="1" si="3"/>
        <v/>
      </c>
      <c r="F10" s="123" t="str">
        <f t="shared" ca="1" si="4"/>
        <v/>
      </c>
      <c r="G10" s="106" t="str">
        <f t="shared" ca="1" si="0"/>
        <v/>
      </c>
      <c r="H10" s="104" t="str">
        <f t="shared" ca="1" si="9"/>
        <v/>
      </c>
      <c r="I10" s="105">
        <f t="shared" ca="1" si="5"/>
        <v>0</v>
      </c>
      <c r="J10" s="106" t="str">
        <f t="shared" ca="1" si="6"/>
        <v/>
      </c>
      <c r="K10" s="104" t="str">
        <f t="shared" ca="1" si="7"/>
        <v/>
      </c>
      <c r="L10" s="107">
        <f t="shared" ca="1" si="8"/>
        <v>0</v>
      </c>
      <c r="M10" s="107">
        <f t="shared" ca="1" si="10"/>
        <v>0</v>
      </c>
      <c r="N10" s="108"/>
    </row>
    <row r="11" spans="1:14" ht="22.5" customHeight="1" x14ac:dyDescent="0.15">
      <c r="B11" s="102">
        <v>6</v>
      </c>
      <c r="C11" s="195" t="str">
        <f t="shared" ca="1" si="1"/>
        <v/>
      </c>
      <c r="D11" s="103" t="str">
        <f t="shared" ca="1" si="2"/>
        <v/>
      </c>
      <c r="E11" s="102" t="str">
        <f t="shared" ca="1" si="3"/>
        <v/>
      </c>
      <c r="F11" s="123" t="str">
        <f t="shared" ca="1" si="4"/>
        <v/>
      </c>
      <c r="G11" s="106" t="str">
        <f t="shared" ca="1" si="0"/>
        <v/>
      </c>
      <c r="H11" s="104" t="str">
        <f t="shared" ca="1" si="9"/>
        <v/>
      </c>
      <c r="I11" s="105">
        <f t="shared" ca="1" si="5"/>
        <v>0</v>
      </c>
      <c r="J11" s="106" t="str">
        <f t="shared" ca="1" si="6"/>
        <v/>
      </c>
      <c r="K11" s="104" t="str">
        <f t="shared" ca="1" si="7"/>
        <v/>
      </c>
      <c r="L11" s="107">
        <f t="shared" ca="1" si="8"/>
        <v>0</v>
      </c>
      <c r="M11" s="107">
        <f t="shared" ca="1" si="10"/>
        <v>0</v>
      </c>
      <c r="N11" s="108"/>
    </row>
    <row r="12" spans="1:14" ht="22.5" customHeight="1" x14ac:dyDescent="0.15">
      <c r="B12" s="102">
        <v>7</v>
      </c>
      <c r="C12" s="195" t="str">
        <f t="shared" ca="1" si="1"/>
        <v/>
      </c>
      <c r="D12" s="103" t="str">
        <f t="shared" ca="1" si="2"/>
        <v/>
      </c>
      <c r="E12" s="102" t="str">
        <f t="shared" ca="1" si="3"/>
        <v/>
      </c>
      <c r="F12" s="123" t="str">
        <f t="shared" ca="1" si="4"/>
        <v/>
      </c>
      <c r="G12" s="106" t="str">
        <f t="shared" ca="1" si="0"/>
        <v/>
      </c>
      <c r="H12" s="104" t="str">
        <f t="shared" ca="1" si="9"/>
        <v/>
      </c>
      <c r="I12" s="105">
        <f t="shared" ca="1" si="5"/>
        <v>0</v>
      </c>
      <c r="J12" s="106" t="str">
        <f t="shared" ca="1" si="6"/>
        <v/>
      </c>
      <c r="K12" s="104" t="str">
        <f t="shared" ca="1" si="7"/>
        <v/>
      </c>
      <c r="L12" s="107">
        <f ca="1">MIN(J12:K12)</f>
        <v>0</v>
      </c>
      <c r="M12" s="107">
        <f t="shared" ca="1" si="10"/>
        <v>0</v>
      </c>
      <c r="N12" s="108"/>
    </row>
    <row r="13" spans="1:14" ht="22.5" customHeight="1" x14ac:dyDescent="0.15">
      <c r="B13" s="102">
        <v>8</v>
      </c>
      <c r="C13" s="195" t="str">
        <f t="shared" ca="1" si="1"/>
        <v/>
      </c>
      <c r="D13" s="103" t="str">
        <f t="shared" ca="1" si="2"/>
        <v/>
      </c>
      <c r="E13" s="102" t="str">
        <f t="shared" ca="1" si="3"/>
        <v/>
      </c>
      <c r="F13" s="123" t="str">
        <f t="shared" ca="1" si="4"/>
        <v/>
      </c>
      <c r="G13" s="106" t="str">
        <f t="shared" ca="1" si="0"/>
        <v/>
      </c>
      <c r="H13" s="104" t="str">
        <f t="shared" ca="1" si="9"/>
        <v/>
      </c>
      <c r="I13" s="105">
        <f t="shared" ca="1" si="5"/>
        <v>0</v>
      </c>
      <c r="J13" s="106" t="str">
        <f t="shared" ca="1" si="6"/>
        <v/>
      </c>
      <c r="K13" s="104" t="str">
        <f t="shared" ca="1" si="7"/>
        <v/>
      </c>
      <c r="L13" s="107">
        <f t="shared" ca="1" si="8"/>
        <v>0</v>
      </c>
      <c r="M13" s="107">
        <f t="shared" ca="1" si="10"/>
        <v>0</v>
      </c>
      <c r="N13" s="108"/>
    </row>
    <row r="14" spans="1:14" ht="22.5" customHeight="1" x14ac:dyDescent="0.15">
      <c r="B14" s="102">
        <v>9</v>
      </c>
      <c r="C14" s="195" t="str">
        <f t="shared" ca="1" si="1"/>
        <v/>
      </c>
      <c r="D14" s="103" t="str">
        <f t="shared" ca="1" si="2"/>
        <v/>
      </c>
      <c r="E14" s="102" t="str">
        <f t="shared" ca="1" si="3"/>
        <v/>
      </c>
      <c r="F14" s="123" t="str">
        <f t="shared" ca="1" si="4"/>
        <v/>
      </c>
      <c r="G14" s="106" t="str">
        <f t="shared" ca="1" si="0"/>
        <v/>
      </c>
      <c r="H14" s="104" t="str">
        <f t="shared" ca="1" si="9"/>
        <v/>
      </c>
      <c r="I14" s="105">
        <f t="shared" ca="1" si="5"/>
        <v>0</v>
      </c>
      <c r="J14" s="106" t="str">
        <f t="shared" ca="1" si="6"/>
        <v/>
      </c>
      <c r="K14" s="104" t="str">
        <f t="shared" ca="1" si="7"/>
        <v/>
      </c>
      <c r="L14" s="107">
        <f t="shared" ca="1" si="8"/>
        <v>0</v>
      </c>
      <c r="M14" s="107">
        <f t="shared" ca="1" si="10"/>
        <v>0</v>
      </c>
      <c r="N14" s="108"/>
    </row>
    <row r="15" spans="1:14" ht="22.5" customHeight="1" x14ac:dyDescent="0.15">
      <c r="B15" s="102">
        <v>10</v>
      </c>
      <c r="C15" s="195" t="str">
        <f t="shared" ca="1" si="1"/>
        <v/>
      </c>
      <c r="D15" s="103" t="str">
        <f t="shared" ca="1" si="2"/>
        <v/>
      </c>
      <c r="E15" s="102" t="str">
        <f t="shared" ca="1" si="3"/>
        <v/>
      </c>
      <c r="F15" s="123" t="str">
        <f t="shared" ca="1" si="4"/>
        <v/>
      </c>
      <c r="G15" s="106" t="str">
        <f t="shared" ca="1" si="0"/>
        <v/>
      </c>
      <c r="H15" s="104" t="str">
        <f t="shared" ca="1" si="9"/>
        <v/>
      </c>
      <c r="I15" s="105">
        <f t="shared" ca="1" si="5"/>
        <v>0</v>
      </c>
      <c r="J15" s="106" t="str">
        <f t="shared" ca="1" si="6"/>
        <v/>
      </c>
      <c r="K15" s="104" t="str">
        <f t="shared" ca="1" si="7"/>
        <v/>
      </c>
      <c r="L15" s="107">
        <f t="shared" ca="1" si="8"/>
        <v>0</v>
      </c>
      <c r="M15" s="107">
        <f t="shared" ca="1" si="10"/>
        <v>0</v>
      </c>
      <c r="N15" s="108"/>
    </row>
    <row r="16" spans="1:14" ht="22.5" customHeight="1" x14ac:dyDescent="0.15">
      <c r="B16" s="102">
        <v>11</v>
      </c>
      <c r="C16" s="195" t="str">
        <f t="shared" ca="1" si="1"/>
        <v/>
      </c>
      <c r="D16" s="103" t="str">
        <f t="shared" ca="1" si="2"/>
        <v/>
      </c>
      <c r="E16" s="102" t="str">
        <f t="shared" ca="1" si="3"/>
        <v/>
      </c>
      <c r="F16" s="123" t="str">
        <f t="shared" ca="1" si="4"/>
        <v/>
      </c>
      <c r="G16" s="106" t="str">
        <f t="shared" ca="1" si="0"/>
        <v/>
      </c>
      <c r="H16" s="104" t="str">
        <f t="shared" ca="1" si="9"/>
        <v/>
      </c>
      <c r="I16" s="105">
        <f t="shared" ca="1" si="5"/>
        <v>0</v>
      </c>
      <c r="J16" s="106" t="str">
        <f t="shared" ca="1" si="6"/>
        <v/>
      </c>
      <c r="K16" s="104" t="str">
        <f t="shared" ca="1" si="7"/>
        <v/>
      </c>
      <c r="L16" s="107">
        <f t="shared" ca="1" si="8"/>
        <v>0</v>
      </c>
      <c r="M16" s="107">
        <f t="shared" ca="1" si="10"/>
        <v>0</v>
      </c>
      <c r="N16" s="108"/>
    </row>
    <row r="17" spans="1:14" ht="22.5" customHeight="1" x14ac:dyDescent="0.15">
      <c r="B17" s="102">
        <v>12</v>
      </c>
      <c r="C17" s="195" t="str">
        <f t="shared" ca="1" si="1"/>
        <v/>
      </c>
      <c r="D17" s="103" t="str">
        <f t="shared" ca="1" si="2"/>
        <v/>
      </c>
      <c r="E17" s="102" t="str">
        <f t="shared" ca="1" si="3"/>
        <v/>
      </c>
      <c r="F17" s="123" t="str">
        <f t="shared" ca="1" si="4"/>
        <v/>
      </c>
      <c r="G17" s="106" t="str">
        <f t="shared" ca="1" si="0"/>
        <v/>
      </c>
      <c r="H17" s="104" t="str">
        <f t="shared" ca="1" si="9"/>
        <v/>
      </c>
      <c r="I17" s="105">
        <f t="shared" ca="1" si="5"/>
        <v>0</v>
      </c>
      <c r="J17" s="106" t="str">
        <f t="shared" ca="1" si="6"/>
        <v/>
      </c>
      <c r="K17" s="104" t="str">
        <f t="shared" ca="1" si="7"/>
        <v/>
      </c>
      <c r="L17" s="107">
        <f t="shared" ca="1" si="8"/>
        <v>0</v>
      </c>
      <c r="M17" s="107">
        <f t="shared" ca="1" si="10"/>
        <v>0</v>
      </c>
      <c r="N17" s="108"/>
    </row>
    <row r="18" spans="1:14" ht="22.5" customHeight="1" x14ac:dyDescent="0.15">
      <c r="B18" s="102">
        <v>13</v>
      </c>
      <c r="C18" s="195" t="str">
        <f t="shared" ca="1" si="1"/>
        <v/>
      </c>
      <c r="D18" s="103" t="str">
        <f t="shared" ca="1" si="2"/>
        <v/>
      </c>
      <c r="E18" s="102" t="str">
        <f t="shared" ca="1" si="3"/>
        <v/>
      </c>
      <c r="F18" s="123" t="str">
        <f t="shared" ca="1" si="4"/>
        <v/>
      </c>
      <c r="G18" s="106" t="str">
        <f t="shared" ca="1" si="0"/>
        <v/>
      </c>
      <c r="H18" s="104" t="str">
        <f t="shared" ca="1" si="9"/>
        <v/>
      </c>
      <c r="I18" s="105">
        <f t="shared" ca="1" si="5"/>
        <v>0</v>
      </c>
      <c r="J18" s="106" t="str">
        <f t="shared" ca="1" si="6"/>
        <v/>
      </c>
      <c r="K18" s="104" t="str">
        <f t="shared" ca="1" si="7"/>
        <v/>
      </c>
      <c r="L18" s="107">
        <f t="shared" ca="1" si="8"/>
        <v>0</v>
      </c>
      <c r="M18" s="107">
        <f t="shared" ca="1" si="10"/>
        <v>0</v>
      </c>
      <c r="N18" s="108"/>
    </row>
    <row r="19" spans="1:14" ht="22.5" customHeight="1" x14ac:dyDescent="0.15">
      <c r="B19" s="102">
        <v>14</v>
      </c>
      <c r="C19" s="195" t="str">
        <f t="shared" ca="1" si="1"/>
        <v/>
      </c>
      <c r="D19" s="103" t="str">
        <f t="shared" ca="1" si="2"/>
        <v/>
      </c>
      <c r="E19" s="102" t="str">
        <f t="shared" ca="1" si="3"/>
        <v/>
      </c>
      <c r="F19" s="123" t="str">
        <f t="shared" ca="1" si="4"/>
        <v/>
      </c>
      <c r="G19" s="106" t="str">
        <f t="shared" ca="1" si="0"/>
        <v/>
      </c>
      <c r="H19" s="104" t="str">
        <f t="shared" ca="1" si="9"/>
        <v/>
      </c>
      <c r="I19" s="105">
        <f t="shared" ca="1" si="5"/>
        <v>0</v>
      </c>
      <c r="J19" s="106" t="str">
        <f t="shared" ca="1" si="6"/>
        <v/>
      </c>
      <c r="K19" s="104" t="str">
        <f t="shared" ca="1" si="7"/>
        <v/>
      </c>
      <c r="L19" s="107">
        <f t="shared" ca="1" si="8"/>
        <v>0</v>
      </c>
      <c r="M19" s="107">
        <f t="shared" ca="1" si="10"/>
        <v>0</v>
      </c>
      <c r="N19" s="108"/>
    </row>
    <row r="20" spans="1:14" ht="22.5" customHeight="1" thickBot="1" x14ac:dyDescent="0.2">
      <c r="B20" s="109">
        <v>15</v>
      </c>
      <c r="C20" s="196" t="str">
        <f t="shared" ca="1" si="1"/>
        <v/>
      </c>
      <c r="D20" s="110" t="str">
        <f t="shared" ca="1" si="2"/>
        <v/>
      </c>
      <c r="E20" s="109" t="str">
        <f t="shared" ca="1" si="3"/>
        <v/>
      </c>
      <c r="F20" s="124" t="str">
        <f t="shared" ca="1" si="4"/>
        <v/>
      </c>
      <c r="G20" s="106" t="str">
        <f t="shared" ca="1" si="0"/>
        <v/>
      </c>
      <c r="H20" s="125" t="str">
        <f t="shared" ca="1" si="9"/>
        <v/>
      </c>
      <c r="I20" s="105">
        <f t="shared" ca="1" si="5"/>
        <v>0</v>
      </c>
      <c r="J20" s="106" t="str">
        <f t="shared" ca="1" si="6"/>
        <v/>
      </c>
      <c r="K20" s="104" t="str">
        <f t="shared" ca="1" si="7"/>
        <v/>
      </c>
      <c r="L20" s="111">
        <f t="shared" ca="1" si="8"/>
        <v>0</v>
      </c>
      <c r="M20" s="107">
        <f ca="1">SUM(I20,L20)</f>
        <v>0</v>
      </c>
      <c r="N20" s="112"/>
    </row>
    <row r="21" spans="1:14" ht="22.5" customHeight="1" thickTop="1" thickBot="1" x14ac:dyDescent="0.2">
      <c r="B21" s="325" t="s">
        <v>46</v>
      </c>
      <c r="C21" s="326"/>
      <c r="D21" s="326"/>
      <c r="E21" s="326"/>
      <c r="F21" s="122"/>
      <c r="G21" s="126"/>
      <c r="H21" s="126"/>
      <c r="I21" s="127">
        <f ca="1">SUM(I6:I20)</f>
        <v>0</v>
      </c>
      <c r="J21" s="114"/>
      <c r="K21" s="113"/>
      <c r="L21" s="115">
        <f ca="1">SUM(L6:L20)</f>
        <v>0</v>
      </c>
      <c r="M21" s="127">
        <f ca="1">SUM(I21,L21)</f>
        <v>0</v>
      </c>
      <c r="N21" s="116"/>
    </row>
    <row r="22" spans="1:14" ht="19.5" customHeight="1" x14ac:dyDescent="0.15"/>
    <row r="23" spans="1:14" customFormat="1" ht="18" customHeight="1" x14ac:dyDescent="0.15">
      <c r="A23" s="32" t="s">
        <v>42</v>
      </c>
      <c r="B23" s="32"/>
      <c r="C23" s="32"/>
      <c r="D23" s="32"/>
    </row>
    <row r="24" spans="1:14" customFormat="1" ht="16.5" customHeight="1" x14ac:dyDescent="0.15">
      <c r="A24" s="32"/>
      <c r="B24" s="44">
        <v>1</v>
      </c>
      <c r="C24" s="45" t="s">
        <v>50</v>
      </c>
      <c r="D24" s="32"/>
    </row>
    <row r="25" spans="1:14" customFormat="1" ht="16.5" customHeight="1" x14ac:dyDescent="0.15">
      <c r="A25" s="32"/>
      <c r="B25" s="44">
        <v>2</v>
      </c>
      <c r="C25" s="45" t="s">
        <v>134</v>
      </c>
      <c r="D25" s="32"/>
    </row>
    <row r="26" spans="1:14" customFormat="1" ht="16.5" customHeight="1" x14ac:dyDescent="0.15">
      <c r="A26" s="32"/>
      <c r="B26" s="44">
        <v>3</v>
      </c>
      <c r="C26" s="45" t="s">
        <v>144</v>
      </c>
      <c r="D26" s="32"/>
    </row>
    <row r="27" spans="1:14" customFormat="1" ht="16.5" customHeight="1" x14ac:dyDescent="0.15">
      <c r="A27" s="32"/>
      <c r="B27" s="46">
        <v>4</v>
      </c>
      <c r="C27" s="47" t="s">
        <v>48</v>
      </c>
      <c r="D27" s="32"/>
    </row>
    <row r="28" spans="1:14" customFormat="1" ht="16.5" customHeight="1" x14ac:dyDescent="0.15">
      <c r="A28" s="32"/>
      <c r="B28" s="46"/>
      <c r="C28" s="47"/>
      <c r="D28" s="32"/>
    </row>
    <row r="29" spans="1:14" customFormat="1" ht="22.5" customHeight="1" x14ac:dyDescent="0.15"/>
    <row r="30" spans="1:14" customFormat="1" ht="22.5" customHeight="1" x14ac:dyDescent="0.15"/>
    <row r="31" spans="1:14" customFormat="1" ht="22.5" customHeight="1" x14ac:dyDescent="0.15"/>
    <row r="32" spans="1:14" customFormat="1" ht="22.5" customHeight="1" x14ac:dyDescent="0.15"/>
    <row r="33" customFormat="1" ht="22.5" customHeight="1" x14ac:dyDescent="0.15"/>
    <row r="34" customFormat="1" ht="22.5" customHeight="1" x14ac:dyDescent="0.15"/>
    <row r="35" customFormat="1" ht="22.5" customHeight="1" x14ac:dyDescent="0.15"/>
    <row r="36" customFormat="1" ht="22.5" customHeight="1" x14ac:dyDescent="0.15"/>
    <row r="37" customFormat="1" ht="22.5" customHeight="1" x14ac:dyDescent="0.15"/>
    <row r="38" customFormat="1" ht="22.5" customHeight="1" x14ac:dyDescent="0.15"/>
    <row r="39" customFormat="1" ht="22.5" customHeight="1" x14ac:dyDescent="0.15"/>
  </sheetData>
  <sheetProtection formatCells="0"/>
  <mergeCells count="9">
    <mergeCell ref="J4:L4"/>
    <mergeCell ref="M4:M5"/>
    <mergeCell ref="N4:N5"/>
    <mergeCell ref="F4:I4"/>
    <mergeCell ref="B21:E21"/>
    <mergeCell ref="B4:B5"/>
    <mergeCell ref="C4:C5"/>
    <mergeCell ref="D4:D5"/>
    <mergeCell ref="E4:E5"/>
  </mergeCells>
  <phoneticPr fontId="3"/>
  <dataValidations count="1">
    <dataValidation type="list" errorStyle="warning" allowBlank="1" showDropDown="1" showInputMessage="1" showErrorMessage="1" sqref="E6:F20" xr:uid="{00000000-0002-0000-0200-000000000000}">
      <formula1>#REF!</formula1>
    </dataValidation>
  </dataValidations>
  <pageMargins left="0.19685039370078741" right="0.19685039370078741" top="0.39370078740157483" bottom="0.39370078740157483" header="0" footer="0"/>
  <pageSetup paperSize="9" scale="87"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D157"/>
  <sheetViews>
    <sheetView showGridLines="0" view="pageBreakPreview" zoomScale="110" zoomScaleNormal="120" zoomScaleSheetLayoutView="110" workbookViewId="0">
      <selection activeCell="AN105" sqref="AN105"/>
    </sheetView>
  </sheetViews>
  <sheetFormatPr defaultColWidth="2.25" defaultRowHeight="13.5" x14ac:dyDescent="0.15"/>
  <cols>
    <col min="1" max="37" width="2.375" style="54" customWidth="1"/>
    <col min="38" max="38" width="3.125" style="54" customWidth="1"/>
    <col min="39" max="39" width="2.375" style="54" customWidth="1"/>
    <col min="40" max="40" width="2.25" style="54"/>
    <col min="41" max="41" width="2.25" style="54" customWidth="1"/>
    <col min="42" max="16384" width="2.25" style="54"/>
  </cols>
  <sheetData>
    <row r="1" spans="1:82" x14ac:dyDescent="0.15">
      <c r="A1" s="53" t="s">
        <v>148</v>
      </c>
    </row>
    <row r="2" spans="1:82" ht="6" customHeight="1" x14ac:dyDescent="0.15"/>
    <row r="3" spans="1:82" s="58" customFormat="1" ht="12" customHeight="1" x14ac:dyDescent="0.15">
      <c r="A3" s="431" t="s">
        <v>20</v>
      </c>
      <c r="B3" s="187" t="s">
        <v>0</v>
      </c>
      <c r="C3" s="55"/>
      <c r="D3" s="55"/>
      <c r="E3" s="56"/>
      <c r="F3" s="56"/>
      <c r="G3" s="56"/>
      <c r="H3" s="56"/>
      <c r="I3" s="56"/>
      <c r="J3" s="56"/>
      <c r="K3" s="57"/>
      <c r="L3" s="390"/>
      <c r="M3" s="391"/>
      <c r="N3" s="391"/>
      <c r="O3" s="391"/>
      <c r="P3" s="391"/>
      <c r="Q3" s="391"/>
      <c r="R3" s="391"/>
      <c r="S3" s="391"/>
      <c r="T3" s="391"/>
      <c r="U3" s="391"/>
      <c r="V3" s="391"/>
      <c r="W3" s="391"/>
      <c r="X3" s="391"/>
      <c r="Y3" s="391"/>
      <c r="Z3" s="391"/>
      <c r="AA3" s="391"/>
      <c r="AB3" s="391"/>
      <c r="AC3" s="391"/>
      <c r="AD3" s="391"/>
      <c r="AE3" s="391"/>
      <c r="AF3" s="392"/>
      <c r="AG3" s="393" t="s">
        <v>58</v>
      </c>
      <c r="AH3" s="394"/>
      <c r="AI3" s="394"/>
      <c r="AJ3" s="394"/>
      <c r="AK3" s="394"/>
      <c r="AL3" s="394"/>
      <c r="AM3" s="395"/>
    </row>
    <row r="4" spans="1:82" s="58" customFormat="1" ht="20.25" customHeight="1" x14ac:dyDescent="0.15">
      <c r="A4" s="432"/>
      <c r="B4" s="59" t="s">
        <v>19</v>
      </c>
      <c r="C4" s="60"/>
      <c r="D4" s="60"/>
      <c r="E4" s="61"/>
      <c r="F4" s="61"/>
      <c r="G4" s="61"/>
      <c r="H4" s="61"/>
      <c r="I4" s="61"/>
      <c r="J4" s="61"/>
      <c r="K4" s="62"/>
      <c r="L4" s="396"/>
      <c r="M4" s="397"/>
      <c r="N4" s="397"/>
      <c r="O4" s="397"/>
      <c r="P4" s="397"/>
      <c r="Q4" s="397"/>
      <c r="R4" s="397"/>
      <c r="S4" s="397"/>
      <c r="T4" s="397"/>
      <c r="U4" s="397"/>
      <c r="V4" s="397"/>
      <c r="W4" s="397"/>
      <c r="X4" s="397"/>
      <c r="Y4" s="397"/>
      <c r="Z4" s="397"/>
      <c r="AA4" s="397"/>
      <c r="AB4" s="397"/>
      <c r="AC4" s="397"/>
      <c r="AD4" s="397"/>
      <c r="AE4" s="397"/>
      <c r="AF4" s="398"/>
      <c r="AG4" s="399"/>
      <c r="AH4" s="400"/>
      <c r="AI4" s="400"/>
      <c r="AJ4" s="400"/>
      <c r="AK4" s="400"/>
      <c r="AL4" s="400"/>
      <c r="AM4" s="401"/>
    </row>
    <row r="5" spans="1:82" s="58" customFormat="1" ht="20.25" customHeight="1" x14ac:dyDescent="0.15">
      <c r="A5" s="432"/>
      <c r="B5" s="63" t="s">
        <v>32</v>
      </c>
      <c r="C5" s="64"/>
      <c r="D5" s="64"/>
      <c r="E5" s="65"/>
      <c r="F5" s="65"/>
      <c r="G5" s="65"/>
      <c r="H5" s="65"/>
      <c r="I5" s="65"/>
      <c r="J5" s="65"/>
      <c r="K5" s="66"/>
      <c r="L5" s="402"/>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4"/>
    </row>
    <row r="6" spans="1:82" s="58" customFormat="1" ht="13.5" customHeight="1" x14ac:dyDescent="0.15">
      <c r="A6" s="432"/>
      <c r="B6" s="405" t="s">
        <v>33</v>
      </c>
      <c r="C6" s="406"/>
      <c r="D6" s="406"/>
      <c r="E6" s="406"/>
      <c r="F6" s="406"/>
      <c r="G6" s="406"/>
      <c r="H6" s="406"/>
      <c r="I6" s="406"/>
      <c r="J6" s="406"/>
      <c r="K6" s="407"/>
      <c r="L6" s="67" t="s">
        <v>6</v>
      </c>
      <c r="M6" s="67"/>
      <c r="N6" s="67"/>
      <c r="O6" s="67"/>
      <c r="P6" s="67"/>
      <c r="Q6" s="411"/>
      <c r="R6" s="411"/>
      <c r="S6" s="67" t="s">
        <v>7</v>
      </c>
      <c r="T6" s="411"/>
      <c r="U6" s="411"/>
      <c r="V6" s="411"/>
      <c r="W6" s="67" t="s">
        <v>8</v>
      </c>
      <c r="X6" s="67"/>
      <c r="Y6" s="67"/>
      <c r="Z6" s="67"/>
      <c r="AA6" s="67"/>
      <c r="AB6" s="67"/>
      <c r="AC6" s="68"/>
      <c r="AD6" s="67"/>
      <c r="AE6" s="67"/>
      <c r="AF6" s="67"/>
      <c r="AG6" s="67"/>
      <c r="AH6" s="67"/>
      <c r="AI6" s="67"/>
      <c r="AJ6" s="67"/>
      <c r="AK6" s="67"/>
      <c r="AL6" s="67"/>
      <c r="AM6" s="69"/>
    </row>
    <row r="7" spans="1:82" s="58" customFormat="1" ht="20.25" customHeight="1" x14ac:dyDescent="0.15">
      <c r="A7" s="432"/>
      <c r="B7" s="408"/>
      <c r="C7" s="409"/>
      <c r="D7" s="409"/>
      <c r="E7" s="409"/>
      <c r="F7" s="409"/>
      <c r="G7" s="409"/>
      <c r="H7" s="409"/>
      <c r="I7" s="409"/>
      <c r="J7" s="409"/>
      <c r="K7" s="410"/>
      <c r="L7" s="412"/>
      <c r="M7" s="413"/>
      <c r="N7" s="413"/>
      <c r="O7" s="413"/>
      <c r="P7" s="413"/>
      <c r="Q7" s="413"/>
      <c r="R7" s="413"/>
      <c r="S7" s="413"/>
      <c r="T7" s="413"/>
      <c r="U7" s="413"/>
      <c r="V7" s="413"/>
      <c r="W7" s="413"/>
      <c r="X7" s="413"/>
      <c r="Y7" s="413"/>
      <c r="Z7" s="413"/>
      <c r="AA7" s="413"/>
      <c r="AB7" s="413"/>
      <c r="AC7" s="413"/>
      <c r="AD7" s="413"/>
      <c r="AE7" s="413"/>
      <c r="AF7" s="413"/>
      <c r="AG7" s="413"/>
      <c r="AH7" s="413"/>
      <c r="AI7" s="413"/>
      <c r="AJ7" s="413"/>
      <c r="AK7" s="413"/>
      <c r="AL7" s="413"/>
      <c r="AM7" s="414"/>
    </row>
    <row r="8" spans="1:82" s="58" customFormat="1" ht="20.25" customHeight="1" x14ac:dyDescent="0.15">
      <c r="A8" s="432"/>
      <c r="B8" s="70" t="s">
        <v>9</v>
      </c>
      <c r="C8" s="71"/>
      <c r="D8" s="71"/>
      <c r="E8" s="72"/>
      <c r="F8" s="72"/>
      <c r="G8" s="72"/>
      <c r="H8" s="72"/>
      <c r="I8" s="72"/>
      <c r="J8" s="72"/>
      <c r="K8" s="72"/>
      <c r="L8" s="70" t="s">
        <v>10</v>
      </c>
      <c r="M8" s="72"/>
      <c r="N8" s="72"/>
      <c r="O8" s="72"/>
      <c r="P8" s="72"/>
      <c r="Q8" s="72"/>
      <c r="R8" s="73"/>
      <c r="S8" s="415"/>
      <c r="T8" s="416"/>
      <c r="U8" s="416"/>
      <c r="V8" s="416"/>
      <c r="W8" s="416"/>
      <c r="X8" s="416"/>
      <c r="Y8" s="417"/>
      <c r="Z8" s="70" t="s">
        <v>30</v>
      </c>
      <c r="AA8" s="72"/>
      <c r="AB8" s="72"/>
      <c r="AC8" s="72"/>
      <c r="AD8" s="72"/>
      <c r="AE8" s="72"/>
      <c r="AF8" s="73"/>
      <c r="AG8" s="415"/>
      <c r="AH8" s="416"/>
      <c r="AI8" s="416"/>
      <c r="AJ8" s="416"/>
      <c r="AK8" s="416"/>
      <c r="AL8" s="416"/>
      <c r="AM8" s="417"/>
    </row>
    <row r="9" spans="1:82" s="58" customFormat="1" ht="20.25" customHeight="1" x14ac:dyDescent="0.15">
      <c r="A9" s="433"/>
      <c r="B9" s="70" t="s">
        <v>130</v>
      </c>
      <c r="C9" s="71"/>
      <c r="D9" s="71"/>
      <c r="E9" s="72"/>
      <c r="F9" s="72"/>
      <c r="G9" s="72"/>
      <c r="H9" s="72"/>
      <c r="I9" s="72"/>
      <c r="J9" s="72"/>
      <c r="K9" s="72"/>
      <c r="L9" s="415"/>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7"/>
    </row>
    <row r="10" spans="1:82" s="58" customFormat="1" ht="18" customHeight="1" x14ac:dyDescent="0.15">
      <c r="A10" s="418" t="s">
        <v>21</v>
      </c>
      <c r="B10" s="419"/>
      <c r="C10" s="419"/>
      <c r="D10" s="419"/>
      <c r="E10" s="419"/>
      <c r="F10" s="419"/>
      <c r="G10" s="419"/>
      <c r="H10" s="420"/>
      <c r="I10" s="74"/>
      <c r="J10" s="75" t="s">
        <v>89</v>
      </c>
      <c r="K10" s="67"/>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7"/>
    </row>
    <row r="11" spans="1:82" s="58" customFormat="1" ht="18" customHeight="1" x14ac:dyDescent="0.15">
      <c r="A11" s="421"/>
      <c r="B11" s="422"/>
      <c r="C11" s="422"/>
      <c r="D11" s="422"/>
      <c r="E11" s="422"/>
      <c r="F11" s="422"/>
      <c r="G11" s="422"/>
      <c r="H11" s="423"/>
      <c r="I11" s="78"/>
      <c r="J11" s="79" t="s">
        <v>129</v>
      </c>
      <c r="K11" s="61"/>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80"/>
    </row>
    <row r="12" spans="1:82" s="58" customFormat="1" ht="5.25" customHeight="1" x14ac:dyDescent="0.15">
      <c r="A12" s="193"/>
      <c r="B12" s="193"/>
      <c r="C12" s="193"/>
      <c r="D12" s="193"/>
      <c r="E12" s="193"/>
      <c r="F12" s="193"/>
      <c r="G12" s="193"/>
      <c r="H12" s="193"/>
      <c r="I12" s="75"/>
      <c r="J12" s="81"/>
      <c r="K12" s="67"/>
      <c r="L12" s="76"/>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row>
    <row r="13" spans="1:82" s="58" customFormat="1" ht="20.25" customHeight="1" x14ac:dyDescent="0.15">
      <c r="A13" s="186" t="s">
        <v>69</v>
      </c>
      <c r="B13" s="82"/>
      <c r="C13" s="82"/>
      <c r="D13" s="82"/>
      <c r="E13" s="82"/>
      <c r="F13" s="82"/>
      <c r="G13" s="82"/>
      <c r="H13" s="82"/>
      <c r="I13" s="83"/>
      <c r="J13" s="79"/>
      <c r="K13" s="61"/>
      <c r="L13" s="60"/>
      <c r="M13" s="60"/>
      <c r="N13" s="60"/>
      <c r="O13" s="60"/>
      <c r="P13" s="60"/>
      <c r="Q13" s="60"/>
      <c r="R13" s="60"/>
      <c r="S13" s="60"/>
      <c r="T13" s="60"/>
      <c r="U13" s="60"/>
      <c r="V13" s="60"/>
      <c r="W13" s="424" t="s">
        <v>35</v>
      </c>
      <c r="X13" s="425"/>
      <c r="Y13" s="425"/>
      <c r="Z13" s="426"/>
      <c r="AA13" s="427" t="str">
        <f>IF($L$5="","",IF($H$14="①",VLOOKUP($L$5,基準単価!D9:J37,2,FALSE),IF($H$14="②",VLOOKUP($L$5,基準単価!D9:J37,3,FALSE),IF($H$14="③",VLOOKUP($L$5,基準単価!D9:J37,4,FALSE),IF($H$14="④",VLOOKUP($L$5,基準単価!D9:J37,5,FALSE),IF($H$14="⑤",VLOOKUP($L$5,基準単価!D9:J37,6,FALSE),""))))))</f>
        <v/>
      </c>
      <c r="AB13" s="428"/>
      <c r="AC13" s="428"/>
      <c r="AD13" s="425" t="s">
        <v>27</v>
      </c>
      <c r="AE13" s="426"/>
      <c r="AF13" s="424" t="s">
        <v>25</v>
      </c>
      <c r="AG13" s="425"/>
      <c r="AH13" s="426"/>
      <c r="AI13" s="429">
        <f>ROUNDDOWN(AH100/1000,0)</f>
        <v>0</v>
      </c>
      <c r="AJ13" s="430"/>
      <c r="AK13" s="430"/>
      <c r="AL13" s="425" t="s">
        <v>27</v>
      </c>
      <c r="AM13" s="426"/>
    </row>
    <row r="14" spans="1:82" s="58" customFormat="1" ht="22.15" customHeight="1" x14ac:dyDescent="0.15">
      <c r="A14" s="84" t="s">
        <v>22</v>
      </c>
      <c r="B14" s="192"/>
      <c r="C14" s="85"/>
      <c r="D14" s="85"/>
      <c r="E14" s="85"/>
      <c r="F14" s="85"/>
      <c r="G14" s="85"/>
      <c r="H14" s="387"/>
      <c r="I14" s="388"/>
      <c r="J14" s="389"/>
      <c r="K14" s="336" t="s">
        <v>247</v>
      </c>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8"/>
      <c r="AP14" s="333" t="s">
        <v>238</v>
      </c>
      <c r="AQ14" s="334"/>
      <c r="AR14" s="334"/>
      <c r="AS14" s="334"/>
      <c r="AT14" s="334"/>
      <c r="AU14" s="334"/>
      <c r="AV14" s="334"/>
      <c r="AW14" s="334"/>
      <c r="AX14" s="334"/>
      <c r="AY14" s="334"/>
      <c r="AZ14" s="334"/>
      <c r="BA14" s="334"/>
      <c r="BB14" s="334"/>
      <c r="BC14" s="334"/>
      <c r="BD14" s="334"/>
      <c r="BE14" s="334"/>
      <c r="BF14" s="334"/>
      <c r="BG14" s="334"/>
      <c r="BH14" s="334"/>
      <c r="BI14" s="334"/>
      <c r="BJ14" s="334"/>
      <c r="BK14" s="334"/>
      <c r="BL14" s="334"/>
      <c r="BM14" s="334"/>
      <c r="BN14" s="334"/>
      <c r="BO14" s="334"/>
      <c r="BP14" s="334"/>
      <c r="BQ14" s="334"/>
      <c r="BR14" s="334"/>
      <c r="BS14" s="334"/>
      <c r="BT14" s="334"/>
      <c r="BU14" s="334"/>
      <c r="BV14" s="334"/>
      <c r="BW14" s="334"/>
      <c r="BX14" s="334"/>
      <c r="BY14" s="334"/>
      <c r="BZ14" s="334"/>
      <c r="CA14" s="334"/>
      <c r="CB14" s="334"/>
      <c r="CC14" s="335"/>
    </row>
    <row r="15" spans="1:82" s="58" customFormat="1" ht="16.899999999999999" customHeight="1" x14ac:dyDescent="0.15">
      <c r="A15" s="86"/>
      <c r="C15" s="348" t="s">
        <v>241</v>
      </c>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9"/>
      <c r="AP15" s="339" t="s">
        <v>241</v>
      </c>
      <c r="AQ15" s="340"/>
      <c r="AR15" s="340"/>
      <c r="AS15" s="340"/>
      <c r="AT15" s="340"/>
      <c r="AU15" s="340"/>
      <c r="AV15" s="340"/>
      <c r="AW15" s="340"/>
      <c r="AX15" s="340"/>
      <c r="AY15" s="340"/>
      <c r="AZ15" s="340"/>
      <c r="BA15" s="340"/>
      <c r="BB15" s="340"/>
      <c r="BC15" s="340"/>
      <c r="BD15" s="340"/>
      <c r="BE15" s="340"/>
      <c r="BF15" s="340"/>
      <c r="BG15" s="340"/>
      <c r="BH15" s="340"/>
      <c r="BI15" s="340"/>
      <c r="BJ15" s="340"/>
      <c r="BK15" s="340"/>
      <c r="BL15" s="340"/>
      <c r="BM15" s="340"/>
      <c r="BN15" s="340"/>
      <c r="BO15" s="340"/>
      <c r="BP15" s="340"/>
      <c r="BQ15" s="340"/>
      <c r="BR15" s="340"/>
      <c r="BS15" s="340"/>
      <c r="BT15" s="340"/>
      <c r="BU15" s="340"/>
      <c r="BV15" s="340"/>
      <c r="BW15" s="340"/>
      <c r="BX15" s="340"/>
      <c r="BY15" s="340"/>
      <c r="BZ15" s="340"/>
      <c r="CA15" s="340"/>
      <c r="CB15" s="340"/>
      <c r="CC15" s="341"/>
      <c r="CD15" s="88"/>
    </row>
    <row r="16" spans="1:82" s="58" customFormat="1" ht="16.899999999999999" customHeight="1" x14ac:dyDescent="0.15">
      <c r="A16" s="87"/>
      <c r="B16" s="88"/>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1"/>
      <c r="AP16" s="345"/>
      <c r="AQ16" s="346"/>
      <c r="AR16" s="346"/>
      <c r="AS16" s="346"/>
      <c r="AT16" s="346"/>
      <c r="AU16" s="346"/>
      <c r="AV16" s="346"/>
      <c r="AW16" s="346"/>
      <c r="AX16" s="346"/>
      <c r="AY16" s="346"/>
      <c r="AZ16" s="346"/>
      <c r="BA16" s="346"/>
      <c r="BB16" s="346"/>
      <c r="BC16" s="346"/>
      <c r="BD16" s="346"/>
      <c r="BE16" s="346"/>
      <c r="BF16" s="346"/>
      <c r="BG16" s="346"/>
      <c r="BH16" s="346"/>
      <c r="BI16" s="346"/>
      <c r="BJ16" s="346"/>
      <c r="BK16" s="346"/>
      <c r="BL16" s="346"/>
      <c r="BM16" s="346"/>
      <c r="BN16" s="346"/>
      <c r="BO16" s="346"/>
      <c r="BP16" s="346"/>
      <c r="BQ16" s="346"/>
      <c r="BR16" s="346"/>
      <c r="BS16" s="346"/>
      <c r="BT16" s="346"/>
      <c r="BU16" s="346"/>
      <c r="BV16" s="346"/>
      <c r="BW16" s="346"/>
      <c r="BX16" s="346"/>
      <c r="BY16" s="346"/>
      <c r="BZ16" s="346"/>
      <c r="CA16" s="346"/>
      <c r="CB16" s="346"/>
      <c r="CC16" s="347"/>
      <c r="CD16" s="88"/>
    </row>
    <row r="17" spans="1:82" s="58" customFormat="1" ht="16.899999999999999" customHeight="1" x14ac:dyDescent="0.15">
      <c r="A17" s="87"/>
      <c r="B17" s="88"/>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1"/>
      <c r="AP17" s="345"/>
      <c r="AQ17" s="346"/>
      <c r="AR17" s="346"/>
      <c r="AS17" s="346"/>
      <c r="AT17" s="346"/>
      <c r="AU17" s="346"/>
      <c r="AV17" s="346"/>
      <c r="AW17" s="346"/>
      <c r="AX17" s="346"/>
      <c r="AY17" s="346"/>
      <c r="AZ17" s="346"/>
      <c r="BA17" s="346"/>
      <c r="BB17" s="346"/>
      <c r="BC17" s="346"/>
      <c r="BD17" s="346"/>
      <c r="BE17" s="346"/>
      <c r="BF17" s="346"/>
      <c r="BG17" s="346"/>
      <c r="BH17" s="346"/>
      <c r="BI17" s="346"/>
      <c r="BJ17" s="346"/>
      <c r="BK17" s="346"/>
      <c r="BL17" s="346"/>
      <c r="BM17" s="346"/>
      <c r="BN17" s="346"/>
      <c r="BO17" s="346"/>
      <c r="BP17" s="346"/>
      <c r="BQ17" s="346"/>
      <c r="BR17" s="346"/>
      <c r="BS17" s="346"/>
      <c r="BT17" s="346"/>
      <c r="BU17" s="346"/>
      <c r="BV17" s="346"/>
      <c r="BW17" s="346"/>
      <c r="BX17" s="346"/>
      <c r="BY17" s="346"/>
      <c r="BZ17" s="346"/>
      <c r="CA17" s="346"/>
      <c r="CB17" s="346"/>
      <c r="CC17" s="347"/>
      <c r="CD17" s="88"/>
    </row>
    <row r="18" spans="1:82" s="58" customFormat="1" ht="16.899999999999999" customHeight="1" x14ac:dyDescent="0.15">
      <c r="A18" s="87"/>
      <c r="B18" s="88"/>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1"/>
      <c r="AP18" s="345"/>
      <c r="AQ18" s="346"/>
      <c r="AR18" s="346"/>
      <c r="AS18" s="346"/>
      <c r="AT18" s="346"/>
      <c r="AU18" s="346"/>
      <c r="AV18" s="346"/>
      <c r="AW18" s="346"/>
      <c r="AX18" s="346"/>
      <c r="AY18" s="346"/>
      <c r="AZ18" s="346"/>
      <c r="BA18" s="346"/>
      <c r="BB18" s="346"/>
      <c r="BC18" s="346"/>
      <c r="BD18" s="346"/>
      <c r="BE18" s="346"/>
      <c r="BF18" s="346"/>
      <c r="BG18" s="346"/>
      <c r="BH18" s="346"/>
      <c r="BI18" s="346"/>
      <c r="BJ18" s="346"/>
      <c r="BK18" s="346"/>
      <c r="BL18" s="346"/>
      <c r="BM18" s="346"/>
      <c r="BN18" s="346"/>
      <c r="BO18" s="346"/>
      <c r="BP18" s="346"/>
      <c r="BQ18" s="346"/>
      <c r="BR18" s="346"/>
      <c r="BS18" s="346"/>
      <c r="BT18" s="346"/>
      <c r="BU18" s="346"/>
      <c r="BV18" s="346"/>
      <c r="BW18" s="346"/>
      <c r="BX18" s="346"/>
      <c r="BY18" s="346"/>
      <c r="BZ18" s="346"/>
      <c r="CA18" s="346"/>
      <c r="CB18" s="346"/>
      <c r="CC18" s="347"/>
      <c r="CD18" s="88"/>
    </row>
    <row r="19" spans="1:82" s="58" customFormat="1" ht="16.899999999999999" customHeight="1" x14ac:dyDescent="0.15">
      <c r="A19" s="87"/>
      <c r="B19" s="89"/>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3"/>
      <c r="AP19" s="342"/>
      <c r="AQ19" s="343"/>
      <c r="AR19" s="343"/>
      <c r="AS19" s="343"/>
      <c r="AT19" s="343"/>
      <c r="AU19" s="343"/>
      <c r="AV19" s="343"/>
      <c r="AW19" s="343"/>
      <c r="AX19" s="343"/>
      <c r="AY19" s="343"/>
      <c r="AZ19" s="343"/>
      <c r="BA19" s="343"/>
      <c r="BB19" s="343"/>
      <c r="BC19" s="343"/>
      <c r="BD19" s="343"/>
      <c r="BE19" s="343"/>
      <c r="BF19" s="343"/>
      <c r="BG19" s="343"/>
      <c r="BH19" s="343"/>
      <c r="BI19" s="343"/>
      <c r="BJ19" s="343"/>
      <c r="BK19" s="343"/>
      <c r="BL19" s="343"/>
      <c r="BM19" s="343"/>
      <c r="BN19" s="343"/>
      <c r="BO19" s="343"/>
      <c r="BP19" s="343"/>
      <c r="BQ19" s="343"/>
      <c r="BR19" s="343"/>
      <c r="BS19" s="343"/>
      <c r="BT19" s="343"/>
      <c r="BU19" s="343"/>
      <c r="BV19" s="343"/>
      <c r="BW19" s="343"/>
      <c r="BX19" s="343"/>
      <c r="BY19" s="343"/>
      <c r="BZ19" s="343"/>
      <c r="CA19" s="343"/>
      <c r="CB19" s="343"/>
      <c r="CC19" s="344"/>
      <c r="CD19" s="88"/>
    </row>
    <row r="20" spans="1:82" s="58" customFormat="1" ht="19.5" customHeight="1" x14ac:dyDescent="0.15">
      <c r="A20" s="175" t="s">
        <v>111</v>
      </c>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7"/>
    </row>
    <row r="21" spans="1:82" s="58" customFormat="1" ht="4.5" customHeight="1" x14ac:dyDescent="0.15">
      <c r="A21" s="173"/>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88"/>
      <c r="AI21" s="88"/>
      <c r="AJ21" s="88"/>
      <c r="AK21" s="88"/>
      <c r="AL21" s="88"/>
      <c r="AM21" s="174"/>
    </row>
    <row r="22" spans="1:82" s="58" customFormat="1" ht="24" customHeight="1" x14ac:dyDescent="0.15">
      <c r="A22" s="354" t="s">
        <v>140</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355"/>
      <c r="AB22" s="355"/>
      <c r="AC22" s="355"/>
      <c r="AD22" s="355"/>
      <c r="AE22" s="355"/>
      <c r="AF22" s="355"/>
      <c r="AG22" s="355"/>
      <c r="AH22" s="355"/>
      <c r="AI22" s="355"/>
      <c r="AJ22" s="355"/>
      <c r="AK22" s="355"/>
      <c r="AL22" s="355"/>
      <c r="AM22" s="356"/>
      <c r="AP22" s="333" t="s">
        <v>233</v>
      </c>
      <c r="AQ22" s="334"/>
      <c r="AR22" s="334"/>
      <c r="AS22" s="334"/>
      <c r="AT22" s="334"/>
      <c r="AU22" s="334"/>
      <c r="AV22" s="334"/>
      <c r="AW22" s="334"/>
      <c r="AX22" s="334"/>
      <c r="AY22" s="334"/>
      <c r="AZ22" s="334"/>
      <c r="BA22" s="334"/>
      <c r="BB22" s="334"/>
      <c r="BC22" s="334"/>
      <c r="BD22" s="334"/>
      <c r="BE22" s="334"/>
      <c r="BF22" s="334"/>
      <c r="BG22" s="334"/>
      <c r="BH22" s="334"/>
      <c r="BI22" s="334"/>
      <c r="BJ22" s="334"/>
      <c r="BK22" s="334"/>
      <c r="BL22" s="334"/>
      <c r="BM22" s="334"/>
      <c r="BN22" s="334"/>
      <c r="BO22" s="334"/>
      <c r="BP22" s="334"/>
      <c r="BQ22" s="334"/>
      <c r="BR22" s="334"/>
      <c r="BS22" s="334"/>
      <c r="BT22" s="334"/>
      <c r="BU22" s="334"/>
      <c r="BV22" s="334"/>
      <c r="BW22" s="334"/>
      <c r="BX22" s="334"/>
      <c r="BY22" s="334"/>
      <c r="BZ22" s="334"/>
      <c r="CA22" s="334"/>
      <c r="CB22" s="334"/>
      <c r="CC22" s="335"/>
    </row>
    <row r="23" spans="1:82" ht="18" customHeight="1" x14ac:dyDescent="0.15">
      <c r="A23" s="152"/>
      <c r="B23" s="357" t="s">
        <v>109</v>
      </c>
      <c r="C23" s="357"/>
      <c r="D23" s="358"/>
      <c r="E23" s="359" t="s">
        <v>23</v>
      </c>
      <c r="F23" s="360"/>
      <c r="G23" s="360"/>
      <c r="H23" s="360"/>
      <c r="I23" s="361"/>
      <c r="J23" s="362" t="s">
        <v>135</v>
      </c>
      <c r="K23" s="357"/>
      <c r="L23" s="357"/>
      <c r="M23" s="357"/>
      <c r="N23" s="358"/>
      <c r="O23" s="363" t="s">
        <v>24</v>
      </c>
      <c r="P23" s="364"/>
      <c r="Q23" s="364"/>
      <c r="R23" s="364"/>
      <c r="S23" s="364"/>
      <c r="T23" s="364"/>
      <c r="U23" s="364"/>
      <c r="V23" s="364"/>
      <c r="W23" s="364"/>
      <c r="X23" s="364"/>
      <c r="Y23" s="364"/>
      <c r="Z23" s="364"/>
      <c r="AA23" s="364"/>
      <c r="AB23" s="364"/>
      <c r="AC23" s="364"/>
      <c r="AD23" s="364"/>
      <c r="AE23" s="364"/>
      <c r="AF23" s="364"/>
      <c r="AG23" s="364"/>
      <c r="AH23" s="364"/>
      <c r="AI23" s="364"/>
      <c r="AJ23" s="364"/>
      <c r="AK23" s="364"/>
      <c r="AL23" s="364"/>
      <c r="AM23" s="365"/>
    </row>
    <row r="24" spans="1:82" ht="9.75" customHeight="1" x14ac:dyDescent="0.15">
      <c r="A24" s="151"/>
      <c r="B24" s="372" t="s">
        <v>99</v>
      </c>
      <c r="C24" s="373"/>
      <c r="D24" s="374"/>
      <c r="E24" s="381"/>
      <c r="F24" s="382"/>
      <c r="G24" s="382"/>
      <c r="H24" s="382"/>
      <c r="I24" s="383"/>
      <c r="J24" s="384"/>
      <c r="K24" s="385"/>
      <c r="L24" s="385"/>
      <c r="M24" s="385"/>
      <c r="N24" s="386"/>
      <c r="O24" s="381"/>
      <c r="P24" s="382"/>
      <c r="Q24" s="382"/>
      <c r="R24" s="382"/>
      <c r="S24" s="382"/>
      <c r="T24" s="382"/>
      <c r="U24" s="382"/>
      <c r="V24" s="382"/>
      <c r="W24" s="382"/>
      <c r="X24" s="382"/>
      <c r="Y24" s="382"/>
      <c r="Z24" s="382"/>
      <c r="AA24" s="382"/>
      <c r="AB24" s="382"/>
      <c r="AC24" s="382"/>
      <c r="AD24" s="382"/>
      <c r="AE24" s="382"/>
      <c r="AF24" s="382"/>
      <c r="AG24" s="382"/>
      <c r="AH24" s="382"/>
      <c r="AI24" s="382"/>
      <c r="AJ24" s="382"/>
      <c r="AK24" s="382"/>
      <c r="AL24" s="382"/>
      <c r="AM24" s="383"/>
    </row>
    <row r="25" spans="1:82" ht="9.75" customHeight="1" x14ac:dyDescent="0.15">
      <c r="A25" s="151"/>
      <c r="B25" s="375"/>
      <c r="C25" s="376"/>
      <c r="D25" s="377"/>
      <c r="E25" s="366"/>
      <c r="F25" s="367"/>
      <c r="G25" s="367"/>
      <c r="H25" s="367"/>
      <c r="I25" s="368"/>
      <c r="J25" s="369"/>
      <c r="K25" s="370"/>
      <c r="L25" s="370"/>
      <c r="M25" s="370"/>
      <c r="N25" s="371"/>
      <c r="O25" s="366"/>
      <c r="P25" s="367"/>
      <c r="Q25" s="367"/>
      <c r="R25" s="367"/>
      <c r="S25" s="367"/>
      <c r="T25" s="367"/>
      <c r="U25" s="367"/>
      <c r="V25" s="367"/>
      <c r="W25" s="367"/>
      <c r="X25" s="367"/>
      <c r="Y25" s="367"/>
      <c r="Z25" s="367"/>
      <c r="AA25" s="367"/>
      <c r="AB25" s="367"/>
      <c r="AC25" s="367"/>
      <c r="AD25" s="367"/>
      <c r="AE25" s="367"/>
      <c r="AF25" s="367"/>
      <c r="AG25" s="367"/>
      <c r="AH25" s="367"/>
      <c r="AI25" s="367"/>
      <c r="AJ25" s="367"/>
      <c r="AK25" s="367"/>
      <c r="AL25" s="367"/>
      <c r="AM25" s="368"/>
    </row>
    <row r="26" spans="1:82" ht="9.75" customHeight="1" x14ac:dyDescent="0.15">
      <c r="A26" s="151"/>
      <c r="B26" s="375"/>
      <c r="C26" s="376"/>
      <c r="D26" s="377"/>
      <c r="E26" s="366"/>
      <c r="F26" s="367"/>
      <c r="G26" s="367"/>
      <c r="H26" s="367"/>
      <c r="I26" s="368"/>
      <c r="J26" s="369"/>
      <c r="K26" s="370"/>
      <c r="L26" s="370"/>
      <c r="M26" s="370"/>
      <c r="N26" s="371"/>
      <c r="O26" s="366"/>
      <c r="P26" s="367"/>
      <c r="Q26" s="367"/>
      <c r="R26" s="367"/>
      <c r="S26" s="367"/>
      <c r="T26" s="367"/>
      <c r="U26" s="367"/>
      <c r="V26" s="367"/>
      <c r="W26" s="367"/>
      <c r="X26" s="367"/>
      <c r="Y26" s="367"/>
      <c r="Z26" s="367"/>
      <c r="AA26" s="367"/>
      <c r="AB26" s="367"/>
      <c r="AC26" s="367"/>
      <c r="AD26" s="367"/>
      <c r="AE26" s="367"/>
      <c r="AF26" s="367"/>
      <c r="AG26" s="367"/>
      <c r="AH26" s="367"/>
      <c r="AI26" s="367"/>
      <c r="AJ26" s="367"/>
      <c r="AK26" s="367"/>
      <c r="AL26" s="367"/>
      <c r="AM26" s="368"/>
    </row>
    <row r="27" spans="1:82" ht="9.75" customHeight="1" x14ac:dyDescent="0.15">
      <c r="A27" s="151"/>
      <c r="B27" s="375"/>
      <c r="C27" s="376"/>
      <c r="D27" s="377"/>
      <c r="E27" s="366"/>
      <c r="F27" s="367"/>
      <c r="G27" s="367"/>
      <c r="H27" s="367"/>
      <c r="I27" s="368"/>
      <c r="J27" s="369"/>
      <c r="K27" s="370"/>
      <c r="L27" s="370"/>
      <c r="M27" s="370"/>
      <c r="N27" s="371"/>
      <c r="O27" s="366"/>
      <c r="P27" s="367"/>
      <c r="Q27" s="367"/>
      <c r="R27" s="367"/>
      <c r="S27" s="367"/>
      <c r="T27" s="367"/>
      <c r="U27" s="367"/>
      <c r="V27" s="367"/>
      <c r="W27" s="367"/>
      <c r="X27" s="367"/>
      <c r="Y27" s="367"/>
      <c r="Z27" s="367"/>
      <c r="AA27" s="367"/>
      <c r="AB27" s="367"/>
      <c r="AC27" s="367"/>
      <c r="AD27" s="367"/>
      <c r="AE27" s="367"/>
      <c r="AF27" s="367"/>
      <c r="AG27" s="367"/>
      <c r="AH27" s="367"/>
      <c r="AI27" s="367"/>
      <c r="AJ27" s="367"/>
      <c r="AK27" s="367"/>
      <c r="AL27" s="367"/>
      <c r="AM27" s="368"/>
    </row>
    <row r="28" spans="1:82" ht="9.75" customHeight="1" x14ac:dyDescent="0.15">
      <c r="A28" s="151"/>
      <c r="B28" s="375"/>
      <c r="C28" s="376"/>
      <c r="D28" s="377"/>
      <c r="E28" s="366"/>
      <c r="F28" s="367"/>
      <c r="G28" s="367"/>
      <c r="H28" s="367"/>
      <c r="I28" s="368"/>
      <c r="J28" s="369"/>
      <c r="K28" s="370"/>
      <c r="L28" s="370"/>
      <c r="M28" s="370"/>
      <c r="N28" s="371"/>
      <c r="O28" s="366"/>
      <c r="P28" s="367"/>
      <c r="Q28" s="367"/>
      <c r="R28" s="367"/>
      <c r="S28" s="367"/>
      <c r="T28" s="367"/>
      <c r="U28" s="367"/>
      <c r="V28" s="367"/>
      <c r="W28" s="367"/>
      <c r="X28" s="367"/>
      <c r="Y28" s="367"/>
      <c r="Z28" s="367"/>
      <c r="AA28" s="367"/>
      <c r="AB28" s="367"/>
      <c r="AC28" s="367"/>
      <c r="AD28" s="367"/>
      <c r="AE28" s="367"/>
      <c r="AF28" s="367"/>
      <c r="AG28" s="367"/>
      <c r="AH28" s="367"/>
      <c r="AI28" s="367"/>
      <c r="AJ28" s="367"/>
      <c r="AK28" s="367"/>
      <c r="AL28" s="367"/>
      <c r="AM28" s="368"/>
    </row>
    <row r="29" spans="1:82" ht="9.75" customHeight="1" x14ac:dyDescent="0.15">
      <c r="A29" s="151"/>
      <c r="B29" s="378"/>
      <c r="C29" s="379"/>
      <c r="D29" s="380"/>
      <c r="E29" s="434"/>
      <c r="F29" s="435"/>
      <c r="G29" s="435"/>
      <c r="H29" s="435"/>
      <c r="I29" s="436"/>
      <c r="J29" s="437"/>
      <c r="K29" s="438"/>
      <c r="L29" s="438"/>
      <c r="M29" s="438"/>
      <c r="N29" s="439"/>
      <c r="O29" s="434"/>
      <c r="P29" s="435"/>
      <c r="Q29" s="435"/>
      <c r="R29" s="435"/>
      <c r="S29" s="435"/>
      <c r="T29" s="435"/>
      <c r="U29" s="435"/>
      <c r="V29" s="435"/>
      <c r="W29" s="435"/>
      <c r="X29" s="435"/>
      <c r="Y29" s="435"/>
      <c r="Z29" s="435"/>
      <c r="AA29" s="435"/>
      <c r="AB29" s="435"/>
      <c r="AC29" s="435"/>
      <c r="AD29" s="435"/>
      <c r="AE29" s="435"/>
      <c r="AF29" s="435"/>
      <c r="AG29" s="435"/>
      <c r="AH29" s="435"/>
      <c r="AI29" s="435"/>
      <c r="AJ29" s="435"/>
      <c r="AK29" s="435"/>
      <c r="AL29" s="435"/>
      <c r="AM29" s="436"/>
    </row>
    <row r="30" spans="1:82" ht="9.75" customHeight="1" x14ac:dyDescent="0.15">
      <c r="A30" s="151"/>
      <c r="B30" s="372" t="s">
        <v>100</v>
      </c>
      <c r="C30" s="373"/>
      <c r="D30" s="374"/>
      <c r="E30" s="381"/>
      <c r="F30" s="382"/>
      <c r="G30" s="382"/>
      <c r="H30" s="382"/>
      <c r="I30" s="383"/>
      <c r="J30" s="384"/>
      <c r="K30" s="385"/>
      <c r="L30" s="385"/>
      <c r="M30" s="385"/>
      <c r="N30" s="386"/>
      <c r="O30" s="381"/>
      <c r="P30" s="382"/>
      <c r="Q30" s="382"/>
      <c r="R30" s="382"/>
      <c r="S30" s="382"/>
      <c r="T30" s="382"/>
      <c r="U30" s="382"/>
      <c r="V30" s="382"/>
      <c r="W30" s="382"/>
      <c r="X30" s="382"/>
      <c r="Y30" s="382"/>
      <c r="Z30" s="382"/>
      <c r="AA30" s="382"/>
      <c r="AB30" s="382"/>
      <c r="AC30" s="382"/>
      <c r="AD30" s="382"/>
      <c r="AE30" s="382"/>
      <c r="AF30" s="382"/>
      <c r="AG30" s="382"/>
      <c r="AH30" s="382"/>
      <c r="AI30" s="382"/>
      <c r="AJ30" s="382"/>
      <c r="AK30" s="382"/>
      <c r="AL30" s="382"/>
      <c r="AM30" s="383"/>
    </row>
    <row r="31" spans="1:82" ht="9.75" customHeight="1" x14ac:dyDescent="0.15">
      <c r="A31" s="151"/>
      <c r="B31" s="375"/>
      <c r="C31" s="376"/>
      <c r="D31" s="377"/>
      <c r="E31" s="366"/>
      <c r="F31" s="367"/>
      <c r="G31" s="367"/>
      <c r="H31" s="367"/>
      <c r="I31" s="368"/>
      <c r="J31" s="369"/>
      <c r="K31" s="370"/>
      <c r="L31" s="370"/>
      <c r="M31" s="370"/>
      <c r="N31" s="371"/>
      <c r="O31" s="366"/>
      <c r="P31" s="367"/>
      <c r="Q31" s="367"/>
      <c r="R31" s="367"/>
      <c r="S31" s="367"/>
      <c r="T31" s="367"/>
      <c r="U31" s="367"/>
      <c r="V31" s="367"/>
      <c r="W31" s="367"/>
      <c r="X31" s="367"/>
      <c r="Y31" s="367"/>
      <c r="Z31" s="367"/>
      <c r="AA31" s="367"/>
      <c r="AB31" s="367"/>
      <c r="AC31" s="367"/>
      <c r="AD31" s="367"/>
      <c r="AE31" s="367"/>
      <c r="AF31" s="367"/>
      <c r="AG31" s="367"/>
      <c r="AH31" s="367"/>
      <c r="AI31" s="367"/>
      <c r="AJ31" s="367"/>
      <c r="AK31" s="367"/>
      <c r="AL31" s="367"/>
      <c r="AM31" s="368"/>
    </row>
    <row r="32" spans="1:82" ht="9.75" customHeight="1" x14ac:dyDescent="0.15">
      <c r="A32" s="151"/>
      <c r="B32" s="378"/>
      <c r="C32" s="379"/>
      <c r="D32" s="380"/>
      <c r="E32" s="434"/>
      <c r="F32" s="435"/>
      <c r="G32" s="435"/>
      <c r="H32" s="435"/>
      <c r="I32" s="436"/>
      <c r="J32" s="437"/>
      <c r="K32" s="438"/>
      <c r="L32" s="438"/>
      <c r="M32" s="438"/>
      <c r="N32" s="439"/>
      <c r="O32" s="434"/>
      <c r="P32" s="435"/>
      <c r="Q32" s="435"/>
      <c r="R32" s="435"/>
      <c r="S32" s="435"/>
      <c r="T32" s="435"/>
      <c r="U32" s="435"/>
      <c r="V32" s="435"/>
      <c r="W32" s="435"/>
      <c r="X32" s="435"/>
      <c r="Y32" s="435"/>
      <c r="Z32" s="435"/>
      <c r="AA32" s="435"/>
      <c r="AB32" s="435"/>
      <c r="AC32" s="435"/>
      <c r="AD32" s="435"/>
      <c r="AE32" s="435"/>
      <c r="AF32" s="435"/>
      <c r="AG32" s="435"/>
      <c r="AH32" s="435"/>
      <c r="AI32" s="435"/>
      <c r="AJ32" s="435"/>
      <c r="AK32" s="435"/>
      <c r="AL32" s="435"/>
      <c r="AM32" s="436"/>
    </row>
    <row r="33" spans="1:39" ht="9.75" customHeight="1" x14ac:dyDescent="0.15">
      <c r="A33" s="151"/>
      <c r="B33" s="372" t="s">
        <v>101</v>
      </c>
      <c r="C33" s="373"/>
      <c r="D33" s="374"/>
      <c r="E33" s="381"/>
      <c r="F33" s="382"/>
      <c r="G33" s="382"/>
      <c r="H33" s="382"/>
      <c r="I33" s="383"/>
      <c r="J33" s="384"/>
      <c r="K33" s="385"/>
      <c r="L33" s="385"/>
      <c r="M33" s="385"/>
      <c r="N33" s="386"/>
      <c r="O33" s="381"/>
      <c r="P33" s="382"/>
      <c r="Q33" s="382"/>
      <c r="R33" s="382"/>
      <c r="S33" s="382"/>
      <c r="T33" s="382"/>
      <c r="U33" s="382"/>
      <c r="V33" s="382"/>
      <c r="W33" s="382"/>
      <c r="X33" s="382"/>
      <c r="Y33" s="382"/>
      <c r="Z33" s="382"/>
      <c r="AA33" s="382"/>
      <c r="AB33" s="382"/>
      <c r="AC33" s="382"/>
      <c r="AD33" s="382"/>
      <c r="AE33" s="382"/>
      <c r="AF33" s="382"/>
      <c r="AG33" s="382"/>
      <c r="AH33" s="382"/>
      <c r="AI33" s="382"/>
      <c r="AJ33" s="382"/>
      <c r="AK33" s="382"/>
      <c r="AL33" s="382"/>
      <c r="AM33" s="383"/>
    </row>
    <row r="34" spans="1:39" ht="9.75" customHeight="1" x14ac:dyDescent="0.15">
      <c r="A34" s="151"/>
      <c r="B34" s="378"/>
      <c r="C34" s="379"/>
      <c r="D34" s="380"/>
      <c r="E34" s="434"/>
      <c r="F34" s="435"/>
      <c r="G34" s="435"/>
      <c r="H34" s="435"/>
      <c r="I34" s="436"/>
      <c r="J34" s="437"/>
      <c r="K34" s="438"/>
      <c r="L34" s="438"/>
      <c r="M34" s="438"/>
      <c r="N34" s="439"/>
      <c r="O34" s="434"/>
      <c r="P34" s="435"/>
      <c r="Q34" s="435"/>
      <c r="R34" s="435"/>
      <c r="S34" s="435"/>
      <c r="T34" s="435"/>
      <c r="U34" s="435"/>
      <c r="V34" s="435"/>
      <c r="W34" s="435"/>
      <c r="X34" s="435"/>
      <c r="Y34" s="435"/>
      <c r="Z34" s="435"/>
      <c r="AA34" s="435"/>
      <c r="AB34" s="435"/>
      <c r="AC34" s="435"/>
      <c r="AD34" s="435"/>
      <c r="AE34" s="435"/>
      <c r="AF34" s="435"/>
      <c r="AG34" s="435"/>
      <c r="AH34" s="435"/>
      <c r="AI34" s="435"/>
      <c r="AJ34" s="435"/>
      <c r="AK34" s="435"/>
      <c r="AL34" s="435"/>
      <c r="AM34" s="436"/>
    </row>
    <row r="35" spans="1:39" ht="9.75" customHeight="1" x14ac:dyDescent="0.15">
      <c r="A35" s="151"/>
      <c r="B35" s="372" t="s">
        <v>102</v>
      </c>
      <c r="C35" s="373"/>
      <c r="D35" s="374"/>
      <c r="E35" s="381"/>
      <c r="F35" s="382"/>
      <c r="G35" s="382"/>
      <c r="H35" s="382"/>
      <c r="I35" s="383"/>
      <c r="J35" s="384"/>
      <c r="K35" s="385"/>
      <c r="L35" s="385"/>
      <c r="M35" s="385"/>
      <c r="N35" s="386"/>
      <c r="O35" s="381"/>
      <c r="P35" s="382"/>
      <c r="Q35" s="382"/>
      <c r="R35" s="382"/>
      <c r="S35" s="382"/>
      <c r="T35" s="382"/>
      <c r="U35" s="382"/>
      <c r="V35" s="382"/>
      <c r="W35" s="382"/>
      <c r="X35" s="382"/>
      <c r="Y35" s="382"/>
      <c r="Z35" s="382"/>
      <c r="AA35" s="382"/>
      <c r="AB35" s="382"/>
      <c r="AC35" s="382"/>
      <c r="AD35" s="382"/>
      <c r="AE35" s="382"/>
      <c r="AF35" s="382"/>
      <c r="AG35" s="382"/>
      <c r="AH35" s="382"/>
      <c r="AI35" s="382"/>
      <c r="AJ35" s="382"/>
      <c r="AK35" s="382"/>
      <c r="AL35" s="382"/>
      <c r="AM35" s="383"/>
    </row>
    <row r="36" spans="1:39" ht="9.75" customHeight="1" x14ac:dyDescent="0.15">
      <c r="A36" s="151"/>
      <c r="B36" s="378"/>
      <c r="C36" s="379"/>
      <c r="D36" s="380"/>
      <c r="E36" s="434"/>
      <c r="F36" s="435"/>
      <c r="G36" s="435"/>
      <c r="H36" s="435"/>
      <c r="I36" s="436"/>
      <c r="J36" s="437"/>
      <c r="K36" s="438"/>
      <c r="L36" s="438"/>
      <c r="M36" s="438"/>
      <c r="N36" s="439"/>
      <c r="O36" s="434"/>
      <c r="P36" s="435"/>
      <c r="Q36" s="435"/>
      <c r="R36" s="435"/>
      <c r="S36" s="435"/>
      <c r="T36" s="435"/>
      <c r="U36" s="435"/>
      <c r="V36" s="435"/>
      <c r="W36" s="435"/>
      <c r="X36" s="435"/>
      <c r="Y36" s="435"/>
      <c r="Z36" s="435"/>
      <c r="AA36" s="435"/>
      <c r="AB36" s="435"/>
      <c r="AC36" s="435"/>
      <c r="AD36" s="435"/>
      <c r="AE36" s="435"/>
      <c r="AF36" s="435"/>
      <c r="AG36" s="435"/>
      <c r="AH36" s="435"/>
      <c r="AI36" s="435"/>
      <c r="AJ36" s="435"/>
      <c r="AK36" s="435"/>
      <c r="AL36" s="435"/>
      <c r="AM36" s="436"/>
    </row>
    <row r="37" spans="1:39" ht="9.75" customHeight="1" x14ac:dyDescent="0.15">
      <c r="A37" s="151"/>
      <c r="B37" s="372" t="s">
        <v>103</v>
      </c>
      <c r="C37" s="373"/>
      <c r="D37" s="374"/>
      <c r="E37" s="381"/>
      <c r="F37" s="382"/>
      <c r="G37" s="382"/>
      <c r="H37" s="382"/>
      <c r="I37" s="383"/>
      <c r="J37" s="384"/>
      <c r="K37" s="385"/>
      <c r="L37" s="385"/>
      <c r="M37" s="385"/>
      <c r="N37" s="386"/>
      <c r="O37" s="381"/>
      <c r="P37" s="382"/>
      <c r="Q37" s="382"/>
      <c r="R37" s="382"/>
      <c r="S37" s="382"/>
      <c r="T37" s="382"/>
      <c r="U37" s="382"/>
      <c r="V37" s="382"/>
      <c r="W37" s="382"/>
      <c r="X37" s="382"/>
      <c r="Y37" s="382"/>
      <c r="Z37" s="382"/>
      <c r="AA37" s="382"/>
      <c r="AB37" s="382"/>
      <c r="AC37" s="382"/>
      <c r="AD37" s="382"/>
      <c r="AE37" s="382"/>
      <c r="AF37" s="382"/>
      <c r="AG37" s="382"/>
      <c r="AH37" s="382"/>
      <c r="AI37" s="382"/>
      <c r="AJ37" s="382"/>
      <c r="AK37" s="382"/>
      <c r="AL37" s="382"/>
      <c r="AM37" s="383"/>
    </row>
    <row r="38" spans="1:39" ht="9.75" customHeight="1" x14ac:dyDescent="0.15">
      <c r="A38" s="151"/>
      <c r="B38" s="375"/>
      <c r="C38" s="376"/>
      <c r="D38" s="377"/>
      <c r="E38" s="366"/>
      <c r="F38" s="367"/>
      <c r="G38" s="367"/>
      <c r="H38" s="367"/>
      <c r="I38" s="368"/>
      <c r="J38" s="369"/>
      <c r="K38" s="370"/>
      <c r="L38" s="370"/>
      <c r="M38" s="370"/>
      <c r="N38" s="371"/>
      <c r="O38" s="366"/>
      <c r="P38" s="367"/>
      <c r="Q38" s="367"/>
      <c r="R38" s="367"/>
      <c r="S38" s="367"/>
      <c r="T38" s="367"/>
      <c r="U38" s="367"/>
      <c r="V38" s="367"/>
      <c r="W38" s="367"/>
      <c r="X38" s="367"/>
      <c r="Y38" s="367"/>
      <c r="Z38" s="367"/>
      <c r="AA38" s="367"/>
      <c r="AB38" s="367"/>
      <c r="AC38" s="367"/>
      <c r="AD38" s="367"/>
      <c r="AE38" s="367"/>
      <c r="AF38" s="367"/>
      <c r="AG38" s="367"/>
      <c r="AH38" s="367"/>
      <c r="AI38" s="367"/>
      <c r="AJ38" s="367"/>
      <c r="AK38" s="367"/>
      <c r="AL38" s="367"/>
      <c r="AM38" s="368"/>
    </row>
    <row r="39" spans="1:39" ht="9.75" customHeight="1" x14ac:dyDescent="0.15">
      <c r="A39" s="151"/>
      <c r="B39" s="375"/>
      <c r="C39" s="376"/>
      <c r="D39" s="377"/>
      <c r="E39" s="366"/>
      <c r="F39" s="367"/>
      <c r="G39" s="367"/>
      <c r="H39" s="367"/>
      <c r="I39" s="368"/>
      <c r="J39" s="369"/>
      <c r="K39" s="370"/>
      <c r="L39" s="370"/>
      <c r="M39" s="370"/>
      <c r="N39" s="371"/>
      <c r="O39" s="366"/>
      <c r="P39" s="367"/>
      <c r="Q39" s="367"/>
      <c r="R39" s="367"/>
      <c r="S39" s="367"/>
      <c r="T39" s="367"/>
      <c r="U39" s="367"/>
      <c r="V39" s="367"/>
      <c r="W39" s="367"/>
      <c r="X39" s="367"/>
      <c r="Y39" s="367"/>
      <c r="Z39" s="367"/>
      <c r="AA39" s="367"/>
      <c r="AB39" s="367"/>
      <c r="AC39" s="367"/>
      <c r="AD39" s="367"/>
      <c r="AE39" s="367"/>
      <c r="AF39" s="367"/>
      <c r="AG39" s="367"/>
      <c r="AH39" s="367"/>
      <c r="AI39" s="367"/>
      <c r="AJ39" s="367"/>
      <c r="AK39" s="367"/>
      <c r="AL39" s="367"/>
      <c r="AM39" s="368"/>
    </row>
    <row r="40" spans="1:39" ht="9.75" customHeight="1" x14ac:dyDescent="0.15">
      <c r="A40" s="151"/>
      <c r="B40" s="375"/>
      <c r="C40" s="376"/>
      <c r="D40" s="377"/>
      <c r="E40" s="366"/>
      <c r="F40" s="367"/>
      <c r="G40" s="367"/>
      <c r="H40" s="367"/>
      <c r="I40" s="368"/>
      <c r="J40" s="369"/>
      <c r="K40" s="370"/>
      <c r="L40" s="370"/>
      <c r="M40" s="370"/>
      <c r="N40" s="371"/>
      <c r="O40" s="366"/>
      <c r="P40" s="367"/>
      <c r="Q40" s="367"/>
      <c r="R40" s="367"/>
      <c r="S40" s="367"/>
      <c r="T40" s="367"/>
      <c r="U40" s="367"/>
      <c r="V40" s="367"/>
      <c r="W40" s="367"/>
      <c r="X40" s="367"/>
      <c r="Y40" s="367"/>
      <c r="Z40" s="367"/>
      <c r="AA40" s="367"/>
      <c r="AB40" s="367"/>
      <c r="AC40" s="367"/>
      <c r="AD40" s="367"/>
      <c r="AE40" s="367"/>
      <c r="AF40" s="367"/>
      <c r="AG40" s="367"/>
      <c r="AH40" s="367"/>
      <c r="AI40" s="367"/>
      <c r="AJ40" s="367"/>
      <c r="AK40" s="367"/>
      <c r="AL40" s="367"/>
      <c r="AM40" s="368"/>
    </row>
    <row r="41" spans="1:39" ht="9.75" customHeight="1" x14ac:dyDescent="0.15">
      <c r="A41" s="151"/>
      <c r="B41" s="378"/>
      <c r="C41" s="379"/>
      <c r="D41" s="380"/>
      <c r="E41" s="434"/>
      <c r="F41" s="435"/>
      <c r="G41" s="435"/>
      <c r="H41" s="435"/>
      <c r="I41" s="436"/>
      <c r="J41" s="437"/>
      <c r="K41" s="438"/>
      <c r="L41" s="438"/>
      <c r="M41" s="438"/>
      <c r="N41" s="439"/>
      <c r="O41" s="434"/>
      <c r="P41" s="435"/>
      <c r="Q41" s="435"/>
      <c r="R41" s="435"/>
      <c r="S41" s="435"/>
      <c r="T41" s="435"/>
      <c r="U41" s="435"/>
      <c r="V41" s="435"/>
      <c r="W41" s="435"/>
      <c r="X41" s="435"/>
      <c r="Y41" s="435"/>
      <c r="Z41" s="435"/>
      <c r="AA41" s="435"/>
      <c r="AB41" s="435"/>
      <c r="AC41" s="435"/>
      <c r="AD41" s="435"/>
      <c r="AE41" s="435"/>
      <c r="AF41" s="435"/>
      <c r="AG41" s="435"/>
      <c r="AH41" s="435"/>
      <c r="AI41" s="435"/>
      <c r="AJ41" s="435"/>
      <c r="AK41" s="435"/>
      <c r="AL41" s="435"/>
      <c r="AM41" s="436"/>
    </row>
    <row r="42" spans="1:39" ht="9.75" customHeight="1" x14ac:dyDescent="0.15">
      <c r="A42" s="151"/>
      <c r="B42" s="372" t="s">
        <v>104</v>
      </c>
      <c r="C42" s="373"/>
      <c r="D42" s="374"/>
      <c r="E42" s="381"/>
      <c r="F42" s="382"/>
      <c r="G42" s="382"/>
      <c r="H42" s="382"/>
      <c r="I42" s="383"/>
      <c r="J42" s="384"/>
      <c r="K42" s="385"/>
      <c r="L42" s="385"/>
      <c r="M42" s="385"/>
      <c r="N42" s="386"/>
      <c r="O42" s="381"/>
      <c r="P42" s="382"/>
      <c r="Q42" s="382"/>
      <c r="R42" s="382"/>
      <c r="S42" s="382"/>
      <c r="T42" s="382"/>
      <c r="U42" s="382"/>
      <c r="V42" s="382"/>
      <c r="W42" s="382"/>
      <c r="X42" s="382"/>
      <c r="Y42" s="382"/>
      <c r="Z42" s="382"/>
      <c r="AA42" s="382"/>
      <c r="AB42" s="382"/>
      <c r="AC42" s="382"/>
      <c r="AD42" s="382"/>
      <c r="AE42" s="382"/>
      <c r="AF42" s="382"/>
      <c r="AG42" s="382"/>
      <c r="AH42" s="382"/>
      <c r="AI42" s="382"/>
      <c r="AJ42" s="382"/>
      <c r="AK42" s="382"/>
      <c r="AL42" s="382"/>
      <c r="AM42" s="383"/>
    </row>
    <row r="43" spans="1:39" ht="9.75" customHeight="1" x14ac:dyDescent="0.15">
      <c r="A43" s="151"/>
      <c r="B43" s="378"/>
      <c r="C43" s="379"/>
      <c r="D43" s="380"/>
      <c r="E43" s="434"/>
      <c r="F43" s="435"/>
      <c r="G43" s="435"/>
      <c r="H43" s="435"/>
      <c r="I43" s="436"/>
      <c r="J43" s="437"/>
      <c r="K43" s="438"/>
      <c r="L43" s="438"/>
      <c r="M43" s="438"/>
      <c r="N43" s="439"/>
      <c r="O43" s="434"/>
      <c r="P43" s="435"/>
      <c r="Q43" s="435"/>
      <c r="R43" s="435"/>
      <c r="S43" s="435"/>
      <c r="T43" s="435"/>
      <c r="U43" s="435"/>
      <c r="V43" s="435"/>
      <c r="W43" s="435"/>
      <c r="X43" s="435"/>
      <c r="Y43" s="435"/>
      <c r="Z43" s="435"/>
      <c r="AA43" s="435"/>
      <c r="AB43" s="435"/>
      <c r="AC43" s="435"/>
      <c r="AD43" s="435"/>
      <c r="AE43" s="435"/>
      <c r="AF43" s="435"/>
      <c r="AG43" s="435"/>
      <c r="AH43" s="435"/>
      <c r="AI43" s="435"/>
      <c r="AJ43" s="435"/>
      <c r="AK43" s="435"/>
      <c r="AL43" s="435"/>
      <c r="AM43" s="436"/>
    </row>
    <row r="44" spans="1:39" ht="9.75" customHeight="1" x14ac:dyDescent="0.15">
      <c r="A44" s="151"/>
      <c r="B44" s="372" t="s">
        <v>105</v>
      </c>
      <c r="C44" s="373"/>
      <c r="D44" s="374"/>
      <c r="E44" s="381"/>
      <c r="F44" s="382"/>
      <c r="G44" s="382"/>
      <c r="H44" s="382"/>
      <c r="I44" s="383"/>
      <c r="J44" s="384"/>
      <c r="K44" s="385"/>
      <c r="L44" s="385"/>
      <c r="M44" s="385"/>
      <c r="N44" s="386"/>
      <c r="O44" s="381"/>
      <c r="P44" s="382"/>
      <c r="Q44" s="382"/>
      <c r="R44" s="382"/>
      <c r="S44" s="382"/>
      <c r="T44" s="382"/>
      <c r="U44" s="382"/>
      <c r="V44" s="382"/>
      <c r="W44" s="382"/>
      <c r="X44" s="382"/>
      <c r="Y44" s="382"/>
      <c r="Z44" s="382"/>
      <c r="AA44" s="382"/>
      <c r="AB44" s="382"/>
      <c r="AC44" s="382"/>
      <c r="AD44" s="382"/>
      <c r="AE44" s="382"/>
      <c r="AF44" s="382"/>
      <c r="AG44" s="382"/>
      <c r="AH44" s="382"/>
      <c r="AI44" s="382"/>
      <c r="AJ44" s="382"/>
      <c r="AK44" s="382"/>
      <c r="AL44" s="382"/>
      <c r="AM44" s="383"/>
    </row>
    <row r="45" spans="1:39" ht="9.75" customHeight="1" x14ac:dyDescent="0.15">
      <c r="A45" s="151"/>
      <c r="B45" s="378"/>
      <c r="C45" s="379"/>
      <c r="D45" s="380"/>
      <c r="E45" s="434"/>
      <c r="F45" s="435"/>
      <c r="G45" s="435"/>
      <c r="H45" s="435"/>
      <c r="I45" s="436"/>
      <c r="J45" s="437"/>
      <c r="K45" s="438"/>
      <c r="L45" s="438"/>
      <c r="M45" s="438"/>
      <c r="N45" s="439"/>
      <c r="O45" s="434"/>
      <c r="P45" s="435"/>
      <c r="Q45" s="435"/>
      <c r="R45" s="435"/>
      <c r="S45" s="435"/>
      <c r="T45" s="435"/>
      <c r="U45" s="435"/>
      <c r="V45" s="435"/>
      <c r="W45" s="435"/>
      <c r="X45" s="435"/>
      <c r="Y45" s="435"/>
      <c r="Z45" s="435"/>
      <c r="AA45" s="435"/>
      <c r="AB45" s="435"/>
      <c r="AC45" s="435"/>
      <c r="AD45" s="435"/>
      <c r="AE45" s="435"/>
      <c r="AF45" s="435"/>
      <c r="AG45" s="435"/>
      <c r="AH45" s="435"/>
      <c r="AI45" s="435"/>
      <c r="AJ45" s="435"/>
      <c r="AK45" s="435"/>
      <c r="AL45" s="435"/>
      <c r="AM45" s="436"/>
    </row>
    <row r="46" spans="1:39" ht="9.75" customHeight="1" x14ac:dyDescent="0.15">
      <c r="A46" s="151"/>
      <c r="B46" s="372" t="s">
        <v>106</v>
      </c>
      <c r="C46" s="373"/>
      <c r="D46" s="374"/>
      <c r="E46" s="440"/>
      <c r="F46" s="441"/>
      <c r="G46" s="441"/>
      <c r="H46" s="441"/>
      <c r="I46" s="442"/>
      <c r="J46" s="384"/>
      <c r="K46" s="385"/>
      <c r="L46" s="385"/>
      <c r="M46" s="385"/>
      <c r="N46" s="386"/>
      <c r="O46" s="381"/>
      <c r="P46" s="382"/>
      <c r="Q46" s="382"/>
      <c r="R46" s="382"/>
      <c r="S46" s="382"/>
      <c r="T46" s="382"/>
      <c r="U46" s="382"/>
      <c r="V46" s="382"/>
      <c r="W46" s="382"/>
      <c r="X46" s="382"/>
      <c r="Y46" s="382"/>
      <c r="Z46" s="382"/>
      <c r="AA46" s="382"/>
      <c r="AB46" s="382"/>
      <c r="AC46" s="382"/>
      <c r="AD46" s="382"/>
      <c r="AE46" s="382"/>
      <c r="AF46" s="382"/>
      <c r="AG46" s="382"/>
      <c r="AH46" s="382"/>
      <c r="AI46" s="382"/>
      <c r="AJ46" s="382"/>
      <c r="AK46" s="382"/>
      <c r="AL46" s="382"/>
      <c r="AM46" s="383"/>
    </row>
    <row r="47" spans="1:39" ht="9.75" customHeight="1" x14ac:dyDescent="0.15">
      <c r="A47" s="151"/>
      <c r="B47" s="378"/>
      <c r="C47" s="379"/>
      <c r="D47" s="380"/>
      <c r="E47" s="434"/>
      <c r="F47" s="435"/>
      <c r="G47" s="435"/>
      <c r="H47" s="435"/>
      <c r="I47" s="436"/>
      <c r="J47" s="437"/>
      <c r="K47" s="438"/>
      <c r="L47" s="438"/>
      <c r="M47" s="438"/>
      <c r="N47" s="439"/>
      <c r="O47" s="434"/>
      <c r="P47" s="435"/>
      <c r="Q47" s="435"/>
      <c r="R47" s="435"/>
      <c r="S47" s="435"/>
      <c r="T47" s="435"/>
      <c r="U47" s="435"/>
      <c r="V47" s="435"/>
      <c r="W47" s="435"/>
      <c r="X47" s="435"/>
      <c r="Y47" s="435"/>
      <c r="Z47" s="435"/>
      <c r="AA47" s="435"/>
      <c r="AB47" s="435"/>
      <c r="AC47" s="435"/>
      <c r="AD47" s="435"/>
      <c r="AE47" s="435"/>
      <c r="AF47" s="435"/>
      <c r="AG47" s="435"/>
      <c r="AH47" s="435"/>
      <c r="AI47" s="435"/>
      <c r="AJ47" s="435"/>
      <c r="AK47" s="435"/>
      <c r="AL47" s="435"/>
      <c r="AM47" s="436"/>
    </row>
    <row r="48" spans="1:39" ht="9.75" customHeight="1" x14ac:dyDescent="0.15">
      <c r="A48" s="151"/>
      <c r="B48" s="372" t="s">
        <v>107</v>
      </c>
      <c r="C48" s="373"/>
      <c r="D48" s="374"/>
      <c r="E48" s="381"/>
      <c r="F48" s="382"/>
      <c r="G48" s="382"/>
      <c r="H48" s="382"/>
      <c r="I48" s="383"/>
      <c r="J48" s="384"/>
      <c r="K48" s="385"/>
      <c r="L48" s="385"/>
      <c r="M48" s="385"/>
      <c r="N48" s="386"/>
      <c r="O48" s="381"/>
      <c r="P48" s="382"/>
      <c r="Q48" s="382"/>
      <c r="R48" s="382"/>
      <c r="S48" s="382"/>
      <c r="T48" s="382"/>
      <c r="U48" s="382"/>
      <c r="V48" s="382"/>
      <c r="W48" s="382"/>
      <c r="X48" s="382"/>
      <c r="Y48" s="382"/>
      <c r="Z48" s="382"/>
      <c r="AA48" s="382"/>
      <c r="AB48" s="382"/>
      <c r="AC48" s="382"/>
      <c r="AD48" s="382"/>
      <c r="AE48" s="382"/>
      <c r="AF48" s="382"/>
      <c r="AG48" s="382"/>
      <c r="AH48" s="382"/>
      <c r="AI48" s="382"/>
      <c r="AJ48" s="382"/>
      <c r="AK48" s="382"/>
      <c r="AL48" s="382"/>
      <c r="AM48" s="383"/>
    </row>
    <row r="49" spans="1:39" ht="9.75" customHeight="1" x14ac:dyDescent="0.15">
      <c r="A49" s="151"/>
      <c r="B49" s="378"/>
      <c r="C49" s="379"/>
      <c r="D49" s="380"/>
      <c r="E49" s="443"/>
      <c r="F49" s="444"/>
      <c r="G49" s="444"/>
      <c r="H49" s="444"/>
      <c r="I49" s="445"/>
      <c r="J49" s="437"/>
      <c r="K49" s="438"/>
      <c r="L49" s="438"/>
      <c r="M49" s="438"/>
      <c r="N49" s="439"/>
      <c r="O49" s="434"/>
      <c r="P49" s="435"/>
      <c r="Q49" s="435"/>
      <c r="R49" s="435"/>
      <c r="S49" s="435"/>
      <c r="T49" s="435"/>
      <c r="U49" s="435"/>
      <c r="V49" s="435"/>
      <c r="W49" s="435"/>
      <c r="X49" s="435"/>
      <c r="Y49" s="435"/>
      <c r="Z49" s="435"/>
      <c r="AA49" s="435"/>
      <c r="AB49" s="435"/>
      <c r="AC49" s="435"/>
      <c r="AD49" s="435"/>
      <c r="AE49" s="435"/>
      <c r="AF49" s="435"/>
      <c r="AG49" s="435"/>
      <c r="AH49" s="435"/>
      <c r="AI49" s="435"/>
      <c r="AJ49" s="435"/>
      <c r="AK49" s="435"/>
      <c r="AL49" s="435"/>
      <c r="AM49" s="436"/>
    </row>
    <row r="50" spans="1:39" ht="9.75" customHeight="1" x14ac:dyDescent="0.15">
      <c r="A50" s="151"/>
      <c r="B50" s="372" t="s">
        <v>108</v>
      </c>
      <c r="C50" s="373"/>
      <c r="D50" s="374"/>
      <c r="E50" s="381"/>
      <c r="F50" s="382"/>
      <c r="G50" s="382"/>
      <c r="H50" s="382"/>
      <c r="I50" s="383"/>
      <c r="J50" s="384"/>
      <c r="K50" s="385"/>
      <c r="L50" s="385"/>
      <c r="M50" s="385"/>
      <c r="N50" s="386"/>
      <c r="O50" s="381"/>
      <c r="P50" s="382"/>
      <c r="Q50" s="382"/>
      <c r="R50" s="382"/>
      <c r="S50" s="382"/>
      <c r="T50" s="382"/>
      <c r="U50" s="382"/>
      <c r="V50" s="382"/>
      <c r="W50" s="382"/>
      <c r="X50" s="382"/>
      <c r="Y50" s="382"/>
      <c r="Z50" s="382"/>
      <c r="AA50" s="382"/>
      <c r="AB50" s="382"/>
      <c r="AC50" s="382"/>
      <c r="AD50" s="382"/>
      <c r="AE50" s="382"/>
      <c r="AF50" s="382"/>
      <c r="AG50" s="382"/>
      <c r="AH50" s="382"/>
      <c r="AI50" s="382"/>
      <c r="AJ50" s="382"/>
      <c r="AK50" s="382"/>
      <c r="AL50" s="382"/>
      <c r="AM50" s="383"/>
    </row>
    <row r="51" spans="1:39" ht="9.75" customHeight="1" x14ac:dyDescent="0.15">
      <c r="A51" s="151"/>
      <c r="B51" s="378"/>
      <c r="C51" s="379"/>
      <c r="D51" s="380"/>
      <c r="E51" s="443"/>
      <c r="F51" s="444"/>
      <c r="G51" s="444"/>
      <c r="H51" s="444"/>
      <c r="I51" s="445"/>
      <c r="J51" s="437"/>
      <c r="K51" s="438"/>
      <c r="L51" s="438"/>
      <c r="M51" s="438"/>
      <c r="N51" s="439"/>
      <c r="O51" s="434"/>
      <c r="P51" s="435"/>
      <c r="Q51" s="435"/>
      <c r="R51" s="435"/>
      <c r="S51" s="435"/>
      <c r="T51" s="435"/>
      <c r="U51" s="435"/>
      <c r="V51" s="435"/>
      <c r="W51" s="435"/>
      <c r="X51" s="435"/>
      <c r="Y51" s="435"/>
      <c r="Z51" s="435"/>
      <c r="AA51" s="435"/>
      <c r="AB51" s="435"/>
      <c r="AC51" s="435"/>
      <c r="AD51" s="435"/>
      <c r="AE51" s="435"/>
      <c r="AF51" s="435"/>
      <c r="AG51" s="435"/>
      <c r="AH51" s="435"/>
      <c r="AI51" s="435"/>
      <c r="AJ51" s="435"/>
      <c r="AK51" s="435"/>
      <c r="AL51" s="435"/>
      <c r="AM51" s="436"/>
    </row>
    <row r="52" spans="1:39" ht="18" customHeight="1" x14ac:dyDescent="0.15">
      <c r="A52" s="158"/>
      <c r="B52" s="452" t="s">
        <v>125</v>
      </c>
      <c r="C52" s="452"/>
      <c r="D52" s="452"/>
      <c r="E52" s="452"/>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2"/>
      <c r="AL52" s="452"/>
      <c r="AM52" s="453"/>
    </row>
    <row r="53" spans="1:39" s="58" customFormat="1" ht="20.100000000000001" customHeight="1" x14ac:dyDescent="0.15">
      <c r="A53" s="90"/>
      <c r="B53" s="153" t="s">
        <v>99</v>
      </c>
      <c r="C53" s="454" t="s">
        <v>246</v>
      </c>
      <c r="D53" s="455"/>
      <c r="E53" s="455"/>
      <c r="F53" s="455"/>
      <c r="G53" s="455"/>
      <c r="H53" s="455"/>
      <c r="I53" s="455"/>
      <c r="J53" s="455"/>
      <c r="K53" s="455"/>
      <c r="L53" s="455"/>
      <c r="M53" s="455"/>
      <c r="N53" s="455"/>
      <c r="O53" s="455"/>
      <c r="P53" s="455"/>
      <c r="Q53" s="455"/>
      <c r="R53" s="455"/>
      <c r="S53" s="455"/>
      <c r="T53" s="455"/>
      <c r="U53" s="455"/>
      <c r="V53" s="455"/>
      <c r="W53" s="455"/>
      <c r="X53" s="455"/>
      <c r="Y53" s="455"/>
      <c r="Z53" s="455"/>
      <c r="AA53" s="455"/>
      <c r="AB53" s="455"/>
      <c r="AC53" s="455"/>
      <c r="AD53" s="455"/>
      <c r="AE53" s="455"/>
      <c r="AF53" s="455"/>
      <c r="AG53" s="455"/>
      <c r="AH53" s="455"/>
      <c r="AI53" s="455"/>
      <c r="AJ53" s="455"/>
      <c r="AK53" s="455"/>
      <c r="AL53" s="456"/>
      <c r="AM53" s="87"/>
    </row>
    <row r="54" spans="1:39" s="58" customFormat="1" ht="12" customHeight="1" x14ac:dyDescent="0.15">
      <c r="A54" s="90"/>
      <c r="B54" s="154" t="s">
        <v>100</v>
      </c>
      <c r="C54" s="446" t="s">
        <v>90</v>
      </c>
      <c r="D54" s="447"/>
      <c r="E54" s="447"/>
      <c r="F54" s="447"/>
      <c r="G54" s="447"/>
      <c r="H54" s="447"/>
      <c r="I54" s="447"/>
      <c r="J54" s="447"/>
      <c r="K54" s="447"/>
      <c r="L54" s="447"/>
      <c r="M54" s="447"/>
      <c r="N54" s="447"/>
      <c r="O54" s="447"/>
      <c r="P54" s="447"/>
      <c r="Q54" s="447"/>
      <c r="R54" s="447"/>
      <c r="S54" s="447"/>
      <c r="T54" s="447"/>
      <c r="U54" s="447"/>
      <c r="V54" s="447"/>
      <c r="W54" s="447"/>
      <c r="X54" s="447"/>
      <c r="Y54" s="447"/>
      <c r="Z54" s="447"/>
      <c r="AA54" s="447"/>
      <c r="AB54" s="447"/>
      <c r="AC54" s="447"/>
      <c r="AD54" s="447"/>
      <c r="AE54" s="447"/>
      <c r="AF54" s="447"/>
      <c r="AG54" s="447"/>
      <c r="AH54" s="447"/>
      <c r="AI54" s="447"/>
      <c r="AJ54" s="447"/>
      <c r="AK54" s="447"/>
      <c r="AL54" s="448"/>
      <c r="AM54" s="184"/>
    </row>
    <row r="55" spans="1:39" s="58" customFormat="1" ht="12" customHeight="1" x14ac:dyDescent="0.15">
      <c r="A55" s="90"/>
      <c r="B55" s="154" t="s">
        <v>101</v>
      </c>
      <c r="C55" s="446" t="s">
        <v>91</v>
      </c>
      <c r="D55" s="447"/>
      <c r="E55" s="447"/>
      <c r="F55" s="447"/>
      <c r="G55" s="447"/>
      <c r="H55" s="447"/>
      <c r="I55" s="447"/>
      <c r="J55" s="447"/>
      <c r="K55" s="447"/>
      <c r="L55" s="447"/>
      <c r="M55" s="447"/>
      <c r="N55" s="447"/>
      <c r="O55" s="447"/>
      <c r="P55" s="447"/>
      <c r="Q55" s="447"/>
      <c r="R55" s="447"/>
      <c r="S55" s="447"/>
      <c r="T55" s="447"/>
      <c r="U55" s="447"/>
      <c r="V55" s="447"/>
      <c r="W55" s="447"/>
      <c r="X55" s="447"/>
      <c r="Y55" s="447"/>
      <c r="Z55" s="447"/>
      <c r="AA55" s="447"/>
      <c r="AB55" s="447"/>
      <c r="AC55" s="447"/>
      <c r="AD55" s="447"/>
      <c r="AE55" s="447"/>
      <c r="AF55" s="447"/>
      <c r="AG55" s="447"/>
      <c r="AH55" s="447"/>
      <c r="AI55" s="447"/>
      <c r="AJ55" s="447"/>
      <c r="AK55" s="447"/>
      <c r="AL55" s="448"/>
      <c r="AM55" s="184"/>
    </row>
    <row r="56" spans="1:39" s="58" customFormat="1" ht="12" customHeight="1" x14ac:dyDescent="0.15">
      <c r="A56" s="90"/>
      <c r="B56" s="156" t="s">
        <v>102</v>
      </c>
      <c r="C56" s="446" t="s">
        <v>92</v>
      </c>
      <c r="D56" s="447"/>
      <c r="E56" s="447"/>
      <c r="F56" s="447"/>
      <c r="G56" s="447"/>
      <c r="H56" s="447"/>
      <c r="I56" s="447"/>
      <c r="J56" s="447"/>
      <c r="K56" s="447"/>
      <c r="L56" s="447"/>
      <c r="M56" s="447"/>
      <c r="N56" s="447"/>
      <c r="O56" s="447"/>
      <c r="P56" s="447"/>
      <c r="Q56" s="447"/>
      <c r="R56" s="447"/>
      <c r="S56" s="447"/>
      <c r="T56" s="447"/>
      <c r="U56" s="447"/>
      <c r="V56" s="447"/>
      <c r="W56" s="447"/>
      <c r="X56" s="447"/>
      <c r="Y56" s="447"/>
      <c r="Z56" s="447"/>
      <c r="AA56" s="447"/>
      <c r="AB56" s="447"/>
      <c r="AC56" s="447"/>
      <c r="AD56" s="447"/>
      <c r="AE56" s="447"/>
      <c r="AF56" s="447"/>
      <c r="AG56" s="447"/>
      <c r="AH56" s="447"/>
      <c r="AI56" s="447"/>
      <c r="AJ56" s="447"/>
      <c r="AK56" s="447"/>
      <c r="AL56" s="448"/>
      <c r="AM56" s="184"/>
    </row>
    <row r="57" spans="1:39" s="58" customFormat="1" ht="12" customHeight="1" x14ac:dyDescent="0.15">
      <c r="A57" s="90"/>
      <c r="B57" s="154" t="s">
        <v>103</v>
      </c>
      <c r="C57" s="446" t="s">
        <v>93</v>
      </c>
      <c r="D57" s="447"/>
      <c r="E57" s="447"/>
      <c r="F57" s="447"/>
      <c r="G57" s="447"/>
      <c r="H57" s="447"/>
      <c r="I57" s="447"/>
      <c r="J57" s="447"/>
      <c r="K57" s="447"/>
      <c r="L57" s="447"/>
      <c r="M57" s="447"/>
      <c r="N57" s="447"/>
      <c r="O57" s="447"/>
      <c r="P57" s="447"/>
      <c r="Q57" s="447"/>
      <c r="R57" s="447"/>
      <c r="S57" s="447"/>
      <c r="T57" s="447"/>
      <c r="U57" s="447"/>
      <c r="V57" s="447"/>
      <c r="W57" s="447"/>
      <c r="X57" s="447"/>
      <c r="Y57" s="447"/>
      <c r="Z57" s="447"/>
      <c r="AA57" s="447"/>
      <c r="AB57" s="447"/>
      <c r="AC57" s="447"/>
      <c r="AD57" s="447"/>
      <c r="AE57" s="447"/>
      <c r="AF57" s="447"/>
      <c r="AG57" s="447"/>
      <c r="AH57" s="447"/>
      <c r="AI57" s="447"/>
      <c r="AJ57" s="447"/>
      <c r="AK57" s="447"/>
      <c r="AL57" s="448"/>
      <c r="AM57" s="184"/>
    </row>
    <row r="58" spans="1:39" s="58" customFormat="1" ht="12" customHeight="1" x14ac:dyDescent="0.15">
      <c r="A58" s="90"/>
      <c r="B58" s="154" t="s">
        <v>104</v>
      </c>
      <c r="C58" s="446" t="s">
        <v>94</v>
      </c>
      <c r="D58" s="447"/>
      <c r="E58" s="447"/>
      <c r="F58" s="447"/>
      <c r="G58" s="447"/>
      <c r="H58" s="447"/>
      <c r="I58" s="447"/>
      <c r="J58" s="447"/>
      <c r="K58" s="447"/>
      <c r="L58" s="447"/>
      <c r="M58" s="447"/>
      <c r="N58" s="447"/>
      <c r="O58" s="447"/>
      <c r="P58" s="447"/>
      <c r="Q58" s="447"/>
      <c r="R58" s="447"/>
      <c r="S58" s="447"/>
      <c r="T58" s="447"/>
      <c r="U58" s="447"/>
      <c r="V58" s="447"/>
      <c r="W58" s="447"/>
      <c r="X58" s="447"/>
      <c r="Y58" s="447"/>
      <c r="Z58" s="447"/>
      <c r="AA58" s="447"/>
      <c r="AB58" s="447"/>
      <c r="AC58" s="447"/>
      <c r="AD58" s="447"/>
      <c r="AE58" s="447"/>
      <c r="AF58" s="447"/>
      <c r="AG58" s="447"/>
      <c r="AH58" s="447"/>
      <c r="AI58" s="447"/>
      <c r="AJ58" s="447"/>
      <c r="AK58" s="447"/>
      <c r="AL58" s="448"/>
      <c r="AM58" s="184"/>
    </row>
    <row r="59" spans="1:39" s="58" customFormat="1" ht="12" customHeight="1" x14ac:dyDescent="0.15">
      <c r="A59" s="90"/>
      <c r="B59" s="154" t="s">
        <v>105</v>
      </c>
      <c r="C59" s="446" t="s">
        <v>95</v>
      </c>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c r="AD59" s="447"/>
      <c r="AE59" s="447"/>
      <c r="AF59" s="447"/>
      <c r="AG59" s="447"/>
      <c r="AH59" s="447"/>
      <c r="AI59" s="447"/>
      <c r="AJ59" s="447"/>
      <c r="AK59" s="447"/>
      <c r="AL59" s="448"/>
      <c r="AM59" s="184"/>
    </row>
    <row r="60" spans="1:39" s="58" customFormat="1" ht="12" customHeight="1" x14ac:dyDescent="0.15">
      <c r="A60" s="90"/>
      <c r="B60" s="154" t="s">
        <v>106</v>
      </c>
      <c r="C60" s="446" t="s">
        <v>96</v>
      </c>
      <c r="D60" s="447"/>
      <c r="E60" s="447"/>
      <c r="F60" s="447"/>
      <c r="G60" s="447"/>
      <c r="H60" s="447"/>
      <c r="I60" s="447"/>
      <c r="J60" s="447"/>
      <c r="K60" s="447"/>
      <c r="L60" s="447"/>
      <c r="M60" s="447"/>
      <c r="N60" s="447"/>
      <c r="O60" s="447"/>
      <c r="P60" s="447"/>
      <c r="Q60" s="447"/>
      <c r="R60" s="447"/>
      <c r="S60" s="447"/>
      <c r="T60" s="447"/>
      <c r="U60" s="447"/>
      <c r="V60" s="447"/>
      <c r="W60" s="447"/>
      <c r="X60" s="447"/>
      <c r="Y60" s="447"/>
      <c r="Z60" s="447"/>
      <c r="AA60" s="447"/>
      <c r="AB60" s="447"/>
      <c r="AC60" s="447"/>
      <c r="AD60" s="447"/>
      <c r="AE60" s="447"/>
      <c r="AF60" s="447"/>
      <c r="AG60" s="447"/>
      <c r="AH60" s="447"/>
      <c r="AI60" s="447"/>
      <c r="AJ60" s="447"/>
      <c r="AK60" s="447"/>
      <c r="AL60" s="448"/>
      <c r="AM60" s="184"/>
    </row>
    <row r="61" spans="1:39" s="58" customFormat="1" ht="12" customHeight="1" x14ac:dyDescent="0.15">
      <c r="A61" s="90"/>
      <c r="B61" s="154" t="s">
        <v>107</v>
      </c>
      <c r="C61" s="446" t="s">
        <v>97</v>
      </c>
      <c r="D61" s="447"/>
      <c r="E61" s="447"/>
      <c r="F61" s="447"/>
      <c r="G61" s="447"/>
      <c r="H61" s="447"/>
      <c r="I61" s="447"/>
      <c r="J61" s="447"/>
      <c r="K61" s="447"/>
      <c r="L61" s="447"/>
      <c r="M61" s="447"/>
      <c r="N61" s="447"/>
      <c r="O61" s="447"/>
      <c r="P61" s="447"/>
      <c r="Q61" s="447"/>
      <c r="R61" s="447"/>
      <c r="S61" s="447"/>
      <c r="T61" s="447"/>
      <c r="U61" s="447"/>
      <c r="V61" s="447"/>
      <c r="W61" s="447"/>
      <c r="X61" s="447"/>
      <c r="Y61" s="447"/>
      <c r="Z61" s="447"/>
      <c r="AA61" s="447"/>
      <c r="AB61" s="447"/>
      <c r="AC61" s="447"/>
      <c r="AD61" s="447"/>
      <c r="AE61" s="447"/>
      <c r="AF61" s="447"/>
      <c r="AG61" s="447"/>
      <c r="AH61" s="447"/>
      <c r="AI61" s="447"/>
      <c r="AJ61" s="447"/>
      <c r="AK61" s="447"/>
      <c r="AL61" s="448"/>
      <c r="AM61" s="184"/>
    </row>
    <row r="62" spans="1:39" s="58" customFormat="1" ht="12" customHeight="1" x14ac:dyDescent="0.15">
      <c r="A62" s="90"/>
      <c r="B62" s="155" t="s">
        <v>108</v>
      </c>
      <c r="C62" s="449" t="s">
        <v>242</v>
      </c>
      <c r="D62" s="450"/>
      <c r="E62" s="450"/>
      <c r="F62" s="450"/>
      <c r="G62" s="450"/>
      <c r="H62" s="450"/>
      <c r="I62" s="450"/>
      <c r="J62" s="450"/>
      <c r="K62" s="450"/>
      <c r="L62" s="450"/>
      <c r="M62" s="450"/>
      <c r="N62" s="450"/>
      <c r="O62" s="450"/>
      <c r="P62" s="450"/>
      <c r="Q62" s="450"/>
      <c r="R62" s="450"/>
      <c r="S62" s="450"/>
      <c r="T62" s="450"/>
      <c r="U62" s="450"/>
      <c r="V62" s="450"/>
      <c r="W62" s="450"/>
      <c r="X62" s="450"/>
      <c r="Y62" s="450"/>
      <c r="Z62" s="450"/>
      <c r="AA62" s="450"/>
      <c r="AB62" s="450"/>
      <c r="AC62" s="450"/>
      <c r="AD62" s="450"/>
      <c r="AE62" s="450"/>
      <c r="AF62" s="450"/>
      <c r="AG62" s="450"/>
      <c r="AH62" s="450"/>
      <c r="AI62" s="450"/>
      <c r="AJ62" s="450"/>
      <c r="AK62" s="450"/>
      <c r="AL62" s="451"/>
      <c r="AM62" s="184"/>
    </row>
    <row r="63" spans="1:39" s="58" customFormat="1" ht="12" customHeight="1" x14ac:dyDescent="0.15">
      <c r="A63" s="90"/>
      <c r="B63" s="348" t="s">
        <v>245</v>
      </c>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51"/>
    </row>
    <row r="64" spans="1:39" s="58" customFormat="1" ht="4.5" customHeight="1" x14ac:dyDescent="0.15">
      <c r="A64" s="159"/>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2"/>
      <c r="AL64" s="162"/>
      <c r="AM64" s="163"/>
    </row>
    <row r="65" spans="1:81" s="58" customFormat="1" ht="4.5" customHeight="1" x14ac:dyDescent="0.15">
      <c r="A65" s="157"/>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6"/>
    </row>
    <row r="66" spans="1:81" s="53" customFormat="1" ht="24" customHeight="1" x14ac:dyDescent="0.15">
      <c r="A66" s="354" t="s">
        <v>154</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5"/>
      <c r="AK66" s="355"/>
      <c r="AL66" s="355"/>
      <c r="AM66" s="356"/>
      <c r="AP66" s="333" t="s">
        <v>234</v>
      </c>
      <c r="AQ66" s="334"/>
      <c r="AR66" s="334"/>
      <c r="AS66" s="334"/>
      <c r="AT66" s="334"/>
      <c r="AU66" s="334"/>
      <c r="AV66" s="334"/>
      <c r="AW66" s="334"/>
      <c r="AX66" s="334"/>
      <c r="AY66" s="334"/>
      <c r="AZ66" s="334"/>
      <c r="BA66" s="334"/>
      <c r="BB66" s="334"/>
      <c r="BC66" s="334"/>
      <c r="BD66" s="334"/>
      <c r="BE66" s="334"/>
      <c r="BF66" s="334"/>
      <c r="BG66" s="334"/>
      <c r="BH66" s="334"/>
      <c r="BI66" s="334"/>
      <c r="BJ66" s="334"/>
      <c r="BK66" s="334"/>
      <c r="BL66" s="334"/>
      <c r="BM66" s="334"/>
      <c r="BN66" s="334"/>
      <c r="BO66" s="334"/>
      <c r="BP66" s="334"/>
      <c r="BQ66" s="334"/>
      <c r="BR66" s="334"/>
      <c r="BS66" s="334"/>
      <c r="BT66" s="334"/>
      <c r="BU66" s="334"/>
      <c r="BV66" s="334"/>
      <c r="BW66" s="334"/>
      <c r="BX66" s="334"/>
      <c r="BY66" s="334"/>
      <c r="BZ66" s="334"/>
      <c r="CA66" s="334"/>
      <c r="CB66" s="334"/>
      <c r="CC66" s="335"/>
    </row>
    <row r="67" spans="1:81" ht="18" customHeight="1" x14ac:dyDescent="0.15">
      <c r="A67" s="152"/>
      <c r="B67" s="357" t="s">
        <v>109</v>
      </c>
      <c r="C67" s="357"/>
      <c r="D67" s="358"/>
      <c r="E67" s="359" t="s">
        <v>23</v>
      </c>
      <c r="F67" s="360"/>
      <c r="G67" s="360"/>
      <c r="H67" s="360"/>
      <c r="I67" s="361"/>
      <c r="J67" s="362" t="s">
        <v>135</v>
      </c>
      <c r="K67" s="357"/>
      <c r="L67" s="357"/>
      <c r="M67" s="357"/>
      <c r="N67" s="358"/>
      <c r="O67" s="363" t="s">
        <v>24</v>
      </c>
      <c r="P67" s="364"/>
      <c r="Q67" s="364"/>
      <c r="R67" s="364"/>
      <c r="S67" s="364"/>
      <c r="T67" s="364"/>
      <c r="U67" s="364"/>
      <c r="V67" s="364"/>
      <c r="W67" s="364"/>
      <c r="X67" s="364"/>
      <c r="Y67" s="364"/>
      <c r="Z67" s="364"/>
      <c r="AA67" s="364"/>
      <c r="AB67" s="364"/>
      <c r="AC67" s="364"/>
      <c r="AD67" s="364"/>
      <c r="AE67" s="364"/>
      <c r="AF67" s="364"/>
      <c r="AG67" s="364"/>
      <c r="AH67" s="364"/>
      <c r="AI67" s="364"/>
      <c r="AJ67" s="364"/>
      <c r="AK67" s="364"/>
      <c r="AL67" s="364"/>
      <c r="AM67" s="365"/>
    </row>
    <row r="68" spans="1:81" ht="9.75" customHeight="1" x14ac:dyDescent="0.15">
      <c r="A68" s="151"/>
      <c r="B68" s="372" t="s">
        <v>110</v>
      </c>
      <c r="C68" s="373"/>
      <c r="D68" s="374"/>
      <c r="E68" s="440"/>
      <c r="F68" s="441"/>
      <c r="G68" s="441"/>
      <c r="H68" s="441"/>
      <c r="I68" s="442"/>
      <c r="J68" s="384"/>
      <c r="K68" s="385"/>
      <c r="L68" s="385"/>
      <c r="M68" s="385"/>
      <c r="N68" s="386"/>
      <c r="O68" s="381"/>
      <c r="P68" s="382"/>
      <c r="Q68" s="382"/>
      <c r="R68" s="382"/>
      <c r="S68" s="382"/>
      <c r="T68" s="382"/>
      <c r="U68" s="382"/>
      <c r="V68" s="382"/>
      <c r="W68" s="382"/>
      <c r="X68" s="382"/>
      <c r="Y68" s="382"/>
      <c r="Z68" s="382"/>
      <c r="AA68" s="382"/>
      <c r="AB68" s="382"/>
      <c r="AC68" s="382"/>
      <c r="AD68" s="382"/>
      <c r="AE68" s="382"/>
      <c r="AF68" s="382"/>
      <c r="AG68" s="382"/>
      <c r="AH68" s="382"/>
      <c r="AI68" s="382"/>
      <c r="AJ68" s="382"/>
      <c r="AK68" s="382"/>
      <c r="AL68" s="382"/>
      <c r="AM68" s="383"/>
    </row>
    <row r="69" spans="1:81" ht="9.75" customHeight="1" x14ac:dyDescent="0.15">
      <c r="A69" s="151"/>
      <c r="B69" s="375"/>
      <c r="C69" s="376"/>
      <c r="D69" s="377"/>
      <c r="E69" s="366"/>
      <c r="F69" s="367"/>
      <c r="G69" s="367"/>
      <c r="H69" s="367"/>
      <c r="I69" s="368"/>
      <c r="J69" s="369"/>
      <c r="K69" s="370"/>
      <c r="L69" s="370"/>
      <c r="M69" s="370"/>
      <c r="N69" s="371"/>
      <c r="O69" s="366"/>
      <c r="P69" s="367"/>
      <c r="Q69" s="367"/>
      <c r="R69" s="367"/>
      <c r="S69" s="367"/>
      <c r="T69" s="367"/>
      <c r="U69" s="367"/>
      <c r="V69" s="367"/>
      <c r="W69" s="367"/>
      <c r="X69" s="367"/>
      <c r="Y69" s="367"/>
      <c r="Z69" s="367"/>
      <c r="AA69" s="367"/>
      <c r="AB69" s="367"/>
      <c r="AC69" s="367"/>
      <c r="AD69" s="367"/>
      <c r="AE69" s="367"/>
      <c r="AF69" s="367"/>
      <c r="AG69" s="367"/>
      <c r="AH69" s="367"/>
      <c r="AI69" s="367"/>
      <c r="AJ69" s="367"/>
      <c r="AK69" s="367"/>
      <c r="AL69" s="367"/>
      <c r="AM69" s="368"/>
    </row>
    <row r="70" spans="1:81" ht="9.75" customHeight="1" x14ac:dyDescent="0.15">
      <c r="A70" s="151"/>
      <c r="B70" s="378"/>
      <c r="C70" s="379"/>
      <c r="D70" s="380"/>
      <c r="E70" s="460"/>
      <c r="F70" s="461"/>
      <c r="G70" s="461"/>
      <c r="H70" s="461"/>
      <c r="I70" s="462"/>
      <c r="J70" s="437"/>
      <c r="K70" s="438"/>
      <c r="L70" s="438"/>
      <c r="M70" s="438"/>
      <c r="N70" s="439"/>
      <c r="O70" s="434"/>
      <c r="P70" s="435"/>
      <c r="Q70" s="435"/>
      <c r="R70" s="435"/>
      <c r="S70" s="435"/>
      <c r="T70" s="435"/>
      <c r="U70" s="435"/>
      <c r="V70" s="435"/>
      <c r="W70" s="435"/>
      <c r="X70" s="435"/>
      <c r="Y70" s="435"/>
      <c r="Z70" s="435"/>
      <c r="AA70" s="435"/>
      <c r="AB70" s="435"/>
      <c r="AC70" s="435"/>
      <c r="AD70" s="435"/>
      <c r="AE70" s="435"/>
      <c r="AF70" s="435"/>
      <c r="AG70" s="435"/>
      <c r="AH70" s="435"/>
      <c r="AI70" s="435"/>
      <c r="AJ70" s="435"/>
      <c r="AK70" s="435"/>
      <c r="AL70" s="435"/>
      <c r="AM70" s="436"/>
    </row>
    <row r="71" spans="1:81" ht="18" customHeight="1" x14ac:dyDescent="0.15">
      <c r="A71" s="158"/>
      <c r="B71" s="452" t="s">
        <v>126</v>
      </c>
      <c r="C71" s="452"/>
      <c r="D71" s="452"/>
      <c r="E71" s="452"/>
      <c r="F71" s="452"/>
      <c r="G71" s="452"/>
      <c r="H71" s="452"/>
      <c r="I71" s="452"/>
      <c r="J71" s="452"/>
      <c r="K71" s="452"/>
      <c r="L71" s="452"/>
      <c r="M71" s="452"/>
      <c r="N71" s="452"/>
      <c r="O71" s="452"/>
      <c r="P71" s="452"/>
      <c r="Q71" s="452"/>
      <c r="R71" s="452"/>
      <c r="S71" s="452"/>
      <c r="T71" s="452"/>
      <c r="U71" s="452"/>
      <c r="V71" s="452"/>
      <c r="W71" s="452"/>
      <c r="X71" s="452"/>
      <c r="Y71" s="452"/>
      <c r="Z71" s="452"/>
      <c r="AA71" s="452"/>
      <c r="AB71" s="452"/>
      <c r="AC71" s="452"/>
      <c r="AD71" s="452"/>
      <c r="AE71" s="452"/>
      <c r="AF71" s="452"/>
      <c r="AG71" s="452"/>
      <c r="AH71" s="452"/>
      <c r="AI71" s="452"/>
      <c r="AJ71" s="452"/>
      <c r="AK71" s="452"/>
      <c r="AL71" s="452"/>
      <c r="AM71" s="453"/>
    </row>
    <row r="72" spans="1:81" s="58" customFormat="1" ht="20.100000000000001" customHeight="1" x14ac:dyDescent="0.15">
      <c r="A72" s="90"/>
      <c r="B72" s="194" t="s">
        <v>110</v>
      </c>
      <c r="C72" s="457" t="s">
        <v>243</v>
      </c>
      <c r="D72" s="458"/>
      <c r="E72" s="458"/>
      <c r="F72" s="458"/>
      <c r="G72" s="458"/>
      <c r="H72" s="458"/>
      <c r="I72" s="458"/>
      <c r="J72" s="458"/>
      <c r="K72" s="458"/>
      <c r="L72" s="458"/>
      <c r="M72" s="458"/>
      <c r="N72" s="458"/>
      <c r="O72" s="458"/>
      <c r="P72" s="458"/>
      <c r="Q72" s="458"/>
      <c r="R72" s="458"/>
      <c r="S72" s="458"/>
      <c r="T72" s="458"/>
      <c r="U72" s="458"/>
      <c r="V72" s="458"/>
      <c r="W72" s="458"/>
      <c r="X72" s="458"/>
      <c r="Y72" s="458"/>
      <c r="Z72" s="458"/>
      <c r="AA72" s="458"/>
      <c r="AB72" s="458"/>
      <c r="AC72" s="458"/>
      <c r="AD72" s="458"/>
      <c r="AE72" s="458"/>
      <c r="AF72" s="458"/>
      <c r="AG72" s="458"/>
      <c r="AH72" s="458"/>
      <c r="AI72" s="458"/>
      <c r="AJ72" s="458"/>
      <c r="AK72" s="458"/>
      <c r="AL72" s="459"/>
      <c r="AM72" s="87"/>
    </row>
    <row r="73" spans="1:81" s="58" customFormat="1" ht="4.5" customHeight="1" x14ac:dyDescent="0.15">
      <c r="A73" s="159"/>
      <c r="B73" s="165"/>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91"/>
    </row>
    <row r="74" spans="1:81" s="58" customFormat="1" ht="4.5" customHeight="1" x14ac:dyDescent="0.15">
      <c r="A74" s="157"/>
      <c r="B74" s="165"/>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9"/>
    </row>
    <row r="75" spans="1:81" s="58" customFormat="1" ht="24" customHeight="1" x14ac:dyDescent="0.15">
      <c r="A75" s="354" t="s">
        <v>141</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5"/>
      <c r="AK75" s="355"/>
      <c r="AL75" s="355"/>
      <c r="AM75" s="356"/>
      <c r="AP75" s="333" t="s">
        <v>235</v>
      </c>
      <c r="AQ75" s="334"/>
      <c r="AR75" s="334"/>
      <c r="AS75" s="334"/>
      <c r="AT75" s="334"/>
      <c r="AU75" s="334"/>
      <c r="AV75" s="334"/>
      <c r="AW75" s="334"/>
      <c r="AX75" s="334"/>
      <c r="AY75" s="334"/>
      <c r="AZ75" s="334"/>
      <c r="BA75" s="334"/>
      <c r="BB75" s="334"/>
      <c r="BC75" s="334"/>
      <c r="BD75" s="334"/>
      <c r="BE75" s="334"/>
      <c r="BF75" s="334"/>
      <c r="BG75" s="334"/>
      <c r="BH75" s="334"/>
      <c r="BI75" s="334"/>
      <c r="BJ75" s="334"/>
      <c r="BK75" s="334"/>
      <c r="BL75" s="334"/>
      <c r="BM75" s="334"/>
      <c r="BN75" s="334"/>
      <c r="BO75" s="334"/>
      <c r="BP75" s="334"/>
      <c r="BQ75" s="334"/>
      <c r="BR75" s="334"/>
      <c r="BS75" s="334"/>
      <c r="BT75" s="334"/>
      <c r="BU75" s="334"/>
      <c r="BV75" s="334"/>
      <c r="BW75" s="334"/>
      <c r="BX75" s="334"/>
      <c r="BY75" s="334"/>
      <c r="BZ75" s="334"/>
      <c r="CA75" s="334"/>
      <c r="CB75" s="334"/>
      <c r="CC75" s="335"/>
    </row>
    <row r="76" spans="1:81" ht="18" customHeight="1" x14ac:dyDescent="0.15">
      <c r="A76" s="152"/>
      <c r="B76" s="357" t="s">
        <v>109</v>
      </c>
      <c r="C76" s="357"/>
      <c r="D76" s="358"/>
      <c r="E76" s="359" t="s">
        <v>23</v>
      </c>
      <c r="F76" s="360"/>
      <c r="G76" s="360"/>
      <c r="H76" s="360"/>
      <c r="I76" s="361"/>
      <c r="J76" s="362" t="s">
        <v>135</v>
      </c>
      <c r="K76" s="357"/>
      <c r="L76" s="357"/>
      <c r="M76" s="357"/>
      <c r="N76" s="358"/>
      <c r="O76" s="363" t="s">
        <v>24</v>
      </c>
      <c r="P76" s="364"/>
      <c r="Q76" s="364"/>
      <c r="R76" s="364"/>
      <c r="S76" s="364"/>
      <c r="T76" s="364"/>
      <c r="U76" s="364"/>
      <c r="V76" s="364"/>
      <c r="W76" s="364"/>
      <c r="X76" s="364"/>
      <c r="Y76" s="364"/>
      <c r="Z76" s="364"/>
      <c r="AA76" s="364"/>
      <c r="AB76" s="364"/>
      <c r="AC76" s="364"/>
      <c r="AD76" s="364"/>
      <c r="AE76" s="364"/>
      <c r="AF76" s="364"/>
      <c r="AG76" s="364"/>
      <c r="AH76" s="364"/>
      <c r="AI76" s="364"/>
      <c r="AJ76" s="364"/>
      <c r="AK76" s="364"/>
      <c r="AL76" s="364"/>
      <c r="AM76" s="365"/>
    </row>
    <row r="77" spans="1:81" ht="9.75" customHeight="1" x14ac:dyDescent="0.15">
      <c r="A77" s="151"/>
      <c r="B77" s="372" t="s">
        <v>112</v>
      </c>
      <c r="C77" s="373"/>
      <c r="D77" s="374"/>
      <c r="E77" s="381"/>
      <c r="F77" s="382"/>
      <c r="G77" s="382"/>
      <c r="H77" s="382"/>
      <c r="I77" s="383"/>
      <c r="J77" s="384"/>
      <c r="K77" s="385"/>
      <c r="L77" s="385"/>
      <c r="M77" s="385"/>
      <c r="N77" s="386"/>
      <c r="O77" s="381"/>
      <c r="P77" s="382"/>
      <c r="Q77" s="382"/>
      <c r="R77" s="382"/>
      <c r="S77" s="382"/>
      <c r="T77" s="382"/>
      <c r="U77" s="382"/>
      <c r="V77" s="382"/>
      <c r="W77" s="382"/>
      <c r="X77" s="382"/>
      <c r="Y77" s="382"/>
      <c r="Z77" s="382"/>
      <c r="AA77" s="382"/>
      <c r="AB77" s="382"/>
      <c r="AC77" s="382"/>
      <c r="AD77" s="382"/>
      <c r="AE77" s="382"/>
      <c r="AF77" s="382"/>
      <c r="AG77" s="382"/>
      <c r="AH77" s="382"/>
      <c r="AI77" s="382"/>
      <c r="AJ77" s="382"/>
      <c r="AK77" s="382"/>
      <c r="AL77" s="382"/>
      <c r="AM77" s="383"/>
    </row>
    <row r="78" spans="1:81" ht="9.75" customHeight="1" x14ac:dyDescent="0.15">
      <c r="A78" s="151"/>
      <c r="B78" s="375"/>
      <c r="C78" s="376"/>
      <c r="D78" s="377"/>
      <c r="E78" s="366"/>
      <c r="F78" s="367"/>
      <c r="G78" s="367"/>
      <c r="H78" s="367"/>
      <c r="I78" s="368"/>
      <c r="J78" s="369"/>
      <c r="K78" s="370"/>
      <c r="L78" s="370"/>
      <c r="M78" s="370"/>
      <c r="N78" s="371"/>
      <c r="O78" s="366"/>
      <c r="P78" s="367"/>
      <c r="Q78" s="367"/>
      <c r="R78" s="367"/>
      <c r="S78" s="367"/>
      <c r="T78" s="367"/>
      <c r="U78" s="367"/>
      <c r="V78" s="367"/>
      <c r="W78" s="367"/>
      <c r="X78" s="367"/>
      <c r="Y78" s="367"/>
      <c r="Z78" s="367"/>
      <c r="AA78" s="367"/>
      <c r="AB78" s="367"/>
      <c r="AC78" s="367"/>
      <c r="AD78" s="367"/>
      <c r="AE78" s="367"/>
      <c r="AF78" s="367"/>
      <c r="AG78" s="367"/>
      <c r="AH78" s="367"/>
      <c r="AI78" s="367"/>
      <c r="AJ78" s="367"/>
      <c r="AK78" s="367"/>
      <c r="AL78" s="367"/>
      <c r="AM78" s="368"/>
    </row>
    <row r="79" spans="1:81" ht="9.75" customHeight="1" x14ac:dyDescent="0.15">
      <c r="A79" s="151"/>
      <c r="B79" s="375"/>
      <c r="C79" s="376"/>
      <c r="D79" s="377"/>
      <c r="E79" s="366"/>
      <c r="F79" s="367"/>
      <c r="G79" s="367"/>
      <c r="H79" s="367"/>
      <c r="I79" s="368"/>
      <c r="J79" s="369"/>
      <c r="K79" s="370"/>
      <c r="L79" s="370"/>
      <c r="M79" s="370"/>
      <c r="N79" s="371"/>
      <c r="O79" s="366"/>
      <c r="P79" s="367"/>
      <c r="Q79" s="367"/>
      <c r="R79" s="367"/>
      <c r="S79" s="367"/>
      <c r="T79" s="367"/>
      <c r="U79" s="367"/>
      <c r="V79" s="367"/>
      <c r="W79" s="367"/>
      <c r="X79" s="367"/>
      <c r="Y79" s="367"/>
      <c r="Z79" s="367"/>
      <c r="AA79" s="367"/>
      <c r="AB79" s="367"/>
      <c r="AC79" s="367"/>
      <c r="AD79" s="367"/>
      <c r="AE79" s="367"/>
      <c r="AF79" s="367"/>
      <c r="AG79" s="367"/>
      <c r="AH79" s="367"/>
      <c r="AI79" s="367"/>
      <c r="AJ79" s="367"/>
      <c r="AK79" s="367"/>
      <c r="AL79" s="367"/>
      <c r="AM79" s="368"/>
    </row>
    <row r="80" spans="1:81" ht="9.75" customHeight="1" x14ac:dyDescent="0.15">
      <c r="A80" s="151"/>
      <c r="B80" s="378"/>
      <c r="C80" s="379"/>
      <c r="D80" s="380"/>
      <c r="E80" s="434"/>
      <c r="F80" s="435"/>
      <c r="G80" s="435"/>
      <c r="H80" s="435"/>
      <c r="I80" s="436"/>
      <c r="J80" s="437"/>
      <c r="K80" s="438"/>
      <c r="L80" s="438"/>
      <c r="M80" s="438"/>
      <c r="N80" s="439"/>
      <c r="O80" s="434"/>
      <c r="P80" s="435"/>
      <c r="Q80" s="435"/>
      <c r="R80" s="435"/>
      <c r="S80" s="435"/>
      <c r="T80" s="435"/>
      <c r="U80" s="435"/>
      <c r="V80" s="435"/>
      <c r="W80" s="435"/>
      <c r="X80" s="435"/>
      <c r="Y80" s="435"/>
      <c r="Z80" s="435"/>
      <c r="AA80" s="435"/>
      <c r="AB80" s="435"/>
      <c r="AC80" s="435"/>
      <c r="AD80" s="435"/>
      <c r="AE80" s="435"/>
      <c r="AF80" s="435"/>
      <c r="AG80" s="435"/>
      <c r="AH80" s="435"/>
      <c r="AI80" s="435"/>
      <c r="AJ80" s="435"/>
      <c r="AK80" s="435"/>
      <c r="AL80" s="435"/>
      <c r="AM80" s="436"/>
    </row>
    <row r="81" spans="1:39" ht="9.75" customHeight="1" x14ac:dyDescent="0.15">
      <c r="A81" s="151"/>
      <c r="B81" s="372" t="s">
        <v>113</v>
      </c>
      <c r="C81" s="373"/>
      <c r="D81" s="374"/>
      <c r="E81" s="381"/>
      <c r="F81" s="382"/>
      <c r="G81" s="382"/>
      <c r="H81" s="382"/>
      <c r="I81" s="383"/>
      <c r="J81" s="384"/>
      <c r="K81" s="385"/>
      <c r="L81" s="385"/>
      <c r="M81" s="385"/>
      <c r="N81" s="386"/>
      <c r="O81" s="381"/>
      <c r="P81" s="382"/>
      <c r="Q81" s="382"/>
      <c r="R81" s="382"/>
      <c r="S81" s="382"/>
      <c r="T81" s="382"/>
      <c r="U81" s="382"/>
      <c r="V81" s="382"/>
      <c r="W81" s="382"/>
      <c r="X81" s="382"/>
      <c r="Y81" s="382"/>
      <c r="Z81" s="382"/>
      <c r="AA81" s="382"/>
      <c r="AB81" s="382"/>
      <c r="AC81" s="382"/>
      <c r="AD81" s="382"/>
      <c r="AE81" s="382"/>
      <c r="AF81" s="382"/>
      <c r="AG81" s="382"/>
      <c r="AH81" s="382"/>
      <c r="AI81" s="382"/>
      <c r="AJ81" s="382"/>
      <c r="AK81" s="382"/>
      <c r="AL81" s="382"/>
      <c r="AM81" s="383"/>
    </row>
    <row r="82" spans="1:39" ht="9.75" customHeight="1" x14ac:dyDescent="0.15">
      <c r="A82" s="151"/>
      <c r="B82" s="378"/>
      <c r="C82" s="379"/>
      <c r="D82" s="380"/>
      <c r="E82" s="434"/>
      <c r="F82" s="435"/>
      <c r="G82" s="435"/>
      <c r="H82" s="435"/>
      <c r="I82" s="436"/>
      <c r="J82" s="437"/>
      <c r="K82" s="438"/>
      <c r="L82" s="438"/>
      <c r="M82" s="438"/>
      <c r="N82" s="439"/>
      <c r="O82" s="434"/>
      <c r="P82" s="435"/>
      <c r="Q82" s="435"/>
      <c r="R82" s="435"/>
      <c r="S82" s="435"/>
      <c r="T82" s="435"/>
      <c r="U82" s="435"/>
      <c r="V82" s="435"/>
      <c r="W82" s="435"/>
      <c r="X82" s="435"/>
      <c r="Y82" s="435"/>
      <c r="Z82" s="435"/>
      <c r="AA82" s="435"/>
      <c r="AB82" s="435"/>
      <c r="AC82" s="435"/>
      <c r="AD82" s="435"/>
      <c r="AE82" s="435"/>
      <c r="AF82" s="435"/>
      <c r="AG82" s="435"/>
      <c r="AH82" s="435"/>
      <c r="AI82" s="435"/>
      <c r="AJ82" s="435"/>
      <c r="AK82" s="435"/>
      <c r="AL82" s="435"/>
      <c r="AM82" s="436"/>
    </row>
    <row r="83" spans="1:39" ht="9.75" customHeight="1" x14ac:dyDescent="0.15">
      <c r="A83" s="151"/>
      <c r="B83" s="372" t="s">
        <v>114</v>
      </c>
      <c r="C83" s="373"/>
      <c r="D83" s="374"/>
      <c r="E83" s="381"/>
      <c r="F83" s="382"/>
      <c r="G83" s="382"/>
      <c r="H83" s="382"/>
      <c r="I83" s="383"/>
      <c r="J83" s="384"/>
      <c r="K83" s="385"/>
      <c r="L83" s="385"/>
      <c r="M83" s="385"/>
      <c r="N83" s="386"/>
      <c r="O83" s="381"/>
      <c r="P83" s="382"/>
      <c r="Q83" s="382"/>
      <c r="R83" s="382"/>
      <c r="S83" s="382"/>
      <c r="T83" s="382"/>
      <c r="U83" s="382"/>
      <c r="V83" s="382"/>
      <c r="W83" s="382"/>
      <c r="X83" s="382"/>
      <c r="Y83" s="382"/>
      <c r="Z83" s="382"/>
      <c r="AA83" s="382"/>
      <c r="AB83" s="382"/>
      <c r="AC83" s="382"/>
      <c r="AD83" s="382"/>
      <c r="AE83" s="382"/>
      <c r="AF83" s="382"/>
      <c r="AG83" s="382"/>
      <c r="AH83" s="382"/>
      <c r="AI83" s="382"/>
      <c r="AJ83" s="382"/>
      <c r="AK83" s="382"/>
      <c r="AL83" s="382"/>
      <c r="AM83" s="383"/>
    </row>
    <row r="84" spans="1:39" ht="9.75" customHeight="1" x14ac:dyDescent="0.15">
      <c r="A84" s="151"/>
      <c r="B84" s="378"/>
      <c r="C84" s="379"/>
      <c r="D84" s="380"/>
      <c r="E84" s="460"/>
      <c r="F84" s="461"/>
      <c r="G84" s="461"/>
      <c r="H84" s="461"/>
      <c r="I84" s="462"/>
      <c r="J84" s="437"/>
      <c r="K84" s="438"/>
      <c r="L84" s="438"/>
      <c r="M84" s="438"/>
      <c r="N84" s="439"/>
      <c r="O84" s="434"/>
      <c r="P84" s="435"/>
      <c r="Q84" s="435"/>
      <c r="R84" s="435"/>
      <c r="S84" s="435"/>
      <c r="T84" s="435"/>
      <c r="U84" s="435"/>
      <c r="V84" s="435"/>
      <c r="W84" s="435"/>
      <c r="X84" s="435"/>
      <c r="Y84" s="435"/>
      <c r="Z84" s="435"/>
      <c r="AA84" s="435"/>
      <c r="AB84" s="435"/>
      <c r="AC84" s="435"/>
      <c r="AD84" s="435"/>
      <c r="AE84" s="435"/>
      <c r="AF84" s="435"/>
      <c r="AG84" s="435"/>
      <c r="AH84" s="435"/>
      <c r="AI84" s="435"/>
      <c r="AJ84" s="435"/>
      <c r="AK84" s="435"/>
      <c r="AL84" s="435"/>
      <c r="AM84" s="436"/>
    </row>
    <row r="85" spans="1:39" ht="9.75" customHeight="1" x14ac:dyDescent="0.15">
      <c r="A85" s="151"/>
      <c r="B85" s="372" t="s">
        <v>115</v>
      </c>
      <c r="C85" s="373"/>
      <c r="D85" s="374"/>
      <c r="E85" s="381"/>
      <c r="F85" s="382"/>
      <c r="G85" s="382"/>
      <c r="H85" s="382"/>
      <c r="I85" s="383"/>
      <c r="J85" s="384"/>
      <c r="K85" s="385"/>
      <c r="L85" s="385"/>
      <c r="M85" s="385"/>
      <c r="N85" s="386"/>
      <c r="O85" s="381"/>
      <c r="P85" s="382"/>
      <c r="Q85" s="382"/>
      <c r="R85" s="382"/>
      <c r="S85" s="382"/>
      <c r="T85" s="382"/>
      <c r="U85" s="382"/>
      <c r="V85" s="382"/>
      <c r="W85" s="382"/>
      <c r="X85" s="382"/>
      <c r="Y85" s="382"/>
      <c r="Z85" s="382"/>
      <c r="AA85" s="382"/>
      <c r="AB85" s="382"/>
      <c r="AC85" s="382"/>
      <c r="AD85" s="382"/>
      <c r="AE85" s="382"/>
      <c r="AF85" s="382"/>
      <c r="AG85" s="382"/>
      <c r="AH85" s="382"/>
      <c r="AI85" s="382"/>
      <c r="AJ85" s="382"/>
      <c r="AK85" s="382"/>
      <c r="AL85" s="382"/>
      <c r="AM85" s="383"/>
    </row>
    <row r="86" spans="1:39" ht="9.75" customHeight="1" x14ac:dyDescent="0.15">
      <c r="A86" s="151"/>
      <c r="B86" s="378"/>
      <c r="C86" s="379"/>
      <c r="D86" s="380"/>
      <c r="E86" s="443"/>
      <c r="F86" s="444"/>
      <c r="G86" s="444"/>
      <c r="H86" s="444"/>
      <c r="I86" s="445"/>
      <c r="J86" s="437"/>
      <c r="K86" s="438"/>
      <c r="L86" s="438"/>
      <c r="M86" s="438"/>
      <c r="N86" s="439"/>
      <c r="O86" s="434"/>
      <c r="P86" s="435"/>
      <c r="Q86" s="435"/>
      <c r="R86" s="435"/>
      <c r="S86" s="435"/>
      <c r="T86" s="435"/>
      <c r="U86" s="435"/>
      <c r="V86" s="435"/>
      <c r="W86" s="435"/>
      <c r="X86" s="435"/>
      <c r="Y86" s="435"/>
      <c r="Z86" s="435"/>
      <c r="AA86" s="435"/>
      <c r="AB86" s="435"/>
      <c r="AC86" s="435"/>
      <c r="AD86" s="435"/>
      <c r="AE86" s="435"/>
      <c r="AF86" s="435"/>
      <c r="AG86" s="435"/>
      <c r="AH86" s="435"/>
      <c r="AI86" s="435"/>
      <c r="AJ86" s="435"/>
      <c r="AK86" s="435"/>
      <c r="AL86" s="435"/>
      <c r="AM86" s="436"/>
    </row>
    <row r="87" spans="1:39" ht="9.75" customHeight="1" x14ac:dyDescent="0.15">
      <c r="A87" s="151"/>
      <c r="B87" s="372" t="s">
        <v>116</v>
      </c>
      <c r="C87" s="373"/>
      <c r="D87" s="374"/>
      <c r="E87" s="381"/>
      <c r="F87" s="382"/>
      <c r="G87" s="382"/>
      <c r="H87" s="382"/>
      <c r="I87" s="383"/>
      <c r="J87" s="384"/>
      <c r="K87" s="385"/>
      <c r="L87" s="385"/>
      <c r="M87" s="385"/>
      <c r="N87" s="386"/>
      <c r="O87" s="381"/>
      <c r="P87" s="382"/>
      <c r="Q87" s="382"/>
      <c r="R87" s="382"/>
      <c r="S87" s="382"/>
      <c r="T87" s="382"/>
      <c r="U87" s="382"/>
      <c r="V87" s="382"/>
      <c r="W87" s="382"/>
      <c r="X87" s="382"/>
      <c r="Y87" s="382"/>
      <c r="Z87" s="382"/>
      <c r="AA87" s="382"/>
      <c r="AB87" s="382"/>
      <c r="AC87" s="382"/>
      <c r="AD87" s="382"/>
      <c r="AE87" s="382"/>
      <c r="AF87" s="382"/>
      <c r="AG87" s="382"/>
      <c r="AH87" s="382"/>
      <c r="AI87" s="382"/>
      <c r="AJ87" s="382"/>
      <c r="AK87" s="382"/>
      <c r="AL87" s="382"/>
      <c r="AM87" s="383"/>
    </row>
    <row r="88" spans="1:39" ht="9.75" customHeight="1" x14ac:dyDescent="0.15">
      <c r="A88" s="151"/>
      <c r="B88" s="378"/>
      <c r="C88" s="379"/>
      <c r="D88" s="380"/>
      <c r="E88" s="434"/>
      <c r="F88" s="435"/>
      <c r="G88" s="435"/>
      <c r="H88" s="435"/>
      <c r="I88" s="436"/>
      <c r="J88" s="437"/>
      <c r="K88" s="438"/>
      <c r="L88" s="438"/>
      <c r="M88" s="438"/>
      <c r="N88" s="439"/>
      <c r="O88" s="434"/>
      <c r="P88" s="435"/>
      <c r="Q88" s="435"/>
      <c r="R88" s="435"/>
      <c r="S88" s="435"/>
      <c r="T88" s="435"/>
      <c r="U88" s="435"/>
      <c r="V88" s="435"/>
      <c r="W88" s="435"/>
      <c r="X88" s="435"/>
      <c r="Y88" s="435"/>
      <c r="Z88" s="435"/>
      <c r="AA88" s="435"/>
      <c r="AB88" s="435"/>
      <c r="AC88" s="435"/>
      <c r="AD88" s="435"/>
      <c r="AE88" s="435"/>
      <c r="AF88" s="435"/>
      <c r="AG88" s="435"/>
      <c r="AH88" s="435"/>
      <c r="AI88" s="435"/>
      <c r="AJ88" s="435"/>
      <c r="AK88" s="435"/>
      <c r="AL88" s="435"/>
      <c r="AM88" s="436"/>
    </row>
    <row r="89" spans="1:39" ht="9.75" customHeight="1" x14ac:dyDescent="0.15">
      <c r="A89" s="151"/>
      <c r="B89" s="372" t="s">
        <v>117</v>
      </c>
      <c r="C89" s="373"/>
      <c r="D89" s="374"/>
      <c r="E89" s="381"/>
      <c r="F89" s="382"/>
      <c r="G89" s="382"/>
      <c r="H89" s="382"/>
      <c r="I89" s="383"/>
      <c r="J89" s="384"/>
      <c r="K89" s="385"/>
      <c r="L89" s="385"/>
      <c r="M89" s="385"/>
      <c r="N89" s="386"/>
      <c r="O89" s="381"/>
      <c r="P89" s="382"/>
      <c r="Q89" s="382"/>
      <c r="R89" s="382"/>
      <c r="S89" s="382"/>
      <c r="T89" s="382"/>
      <c r="U89" s="382"/>
      <c r="V89" s="382"/>
      <c r="W89" s="382"/>
      <c r="X89" s="382"/>
      <c r="Y89" s="382"/>
      <c r="Z89" s="382"/>
      <c r="AA89" s="382"/>
      <c r="AB89" s="382"/>
      <c r="AC89" s="382"/>
      <c r="AD89" s="382"/>
      <c r="AE89" s="382"/>
      <c r="AF89" s="382"/>
      <c r="AG89" s="382"/>
      <c r="AH89" s="382"/>
      <c r="AI89" s="382"/>
      <c r="AJ89" s="382"/>
      <c r="AK89" s="382"/>
      <c r="AL89" s="382"/>
      <c r="AM89" s="383"/>
    </row>
    <row r="90" spans="1:39" ht="9.75" customHeight="1" x14ac:dyDescent="0.15">
      <c r="A90" s="151"/>
      <c r="B90" s="378"/>
      <c r="C90" s="379"/>
      <c r="D90" s="380"/>
      <c r="E90" s="434"/>
      <c r="F90" s="435"/>
      <c r="G90" s="435"/>
      <c r="H90" s="435"/>
      <c r="I90" s="436"/>
      <c r="J90" s="437"/>
      <c r="K90" s="438"/>
      <c r="L90" s="438"/>
      <c r="M90" s="438"/>
      <c r="N90" s="439"/>
      <c r="O90" s="434"/>
      <c r="P90" s="435"/>
      <c r="Q90" s="435"/>
      <c r="R90" s="435"/>
      <c r="S90" s="435"/>
      <c r="T90" s="435"/>
      <c r="U90" s="435"/>
      <c r="V90" s="435"/>
      <c r="W90" s="435"/>
      <c r="X90" s="435"/>
      <c r="Y90" s="435"/>
      <c r="Z90" s="435"/>
      <c r="AA90" s="435"/>
      <c r="AB90" s="435"/>
      <c r="AC90" s="435"/>
      <c r="AD90" s="435"/>
      <c r="AE90" s="435"/>
      <c r="AF90" s="435"/>
      <c r="AG90" s="435"/>
      <c r="AH90" s="435"/>
      <c r="AI90" s="435"/>
      <c r="AJ90" s="435"/>
      <c r="AK90" s="435"/>
      <c r="AL90" s="435"/>
      <c r="AM90" s="436"/>
    </row>
    <row r="91" spans="1:39" ht="18" customHeight="1" x14ac:dyDescent="0.15">
      <c r="A91" s="158"/>
      <c r="B91" s="452" t="s">
        <v>127</v>
      </c>
      <c r="C91" s="452"/>
      <c r="D91" s="452"/>
      <c r="E91" s="452"/>
      <c r="F91" s="452"/>
      <c r="G91" s="452"/>
      <c r="H91" s="452"/>
      <c r="I91" s="452"/>
      <c r="J91" s="452"/>
      <c r="K91" s="452"/>
      <c r="L91" s="452"/>
      <c r="M91" s="452"/>
      <c r="N91" s="452"/>
      <c r="O91" s="452"/>
      <c r="P91" s="452"/>
      <c r="Q91" s="452"/>
      <c r="R91" s="452"/>
      <c r="S91" s="452"/>
      <c r="T91" s="452"/>
      <c r="U91" s="452"/>
      <c r="V91" s="452"/>
      <c r="W91" s="452"/>
      <c r="X91" s="452"/>
      <c r="Y91" s="452"/>
      <c r="Z91" s="452"/>
      <c r="AA91" s="452"/>
      <c r="AB91" s="452"/>
      <c r="AC91" s="452"/>
      <c r="AD91" s="452"/>
      <c r="AE91" s="452"/>
      <c r="AF91" s="452"/>
      <c r="AG91" s="452"/>
      <c r="AH91" s="452"/>
      <c r="AI91" s="452"/>
      <c r="AJ91" s="452"/>
      <c r="AK91" s="452"/>
      <c r="AL91" s="452"/>
      <c r="AM91" s="453"/>
    </row>
    <row r="92" spans="1:39" s="58" customFormat="1" ht="12" customHeight="1" x14ac:dyDescent="0.15">
      <c r="A92" s="90"/>
      <c r="B92" s="153" t="s">
        <v>112</v>
      </c>
      <c r="C92" s="454" t="s">
        <v>118</v>
      </c>
      <c r="D92" s="455"/>
      <c r="E92" s="455"/>
      <c r="F92" s="455"/>
      <c r="G92" s="455"/>
      <c r="H92" s="455"/>
      <c r="I92" s="455"/>
      <c r="J92" s="455"/>
      <c r="K92" s="455"/>
      <c r="L92" s="455"/>
      <c r="M92" s="455"/>
      <c r="N92" s="455"/>
      <c r="O92" s="455"/>
      <c r="P92" s="455"/>
      <c r="Q92" s="455"/>
      <c r="R92" s="455"/>
      <c r="S92" s="455"/>
      <c r="T92" s="455"/>
      <c r="U92" s="455"/>
      <c r="V92" s="455"/>
      <c r="W92" s="455"/>
      <c r="X92" s="455"/>
      <c r="Y92" s="455"/>
      <c r="Z92" s="455"/>
      <c r="AA92" s="455"/>
      <c r="AB92" s="455"/>
      <c r="AC92" s="455"/>
      <c r="AD92" s="455"/>
      <c r="AE92" s="455"/>
      <c r="AF92" s="455"/>
      <c r="AG92" s="455"/>
      <c r="AH92" s="455"/>
      <c r="AI92" s="455"/>
      <c r="AJ92" s="455"/>
      <c r="AK92" s="455"/>
      <c r="AL92" s="456"/>
      <c r="AM92" s="87"/>
    </row>
    <row r="93" spans="1:39" s="58" customFormat="1" ht="12" customHeight="1" x14ac:dyDescent="0.15">
      <c r="A93" s="90"/>
      <c r="B93" s="154" t="s">
        <v>113</v>
      </c>
      <c r="C93" s="446" t="s">
        <v>94</v>
      </c>
      <c r="D93" s="447"/>
      <c r="E93" s="447"/>
      <c r="F93" s="447"/>
      <c r="G93" s="447"/>
      <c r="H93" s="447"/>
      <c r="I93" s="447"/>
      <c r="J93" s="447"/>
      <c r="K93" s="447"/>
      <c r="L93" s="447"/>
      <c r="M93" s="447"/>
      <c r="N93" s="447"/>
      <c r="O93" s="447"/>
      <c r="P93" s="447"/>
      <c r="Q93" s="447"/>
      <c r="R93" s="447"/>
      <c r="S93" s="447"/>
      <c r="T93" s="447"/>
      <c r="U93" s="447"/>
      <c r="V93" s="447"/>
      <c r="W93" s="447"/>
      <c r="X93" s="447"/>
      <c r="Y93" s="447"/>
      <c r="Z93" s="447"/>
      <c r="AA93" s="447"/>
      <c r="AB93" s="447"/>
      <c r="AC93" s="447"/>
      <c r="AD93" s="447"/>
      <c r="AE93" s="447"/>
      <c r="AF93" s="447"/>
      <c r="AG93" s="447"/>
      <c r="AH93" s="447"/>
      <c r="AI93" s="447"/>
      <c r="AJ93" s="447"/>
      <c r="AK93" s="447"/>
      <c r="AL93" s="448"/>
      <c r="AM93" s="184"/>
    </row>
    <row r="94" spans="1:39" s="58" customFormat="1" ht="12" customHeight="1" x14ac:dyDescent="0.15">
      <c r="A94" s="90"/>
      <c r="B94" s="154" t="s">
        <v>114</v>
      </c>
      <c r="C94" s="446" t="s">
        <v>95</v>
      </c>
      <c r="D94" s="447"/>
      <c r="E94" s="447"/>
      <c r="F94" s="447"/>
      <c r="G94" s="447"/>
      <c r="H94" s="447"/>
      <c r="I94" s="447"/>
      <c r="J94" s="447"/>
      <c r="K94" s="447"/>
      <c r="L94" s="447"/>
      <c r="M94" s="447"/>
      <c r="N94" s="447"/>
      <c r="O94" s="447"/>
      <c r="P94" s="447"/>
      <c r="Q94" s="447"/>
      <c r="R94" s="447"/>
      <c r="S94" s="447"/>
      <c r="T94" s="447"/>
      <c r="U94" s="447"/>
      <c r="V94" s="447"/>
      <c r="W94" s="447"/>
      <c r="X94" s="447"/>
      <c r="Y94" s="447"/>
      <c r="Z94" s="447"/>
      <c r="AA94" s="447"/>
      <c r="AB94" s="447"/>
      <c r="AC94" s="447"/>
      <c r="AD94" s="447"/>
      <c r="AE94" s="447"/>
      <c r="AF94" s="447"/>
      <c r="AG94" s="447"/>
      <c r="AH94" s="447"/>
      <c r="AI94" s="447"/>
      <c r="AJ94" s="447"/>
      <c r="AK94" s="447"/>
      <c r="AL94" s="448"/>
      <c r="AM94" s="184"/>
    </row>
    <row r="95" spans="1:39" s="58" customFormat="1" ht="12" customHeight="1" x14ac:dyDescent="0.15">
      <c r="A95" s="90"/>
      <c r="B95" s="156" t="s">
        <v>115</v>
      </c>
      <c r="C95" s="446" t="s">
        <v>96</v>
      </c>
      <c r="D95" s="447"/>
      <c r="E95" s="447"/>
      <c r="F95" s="447"/>
      <c r="G95" s="447"/>
      <c r="H95" s="447"/>
      <c r="I95" s="447"/>
      <c r="J95" s="447"/>
      <c r="K95" s="447"/>
      <c r="L95" s="447"/>
      <c r="M95" s="447"/>
      <c r="N95" s="447"/>
      <c r="O95" s="447"/>
      <c r="P95" s="447"/>
      <c r="Q95" s="447"/>
      <c r="R95" s="447"/>
      <c r="S95" s="447"/>
      <c r="T95" s="447"/>
      <c r="U95" s="447"/>
      <c r="V95" s="447"/>
      <c r="W95" s="447"/>
      <c r="X95" s="447"/>
      <c r="Y95" s="447"/>
      <c r="Z95" s="447"/>
      <c r="AA95" s="447"/>
      <c r="AB95" s="447"/>
      <c r="AC95" s="447"/>
      <c r="AD95" s="447"/>
      <c r="AE95" s="447"/>
      <c r="AF95" s="447"/>
      <c r="AG95" s="447"/>
      <c r="AH95" s="447"/>
      <c r="AI95" s="447"/>
      <c r="AJ95" s="447"/>
      <c r="AK95" s="447"/>
      <c r="AL95" s="448"/>
      <c r="AM95" s="184"/>
    </row>
    <row r="96" spans="1:39" s="58" customFormat="1" ht="12" customHeight="1" x14ac:dyDescent="0.15">
      <c r="A96" s="90"/>
      <c r="B96" s="154" t="s">
        <v>116</v>
      </c>
      <c r="C96" s="446" t="s">
        <v>97</v>
      </c>
      <c r="D96" s="447"/>
      <c r="E96" s="447"/>
      <c r="F96" s="447"/>
      <c r="G96" s="447"/>
      <c r="H96" s="447"/>
      <c r="I96" s="447"/>
      <c r="J96" s="447"/>
      <c r="K96" s="447"/>
      <c r="L96" s="447"/>
      <c r="M96" s="447"/>
      <c r="N96" s="447"/>
      <c r="O96" s="447"/>
      <c r="P96" s="447"/>
      <c r="Q96" s="447"/>
      <c r="R96" s="447"/>
      <c r="S96" s="447"/>
      <c r="T96" s="447"/>
      <c r="U96" s="447"/>
      <c r="V96" s="447"/>
      <c r="W96" s="447"/>
      <c r="X96" s="447"/>
      <c r="Y96" s="447"/>
      <c r="Z96" s="447"/>
      <c r="AA96" s="447"/>
      <c r="AB96" s="447"/>
      <c r="AC96" s="447"/>
      <c r="AD96" s="447"/>
      <c r="AE96" s="447"/>
      <c r="AF96" s="447"/>
      <c r="AG96" s="447"/>
      <c r="AH96" s="447"/>
      <c r="AI96" s="447"/>
      <c r="AJ96" s="447"/>
      <c r="AK96" s="447"/>
      <c r="AL96" s="448"/>
      <c r="AM96" s="184"/>
    </row>
    <row r="97" spans="1:81" s="58" customFormat="1" ht="12" customHeight="1" x14ac:dyDescent="0.15">
      <c r="A97" s="90"/>
      <c r="B97" s="155" t="s">
        <v>117</v>
      </c>
      <c r="C97" s="449" t="s">
        <v>244</v>
      </c>
      <c r="D97" s="450"/>
      <c r="E97" s="450"/>
      <c r="F97" s="450"/>
      <c r="G97" s="450"/>
      <c r="H97" s="450"/>
      <c r="I97" s="450"/>
      <c r="J97" s="450"/>
      <c r="K97" s="450"/>
      <c r="L97" s="450"/>
      <c r="M97" s="450"/>
      <c r="N97" s="450"/>
      <c r="O97" s="450"/>
      <c r="P97" s="450"/>
      <c r="Q97" s="450"/>
      <c r="R97" s="450"/>
      <c r="S97" s="450"/>
      <c r="T97" s="450"/>
      <c r="U97" s="450"/>
      <c r="V97" s="450"/>
      <c r="W97" s="450"/>
      <c r="X97" s="450"/>
      <c r="Y97" s="450"/>
      <c r="Z97" s="450"/>
      <c r="AA97" s="450"/>
      <c r="AB97" s="450"/>
      <c r="AC97" s="450"/>
      <c r="AD97" s="450"/>
      <c r="AE97" s="450"/>
      <c r="AF97" s="450"/>
      <c r="AG97" s="450"/>
      <c r="AH97" s="450"/>
      <c r="AI97" s="450"/>
      <c r="AJ97" s="450"/>
      <c r="AK97" s="450"/>
      <c r="AL97" s="451"/>
      <c r="AM97" s="184"/>
    </row>
    <row r="98" spans="1:81" s="58" customFormat="1" ht="12" customHeight="1" x14ac:dyDescent="0.15">
      <c r="A98" s="90"/>
      <c r="B98" s="164"/>
      <c r="C98" s="167"/>
      <c r="D98" s="167"/>
      <c r="E98" s="167"/>
      <c r="F98" s="167"/>
      <c r="G98" s="167"/>
      <c r="H98" s="167"/>
      <c r="I98" s="167"/>
      <c r="J98" s="167"/>
      <c r="K98" s="167"/>
      <c r="L98" s="167"/>
      <c r="M98" s="167"/>
      <c r="N98" s="167"/>
      <c r="O98" s="167"/>
      <c r="P98" s="167"/>
      <c r="Q98" s="167"/>
      <c r="R98" s="167"/>
      <c r="S98" s="167"/>
      <c r="T98" s="167"/>
      <c r="U98" s="167"/>
      <c r="V98" s="167"/>
      <c r="W98" s="167"/>
      <c r="X98" s="167"/>
      <c r="Y98" s="167"/>
      <c r="Z98" s="167"/>
      <c r="AA98" s="167"/>
      <c r="AB98" s="167"/>
      <c r="AC98" s="167"/>
      <c r="AD98" s="167"/>
      <c r="AE98" s="167"/>
      <c r="AF98" s="167"/>
      <c r="AG98" s="167"/>
      <c r="AH98" s="167"/>
      <c r="AI98" s="167"/>
      <c r="AJ98" s="167"/>
      <c r="AK98" s="167"/>
      <c r="AL98" s="167"/>
      <c r="AM98" s="168"/>
    </row>
    <row r="99" spans="1:81" s="58" customFormat="1" ht="20.100000000000001" customHeight="1" thickBot="1" x14ac:dyDescent="0.2">
      <c r="A99" s="90"/>
      <c r="B99" s="463" t="s">
        <v>119</v>
      </c>
      <c r="C99" s="463"/>
      <c r="D99" s="463"/>
      <c r="E99" s="463"/>
      <c r="F99" s="463"/>
      <c r="G99" s="463"/>
      <c r="H99" s="463"/>
      <c r="I99" s="463"/>
      <c r="J99" s="463"/>
      <c r="K99" s="463"/>
      <c r="L99" s="463"/>
      <c r="M99" s="463"/>
      <c r="N99" s="463"/>
      <c r="O99" s="463"/>
      <c r="P99" s="463"/>
      <c r="Q99" s="463"/>
      <c r="R99" s="463"/>
      <c r="S99" s="463"/>
      <c r="T99" s="463"/>
      <c r="U99" s="463"/>
      <c r="V99" s="463"/>
      <c r="W99" s="463"/>
      <c r="X99" s="463"/>
      <c r="Y99" s="463"/>
      <c r="Z99" s="463"/>
      <c r="AA99" s="463"/>
      <c r="AB99" s="464"/>
      <c r="AC99" s="464"/>
      <c r="AD99" s="464"/>
      <c r="AE99" s="464"/>
      <c r="AF99" s="464"/>
      <c r="AG99" s="464"/>
      <c r="AH99" s="464"/>
      <c r="AI99" s="464"/>
      <c r="AJ99" s="464"/>
      <c r="AK99" s="464"/>
      <c r="AL99" s="464"/>
      <c r="AM99" s="168"/>
    </row>
    <row r="100" spans="1:81" s="58" customFormat="1" ht="20.100000000000001" customHeight="1" thickBot="1" x14ac:dyDescent="0.2">
      <c r="A100" s="171"/>
      <c r="B100" s="465" t="s">
        <v>122</v>
      </c>
      <c r="C100" s="465"/>
      <c r="D100" s="465"/>
      <c r="E100" s="465"/>
      <c r="F100" s="465"/>
      <c r="G100" s="465"/>
      <c r="H100" s="465"/>
      <c r="I100" s="465"/>
      <c r="J100" s="466">
        <f>IF(H14="④",SUM(J68:N70),IF(H14="⑤",SUM(J77:N90),SUM(J24:N51,J68:N70,J77:N90)))</f>
        <v>0</v>
      </c>
      <c r="K100" s="467"/>
      <c r="L100" s="467"/>
      <c r="M100" s="467"/>
      <c r="N100" s="467"/>
      <c r="O100" s="468" t="s">
        <v>120</v>
      </c>
      <c r="P100" s="469"/>
      <c r="Q100" s="469"/>
      <c r="R100" s="469"/>
      <c r="S100" s="469"/>
      <c r="T100" s="469"/>
      <c r="U100" s="469"/>
      <c r="V100" s="470"/>
      <c r="W100" s="471"/>
      <c r="X100" s="472"/>
      <c r="Y100" s="472"/>
      <c r="Z100" s="472"/>
      <c r="AA100" s="472"/>
      <c r="AB100" s="473" t="s">
        <v>121</v>
      </c>
      <c r="AC100" s="474"/>
      <c r="AD100" s="474"/>
      <c r="AE100" s="474"/>
      <c r="AF100" s="474"/>
      <c r="AG100" s="474"/>
      <c r="AH100" s="475">
        <f>J100-W100</f>
        <v>0</v>
      </c>
      <c r="AI100" s="476"/>
      <c r="AJ100" s="476"/>
      <c r="AK100" s="476"/>
      <c r="AL100" s="477"/>
      <c r="AM100" s="172"/>
    </row>
    <row r="101" spans="1:81" s="58" customFormat="1" ht="12" customHeight="1" x14ac:dyDescent="0.15">
      <c r="A101" s="159"/>
      <c r="B101" s="160"/>
      <c r="C101" s="160"/>
      <c r="D101" s="160"/>
      <c r="E101" s="160"/>
      <c r="F101" s="160"/>
      <c r="G101" s="160"/>
      <c r="H101" s="160"/>
      <c r="I101" s="160"/>
      <c r="J101" s="169"/>
      <c r="K101" s="169"/>
      <c r="L101" s="169"/>
      <c r="M101" s="169"/>
      <c r="N101" s="169"/>
      <c r="O101" s="169"/>
      <c r="P101" s="169"/>
      <c r="Q101" s="169"/>
      <c r="R101" s="169"/>
      <c r="S101" s="169"/>
      <c r="T101" s="169"/>
      <c r="U101" s="169"/>
      <c r="V101" s="169"/>
      <c r="W101" s="169"/>
      <c r="X101" s="169"/>
      <c r="Y101" s="169"/>
      <c r="Z101" s="169"/>
      <c r="AA101" s="169"/>
      <c r="AB101" s="169"/>
      <c r="AC101" s="169"/>
      <c r="AD101" s="169"/>
      <c r="AE101" s="169"/>
      <c r="AF101" s="169"/>
      <c r="AG101" s="169"/>
      <c r="AH101" s="169"/>
      <c r="AI101" s="169"/>
      <c r="AJ101" s="169"/>
      <c r="AK101" s="169"/>
      <c r="AL101" s="169"/>
      <c r="AM101" s="170"/>
    </row>
    <row r="102" spans="1:81" s="58" customFormat="1" ht="18.75" customHeight="1" x14ac:dyDescent="0.15">
      <c r="C102" s="53"/>
      <c r="E102" s="93"/>
      <c r="J102" s="91"/>
      <c r="K102" s="91"/>
      <c r="L102" s="91"/>
      <c r="M102" s="91"/>
      <c r="N102" s="91"/>
      <c r="O102" s="97"/>
      <c r="P102" s="53"/>
      <c r="S102" s="92"/>
      <c r="T102" s="92"/>
      <c r="U102" s="92"/>
      <c r="V102" s="92"/>
      <c r="W102" s="92"/>
      <c r="X102" s="92"/>
      <c r="AC102" s="92"/>
      <c r="AD102" s="92"/>
      <c r="AE102" s="92"/>
      <c r="AF102" s="92"/>
      <c r="AG102" s="92"/>
      <c r="AH102" s="91"/>
      <c r="AI102" s="150"/>
      <c r="AJ102" s="150"/>
      <c r="AK102" s="150"/>
      <c r="AL102" s="150"/>
      <c r="AM102" s="91"/>
    </row>
    <row r="103" spans="1:81" ht="4.5" customHeight="1" x14ac:dyDescent="0.15">
      <c r="B103" s="58"/>
      <c r="C103" s="53"/>
      <c r="D103" s="58"/>
      <c r="E103" s="93"/>
      <c r="F103" s="58"/>
      <c r="G103" s="58"/>
      <c r="H103" s="58"/>
      <c r="I103" s="58"/>
      <c r="J103" s="91"/>
      <c r="K103" s="91"/>
      <c r="L103" s="91"/>
      <c r="M103" s="91"/>
      <c r="N103" s="91"/>
      <c r="O103" s="97"/>
      <c r="P103" s="53"/>
      <c r="S103" s="91"/>
      <c r="T103" s="92"/>
      <c r="U103" s="91"/>
      <c r="V103" s="91"/>
      <c r="W103" s="91"/>
      <c r="X103" s="91"/>
      <c r="Y103" s="58"/>
      <c r="Z103" s="58"/>
      <c r="AA103" s="58"/>
      <c r="AB103" s="58"/>
      <c r="AC103" s="53"/>
      <c r="AD103" s="91"/>
      <c r="AE103" s="91"/>
      <c r="AF103" s="91"/>
      <c r="AG103" s="91"/>
      <c r="AH103" s="91"/>
      <c r="AI103" s="150"/>
      <c r="AJ103" s="150"/>
      <c r="AK103" s="150"/>
      <c r="AL103" s="150"/>
      <c r="AM103" s="91"/>
    </row>
    <row r="104" spans="1:81" ht="18.75" customHeight="1" x14ac:dyDescent="0.15">
      <c r="A104" s="185" t="s">
        <v>98</v>
      </c>
      <c r="B104" s="82"/>
      <c r="C104" s="94"/>
      <c r="D104" s="82"/>
      <c r="E104" s="95"/>
      <c r="F104" s="82"/>
      <c r="G104" s="82"/>
      <c r="H104" s="82"/>
      <c r="I104" s="82"/>
      <c r="J104" s="96"/>
      <c r="K104" s="96"/>
      <c r="L104" s="96"/>
      <c r="M104" s="96"/>
      <c r="N104" s="96"/>
      <c r="O104" s="98"/>
      <c r="P104" s="94"/>
      <c r="Q104" s="99"/>
      <c r="R104" s="99"/>
      <c r="S104" s="96"/>
      <c r="T104" s="79"/>
      <c r="U104" s="96"/>
      <c r="V104" s="96"/>
      <c r="W104" s="424" t="s">
        <v>35</v>
      </c>
      <c r="X104" s="425"/>
      <c r="Y104" s="425"/>
      <c r="Z104" s="426"/>
      <c r="AA104" s="427" t="str">
        <f>IF($L$5="","",VLOOKUP($L$5,基準単価!D9:J37,7,0))</f>
        <v/>
      </c>
      <c r="AB104" s="428"/>
      <c r="AC104" s="428"/>
      <c r="AD104" s="425" t="s">
        <v>27</v>
      </c>
      <c r="AE104" s="426"/>
      <c r="AF104" s="424" t="s">
        <v>25</v>
      </c>
      <c r="AG104" s="425"/>
      <c r="AH104" s="426"/>
      <c r="AI104" s="429">
        <f>ROUNDDOWN(AH121/1000,0)</f>
        <v>0</v>
      </c>
      <c r="AJ104" s="430"/>
      <c r="AK104" s="430"/>
      <c r="AL104" s="425" t="s">
        <v>27</v>
      </c>
      <c r="AM104" s="426"/>
    </row>
    <row r="105" spans="1:81" ht="22.15" customHeight="1" x14ac:dyDescent="0.15">
      <c r="A105" s="84" t="s">
        <v>22</v>
      </c>
      <c r="B105" s="192"/>
      <c r="C105" s="85"/>
      <c r="D105" s="85"/>
      <c r="E105" s="85"/>
      <c r="F105" s="85"/>
      <c r="G105" s="85"/>
      <c r="H105" s="387"/>
      <c r="I105" s="388"/>
      <c r="J105" s="389"/>
      <c r="K105" s="336" t="s">
        <v>248</v>
      </c>
      <c r="L105" s="337"/>
      <c r="M105" s="337"/>
      <c r="N105" s="337"/>
      <c r="O105" s="337"/>
      <c r="P105" s="337"/>
      <c r="Q105" s="337"/>
      <c r="R105" s="337"/>
      <c r="S105" s="337"/>
      <c r="T105" s="337"/>
      <c r="U105" s="337"/>
      <c r="V105" s="337"/>
      <c r="W105" s="337"/>
      <c r="X105" s="337"/>
      <c r="Y105" s="337"/>
      <c r="Z105" s="337"/>
      <c r="AA105" s="337"/>
      <c r="AB105" s="337"/>
      <c r="AC105" s="337"/>
      <c r="AD105" s="337"/>
      <c r="AE105" s="337"/>
      <c r="AF105" s="337"/>
      <c r="AG105" s="337"/>
      <c r="AH105" s="337"/>
      <c r="AI105" s="337"/>
      <c r="AJ105" s="337"/>
      <c r="AK105" s="337"/>
      <c r="AL105" s="337"/>
      <c r="AM105" s="338"/>
      <c r="AP105" s="333" t="s">
        <v>239</v>
      </c>
      <c r="AQ105" s="334"/>
      <c r="AR105" s="334"/>
      <c r="AS105" s="334"/>
      <c r="AT105" s="334"/>
      <c r="AU105" s="334"/>
      <c r="AV105" s="334"/>
      <c r="AW105" s="334"/>
      <c r="AX105" s="334"/>
      <c r="AY105" s="334"/>
      <c r="AZ105" s="334"/>
      <c r="BA105" s="334"/>
      <c r="BB105" s="334"/>
      <c r="BC105" s="334"/>
      <c r="BD105" s="334"/>
      <c r="BE105" s="334"/>
      <c r="BF105" s="334"/>
      <c r="BG105" s="334"/>
      <c r="BH105" s="334"/>
      <c r="BI105" s="334"/>
      <c r="BJ105" s="334"/>
      <c r="BK105" s="334"/>
      <c r="BL105" s="334"/>
      <c r="BM105" s="334"/>
      <c r="BN105" s="334"/>
      <c r="BO105" s="334"/>
      <c r="BP105" s="334"/>
      <c r="BQ105" s="334"/>
      <c r="BR105" s="334"/>
      <c r="BS105" s="334"/>
      <c r="BT105" s="334"/>
      <c r="BU105" s="334"/>
      <c r="BV105" s="334"/>
      <c r="BW105" s="334"/>
      <c r="BX105" s="334"/>
      <c r="BY105" s="334"/>
      <c r="BZ105" s="334"/>
      <c r="CA105" s="334"/>
      <c r="CB105" s="334"/>
      <c r="CC105" s="335"/>
    </row>
    <row r="106" spans="1:81" ht="20.100000000000001" customHeight="1" x14ac:dyDescent="0.15">
      <c r="A106" s="86"/>
      <c r="B106" s="58"/>
      <c r="C106" s="348" t="s">
        <v>240</v>
      </c>
      <c r="D106" s="348"/>
      <c r="E106" s="348"/>
      <c r="F106" s="348"/>
      <c r="G106" s="348"/>
      <c r="H106" s="348"/>
      <c r="I106" s="348"/>
      <c r="J106" s="348"/>
      <c r="K106" s="348"/>
      <c r="L106" s="348"/>
      <c r="M106" s="348"/>
      <c r="N106" s="348"/>
      <c r="O106" s="348"/>
      <c r="P106" s="348"/>
      <c r="Q106" s="348"/>
      <c r="R106" s="348"/>
      <c r="S106" s="348"/>
      <c r="T106" s="348"/>
      <c r="U106" s="348"/>
      <c r="V106" s="348"/>
      <c r="W106" s="348"/>
      <c r="X106" s="348"/>
      <c r="Y106" s="348"/>
      <c r="Z106" s="348"/>
      <c r="AA106" s="348"/>
      <c r="AB106" s="348"/>
      <c r="AC106" s="348"/>
      <c r="AD106" s="348"/>
      <c r="AE106" s="348"/>
      <c r="AF106" s="348"/>
      <c r="AG106" s="348"/>
      <c r="AH106" s="348"/>
      <c r="AI106" s="348"/>
      <c r="AJ106" s="348"/>
      <c r="AK106" s="348"/>
      <c r="AL106" s="348"/>
      <c r="AM106" s="349"/>
      <c r="AP106" s="339" t="s">
        <v>240</v>
      </c>
      <c r="AQ106" s="340"/>
      <c r="AR106" s="340"/>
      <c r="AS106" s="340"/>
      <c r="AT106" s="340"/>
      <c r="AU106" s="340"/>
      <c r="AV106" s="340"/>
      <c r="AW106" s="340"/>
      <c r="AX106" s="340"/>
      <c r="AY106" s="340"/>
      <c r="AZ106" s="340"/>
      <c r="BA106" s="340"/>
      <c r="BB106" s="340"/>
      <c r="BC106" s="340"/>
      <c r="BD106" s="340"/>
      <c r="BE106" s="340"/>
      <c r="BF106" s="340"/>
      <c r="BG106" s="340"/>
      <c r="BH106" s="340"/>
      <c r="BI106" s="340"/>
      <c r="BJ106" s="340"/>
      <c r="BK106" s="340"/>
      <c r="BL106" s="340"/>
      <c r="BM106" s="340"/>
      <c r="BN106" s="340"/>
      <c r="BO106" s="340"/>
      <c r="BP106" s="340"/>
      <c r="BQ106" s="340"/>
      <c r="BR106" s="340"/>
      <c r="BS106" s="340"/>
      <c r="BT106" s="340"/>
      <c r="BU106" s="340"/>
      <c r="BV106" s="340"/>
      <c r="BW106" s="340"/>
      <c r="BX106" s="340"/>
      <c r="BY106" s="340"/>
      <c r="BZ106" s="340"/>
      <c r="CA106" s="340"/>
      <c r="CB106" s="340"/>
      <c r="CC106" s="341"/>
    </row>
    <row r="107" spans="1:81" ht="20.100000000000001" customHeight="1" x14ac:dyDescent="0.15">
      <c r="A107" s="87"/>
      <c r="B107" s="88"/>
      <c r="C107" s="352"/>
      <c r="D107" s="352"/>
      <c r="E107" s="352"/>
      <c r="F107" s="352"/>
      <c r="G107" s="352"/>
      <c r="H107" s="352"/>
      <c r="I107" s="352"/>
      <c r="J107" s="352"/>
      <c r="K107" s="352"/>
      <c r="L107" s="352"/>
      <c r="M107" s="352"/>
      <c r="N107" s="352"/>
      <c r="O107" s="352"/>
      <c r="P107" s="352"/>
      <c r="Q107" s="352"/>
      <c r="R107" s="352"/>
      <c r="S107" s="352"/>
      <c r="T107" s="352"/>
      <c r="U107" s="352"/>
      <c r="V107" s="352"/>
      <c r="W107" s="352"/>
      <c r="X107" s="352"/>
      <c r="Y107" s="352"/>
      <c r="Z107" s="352"/>
      <c r="AA107" s="352"/>
      <c r="AB107" s="352"/>
      <c r="AC107" s="352"/>
      <c r="AD107" s="352"/>
      <c r="AE107" s="352"/>
      <c r="AF107" s="352"/>
      <c r="AG107" s="352"/>
      <c r="AH107" s="352"/>
      <c r="AI107" s="352"/>
      <c r="AJ107" s="352"/>
      <c r="AK107" s="352"/>
      <c r="AL107" s="352"/>
      <c r="AM107" s="353"/>
      <c r="AP107" s="342"/>
      <c r="AQ107" s="343"/>
      <c r="AR107" s="343"/>
      <c r="AS107" s="343"/>
      <c r="AT107" s="343"/>
      <c r="AU107" s="343"/>
      <c r="AV107" s="343"/>
      <c r="AW107" s="343"/>
      <c r="AX107" s="343"/>
      <c r="AY107" s="343"/>
      <c r="AZ107" s="343"/>
      <c r="BA107" s="343"/>
      <c r="BB107" s="343"/>
      <c r="BC107" s="343"/>
      <c r="BD107" s="343"/>
      <c r="BE107" s="343"/>
      <c r="BF107" s="343"/>
      <c r="BG107" s="343"/>
      <c r="BH107" s="343"/>
      <c r="BI107" s="343"/>
      <c r="BJ107" s="343"/>
      <c r="BK107" s="343"/>
      <c r="BL107" s="343"/>
      <c r="BM107" s="343"/>
      <c r="BN107" s="343"/>
      <c r="BO107" s="343"/>
      <c r="BP107" s="343"/>
      <c r="BQ107" s="343"/>
      <c r="BR107" s="343"/>
      <c r="BS107" s="343"/>
      <c r="BT107" s="343"/>
      <c r="BU107" s="343"/>
      <c r="BV107" s="343"/>
      <c r="BW107" s="343"/>
      <c r="BX107" s="343"/>
      <c r="BY107" s="343"/>
      <c r="BZ107" s="343"/>
      <c r="CA107" s="343"/>
      <c r="CB107" s="343"/>
      <c r="CC107" s="344"/>
    </row>
    <row r="108" spans="1:81" s="58" customFormat="1" ht="19.5" customHeight="1" x14ac:dyDescent="0.15">
      <c r="A108" s="175" t="s">
        <v>111</v>
      </c>
      <c r="B108" s="176"/>
      <c r="C108" s="176"/>
      <c r="D108" s="176"/>
      <c r="E108" s="176"/>
      <c r="F108" s="176"/>
      <c r="G108" s="176"/>
      <c r="H108" s="176"/>
      <c r="I108" s="176"/>
      <c r="J108" s="176"/>
      <c r="K108" s="176"/>
      <c r="L108" s="176"/>
      <c r="M108" s="176"/>
      <c r="N108" s="176"/>
      <c r="O108" s="176"/>
      <c r="P108" s="176"/>
      <c r="Q108" s="176"/>
      <c r="R108" s="176"/>
      <c r="S108" s="176"/>
      <c r="T108" s="176"/>
      <c r="U108" s="176"/>
      <c r="V108" s="176"/>
      <c r="W108" s="176"/>
      <c r="X108" s="176"/>
      <c r="Y108" s="176"/>
      <c r="Z108" s="176"/>
      <c r="AA108" s="176"/>
      <c r="AB108" s="176"/>
      <c r="AC108" s="176"/>
      <c r="AD108" s="176"/>
      <c r="AE108" s="176"/>
      <c r="AF108" s="176"/>
      <c r="AG108" s="176"/>
      <c r="AH108" s="176"/>
      <c r="AI108" s="176"/>
      <c r="AJ108" s="176"/>
      <c r="AK108" s="176"/>
      <c r="AL108" s="176"/>
      <c r="AM108" s="177"/>
    </row>
    <row r="109" spans="1:81" s="58" customFormat="1" ht="4.5" customHeight="1" x14ac:dyDescent="0.15">
      <c r="A109" s="173"/>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174"/>
    </row>
    <row r="110" spans="1:81" s="58" customFormat="1" ht="24" customHeight="1" x14ac:dyDescent="0.15">
      <c r="A110" s="354" t="s">
        <v>236</v>
      </c>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6"/>
      <c r="AP110" s="333" t="s">
        <v>237</v>
      </c>
      <c r="AQ110" s="334"/>
      <c r="AR110" s="334"/>
      <c r="AS110" s="334"/>
      <c r="AT110" s="334"/>
      <c r="AU110" s="334"/>
      <c r="AV110" s="334"/>
      <c r="AW110" s="334"/>
      <c r="AX110" s="334"/>
      <c r="AY110" s="334"/>
      <c r="AZ110" s="334"/>
      <c r="BA110" s="334"/>
      <c r="BB110" s="334"/>
      <c r="BC110" s="334"/>
      <c r="BD110" s="334"/>
      <c r="BE110" s="334"/>
      <c r="BF110" s="334"/>
      <c r="BG110" s="334"/>
      <c r="BH110" s="334"/>
      <c r="BI110" s="334"/>
      <c r="BJ110" s="334"/>
      <c r="BK110" s="334"/>
      <c r="BL110" s="334"/>
      <c r="BM110" s="334"/>
      <c r="BN110" s="334"/>
      <c r="BO110" s="334"/>
      <c r="BP110" s="334"/>
      <c r="BQ110" s="334"/>
      <c r="BR110" s="334"/>
      <c r="BS110" s="334"/>
      <c r="BT110" s="334"/>
      <c r="BU110" s="334"/>
      <c r="BV110" s="334"/>
      <c r="BW110" s="334"/>
      <c r="BX110" s="334"/>
      <c r="BY110" s="334"/>
      <c r="BZ110" s="334"/>
      <c r="CA110" s="334"/>
      <c r="CB110" s="334"/>
      <c r="CC110" s="335"/>
    </row>
    <row r="111" spans="1:81" ht="18" customHeight="1" x14ac:dyDescent="0.15">
      <c r="A111" s="152"/>
      <c r="B111" s="357" t="s">
        <v>109</v>
      </c>
      <c r="C111" s="357"/>
      <c r="D111" s="358"/>
      <c r="E111" s="359" t="s">
        <v>23</v>
      </c>
      <c r="F111" s="360"/>
      <c r="G111" s="360"/>
      <c r="H111" s="360"/>
      <c r="I111" s="361"/>
      <c r="J111" s="362" t="s">
        <v>135</v>
      </c>
      <c r="K111" s="357"/>
      <c r="L111" s="357"/>
      <c r="M111" s="357"/>
      <c r="N111" s="358"/>
      <c r="O111" s="363" t="s">
        <v>24</v>
      </c>
      <c r="P111" s="364"/>
      <c r="Q111" s="364"/>
      <c r="R111" s="364"/>
      <c r="S111" s="364"/>
      <c r="T111" s="364"/>
      <c r="U111" s="364"/>
      <c r="V111" s="364"/>
      <c r="W111" s="364"/>
      <c r="X111" s="364"/>
      <c r="Y111" s="364"/>
      <c r="Z111" s="364"/>
      <c r="AA111" s="364"/>
      <c r="AB111" s="364"/>
      <c r="AC111" s="364"/>
      <c r="AD111" s="364"/>
      <c r="AE111" s="364"/>
      <c r="AF111" s="364"/>
      <c r="AG111" s="364"/>
      <c r="AH111" s="364"/>
      <c r="AI111" s="364"/>
      <c r="AJ111" s="364"/>
      <c r="AK111" s="364"/>
      <c r="AL111" s="364"/>
      <c r="AM111" s="365"/>
    </row>
    <row r="112" spans="1:81" ht="9.75" customHeight="1" x14ac:dyDescent="0.15">
      <c r="A112" s="151"/>
      <c r="B112" s="372" t="s">
        <v>123</v>
      </c>
      <c r="C112" s="373"/>
      <c r="D112" s="374"/>
      <c r="E112" s="381"/>
      <c r="F112" s="382"/>
      <c r="G112" s="382"/>
      <c r="H112" s="382"/>
      <c r="I112" s="383"/>
      <c r="J112" s="384"/>
      <c r="K112" s="385"/>
      <c r="L112" s="385"/>
      <c r="M112" s="385"/>
      <c r="N112" s="386"/>
      <c r="O112" s="381"/>
      <c r="P112" s="382"/>
      <c r="Q112" s="382"/>
      <c r="R112" s="382"/>
      <c r="S112" s="382"/>
      <c r="T112" s="382"/>
      <c r="U112" s="382"/>
      <c r="V112" s="382"/>
      <c r="W112" s="382"/>
      <c r="X112" s="382"/>
      <c r="Y112" s="382"/>
      <c r="Z112" s="382"/>
      <c r="AA112" s="382"/>
      <c r="AB112" s="382"/>
      <c r="AC112" s="382"/>
      <c r="AD112" s="382"/>
      <c r="AE112" s="382"/>
      <c r="AF112" s="382"/>
      <c r="AG112" s="382"/>
      <c r="AH112" s="382"/>
      <c r="AI112" s="382"/>
      <c r="AJ112" s="382"/>
      <c r="AK112" s="382"/>
      <c r="AL112" s="382"/>
      <c r="AM112" s="383"/>
    </row>
    <row r="113" spans="1:39" ht="9.75" customHeight="1" x14ac:dyDescent="0.15">
      <c r="A113" s="151"/>
      <c r="B113" s="375"/>
      <c r="C113" s="376"/>
      <c r="D113" s="377"/>
      <c r="E113" s="366"/>
      <c r="F113" s="367"/>
      <c r="G113" s="367"/>
      <c r="H113" s="367"/>
      <c r="I113" s="368"/>
      <c r="J113" s="369"/>
      <c r="K113" s="370"/>
      <c r="L113" s="370"/>
      <c r="M113" s="370"/>
      <c r="N113" s="371"/>
      <c r="O113" s="366"/>
      <c r="P113" s="367"/>
      <c r="Q113" s="367"/>
      <c r="R113" s="367"/>
      <c r="S113" s="367"/>
      <c r="T113" s="367"/>
      <c r="U113" s="367"/>
      <c r="V113" s="367"/>
      <c r="W113" s="367"/>
      <c r="X113" s="367"/>
      <c r="Y113" s="367"/>
      <c r="Z113" s="367"/>
      <c r="AA113" s="367"/>
      <c r="AB113" s="367"/>
      <c r="AC113" s="367"/>
      <c r="AD113" s="367"/>
      <c r="AE113" s="367"/>
      <c r="AF113" s="367"/>
      <c r="AG113" s="367"/>
      <c r="AH113" s="367"/>
      <c r="AI113" s="367"/>
      <c r="AJ113" s="367"/>
      <c r="AK113" s="367"/>
      <c r="AL113" s="367"/>
      <c r="AM113" s="368"/>
    </row>
    <row r="114" spans="1:39" ht="9.75" customHeight="1" x14ac:dyDescent="0.15">
      <c r="A114" s="151"/>
      <c r="B114" s="375"/>
      <c r="C114" s="376"/>
      <c r="D114" s="377"/>
      <c r="E114" s="366"/>
      <c r="F114" s="367"/>
      <c r="G114" s="367"/>
      <c r="H114" s="367"/>
      <c r="I114" s="368"/>
      <c r="J114" s="369"/>
      <c r="K114" s="370"/>
      <c r="L114" s="370"/>
      <c r="M114" s="370"/>
      <c r="N114" s="371"/>
      <c r="O114" s="366"/>
      <c r="P114" s="367"/>
      <c r="Q114" s="367"/>
      <c r="R114" s="367"/>
      <c r="S114" s="367"/>
      <c r="T114" s="367"/>
      <c r="U114" s="367"/>
      <c r="V114" s="367"/>
      <c r="W114" s="367"/>
      <c r="X114" s="367"/>
      <c r="Y114" s="367"/>
      <c r="Z114" s="367"/>
      <c r="AA114" s="367"/>
      <c r="AB114" s="367"/>
      <c r="AC114" s="367"/>
      <c r="AD114" s="367"/>
      <c r="AE114" s="367"/>
      <c r="AF114" s="367"/>
      <c r="AG114" s="367"/>
      <c r="AH114" s="367"/>
      <c r="AI114" s="367"/>
      <c r="AJ114" s="367"/>
      <c r="AK114" s="367"/>
      <c r="AL114" s="367"/>
      <c r="AM114" s="368"/>
    </row>
    <row r="115" spans="1:39" ht="9.75" customHeight="1" x14ac:dyDescent="0.15">
      <c r="A115" s="151"/>
      <c r="B115" s="375"/>
      <c r="C115" s="376"/>
      <c r="D115" s="377"/>
      <c r="E115" s="366"/>
      <c r="F115" s="367"/>
      <c r="G115" s="367"/>
      <c r="H115" s="367"/>
      <c r="I115" s="368"/>
      <c r="J115" s="369"/>
      <c r="K115" s="370"/>
      <c r="L115" s="370"/>
      <c r="M115" s="370"/>
      <c r="N115" s="371"/>
      <c r="O115" s="366"/>
      <c r="P115" s="367"/>
      <c r="Q115" s="367"/>
      <c r="R115" s="367"/>
      <c r="S115" s="367"/>
      <c r="T115" s="367"/>
      <c r="U115" s="367"/>
      <c r="V115" s="367"/>
      <c r="W115" s="367"/>
      <c r="X115" s="367"/>
      <c r="Y115" s="367"/>
      <c r="Z115" s="367"/>
      <c r="AA115" s="367"/>
      <c r="AB115" s="367"/>
      <c r="AC115" s="367"/>
      <c r="AD115" s="367"/>
      <c r="AE115" s="367"/>
      <c r="AF115" s="367"/>
      <c r="AG115" s="367"/>
      <c r="AH115" s="367"/>
      <c r="AI115" s="367"/>
      <c r="AJ115" s="367"/>
      <c r="AK115" s="367"/>
      <c r="AL115" s="367"/>
      <c r="AM115" s="368"/>
    </row>
    <row r="116" spans="1:39" ht="9.75" customHeight="1" x14ac:dyDescent="0.15">
      <c r="A116" s="151"/>
      <c r="B116" s="378"/>
      <c r="C116" s="379"/>
      <c r="D116" s="380"/>
      <c r="E116" s="434"/>
      <c r="F116" s="435"/>
      <c r="G116" s="435"/>
      <c r="H116" s="435"/>
      <c r="I116" s="436"/>
      <c r="J116" s="437"/>
      <c r="K116" s="438"/>
      <c r="L116" s="438"/>
      <c r="M116" s="438"/>
      <c r="N116" s="439"/>
      <c r="O116" s="434"/>
      <c r="P116" s="435"/>
      <c r="Q116" s="435"/>
      <c r="R116" s="435"/>
      <c r="S116" s="435"/>
      <c r="T116" s="435"/>
      <c r="U116" s="435"/>
      <c r="V116" s="435"/>
      <c r="W116" s="435"/>
      <c r="X116" s="435"/>
      <c r="Y116" s="435"/>
      <c r="Z116" s="435"/>
      <c r="AA116" s="435"/>
      <c r="AB116" s="435"/>
      <c r="AC116" s="435"/>
      <c r="AD116" s="435"/>
      <c r="AE116" s="435"/>
      <c r="AF116" s="435"/>
      <c r="AG116" s="435"/>
      <c r="AH116" s="435"/>
      <c r="AI116" s="435"/>
      <c r="AJ116" s="435"/>
      <c r="AK116" s="435"/>
      <c r="AL116" s="435"/>
      <c r="AM116" s="436"/>
    </row>
    <row r="117" spans="1:39" ht="18" customHeight="1" x14ac:dyDescent="0.15">
      <c r="A117" s="158"/>
      <c r="B117" s="452" t="s">
        <v>128</v>
      </c>
      <c r="C117" s="452"/>
      <c r="D117" s="452"/>
      <c r="E117" s="452"/>
      <c r="F117" s="452"/>
      <c r="G117" s="452"/>
      <c r="H117" s="452"/>
      <c r="I117" s="452"/>
      <c r="J117" s="452"/>
      <c r="K117" s="452"/>
      <c r="L117" s="452"/>
      <c r="M117" s="452"/>
      <c r="N117" s="452"/>
      <c r="O117" s="452"/>
      <c r="P117" s="452"/>
      <c r="Q117" s="452"/>
      <c r="R117" s="452"/>
      <c r="S117" s="452"/>
      <c r="T117" s="452"/>
      <c r="U117" s="452"/>
      <c r="V117" s="452"/>
      <c r="W117" s="452"/>
      <c r="X117" s="452"/>
      <c r="Y117" s="452"/>
      <c r="Z117" s="452"/>
      <c r="AA117" s="452"/>
      <c r="AB117" s="452"/>
      <c r="AC117" s="452"/>
      <c r="AD117" s="452"/>
      <c r="AE117" s="452"/>
      <c r="AF117" s="452"/>
      <c r="AG117" s="452"/>
      <c r="AH117" s="452"/>
      <c r="AI117" s="452"/>
      <c r="AJ117" s="452"/>
      <c r="AK117" s="452"/>
      <c r="AL117" s="452"/>
      <c r="AM117" s="453"/>
    </row>
    <row r="118" spans="1:39" s="58" customFormat="1" ht="20.100000000000001" customHeight="1" x14ac:dyDescent="0.15">
      <c r="A118" s="90"/>
      <c r="B118" s="194" t="s">
        <v>123</v>
      </c>
      <c r="C118" s="457" t="s">
        <v>131</v>
      </c>
      <c r="D118" s="458"/>
      <c r="E118" s="458"/>
      <c r="F118" s="458"/>
      <c r="G118" s="458"/>
      <c r="H118" s="458"/>
      <c r="I118" s="458"/>
      <c r="J118" s="458"/>
      <c r="K118" s="458"/>
      <c r="L118" s="458"/>
      <c r="M118" s="458"/>
      <c r="N118" s="458"/>
      <c r="O118" s="458"/>
      <c r="P118" s="458"/>
      <c r="Q118" s="458"/>
      <c r="R118" s="458"/>
      <c r="S118" s="458"/>
      <c r="T118" s="458"/>
      <c r="U118" s="458"/>
      <c r="V118" s="458"/>
      <c r="W118" s="458"/>
      <c r="X118" s="458"/>
      <c r="Y118" s="458"/>
      <c r="Z118" s="458"/>
      <c r="AA118" s="458"/>
      <c r="AB118" s="458"/>
      <c r="AC118" s="458"/>
      <c r="AD118" s="458"/>
      <c r="AE118" s="458"/>
      <c r="AF118" s="458"/>
      <c r="AG118" s="458"/>
      <c r="AH118" s="458"/>
      <c r="AI118" s="458"/>
      <c r="AJ118" s="458"/>
      <c r="AK118" s="458"/>
      <c r="AL118" s="459"/>
      <c r="AM118" s="87"/>
    </row>
    <row r="119" spans="1:39" s="58" customFormat="1" ht="12" customHeight="1" x14ac:dyDescent="0.15">
      <c r="A119" s="90"/>
      <c r="B119" s="164"/>
      <c r="C119" s="190"/>
      <c r="D119" s="190"/>
      <c r="E119" s="190"/>
      <c r="F119" s="190"/>
      <c r="G119" s="190"/>
      <c r="H119" s="190"/>
      <c r="I119" s="190"/>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c r="AM119" s="191"/>
    </row>
    <row r="120" spans="1:39" s="58" customFormat="1" ht="20.100000000000001" customHeight="1" thickBot="1" x14ac:dyDescent="0.2">
      <c r="A120" s="90"/>
      <c r="B120" s="463" t="s">
        <v>124</v>
      </c>
      <c r="C120" s="463"/>
      <c r="D120" s="463"/>
      <c r="E120" s="463"/>
      <c r="F120" s="463"/>
      <c r="G120" s="463"/>
      <c r="H120" s="463"/>
      <c r="I120" s="463"/>
      <c r="J120" s="463"/>
      <c r="K120" s="463"/>
      <c r="L120" s="463"/>
      <c r="M120" s="463"/>
      <c r="N120" s="463"/>
      <c r="O120" s="463"/>
      <c r="P120" s="463"/>
      <c r="Q120" s="463"/>
      <c r="R120" s="463"/>
      <c r="S120" s="463"/>
      <c r="T120" s="463"/>
      <c r="U120" s="463"/>
      <c r="V120" s="463"/>
      <c r="W120" s="463"/>
      <c r="X120" s="463"/>
      <c r="Y120" s="463"/>
      <c r="Z120" s="463"/>
      <c r="AA120" s="463"/>
      <c r="AB120" s="464"/>
      <c r="AC120" s="464"/>
      <c r="AD120" s="464"/>
      <c r="AE120" s="464"/>
      <c r="AF120" s="464"/>
      <c r="AG120" s="464"/>
      <c r="AH120" s="464"/>
      <c r="AI120" s="464"/>
      <c r="AJ120" s="464"/>
      <c r="AK120" s="464"/>
      <c r="AL120" s="464"/>
      <c r="AM120" s="168"/>
    </row>
    <row r="121" spans="1:39" s="58" customFormat="1" ht="20.100000000000001" customHeight="1" thickBot="1" x14ac:dyDescent="0.2">
      <c r="A121" s="171"/>
      <c r="B121" s="465" t="s">
        <v>136</v>
      </c>
      <c r="C121" s="465"/>
      <c r="D121" s="465"/>
      <c r="E121" s="465"/>
      <c r="F121" s="465"/>
      <c r="G121" s="465"/>
      <c r="H121" s="465"/>
      <c r="I121" s="465"/>
      <c r="J121" s="466">
        <f>SUM(J112:N116)</f>
        <v>0</v>
      </c>
      <c r="K121" s="467"/>
      <c r="L121" s="467"/>
      <c r="M121" s="467"/>
      <c r="N121" s="467"/>
      <c r="O121" s="468" t="s">
        <v>120</v>
      </c>
      <c r="P121" s="469"/>
      <c r="Q121" s="469"/>
      <c r="R121" s="469"/>
      <c r="S121" s="469"/>
      <c r="T121" s="469"/>
      <c r="U121" s="469"/>
      <c r="V121" s="470"/>
      <c r="W121" s="471"/>
      <c r="X121" s="472"/>
      <c r="Y121" s="472"/>
      <c r="Z121" s="472"/>
      <c r="AA121" s="472"/>
      <c r="AB121" s="473" t="s">
        <v>121</v>
      </c>
      <c r="AC121" s="474"/>
      <c r="AD121" s="474"/>
      <c r="AE121" s="474"/>
      <c r="AF121" s="474"/>
      <c r="AG121" s="474"/>
      <c r="AH121" s="478">
        <f>J121-W121</f>
        <v>0</v>
      </c>
      <c r="AI121" s="479"/>
      <c r="AJ121" s="479"/>
      <c r="AK121" s="479"/>
      <c r="AL121" s="480"/>
      <c r="AM121" s="172"/>
    </row>
    <row r="122" spans="1:39" s="58" customFormat="1" ht="12" customHeight="1" x14ac:dyDescent="0.15">
      <c r="A122" s="159"/>
      <c r="B122" s="160"/>
      <c r="C122" s="160"/>
      <c r="D122" s="160"/>
      <c r="E122" s="160"/>
      <c r="F122" s="160"/>
      <c r="G122" s="160"/>
      <c r="H122" s="160"/>
      <c r="I122" s="160"/>
      <c r="J122" s="169"/>
      <c r="K122" s="169"/>
      <c r="L122" s="169"/>
      <c r="M122" s="169"/>
      <c r="N122" s="169"/>
      <c r="O122" s="169"/>
      <c r="P122" s="169"/>
      <c r="Q122" s="169"/>
      <c r="R122" s="169"/>
      <c r="S122" s="169"/>
      <c r="T122" s="169"/>
      <c r="U122" s="169"/>
      <c r="V122" s="169"/>
      <c r="W122" s="169"/>
      <c r="X122" s="169"/>
      <c r="Y122" s="169"/>
      <c r="Z122" s="169"/>
      <c r="AA122" s="169"/>
      <c r="AB122" s="169"/>
      <c r="AC122" s="169"/>
      <c r="AD122" s="169"/>
      <c r="AE122" s="169"/>
      <c r="AF122" s="169"/>
      <c r="AG122" s="169"/>
      <c r="AH122" s="169"/>
      <c r="AI122" s="169"/>
      <c r="AJ122" s="169"/>
      <c r="AK122" s="169"/>
      <c r="AL122" s="169"/>
      <c r="AM122" s="170"/>
    </row>
    <row r="123" spans="1:39" ht="18" customHeight="1" x14ac:dyDescent="0.15">
      <c r="A123" s="100"/>
      <c r="B123" s="101"/>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row>
    <row r="124" spans="1:39" x14ac:dyDescent="0.1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row>
    <row r="125" spans="1:39" x14ac:dyDescent="0.1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row>
    <row r="126" spans="1:39" x14ac:dyDescent="0.1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row>
    <row r="127" spans="1:39" x14ac:dyDescent="0.1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row>
    <row r="128" spans="1:39" x14ac:dyDescent="0.1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row>
    <row r="129" spans="1:36" x14ac:dyDescent="0.1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row>
    <row r="130" spans="1:36" x14ac:dyDescent="0.1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row>
    <row r="131" spans="1:36" x14ac:dyDescent="0.1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row>
    <row r="132" spans="1:36" x14ac:dyDescent="0.1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row>
    <row r="133" spans="1:36" x14ac:dyDescent="0.1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row>
    <row r="134" spans="1:36" x14ac:dyDescent="0.1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row>
    <row r="135" spans="1:36" x14ac:dyDescent="0.1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c r="AC135" s="100"/>
      <c r="AD135" s="100"/>
      <c r="AE135" s="100"/>
      <c r="AF135" s="100"/>
      <c r="AG135" s="100"/>
      <c r="AH135" s="100"/>
      <c r="AI135" s="100"/>
      <c r="AJ135" s="100"/>
    </row>
    <row r="136" spans="1:36" x14ac:dyDescent="0.1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row>
    <row r="137" spans="1:36" x14ac:dyDescent="0.1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row>
    <row r="138" spans="1:36" x14ac:dyDescent="0.1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row>
    <row r="139" spans="1:36" x14ac:dyDescent="0.1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row>
    <row r="140" spans="1:36" x14ac:dyDescent="0.1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row>
    <row r="141" spans="1:36" x14ac:dyDescent="0.1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c r="AC141" s="100"/>
      <c r="AD141" s="100"/>
      <c r="AE141" s="100"/>
      <c r="AF141" s="100"/>
      <c r="AG141" s="100"/>
      <c r="AH141" s="100"/>
      <c r="AI141" s="100"/>
      <c r="AJ141" s="100"/>
    </row>
    <row r="142" spans="1:36" x14ac:dyDescent="0.1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c r="AG142" s="100"/>
      <c r="AH142" s="100"/>
      <c r="AI142" s="100"/>
      <c r="AJ142" s="100"/>
    </row>
    <row r="143" spans="1:36" x14ac:dyDescent="0.1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c r="AC143" s="100"/>
      <c r="AD143" s="100"/>
      <c r="AE143" s="100"/>
      <c r="AF143" s="100"/>
      <c r="AG143" s="100"/>
      <c r="AH143" s="100"/>
      <c r="AI143" s="100"/>
      <c r="AJ143" s="100"/>
    </row>
    <row r="144" spans="1:36" x14ac:dyDescent="0.1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c r="AI144" s="100"/>
      <c r="AJ144" s="100"/>
    </row>
    <row r="145" spans="1:36" x14ac:dyDescent="0.1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c r="AC145" s="100"/>
      <c r="AD145" s="100"/>
      <c r="AE145" s="100"/>
      <c r="AF145" s="100"/>
      <c r="AG145" s="100"/>
      <c r="AH145" s="100"/>
      <c r="AI145" s="100"/>
      <c r="AJ145" s="100"/>
    </row>
    <row r="146" spans="1:36" x14ac:dyDescent="0.1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c r="AC146" s="100"/>
      <c r="AD146" s="100"/>
      <c r="AE146" s="100"/>
      <c r="AF146" s="100"/>
      <c r="AG146" s="100"/>
      <c r="AH146" s="100"/>
      <c r="AI146" s="100"/>
      <c r="AJ146" s="100"/>
    </row>
    <row r="147" spans="1:36" x14ac:dyDescent="0.1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c r="AI147" s="100"/>
      <c r="AJ147" s="100"/>
    </row>
    <row r="148" spans="1:36" x14ac:dyDescent="0.1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c r="AC148" s="100"/>
      <c r="AD148" s="100"/>
      <c r="AE148" s="100"/>
      <c r="AF148" s="100"/>
      <c r="AG148" s="100"/>
      <c r="AH148" s="100"/>
      <c r="AI148" s="100"/>
      <c r="AJ148" s="100"/>
    </row>
    <row r="149" spans="1:36" x14ac:dyDescent="0.1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c r="AC149" s="100"/>
      <c r="AD149" s="100"/>
      <c r="AE149" s="100"/>
      <c r="AF149" s="100"/>
      <c r="AG149" s="100"/>
      <c r="AH149" s="100"/>
      <c r="AI149" s="100"/>
      <c r="AJ149" s="100"/>
    </row>
    <row r="150" spans="1:36" x14ac:dyDescent="0.1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c r="AC150" s="100"/>
      <c r="AD150" s="100"/>
      <c r="AE150" s="100"/>
      <c r="AF150" s="100"/>
      <c r="AG150" s="100"/>
      <c r="AH150" s="100"/>
      <c r="AI150" s="100"/>
      <c r="AJ150" s="100"/>
    </row>
    <row r="151" spans="1:36" x14ac:dyDescent="0.1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c r="AC151" s="100"/>
      <c r="AD151" s="100"/>
      <c r="AE151" s="100"/>
      <c r="AF151" s="100"/>
      <c r="AG151" s="100"/>
      <c r="AH151" s="100"/>
      <c r="AI151" s="100"/>
      <c r="AJ151" s="100"/>
    </row>
    <row r="152" spans="1:36" x14ac:dyDescent="0.1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c r="AC152" s="100"/>
      <c r="AD152" s="100"/>
      <c r="AE152" s="100"/>
      <c r="AF152" s="100"/>
      <c r="AG152" s="100"/>
      <c r="AH152" s="100"/>
      <c r="AI152" s="100"/>
      <c r="AJ152" s="100"/>
    </row>
    <row r="153" spans="1:36" x14ac:dyDescent="0.1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c r="AG153" s="100"/>
      <c r="AH153" s="100"/>
      <c r="AI153" s="100"/>
      <c r="AJ153" s="100"/>
    </row>
    <row r="154" spans="1:36" x14ac:dyDescent="0.1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row>
    <row r="155" spans="1:36" x14ac:dyDescent="0.15">
      <c r="A155" s="101"/>
      <c r="B155" s="100"/>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row>
    <row r="156" spans="1:36" x14ac:dyDescent="0.1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row>
    <row r="157" spans="1:36" x14ac:dyDescent="0.15">
      <c r="B157" s="101"/>
    </row>
  </sheetData>
  <sheetProtection formatCells="0" formatColumns="0" formatRows="0" insertColumns="0" insertRows="0" autoFilter="0"/>
  <mergeCells count="265">
    <mergeCell ref="B117:AM117"/>
    <mergeCell ref="C118:AL118"/>
    <mergeCell ref="B120:AL120"/>
    <mergeCell ref="B121:I121"/>
    <mergeCell ref="J121:N121"/>
    <mergeCell ref="O121:V121"/>
    <mergeCell ref="W121:AA121"/>
    <mergeCell ref="AB121:AG121"/>
    <mergeCell ref="AH121:AL121"/>
    <mergeCell ref="E115:I115"/>
    <mergeCell ref="J115:N115"/>
    <mergeCell ref="O115:AM115"/>
    <mergeCell ref="E116:I116"/>
    <mergeCell ref="J116:N116"/>
    <mergeCell ref="O116:AM116"/>
    <mergeCell ref="B112:D116"/>
    <mergeCell ref="E112:I112"/>
    <mergeCell ref="J112:N112"/>
    <mergeCell ref="O112:AM112"/>
    <mergeCell ref="E113:I113"/>
    <mergeCell ref="J113:N113"/>
    <mergeCell ref="O113:AM113"/>
    <mergeCell ref="E114:I114"/>
    <mergeCell ref="J114:N114"/>
    <mergeCell ref="O114:AM114"/>
    <mergeCell ref="H105:J105"/>
    <mergeCell ref="C106:AM107"/>
    <mergeCell ref="A110:AM110"/>
    <mergeCell ref="B111:D111"/>
    <mergeCell ref="E111:I111"/>
    <mergeCell ref="J111:N111"/>
    <mergeCell ref="O111:AM111"/>
    <mergeCell ref="W104:Z104"/>
    <mergeCell ref="AA104:AC104"/>
    <mergeCell ref="AD104:AE104"/>
    <mergeCell ref="AF104:AH104"/>
    <mergeCell ref="AI104:AK104"/>
    <mergeCell ref="AL104:AM104"/>
    <mergeCell ref="C97:AL97"/>
    <mergeCell ref="B99:AL99"/>
    <mergeCell ref="B100:I100"/>
    <mergeCell ref="J100:N100"/>
    <mergeCell ref="O100:V100"/>
    <mergeCell ref="W100:AA100"/>
    <mergeCell ref="AB100:AG100"/>
    <mergeCell ref="AH100:AL100"/>
    <mergeCell ref="B91:AM91"/>
    <mergeCell ref="C92:AL92"/>
    <mergeCell ref="C93:AL93"/>
    <mergeCell ref="C94:AL94"/>
    <mergeCell ref="C95:AL95"/>
    <mergeCell ref="C96:AL96"/>
    <mergeCell ref="B89:D90"/>
    <mergeCell ref="E89:I89"/>
    <mergeCell ref="J89:N89"/>
    <mergeCell ref="O89:AM89"/>
    <mergeCell ref="E90:I90"/>
    <mergeCell ref="J90:N90"/>
    <mergeCell ref="O90:AM90"/>
    <mergeCell ref="B87:D88"/>
    <mergeCell ref="E87:I87"/>
    <mergeCell ref="J87:N87"/>
    <mergeCell ref="O87:AM87"/>
    <mergeCell ref="E88:I88"/>
    <mergeCell ref="J88:N88"/>
    <mergeCell ref="O88:AM88"/>
    <mergeCell ref="B85:D86"/>
    <mergeCell ref="E85:I85"/>
    <mergeCell ref="J85:N85"/>
    <mergeCell ref="O85:AM85"/>
    <mergeCell ref="E86:I86"/>
    <mergeCell ref="J86:N86"/>
    <mergeCell ref="O86:AM86"/>
    <mergeCell ref="B83:D84"/>
    <mergeCell ref="E83:I83"/>
    <mergeCell ref="J83:N83"/>
    <mergeCell ref="O83:AM83"/>
    <mergeCell ref="E84:I84"/>
    <mergeCell ref="J84:N84"/>
    <mergeCell ref="O84:AM84"/>
    <mergeCell ref="E80:I80"/>
    <mergeCell ref="J80:N80"/>
    <mergeCell ref="O80:AM80"/>
    <mergeCell ref="B81:D82"/>
    <mergeCell ref="E81:I81"/>
    <mergeCell ref="J81:N81"/>
    <mergeCell ref="O81:AM81"/>
    <mergeCell ref="E82:I82"/>
    <mergeCell ref="J82:N82"/>
    <mergeCell ref="O82:AM82"/>
    <mergeCell ref="B77:D80"/>
    <mergeCell ref="E77:I77"/>
    <mergeCell ref="J77:N77"/>
    <mergeCell ref="O77:AM77"/>
    <mergeCell ref="E78:I78"/>
    <mergeCell ref="J78:N78"/>
    <mergeCell ref="O78:AM78"/>
    <mergeCell ref="E79:I79"/>
    <mergeCell ref="J79:N79"/>
    <mergeCell ref="O79:AM79"/>
    <mergeCell ref="C72:AL72"/>
    <mergeCell ref="A75:AM75"/>
    <mergeCell ref="B76:D76"/>
    <mergeCell ref="E76:I76"/>
    <mergeCell ref="J76:N76"/>
    <mergeCell ref="O76:AM76"/>
    <mergeCell ref="J69:N69"/>
    <mergeCell ref="O69:AM69"/>
    <mergeCell ref="E70:I70"/>
    <mergeCell ref="J70:N70"/>
    <mergeCell ref="O70:AM70"/>
    <mergeCell ref="B71:AM71"/>
    <mergeCell ref="A66:AM66"/>
    <mergeCell ref="B67:D67"/>
    <mergeCell ref="E67:I67"/>
    <mergeCell ref="J67:N67"/>
    <mergeCell ref="O67:AM67"/>
    <mergeCell ref="B68:D70"/>
    <mergeCell ref="E68:I68"/>
    <mergeCell ref="J68:N68"/>
    <mergeCell ref="O68:AM68"/>
    <mergeCell ref="E69:I69"/>
    <mergeCell ref="C58:AL58"/>
    <mergeCell ref="C59:AL59"/>
    <mergeCell ref="C60:AL60"/>
    <mergeCell ref="C61:AL61"/>
    <mergeCell ref="C62:AL62"/>
    <mergeCell ref="B63:AM63"/>
    <mergeCell ref="B52:AM52"/>
    <mergeCell ref="C53:AL53"/>
    <mergeCell ref="C54:AL54"/>
    <mergeCell ref="C55:AL55"/>
    <mergeCell ref="C56:AL56"/>
    <mergeCell ref="C57:AL57"/>
    <mergeCell ref="B50:D51"/>
    <mergeCell ref="E50:I50"/>
    <mergeCell ref="J50:N50"/>
    <mergeCell ref="O50:AM50"/>
    <mergeCell ref="E51:I51"/>
    <mergeCell ref="J51:N51"/>
    <mergeCell ref="O51:AM51"/>
    <mergeCell ref="B48:D49"/>
    <mergeCell ref="E48:I48"/>
    <mergeCell ref="J48:N48"/>
    <mergeCell ref="O48:AM48"/>
    <mergeCell ref="E49:I49"/>
    <mergeCell ref="J49:N49"/>
    <mergeCell ref="O49:AM49"/>
    <mergeCell ref="B46:D47"/>
    <mergeCell ref="E46:I46"/>
    <mergeCell ref="J46:N46"/>
    <mergeCell ref="O46:AM46"/>
    <mergeCell ref="E47:I47"/>
    <mergeCell ref="J47:N47"/>
    <mergeCell ref="O47:AM47"/>
    <mergeCell ref="B44:D45"/>
    <mergeCell ref="E44:I44"/>
    <mergeCell ref="J44:N44"/>
    <mergeCell ref="O44:AM44"/>
    <mergeCell ref="E45:I45"/>
    <mergeCell ref="J45:N45"/>
    <mergeCell ref="O45:AM45"/>
    <mergeCell ref="B42:D43"/>
    <mergeCell ref="E42:I42"/>
    <mergeCell ref="J42:N42"/>
    <mergeCell ref="O42:AM42"/>
    <mergeCell ref="E43:I43"/>
    <mergeCell ref="J43:N43"/>
    <mergeCell ref="O43:AM43"/>
    <mergeCell ref="E40:I40"/>
    <mergeCell ref="J40:N40"/>
    <mergeCell ref="O40:AM40"/>
    <mergeCell ref="E41:I41"/>
    <mergeCell ref="J41:N41"/>
    <mergeCell ref="O41:AM41"/>
    <mergeCell ref="B37:D41"/>
    <mergeCell ref="E37:I37"/>
    <mergeCell ref="J37:N37"/>
    <mergeCell ref="O37:AM37"/>
    <mergeCell ref="E38:I38"/>
    <mergeCell ref="J38:N38"/>
    <mergeCell ref="O38:AM38"/>
    <mergeCell ref="E39:I39"/>
    <mergeCell ref="J39:N39"/>
    <mergeCell ref="O39:AM39"/>
    <mergeCell ref="B30:D32"/>
    <mergeCell ref="E30:I30"/>
    <mergeCell ref="J30:N30"/>
    <mergeCell ref="O30:AM30"/>
    <mergeCell ref="E31:I31"/>
    <mergeCell ref="J31:N31"/>
    <mergeCell ref="O31:AM31"/>
    <mergeCell ref="B35:D36"/>
    <mergeCell ref="E35:I35"/>
    <mergeCell ref="J35:N35"/>
    <mergeCell ref="O35:AM35"/>
    <mergeCell ref="E36:I36"/>
    <mergeCell ref="J36:N36"/>
    <mergeCell ref="O36:AM36"/>
    <mergeCell ref="E32:I32"/>
    <mergeCell ref="J32:N32"/>
    <mergeCell ref="O32:AM32"/>
    <mergeCell ref="B33:D34"/>
    <mergeCell ref="E33:I33"/>
    <mergeCell ref="J33:N33"/>
    <mergeCell ref="O33:AM33"/>
    <mergeCell ref="E34:I34"/>
    <mergeCell ref="J34:N34"/>
    <mergeCell ref="O34:AM34"/>
    <mergeCell ref="O26:AM26"/>
    <mergeCell ref="E29:I29"/>
    <mergeCell ref="J29:N29"/>
    <mergeCell ref="O29:AM29"/>
    <mergeCell ref="E27:I27"/>
    <mergeCell ref="J27:N27"/>
    <mergeCell ref="O27:AM27"/>
    <mergeCell ref="E28:I28"/>
    <mergeCell ref="J28:N28"/>
    <mergeCell ref="O28:AM28"/>
    <mergeCell ref="H14:J14"/>
    <mergeCell ref="L3:AF3"/>
    <mergeCell ref="AG3:AM3"/>
    <mergeCell ref="L4:AF4"/>
    <mergeCell ref="AG4:AM4"/>
    <mergeCell ref="L5:AM5"/>
    <mergeCell ref="B6:K7"/>
    <mergeCell ref="Q6:R6"/>
    <mergeCell ref="T6:V6"/>
    <mergeCell ref="L7:AM7"/>
    <mergeCell ref="K14:AM14"/>
    <mergeCell ref="S8:Y8"/>
    <mergeCell ref="AG8:AM8"/>
    <mergeCell ref="L9:AM9"/>
    <mergeCell ref="A10:H11"/>
    <mergeCell ref="W13:Z13"/>
    <mergeCell ref="AA13:AC13"/>
    <mergeCell ref="AD13:AE13"/>
    <mergeCell ref="AF13:AH13"/>
    <mergeCell ref="AI13:AK13"/>
    <mergeCell ref="AL13:AM13"/>
    <mergeCell ref="A3:A9"/>
    <mergeCell ref="AP66:CC66"/>
    <mergeCell ref="AP75:CC75"/>
    <mergeCell ref="K105:AM105"/>
    <mergeCell ref="AP105:CC105"/>
    <mergeCell ref="AP106:CC107"/>
    <mergeCell ref="AP110:CC110"/>
    <mergeCell ref="AP15:CC19"/>
    <mergeCell ref="AP14:CC14"/>
    <mergeCell ref="AP22:CC22"/>
    <mergeCell ref="C15:AM19"/>
    <mergeCell ref="A22:AM22"/>
    <mergeCell ref="B23:D23"/>
    <mergeCell ref="E23:I23"/>
    <mergeCell ref="J23:N23"/>
    <mergeCell ref="O23:AM23"/>
    <mergeCell ref="E25:I25"/>
    <mergeCell ref="J25:N25"/>
    <mergeCell ref="O25:AM25"/>
    <mergeCell ref="B24:D29"/>
    <mergeCell ref="E24:I24"/>
    <mergeCell ref="J24:N24"/>
    <mergeCell ref="O24:AM24"/>
    <mergeCell ref="E26:I26"/>
    <mergeCell ref="J26:N26"/>
  </mergeCells>
  <phoneticPr fontId="3"/>
  <conditionalFormatting sqref="AA13:AC13">
    <cfRule type="containsText" dxfId="1" priority="1" operator="containsText" text="対象外">
      <formula>NOT(ISERROR(SEARCH("対象外",AA13)))</formula>
    </cfRule>
    <cfRule type="containsText" dxfId="0" priority="2" operator="containsText" text="対象外">
      <formula>NOT(ISERROR(SEARCH("対象外",AA13)))</formula>
    </cfRule>
  </conditionalFormatting>
  <dataValidations count="3">
    <dataValidation type="list" allowBlank="1" showInputMessage="1" showErrorMessage="1" sqref="H105:J105" xr:uid="{00000000-0002-0000-0300-000000000000}">
      <formula1>"①,②"</formula1>
    </dataValidation>
    <dataValidation type="list" allowBlank="1" showInputMessage="1" showErrorMessage="1" sqref="H14:J14" xr:uid="{00000000-0002-0000-0300-000001000000}">
      <formula1>"①,②,③,④,⑤"</formula1>
    </dataValidation>
    <dataValidation imeMode="halfAlpha" allowBlank="1" showInputMessage="1" showErrorMessage="1" sqref="S103:V104 W103:X103 AD103:AH103 AM102:AM103 S102:X102 J102:N104 AC102:AH102" xr:uid="{00000000-0002-0000-0300-000002000000}"/>
  </dataValidations>
  <printOptions horizontalCentered="1"/>
  <pageMargins left="0.55118110236220474" right="0.55118110236220474" top="0.82677165354330717" bottom="0.23622047244094491" header="0.51181102362204722" footer="0.35433070866141736"/>
  <pageSetup paperSize="9" orientation="portrait" r:id="rId1"/>
  <headerFooter alignWithMargins="0"/>
  <rowBreaks count="1" manualBreakCount="1">
    <brk id="64"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7</xdr:col>
                    <xdr:colOff>152400</xdr:colOff>
                    <xdr:row>8</xdr:row>
                    <xdr:rowOff>257175</xdr:rowOff>
                  </from>
                  <to>
                    <xdr:col>9</xdr:col>
                    <xdr:colOff>28575</xdr:colOff>
                    <xdr:row>10</xdr:row>
                    <xdr:rowOff>28575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7</xdr:col>
                    <xdr:colOff>152400</xdr:colOff>
                    <xdr:row>9</xdr:row>
                    <xdr:rowOff>219075</xdr:rowOff>
                  </from>
                  <to>
                    <xdr:col>9</xdr:col>
                    <xdr:colOff>28575</xdr:colOff>
                    <xdr:row>11</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基準単価!$D$9:$D$37</xm:f>
          </x14:formula1>
          <xm:sqref>L5:AM5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1"/>
  <sheetViews>
    <sheetView zoomScaleNormal="100" workbookViewId="0"/>
  </sheetViews>
  <sheetFormatPr defaultRowHeight="13.5" x14ac:dyDescent="0.15"/>
  <cols>
    <col min="1" max="1" width="4" style="130" customWidth="1"/>
    <col min="2" max="2" width="13.875" style="130" customWidth="1"/>
    <col min="3" max="3" width="3.625" style="130" customWidth="1"/>
    <col min="4" max="4" width="33.625" style="130" customWidth="1"/>
    <col min="5" max="8" width="25.625" style="131" customWidth="1"/>
    <col min="9" max="10" width="25.625" style="130" customWidth="1"/>
    <col min="11" max="259" width="9" style="130"/>
    <col min="260" max="260" width="4" style="130" customWidth="1"/>
    <col min="261" max="261" width="13.875" style="130" customWidth="1"/>
    <col min="262" max="262" width="3.625" style="130" customWidth="1"/>
    <col min="263" max="263" width="33.625" style="130" customWidth="1"/>
    <col min="264" max="264" width="63.625" style="130" customWidth="1"/>
    <col min="265" max="265" width="47.875" style="130" customWidth="1"/>
    <col min="266" max="266" width="51.25" style="130" customWidth="1"/>
    <col min="267" max="515" width="9" style="130"/>
    <col min="516" max="516" width="4" style="130" customWidth="1"/>
    <col min="517" max="517" width="13.875" style="130" customWidth="1"/>
    <col min="518" max="518" width="3.625" style="130" customWidth="1"/>
    <col min="519" max="519" width="33.625" style="130" customWidth="1"/>
    <col min="520" max="520" width="63.625" style="130" customWidth="1"/>
    <col min="521" max="521" width="47.875" style="130" customWidth="1"/>
    <col min="522" max="522" width="51.25" style="130" customWidth="1"/>
    <col min="523" max="771" width="9" style="130"/>
    <col min="772" max="772" width="4" style="130" customWidth="1"/>
    <col min="773" max="773" width="13.875" style="130" customWidth="1"/>
    <col min="774" max="774" width="3.625" style="130" customWidth="1"/>
    <col min="775" max="775" width="33.625" style="130" customWidth="1"/>
    <col min="776" max="776" width="63.625" style="130" customWidth="1"/>
    <col min="777" max="777" width="47.875" style="130" customWidth="1"/>
    <col min="778" max="778" width="51.25" style="130" customWidth="1"/>
    <col min="779" max="1027" width="9" style="130"/>
    <col min="1028" max="1028" width="4" style="130" customWidth="1"/>
    <col min="1029" max="1029" width="13.875" style="130" customWidth="1"/>
    <col min="1030" max="1030" width="3.625" style="130" customWidth="1"/>
    <col min="1031" max="1031" width="33.625" style="130" customWidth="1"/>
    <col min="1032" max="1032" width="63.625" style="130" customWidth="1"/>
    <col min="1033" max="1033" width="47.875" style="130" customWidth="1"/>
    <col min="1034" max="1034" width="51.25" style="130" customWidth="1"/>
    <col min="1035" max="1283" width="9" style="130"/>
    <col min="1284" max="1284" width="4" style="130" customWidth="1"/>
    <col min="1285" max="1285" width="13.875" style="130" customWidth="1"/>
    <col min="1286" max="1286" width="3.625" style="130" customWidth="1"/>
    <col min="1287" max="1287" width="33.625" style="130" customWidth="1"/>
    <col min="1288" max="1288" width="63.625" style="130" customWidth="1"/>
    <col min="1289" max="1289" width="47.875" style="130" customWidth="1"/>
    <col min="1290" max="1290" width="51.25" style="130" customWidth="1"/>
    <col min="1291" max="1539" width="9" style="130"/>
    <col min="1540" max="1540" width="4" style="130" customWidth="1"/>
    <col min="1541" max="1541" width="13.875" style="130" customWidth="1"/>
    <col min="1542" max="1542" width="3.625" style="130" customWidth="1"/>
    <col min="1543" max="1543" width="33.625" style="130" customWidth="1"/>
    <col min="1544" max="1544" width="63.625" style="130" customWidth="1"/>
    <col min="1545" max="1545" width="47.875" style="130" customWidth="1"/>
    <col min="1546" max="1546" width="51.25" style="130" customWidth="1"/>
    <col min="1547" max="1795" width="9" style="130"/>
    <col min="1796" max="1796" width="4" style="130" customWidth="1"/>
    <col min="1797" max="1797" width="13.875" style="130" customWidth="1"/>
    <col min="1798" max="1798" width="3.625" style="130" customWidth="1"/>
    <col min="1799" max="1799" width="33.625" style="130" customWidth="1"/>
    <col min="1800" max="1800" width="63.625" style="130" customWidth="1"/>
    <col min="1801" max="1801" width="47.875" style="130" customWidth="1"/>
    <col min="1802" max="1802" width="51.25" style="130" customWidth="1"/>
    <col min="1803" max="2051" width="9" style="130"/>
    <col min="2052" max="2052" width="4" style="130" customWidth="1"/>
    <col min="2053" max="2053" width="13.875" style="130" customWidth="1"/>
    <col min="2054" max="2054" width="3.625" style="130" customWidth="1"/>
    <col min="2055" max="2055" width="33.625" style="130" customWidth="1"/>
    <col min="2056" max="2056" width="63.625" style="130" customWidth="1"/>
    <col min="2057" max="2057" width="47.875" style="130" customWidth="1"/>
    <col min="2058" max="2058" width="51.25" style="130" customWidth="1"/>
    <col min="2059" max="2307" width="9" style="130"/>
    <col min="2308" max="2308" width="4" style="130" customWidth="1"/>
    <col min="2309" max="2309" width="13.875" style="130" customWidth="1"/>
    <col min="2310" max="2310" width="3.625" style="130" customWidth="1"/>
    <col min="2311" max="2311" width="33.625" style="130" customWidth="1"/>
    <col min="2312" max="2312" width="63.625" style="130" customWidth="1"/>
    <col min="2313" max="2313" width="47.875" style="130" customWidth="1"/>
    <col min="2314" max="2314" width="51.25" style="130" customWidth="1"/>
    <col min="2315" max="2563" width="9" style="130"/>
    <col min="2564" max="2564" width="4" style="130" customWidth="1"/>
    <col min="2565" max="2565" width="13.875" style="130" customWidth="1"/>
    <col min="2566" max="2566" width="3.625" style="130" customWidth="1"/>
    <col min="2567" max="2567" width="33.625" style="130" customWidth="1"/>
    <col min="2568" max="2568" width="63.625" style="130" customWidth="1"/>
    <col min="2569" max="2569" width="47.875" style="130" customWidth="1"/>
    <col min="2570" max="2570" width="51.25" style="130" customWidth="1"/>
    <col min="2571" max="2819" width="9" style="130"/>
    <col min="2820" max="2820" width="4" style="130" customWidth="1"/>
    <col min="2821" max="2821" width="13.875" style="130" customWidth="1"/>
    <col min="2822" max="2822" width="3.625" style="130" customWidth="1"/>
    <col min="2823" max="2823" width="33.625" style="130" customWidth="1"/>
    <col min="2824" max="2824" width="63.625" style="130" customWidth="1"/>
    <col min="2825" max="2825" width="47.875" style="130" customWidth="1"/>
    <col min="2826" max="2826" width="51.25" style="130" customWidth="1"/>
    <col min="2827" max="3075" width="9" style="130"/>
    <col min="3076" max="3076" width="4" style="130" customWidth="1"/>
    <col min="3077" max="3077" width="13.875" style="130" customWidth="1"/>
    <col min="3078" max="3078" width="3.625" style="130" customWidth="1"/>
    <col min="3079" max="3079" width="33.625" style="130" customWidth="1"/>
    <col min="3080" max="3080" width="63.625" style="130" customWidth="1"/>
    <col min="3081" max="3081" width="47.875" style="130" customWidth="1"/>
    <col min="3082" max="3082" width="51.25" style="130" customWidth="1"/>
    <col min="3083" max="3331" width="9" style="130"/>
    <col min="3332" max="3332" width="4" style="130" customWidth="1"/>
    <col min="3333" max="3333" width="13.875" style="130" customWidth="1"/>
    <col min="3334" max="3334" width="3.625" style="130" customWidth="1"/>
    <col min="3335" max="3335" width="33.625" style="130" customWidth="1"/>
    <col min="3336" max="3336" width="63.625" style="130" customWidth="1"/>
    <col min="3337" max="3337" width="47.875" style="130" customWidth="1"/>
    <col min="3338" max="3338" width="51.25" style="130" customWidth="1"/>
    <col min="3339" max="3587" width="9" style="130"/>
    <col min="3588" max="3588" width="4" style="130" customWidth="1"/>
    <col min="3589" max="3589" width="13.875" style="130" customWidth="1"/>
    <col min="3590" max="3590" width="3.625" style="130" customWidth="1"/>
    <col min="3591" max="3591" width="33.625" style="130" customWidth="1"/>
    <col min="3592" max="3592" width="63.625" style="130" customWidth="1"/>
    <col min="3593" max="3593" width="47.875" style="130" customWidth="1"/>
    <col min="3594" max="3594" width="51.25" style="130" customWidth="1"/>
    <col min="3595" max="3843" width="9" style="130"/>
    <col min="3844" max="3844" width="4" style="130" customWidth="1"/>
    <col min="3845" max="3845" width="13.875" style="130" customWidth="1"/>
    <col min="3846" max="3846" width="3.625" style="130" customWidth="1"/>
    <col min="3847" max="3847" width="33.625" style="130" customWidth="1"/>
    <col min="3848" max="3848" width="63.625" style="130" customWidth="1"/>
    <col min="3849" max="3849" width="47.875" style="130" customWidth="1"/>
    <col min="3850" max="3850" width="51.25" style="130" customWidth="1"/>
    <col min="3851" max="4099" width="9" style="130"/>
    <col min="4100" max="4100" width="4" style="130" customWidth="1"/>
    <col min="4101" max="4101" width="13.875" style="130" customWidth="1"/>
    <col min="4102" max="4102" width="3.625" style="130" customWidth="1"/>
    <col min="4103" max="4103" width="33.625" style="130" customWidth="1"/>
    <col min="4104" max="4104" width="63.625" style="130" customWidth="1"/>
    <col min="4105" max="4105" width="47.875" style="130" customWidth="1"/>
    <col min="4106" max="4106" width="51.25" style="130" customWidth="1"/>
    <col min="4107" max="4355" width="9" style="130"/>
    <col min="4356" max="4356" width="4" style="130" customWidth="1"/>
    <col min="4357" max="4357" width="13.875" style="130" customWidth="1"/>
    <col min="4358" max="4358" width="3.625" style="130" customWidth="1"/>
    <col min="4359" max="4359" width="33.625" style="130" customWidth="1"/>
    <col min="4360" max="4360" width="63.625" style="130" customWidth="1"/>
    <col min="4361" max="4361" width="47.875" style="130" customWidth="1"/>
    <col min="4362" max="4362" width="51.25" style="130" customWidth="1"/>
    <col min="4363" max="4611" width="9" style="130"/>
    <col min="4612" max="4612" width="4" style="130" customWidth="1"/>
    <col min="4613" max="4613" width="13.875" style="130" customWidth="1"/>
    <col min="4614" max="4614" width="3.625" style="130" customWidth="1"/>
    <col min="4615" max="4615" width="33.625" style="130" customWidth="1"/>
    <col min="4616" max="4616" width="63.625" style="130" customWidth="1"/>
    <col min="4617" max="4617" width="47.875" style="130" customWidth="1"/>
    <col min="4618" max="4618" width="51.25" style="130" customWidth="1"/>
    <col min="4619" max="4867" width="9" style="130"/>
    <col min="4868" max="4868" width="4" style="130" customWidth="1"/>
    <col min="4869" max="4869" width="13.875" style="130" customWidth="1"/>
    <col min="4870" max="4870" width="3.625" style="130" customWidth="1"/>
    <col min="4871" max="4871" width="33.625" style="130" customWidth="1"/>
    <col min="4872" max="4872" width="63.625" style="130" customWidth="1"/>
    <col min="4873" max="4873" width="47.875" style="130" customWidth="1"/>
    <col min="4874" max="4874" width="51.25" style="130" customWidth="1"/>
    <col min="4875" max="5123" width="9" style="130"/>
    <col min="5124" max="5124" width="4" style="130" customWidth="1"/>
    <col min="5125" max="5125" width="13.875" style="130" customWidth="1"/>
    <col min="5126" max="5126" width="3.625" style="130" customWidth="1"/>
    <col min="5127" max="5127" width="33.625" style="130" customWidth="1"/>
    <col min="5128" max="5128" width="63.625" style="130" customWidth="1"/>
    <col min="5129" max="5129" width="47.875" style="130" customWidth="1"/>
    <col min="5130" max="5130" width="51.25" style="130" customWidth="1"/>
    <col min="5131" max="5379" width="9" style="130"/>
    <col min="5380" max="5380" width="4" style="130" customWidth="1"/>
    <col min="5381" max="5381" width="13.875" style="130" customWidth="1"/>
    <col min="5382" max="5382" width="3.625" style="130" customWidth="1"/>
    <col min="5383" max="5383" width="33.625" style="130" customWidth="1"/>
    <col min="5384" max="5384" width="63.625" style="130" customWidth="1"/>
    <col min="5385" max="5385" width="47.875" style="130" customWidth="1"/>
    <col min="5386" max="5386" width="51.25" style="130" customWidth="1"/>
    <col min="5387" max="5635" width="9" style="130"/>
    <col min="5636" max="5636" width="4" style="130" customWidth="1"/>
    <col min="5637" max="5637" width="13.875" style="130" customWidth="1"/>
    <col min="5638" max="5638" width="3.625" style="130" customWidth="1"/>
    <col min="5639" max="5639" width="33.625" style="130" customWidth="1"/>
    <col min="5640" max="5640" width="63.625" style="130" customWidth="1"/>
    <col min="5641" max="5641" width="47.875" style="130" customWidth="1"/>
    <col min="5642" max="5642" width="51.25" style="130" customWidth="1"/>
    <col min="5643" max="5891" width="9" style="130"/>
    <col min="5892" max="5892" width="4" style="130" customWidth="1"/>
    <col min="5893" max="5893" width="13.875" style="130" customWidth="1"/>
    <col min="5894" max="5894" width="3.625" style="130" customWidth="1"/>
    <col min="5895" max="5895" width="33.625" style="130" customWidth="1"/>
    <col min="5896" max="5896" width="63.625" style="130" customWidth="1"/>
    <col min="5897" max="5897" width="47.875" style="130" customWidth="1"/>
    <col min="5898" max="5898" width="51.25" style="130" customWidth="1"/>
    <col min="5899" max="6147" width="9" style="130"/>
    <col min="6148" max="6148" width="4" style="130" customWidth="1"/>
    <col min="6149" max="6149" width="13.875" style="130" customWidth="1"/>
    <col min="6150" max="6150" width="3.625" style="130" customWidth="1"/>
    <col min="6151" max="6151" width="33.625" style="130" customWidth="1"/>
    <col min="6152" max="6152" width="63.625" style="130" customWidth="1"/>
    <col min="6153" max="6153" width="47.875" style="130" customWidth="1"/>
    <col min="6154" max="6154" width="51.25" style="130" customWidth="1"/>
    <col min="6155" max="6403" width="9" style="130"/>
    <col min="6404" max="6404" width="4" style="130" customWidth="1"/>
    <col min="6405" max="6405" width="13.875" style="130" customWidth="1"/>
    <col min="6406" max="6406" width="3.625" style="130" customWidth="1"/>
    <col min="6407" max="6407" width="33.625" style="130" customWidth="1"/>
    <col min="6408" max="6408" width="63.625" style="130" customWidth="1"/>
    <col min="6409" max="6409" width="47.875" style="130" customWidth="1"/>
    <col min="6410" max="6410" width="51.25" style="130" customWidth="1"/>
    <col min="6411" max="6659" width="9" style="130"/>
    <col min="6660" max="6660" width="4" style="130" customWidth="1"/>
    <col min="6661" max="6661" width="13.875" style="130" customWidth="1"/>
    <col min="6662" max="6662" width="3.625" style="130" customWidth="1"/>
    <col min="6663" max="6663" width="33.625" style="130" customWidth="1"/>
    <col min="6664" max="6664" width="63.625" style="130" customWidth="1"/>
    <col min="6665" max="6665" width="47.875" style="130" customWidth="1"/>
    <col min="6666" max="6666" width="51.25" style="130" customWidth="1"/>
    <col min="6667" max="6915" width="9" style="130"/>
    <col min="6916" max="6916" width="4" style="130" customWidth="1"/>
    <col min="6917" max="6917" width="13.875" style="130" customWidth="1"/>
    <col min="6918" max="6918" width="3.625" style="130" customWidth="1"/>
    <col min="6919" max="6919" width="33.625" style="130" customWidth="1"/>
    <col min="6920" max="6920" width="63.625" style="130" customWidth="1"/>
    <col min="6921" max="6921" width="47.875" style="130" customWidth="1"/>
    <col min="6922" max="6922" width="51.25" style="130" customWidth="1"/>
    <col min="6923" max="7171" width="9" style="130"/>
    <col min="7172" max="7172" width="4" style="130" customWidth="1"/>
    <col min="7173" max="7173" width="13.875" style="130" customWidth="1"/>
    <col min="7174" max="7174" width="3.625" style="130" customWidth="1"/>
    <col min="7175" max="7175" width="33.625" style="130" customWidth="1"/>
    <col min="7176" max="7176" width="63.625" style="130" customWidth="1"/>
    <col min="7177" max="7177" width="47.875" style="130" customWidth="1"/>
    <col min="7178" max="7178" width="51.25" style="130" customWidth="1"/>
    <col min="7179" max="7427" width="9" style="130"/>
    <col min="7428" max="7428" width="4" style="130" customWidth="1"/>
    <col min="7429" max="7429" width="13.875" style="130" customWidth="1"/>
    <col min="7430" max="7430" width="3.625" style="130" customWidth="1"/>
    <col min="7431" max="7431" width="33.625" style="130" customWidth="1"/>
    <col min="7432" max="7432" width="63.625" style="130" customWidth="1"/>
    <col min="7433" max="7433" width="47.875" style="130" customWidth="1"/>
    <col min="7434" max="7434" width="51.25" style="130" customWidth="1"/>
    <col min="7435" max="7683" width="9" style="130"/>
    <col min="7684" max="7684" width="4" style="130" customWidth="1"/>
    <col min="7685" max="7685" width="13.875" style="130" customWidth="1"/>
    <col min="7686" max="7686" width="3.625" style="130" customWidth="1"/>
    <col min="7687" max="7687" width="33.625" style="130" customWidth="1"/>
    <col min="7688" max="7688" width="63.625" style="130" customWidth="1"/>
    <col min="7689" max="7689" width="47.875" style="130" customWidth="1"/>
    <col min="7690" max="7690" width="51.25" style="130" customWidth="1"/>
    <col min="7691" max="7939" width="9" style="130"/>
    <col min="7940" max="7940" width="4" style="130" customWidth="1"/>
    <col min="7941" max="7941" width="13.875" style="130" customWidth="1"/>
    <col min="7942" max="7942" width="3.625" style="130" customWidth="1"/>
    <col min="7943" max="7943" width="33.625" style="130" customWidth="1"/>
    <col min="7944" max="7944" width="63.625" style="130" customWidth="1"/>
    <col min="7945" max="7945" width="47.875" style="130" customWidth="1"/>
    <col min="7946" max="7946" width="51.25" style="130" customWidth="1"/>
    <col min="7947" max="8195" width="9" style="130"/>
    <col min="8196" max="8196" width="4" style="130" customWidth="1"/>
    <col min="8197" max="8197" width="13.875" style="130" customWidth="1"/>
    <col min="8198" max="8198" width="3.625" style="130" customWidth="1"/>
    <col min="8199" max="8199" width="33.625" style="130" customWidth="1"/>
    <col min="8200" max="8200" width="63.625" style="130" customWidth="1"/>
    <col min="8201" max="8201" width="47.875" style="130" customWidth="1"/>
    <col min="8202" max="8202" width="51.25" style="130" customWidth="1"/>
    <col min="8203" max="8451" width="9" style="130"/>
    <col min="8452" max="8452" width="4" style="130" customWidth="1"/>
    <col min="8453" max="8453" width="13.875" style="130" customWidth="1"/>
    <col min="8454" max="8454" width="3.625" style="130" customWidth="1"/>
    <col min="8455" max="8455" width="33.625" style="130" customWidth="1"/>
    <col min="8456" max="8456" width="63.625" style="130" customWidth="1"/>
    <col min="8457" max="8457" width="47.875" style="130" customWidth="1"/>
    <col min="8458" max="8458" width="51.25" style="130" customWidth="1"/>
    <col min="8459" max="8707" width="9" style="130"/>
    <col min="8708" max="8708" width="4" style="130" customWidth="1"/>
    <col min="8709" max="8709" width="13.875" style="130" customWidth="1"/>
    <col min="8710" max="8710" width="3.625" style="130" customWidth="1"/>
    <col min="8711" max="8711" width="33.625" style="130" customWidth="1"/>
    <col min="8712" max="8712" width="63.625" style="130" customWidth="1"/>
    <col min="8713" max="8713" width="47.875" style="130" customWidth="1"/>
    <col min="8714" max="8714" width="51.25" style="130" customWidth="1"/>
    <col min="8715" max="8963" width="9" style="130"/>
    <col min="8964" max="8964" width="4" style="130" customWidth="1"/>
    <col min="8965" max="8965" width="13.875" style="130" customWidth="1"/>
    <col min="8966" max="8966" width="3.625" style="130" customWidth="1"/>
    <col min="8967" max="8967" width="33.625" style="130" customWidth="1"/>
    <col min="8968" max="8968" width="63.625" style="130" customWidth="1"/>
    <col min="8969" max="8969" width="47.875" style="130" customWidth="1"/>
    <col min="8970" max="8970" width="51.25" style="130" customWidth="1"/>
    <col min="8971" max="9219" width="9" style="130"/>
    <col min="9220" max="9220" width="4" style="130" customWidth="1"/>
    <col min="9221" max="9221" width="13.875" style="130" customWidth="1"/>
    <col min="9222" max="9222" width="3.625" style="130" customWidth="1"/>
    <col min="9223" max="9223" width="33.625" style="130" customWidth="1"/>
    <col min="9224" max="9224" width="63.625" style="130" customWidth="1"/>
    <col min="9225" max="9225" width="47.875" style="130" customWidth="1"/>
    <col min="9226" max="9226" width="51.25" style="130" customWidth="1"/>
    <col min="9227" max="9475" width="9" style="130"/>
    <col min="9476" max="9476" width="4" style="130" customWidth="1"/>
    <col min="9477" max="9477" width="13.875" style="130" customWidth="1"/>
    <col min="9478" max="9478" width="3.625" style="130" customWidth="1"/>
    <col min="9479" max="9479" width="33.625" style="130" customWidth="1"/>
    <col min="9480" max="9480" width="63.625" style="130" customWidth="1"/>
    <col min="9481" max="9481" width="47.875" style="130" customWidth="1"/>
    <col min="9482" max="9482" width="51.25" style="130" customWidth="1"/>
    <col min="9483" max="9731" width="9" style="130"/>
    <col min="9732" max="9732" width="4" style="130" customWidth="1"/>
    <col min="9733" max="9733" width="13.875" style="130" customWidth="1"/>
    <col min="9734" max="9734" width="3.625" style="130" customWidth="1"/>
    <col min="9735" max="9735" width="33.625" style="130" customWidth="1"/>
    <col min="9736" max="9736" width="63.625" style="130" customWidth="1"/>
    <col min="9737" max="9737" width="47.875" style="130" customWidth="1"/>
    <col min="9738" max="9738" width="51.25" style="130" customWidth="1"/>
    <col min="9739" max="9987" width="9" style="130"/>
    <col min="9988" max="9988" width="4" style="130" customWidth="1"/>
    <col min="9989" max="9989" width="13.875" style="130" customWidth="1"/>
    <col min="9990" max="9990" width="3.625" style="130" customWidth="1"/>
    <col min="9991" max="9991" width="33.625" style="130" customWidth="1"/>
    <col min="9992" max="9992" width="63.625" style="130" customWidth="1"/>
    <col min="9993" max="9993" width="47.875" style="130" customWidth="1"/>
    <col min="9994" max="9994" width="51.25" style="130" customWidth="1"/>
    <col min="9995" max="10243" width="9" style="130"/>
    <col min="10244" max="10244" width="4" style="130" customWidth="1"/>
    <col min="10245" max="10245" width="13.875" style="130" customWidth="1"/>
    <col min="10246" max="10246" width="3.625" style="130" customWidth="1"/>
    <col min="10247" max="10247" width="33.625" style="130" customWidth="1"/>
    <col min="10248" max="10248" width="63.625" style="130" customWidth="1"/>
    <col min="10249" max="10249" width="47.875" style="130" customWidth="1"/>
    <col min="10250" max="10250" width="51.25" style="130" customWidth="1"/>
    <col min="10251" max="10499" width="9" style="130"/>
    <col min="10500" max="10500" width="4" style="130" customWidth="1"/>
    <col min="10501" max="10501" width="13.875" style="130" customWidth="1"/>
    <col min="10502" max="10502" width="3.625" style="130" customWidth="1"/>
    <col min="10503" max="10503" width="33.625" style="130" customWidth="1"/>
    <col min="10504" max="10504" width="63.625" style="130" customWidth="1"/>
    <col min="10505" max="10505" width="47.875" style="130" customWidth="1"/>
    <col min="10506" max="10506" width="51.25" style="130" customWidth="1"/>
    <col min="10507" max="10755" width="9" style="130"/>
    <col min="10756" max="10756" width="4" style="130" customWidth="1"/>
    <col min="10757" max="10757" width="13.875" style="130" customWidth="1"/>
    <col min="10758" max="10758" width="3.625" style="130" customWidth="1"/>
    <col min="10759" max="10759" width="33.625" style="130" customWidth="1"/>
    <col min="10760" max="10760" width="63.625" style="130" customWidth="1"/>
    <col min="10761" max="10761" width="47.875" style="130" customWidth="1"/>
    <col min="10762" max="10762" width="51.25" style="130" customWidth="1"/>
    <col min="10763" max="11011" width="9" style="130"/>
    <col min="11012" max="11012" width="4" style="130" customWidth="1"/>
    <col min="11013" max="11013" width="13.875" style="130" customWidth="1"/>
    <col min="11014" max="11014" width="3.625" style="130" customWidth="1"/>
    <col min="11015" max="11015" width="33.625" style="130" customWidth="1"/>
    <col min="11016" max="11016" width="63.625" style="130" customWidth="1"/>
    <col min="11017" max="11017" width="47.875" style="130" customWidth="1"/>
    <col min="11018" max="11018" width="51.25" style="130" customWidth="1"/>
    <col min="11019" max="11267" width="9" style="130"/>
    <col min="11268" max="11268" width="4" style="130" customWidth="1"/>
    <col min="11269" max="11269" width="13.875" style="130" customWidth="1"/>
    <col min="11270" max="11270" width="3.625" style="130" customWidth="1"/>
    <col min="11271" max="11271" width="33.625" style="130" customWidth="1"/>
    <col min="11272" max="11272" width="63.625" style="130" customWidth="1"/>
    <col min="11273" max="11273" width="47.875" style="130" customWidth="1"/>
    <col min="11274" max="11274" width="51.25" style="130" customWidth="1"/>
    <col min="11275" max="11523" width="9" style="130"/>
    <col min="11524" max="11524" width="4" style="130" customWidth="1"/>
    <col min="11525" max="11525" width="13.875" style="130" customWidth="1"/>
    <col min="11526" max="11526" width="3.625" style="130" customWidth="1"/>
    <col min="11527" max="11527" width="33.625" style="130" customWidth="1"/>
    <col min="11528" max="11528" width="63.625" style="130" customWidth="1"/>
    <col min="11529" max="11529" width="47.875" style="130" customWidth="1"/>
    <col min="11530" max="11530" width="51.25" style="130" customWidth="1"/>
    <col min="11531" max="11779" width="9" style="130"/>
    <col min="11780" max="11780" width="4" style="130" customWidth="1"/>
    <col min="11781" max="11781" width="13.875" style="130" customWidth="1"/>
    <col min="11782" max="11782" width="3.625" style="130" customWidth="1"/>
    <col min="11783" max="11783" width="33.625" style="130" customWidth="1"/>
    <col min="11784" max="11784" width="63.625" style="130" customWidth="1"/>
    <col min="11785" max="11785" width="47.875" style="130" customWidth="1"/>
    <col min="11786" max="11786" width="51.25" style="130" customWidth="1"/>
    <col min="11787" max="12035" width="9" style="130"/>
    <col min="12036" max="12036" width="4" style="130" customWidth="1"/>
    <col min="12037" max="12037" width="13.875" style="130" customWidth="1"/>
    <col min="12038" max="12038" width="3.625" style="130" customWidth="1"/>
    <col min="12039" max="12039" width="33.625" style="130" customWidth="1"/>
    <col min="12040" max="12040" width="63.625" style="130" customWidth="1"/>
    <col min="12041" max="12041" width="47.875" style="130" customWidth="1"/>
    <col min="12042" max="12042" width="51.25" style="130" customWidth="1"/>
    <col min="12043" max="12291" width="9" style="130"/>
    <col min="12292" max="12292" width="4" style="130" customWidth="1"/>
    <col min="12293" max="12293" width="13.875" style="130" customWidth="1"/>
    <col min="12294" max="12294" width="3.625" style="130" customWidth="1"/>
    <col min="12295" max="12295" width="33.625" style="130" customWidth="1"/>
    <col min="12296" max="12296" width="63.625" style="130" customWidth="1"/>
    <col min="12297" max="12297" width="47.875" style="130" customWidth="1"/>
    <col min="12298" max="12298" width="51.25" style="130" customWidth="1"/>
    <col min="12299" max="12547" width="9" style="130"/>
    <col min="12548" max="12548" width="4" style="130" customWidth="1"/>
    <col min="12549" max="12549" width="13.875" style="130" customWidth="1"/>
    <col min="12550" max="12550" width="3.625" style="130" customWidth="1"/>
    <col min="12551" max="12551" width="33.625" style="130" customWidth="1"/>
    <col min="12552" max="12552" width="63.625" style="130" customWidth="1"/>
    <col min="12553" max="12553" width="47.875" style="130" customWidth="1"/>
    <col min="12554" max="12554" width="51.25" style="130" customWidth="1"/>
    <col min="12555" max="12803" width="9" style="130"/>
    <col min="12804" max="12804" width="4" style="130" customWidth="1"/>
    <col min="12805" max="12805" width="13.875" style="130" customWidth="1"/>
    <col min="12806" max="12806" width="3.625" style="130" customWidth="1"/>
    <col min="12807" max="12807" width="33.625" style="130" customWidth="1"/>
    <col min="12808" max="12808" width="63.625" style="130" customWidth="1"/>
    <col min="12809" max="12809" width="47.875" style="130" customWidth="1"/>
    <col min="12810" max="12810" width="51.25" style="130" customWidth="1"/>
    <col min="12811" max="13059" width="9" style="130"/>
    <col min="13060" max="13060" width="4" style="130" customWidth="1"/>
    <col min="13061" max="13061" width="13.875" style="130" customWidth="1"/>
    <col min="13062" max="13062" width="3.625" style="130" customWidth="1"/>
    <col min="13063" max="13063" width="33.625" style="130" customWidth="1"/>
    <col min="13064" max="13064" width="63.625" style="130" customWidth="1"/>
    <col min="13065" max="13065" width="47.875" style="130" customWidth="1"/>
    <col min="13066" max="13066" width="51.25" style="130" customWidth="1"/>
    <col min="13067" max="13315" width="9" style="130"/>
    <col min="13316" max="13316" width="4" style="130" customWidth="1"/>
    <col min="13317" max="13317" width="13.875" style="130" customWidth="1"/>
    <col min="13318" max="13318" width="3.625" style="130" customWidth="1"/>
    <col min="13319" max="13319" width="33.625" style="130" customWidth="1"/>
    <col min="13320" max="13320" width="63.625" style="130" customWidth="1"/>
    <col min="13321" max="13321" width="47.875" style="130" customWidth="1"/>
    <col min="13322" max="13322" width="51.25" style="130" customWidth="1"/>
    <col min="13323" max="13571" width="9" style="130"/>
    <col min="13572" max="13572" width="4" style="130" customWidth="1"/>
    <col min="13573" max="13573" width="13.875" style="130" customWidth="1"/>
    <col min="13574" max="13574" width="3.625" style="130" customWidth="1"/>
    <col min="13575" max="13575" width="33.625" style="130" customWidth="1"/>
    <col min="13576" max="13576" width="63.625" style="130" customWidth="1"/>
    <col min="13577" max="13577" width="47.875" style="130" customWidth="1"/>
    <col min="13578" max="13578" width="51.25" style="130" customWidth="1"/>
    <col min="13579" max="13827" width="9" style="130"/>
    <col min="13828" max="13828" width="4" style="130" customWidth="1"/>
    <col min="13829" max="13829" width="13.875" style="130" customWidth="1"/>
    <col min="13830" max="13830" width="3.625" style="130" customWidth="1"/>
    <col min="13831" max="13831" width="33.625" style="130" customWidth="1"/>
    <col min="13832" max="13832" width="63.625" style="130" customWidth="1"/>
    <col min="13833" max="13833" width="47.875" style="130" customWidth="1"/>
    <col min="13834" max="13834" width="51.25" style="130" customWidth="1"/>
    <col min="13835" max="14083" width="9" style="130"/>
    <col min="14084" max="14084" width="4" style="130" customWidth="1"/>
    <col min="14085" max="14085" width="13.875" style="130" customWidth="1"/>
    <col min="14086" max="14086" width="3.625" style="130" customWidth="1"/>
    <col min="14087" max="14087" width="33.625" style="130" customWidth="1"/>
    <col min="14088" max="14088" width="63.625" style="130" customWidth="1"/>
    <col min="14089" max="14089" width="47.875" style="130" customWidth="1"/>
    <col min="14090" max="14090" width="51.25" style="130" customWidth="1"/>
    <col min="14091" max="14339" width="9" style="130"/>
    <col min="14340" max="14340" width="4" style="130" customWidth="1"/>
    <col min="14341" max="14341" width="13.875" style="130" customWidth="1"/>
    <col min="14342" max="14342" width="3.625" style="130" customWidth="1"/>
    <col min="14343" max="14343" width="33.625" style="130" customWidth="1"/>
    <col min="14344" max="14344" width="63.625" style="130" customWidth="1"/>
    <col min="14345" max="14345" width="47.875" style="130" customWidth="1"/>
    <col min="14346" max="14346" width="51.25" style="130" customWidth="1"/>
    <col min="14347" max="14595" width="9" style="130"/>
    <col min="14596" max="14596" width="4" style="130" customWidth="1"/>
    <col min="14597" max="14597" width="13.875" style="130" customWidth="1"/>
    <col min="14598" max="14598" width="3.625" style="130" customWidth="1"/>
    <col min="14599" max="14599" width="33.625" style="130" customWidth="1"/>
    <col min="14600" max="14600" width="63.625" style="130" customWidth="1"/>
    <col min="14601" max="14601" width="47.875" style="130" customWidth="1"/>
    <col min="14602" max="14602" width="51.25" style="130" customWidth="1"/>
    <col min="14603" max="14851" width="9" style="130"/>
    <col min="14852" max="14852" width="4" style="130" customWidth="1"/>
    <col min="14853" max="14853" width="13.875" style="130" customWidth="1"/>
    <col min="14854" max="14854" width="3.625" style="130" customWidth="1"/>
    <col min="14855" max="14855" width="33.625" style="130" customWidth="1"/>
    <col min="14856" max="14856" width="63.625" style="130" customWidth="1"/>
    <col min="14857" max="14857" width="47.875" style="130" customWidth="1"/>
    <col min="14858" max="14858" width="51.25" style="130" customWidth="1"/>
    <col min="14859" max="15107" width="9" style="130"/>
    <col min="15108" max="15108" width="4" style="130" customWidth="1"/>
    <col min="15109" max="15109" width="13.875" style="130" customWidth="1"/>
    <col min="15110" max="15110" width="3.625" style="130" customWidth="1"/>
    <col min="15111" max="15111" width="33.625" style="130" customWidth="1"/>
    <col min="15112" max="15112" width="63.625" style="130" customWidth="1"/>
    <col min="15113" max="15113" width="47.875" style="130" customWidth="1"/>
    <col min="15114" max="15114" width="51.25" style="130" customWidth="1"/>
    <col min="15115" max="15363" width="9" style="130"/>
    <col min="15364" max="15364" width="4" style="130" customWidth="1"/>
    <col min="15365" max="15365" width="13.875" style="130" customWidth="1"/>
    <col min="15366" max="15366" width="3.625" style="130" customWidth="1"/>
    <col min="15367" max="15367" width="33.625" style="130" customWidth="1"/>
    <col min="15368" max="15368" width="63.625" style="130" customWidth="1"/>
    <col min="15369" max="15369" width="47.875" style="130" customWidth="1"/>
    <col min="15370" max="15370" width="51.25" style="130" customWidth="1"/>
    <col min="15371" max="15619" width="9" style="130"/>
    <col min="15620" max="15620" width="4" style="130" customWidth="1"/>
    <col min="15621" max="15621" width="13.875" style="130" customWidth="1"/>
    <col min="15622" max="15622" width="3.625" style="130" customWidth="1"/>
    <col min="15623" max="15623" width="33.625" style="130" customWidth="1"/>
    <col min="15624" max="15624" width="63.625" style="130" customWidth="1"/>
    <col min="15625" max="15625" width="47.875" style="130" customWidth="1"/>
    <col min="15626" max="15626" width="51.25" style="130" customWidth="1"/>
    <col min="15627" max="15875" width="9" style="130"/>
    <col min="15876" max="15876" width="4" style="130" customWidth="1"/>
    <col min="15877" max="15877" width="13.875" style="130" customWidth="1"/>
    <col min="15878" max="15878" width="3.625" style="130" customWidth="1"/>
    <col min="15879" max="15879" width="33.625" style="130" customWidth="1"/>
    <col min="15880" max="15880" width="63.625" style="130" customWidth="1"/>
    <col min="15881" max="15881" width="47.875" style="130" customWidth="1"/>
    <col min="15882" max="15882" width="51.25" style="130" customWidth="1"/>
    <col min="15883" max="16131" width="9" style="130"/>
    <col min="16132" max="16132" width="4" style="130" customWidth="1"/>
    <col min="16133" max="16133" width="13.875" style="130" customWidth="1"/>
    <col min="16134" max="16134" width="3.625" style="130" customWidth="1"/>
    <col min="16135" max="16135" width="33.625" style="130" customWidth="1"/>
    <col min="16136" max="16136" width="63.625" style="130" customWidth="1"/>
    <col min="16137" max="16137" width="47.875" style="130" customWidth="1"/>
    <col min="16138" max="16138" width="51.25" style="130" customWidth="1"/>
    <col min="16139" max="16384" width="9" style="130"/>
  </cols>
  <sheetData>
    <row r="1" spans="1:10" x14ac:dyDescent="0.15">
      <c r="A1" s="129" t="s">
        <v>217</v>
      </c>
    </row>
    <row r="2" spans="1:10" ht="8.1" customHeight="1" x14ac:dyDescent="0.15"/>
    <row r="3" spans="1:10" x14ac:dyDescent="0.15">
      <c r="A3" s="132" t="s">
        <v>71</v>
      </c>
      <c r="B3" s="133"/>
      <c r="C3" s="133"/>
      <c r="D3" s="133"/>
      <c r="E3" s="134"/>
      <c r="F3" s="134"/>
      <c r="G3" s="134"/>
      <c r="H3" s="134"/>
      <c r="I3" s="133"/>
      <c r="J3" s="135"/>
    </row>
    <row r="4" spans="1:10" ht="24" x14ac:dyDescent="0.15">
      <c r="A4" s="136"/>
      <c r="B4" s="483" t="s">
        <v>72</v>
      </c>
      <c r="C4" s="484"/>
      <c r="D4" s="485"/>
      <c r="E4" s="495" t="s">
        <v>73</v>
      </c>
      <c r="F4" s="495"/>
      <c r="G4" s="495"/>
      <c r="H4" s="495"/>
      <c r="I4" s="495"/>
      <c r="J4" s="206" t="s">
        <v>74</v>
      </c>
    </row>
    <row r="5" spans="1:10" ht="96" x14ac:dyDescent="0.15">
      <c r="A5" s="136"/>
      <c r="B5" s="486" t="s">
        <v>226</v>
      </c>
      <c r="C5" s="487"/>
      <c r="D5" s="488"/>
      <c r="E5" s="207" t="s">
        <v>155</v>
      </c>
      <c r="F5" s="207" t="s">
        <v>157</v>
      </c>
      <c r="G5" s="207" t="s">
        <v>159</v>
      </c>
      <c r="H5" s="207" t="s">
        <v>221</v>
      </c>
      <c r="I5" s="208" t="s">
        <v>218</v>
      </c>
      <c r="J5" s="208" t="s">
        <v>219</v>
      </c>
    </row>
    <row r="6" spans="1:10" ht="72" x14ac:dyDescent="0.15">
      <c r="A6" s="136"/>
      <c r="B6" s="486" t="s">
        <v>227</v>
      </c>
      <c r="C6" s="487"/>
      <c r="D6" s="488"/>
      <c r="E6" s="209" t="s">
        <v>220</v>
      </c>
      <c r="F6" s="209" t="s">
        <v>222</v>
      </c>
      <c r="G6" s="209"/>
      <c r="H6" s="209" t="s">
        <v>223</v>
      </c>
      <c r="I6" s="210" t="s">
        <v>224</v>
      </c>
      <c r="J6" s="210" t="s">
        <v>225</v>
      </c>
    </row>
    <row r="7" spans="1:10" ht="12.6" customHeight="1" x14ac:dyDescent="0.15">
      <c r="A7" s="136"/>
      <c r="B7" s="492" t="s">
        <v>216</v>
      </c>
      <c r="C7" s="493"/>
      <c r="D7" s="494"/>
      <c r="E7" s="481" t="s">
        <v>156</v>
      </c>
      <c r="F7" s="481" t="s">
        <v>158</v>
      </c>
      <c r="G7" s="481" t="s">
        <v>160</v>
      </c>
      <c r="H7" s="481" t="s">
        <v>161</v>
      </c>
      <c r="I7" s="481" t="s">
        <v>162</v>
      </c>
      <c r="J7" s="481" t="s">
        <v>156</v>
      </c>
    </row>
    <row r="8" spans="1:10" s="141" customFormat="1" ht="12.95" customHeight="1" x14ac:dyDescent="0.15">
      <c r="A8" s="137"/>
      <c r="B8" s="138" t="s">
        <v>75</v>
      </c>
      <c r="C8" s="139" t="s">
        <v>76</v>
      </c>
      <c r="D8" s="140" t="s">
        <v>77</v>
      </c>
      <c r="E8" s="482"/>
      <c r="F8" s="482"/>
      <c r="G8" s="482"/>
      <c r="H8" s="482"/>
      <c r="I8" s="482"/>
      <c r="J8" s="482"/>
    </row>
    <row r="9" spans="1:10" ht="12.95" customHeight="1" x14ac:dyDescent="0.15">
      <c r="A9" s="136"/>
      <c r="B9" s="500" t="s">
        <v>78</v>
      </c>
      <c r="C9" s="142">
        <v>1</v>
      </c>
      <c r="D9" s="143" t="s">
        <v>164</v>
      </c>
      <c r="E9" s="178">
        <v>1978</v>
      </c>
      <c r="F9" s="178" t="s">
        <v>153</v>
      </c>
      <c r="G9" s="178">
        <v>1978</v>
      </c>
      <c r="H9" s="178" t="s">
        <v>153</v>
      </c>
      <c r="I9" s="181">
        <v>1978</v>
      </c>
      <c r="J9" s="181">
        <v>989</v>
      </c>
    </row>
    <row r="10" spans="1:10" ht="13.35" customHeight="1" x14ac:dyDescent="0.15">
      <c r="A10" s="136"/>
      <c r="B10" s="500"/>
      <c r="C10" s="142">
        <v>2</v>
      </c>
      <c r="D10" s="143" t="s">
        <v>166</v>
      </c>
      <c r="E10" s="178">
        <v>631</v>
      </c>
      <c r="F10" s="178" t="s">
        <v>153</v>
      </c>
      <c r="G10" s="178">
        <v>631</v>
      </c>
      <c r="H10" s="178" t="s">
        <v>153</v>
      </c>
      <c r="I10" s="181">
        <v>631</v>
      </c>
      <c r="J10" s="181">
        <v>316</v>
      </c>
    </row>
    <row r="11" spans="1:10" ht="13.15" customHeight="1" x14ac:dyDescent="0.15">
      <c r="A11" s="136"/>
      <c r="B11" s="500"/>
      <c r="C11" s="142">
        <v>3</v>
      </c>
      <c r="D11" s="143" t="s">
        <v>168</v>
      </c>
      <c r="E11" s="178">
        <v>288</v>
      </c>
      <c r="F11" s="178" t="s">
        <v>153</v>
      </c>
      <c r="G11" s="178">
        <v>288</v>
      </c>
      <c r="H11" s="178" t="s">
        <v>153</v>
      </c>
      <c r="I11" s="181">
        <v>288</v>
      </c>
      <c r="J11" s="181">
        <v>144</v>
      </c>
    </row>
    <row r="12" spans="1:10" ht="13.35" customHeight="1" x14ac:dyDescent="0.15">
      <c r="A12" s="136"/>
      <c r="B12" s="500"/>
      <c r="C12" s="142">
        <v>4</v>
      </c>
      <c r="D12" s="143" t="s">
        <v>209</v>
      </c>
      <c r="E12" s="178">
        <v>228</v>
      </c>
      <c r="F12" s="178" t="s">
        <v>153</v>
      </c>
      <c r="G12" s="178">
        <v>228</v>
      </c>
      <c r="H12" s="178" t="s">
        <v>153</v>
      </c>
      <c r="I12" s="181">
        <v>228</v>
      </c>
      <c r="J12" s="181">
        <v>114</v>
      </c>
    </row>
    <row r="13" spans="1:10" ht="13.35" customHeight="1" x14ac:dyDescent="0.15">
      <c r="A13" s="136"/>
      <c r="B13" s="500"/>
      <c r="C13" s="142">
        <v>5</v>
      </c>
      <c r="D13" s="143" t="s">
        <v>170</v>
      </c>
      <c r="E13" s="178">
        <v>221</v>
      </c>
      <c r="F13" s="178" t="s">
        <v>153</v>
      </c>
      <c r="G13" s="178">
        <v>221</v>
      </c>
      <c r="H13" s="178" t="s">
        <v>153</v>
      </c>
      <c r="I13" s="181">
        <v>221</v>
      </c>
      <c r="J13" s="181">
        <v>110</v>
      </c>
    </row>
    <row r="14" spans="1:10" ht="13.35" customHeight="1" x14ac:dyDescent="0.15">
      <c r="A14" s="136"/>
      <c r="B14" s="500"/>
      <c r="C14" s="142">
        <v>6</v>
      </c>
      <c r="D14" s="143" t="s">
        <v>172</v>
      </c>
      <c r="E14" s="178">
        <v>279</v>
      </c>
      <c r="F14" s="178" t="s">
        <v>153</v>
      </c>
      <c r="G14" s="178">
        <v>279</v>
      </c>
      <c r="H14" s="178" t="s">
        <v>153</v>
      </c>
      <c r="I14" s="181">
        <v>279</v>
      </c>
      <c r="J14" s="181">
        <v>140</v>
      </c>
    </row>
    <row r="15" spans="1:10" ht="13.15" customHeight="1" x14ac:dyDescent="0.15">
      <c r="A15" s="136"/>
      <c r="B15" s="500"/>
      <c r="C15" s="142">
        <v>7</v>
      </c>
      <c r="D15" s="143" t="s">
        <v>174</v>
      </c>
      <c r="E15" s="178">
        <v>294</v>
      </c>
      <c r="F15" s="178" t="s">
        <v>153</v>
      </c>
      <c r="G15" s="178">
        <v>294</v>
      </c>
      <c r="H15" s="178" t="s">
        <v>153</v>
      </c>
      <c r="I15" s="181">
        <v>294</v>
      </c>
      <c r="J15" s="181">
        <v>147</v>
      </c>
    </row>
    <row r="16" spans="1:10" ht="13.15" customHeight="1" x14ac:dyDescent="0.15">
      <c r="A16" s="136"/>
      <c r="B16" s="500"/>
      <c r="C16" s="142">
        <v>8</v>
      </c>
      <c r="D16" s="143" t="s">
        <v>176</v>
      </c>
      <c r="E16" s="178">
        <v>271</v>
      </c>
      <c r="F16" s="178" t="s">
        <v>153</v>
      </c>
      <c r="G16" s="178">
        <v>271</v>
      </c>
      <c r="H16" s="178" t="s">
        <v>153</v>
      </c>
      <c r="I16" s="181">
        <v>271</v>
      </c>
      <c r="J16" s="181">
        <v>136</v>
      </c>
    </row>
    <row r="17" spans="1:10" ht="13.35" customHeight="1" x14ac:dyDescent="0.15">
      <c r="A17" s="136"/>
      <c r="B17" s="500"/>
      <c r="C17" s="142">
        <v>9</v>
      </c>
      <c r="D17" s="143" t="s">
        <v>178</v>
      </c>
      <c r="E17" s="178">
        <v>172</v>
      </c>
      <c r="F17" s="178" t="s">
        <v>153</v>
      </c>
      <c r="G17" s="178">
        <v>172</v>
      </c>
      <c r="H17" s="178" t="s">
        <v>153</v>
      </c>
      <c r="I17" s="181">
        <v>172</v>
      </c>
      <c r="J17" s="181">
        <v>86</v>
      </c>
    </row>
    <row r="18" spans="1:10" ht="13.35" customHeight="1" x14ac:dyDescent="0.15">
      <c r="A18" s="136"/>
      <c r="B18" s="500"/>
      <c r="C18" s="142">
        <v>10</v>
      </c>
      <c r="D18" s="143" t="s">
        <v>180</v>
      </c>
      <c r="E18" s="178">
        <v>257</v>
      </c>
      <c r="F18" s="178" t="s">
        <v>153</v>
      </c>
      <c r="G18" s="178">
        <v>257</v>
      </c>
      <c r="H18" s="178" t="s">
        <v>153</v>
      </c>
      <c r="I18" s="181">
        <v>257</v>
      </c>
      <c r="J18" s="181">
        <v>128</v>
      </c>
    </row>
    <row r="19" spans="1:10" ht="13.15" customHeight="1" x14ac:dyDescent="0.15">
      <c r="A19" s="136"/>
      <c r="B19" s="143" t="s">
        <v>80</v>
      </c>
      <c r="C19" s="142">
        <v>11</v>
      </c>
      <c r="D19" s="143" t="s">
        <v>182</v>
      </c>
      <c r="E19" s="178">
        <v>146</v>
      </c>
      <c r="F19" s="178">
        <v>146</v>
      </c>
      <c r="G19" s="178">
        <v>146</v>
      </c>
      <c r="H19" s="178" t="s">
        <v>153</v>
      </c>
      <c r="I19" s="144" t="s">
        <v>152</v>
      </c>
      <c r="J19" s="181">
        <v>73</v>
      </c>
    </row>
    <row r="20" spans="1:10" ht="13.35" customHeight="1" x14ac:dyDescent="0.15">
      <c r="A20" s="136"/>
      <c r="B20" s="500" t="s">
        <v>81</v>
      </c>
      <c r="C20" s="142">
        <v>12</v>
      </c>
      <c r="D20" s="143" t="s">
        <v>210</v>
      </c>
      <c r="E20" s="179">
        <v>1013</v>
      </c>
      <c r="F20" s="179">
        <v>1013</v>
      </c>
      <c r="G20" s="180" t="s">
        <v>153</v>
      </c>
      <c r="H20" s="179">
        <v>1013</v>
      </c>
      <c r="I20" s="144" t="s">
        <v>152</v>
      </c>
      <c r="J20" s="182">
        <v>506</v>
      </c>
    </row>
    <row r="21" spans="1:10" ht="13.35" customHeight="1" x14ac:dyDescent="0.15">
      <c r="A21" s="136"/>
      <c r="B21" s="500"/>
      <c r="C21" s="142">
        <v>13</v>
      </c>
      <c r="D21" s="143" t="s">
        <v>185</v>
      </c>
      <c r="E21" s="178">
        <v>335</v>
      </c>
      <c r="F21" s="178">
        <v>335</v>
      </c>
      <c r="G21" s="180" t="s">
        <v>153</v>
      </c>
      <c r="H21" s="178">
        <v>335</v>
      </c>
      <c r="I21" s="144" t="s">
        <v>152</v>
      </c>
      <c r="J21" s="181">
        <v>167</v>
      </c>
    </row>
    <row r="22" spans="1:10" ht="13.15" customHeight="1" x14ac:dyDescent="0.15">
      <c r="A22" s="136"/>
      <c r="B22" s="500"/>
      <c r="C22" s="142">
        <v>14</v>
      </c>
      <c r="D22" s="143" t="s">
        <v>187</v>
      </c>
      <c r="E22" s="178">
        <v>259</v>
      </c>
      <c r="F22" s="178">
        <v>259</v>
      </c>
      <c r="G22" s="180" t="s">
        <v>153</v>
      </c>
      <c r="H22" s="178">
        <v>259</v>
      </c>
      <c r="I22" s="144" t="s">
        <v>152</v>
      </c>
      <c r="J22" s="181">
        <v>129</v>
      </c>
    </row>
    <row r="23" spans="1:10" ht="13.35" customHeight="1" x14ac:dyDescent="0.15">
      <c r="A23" s="136"/>
      <c r="B23" s="500"/>
      <c r="C23" s="142">
        <v>15</v>
      </c>
      <c r="D23" s="143" t="s">
        <v>189</v>
      </c>
      <c r="E23" s="178">
        <v>150</v>
      </c>
      <c r="F23" s="178">
        <v>150</v>
      </c>
      <c r="G23" s="180" t="s">
        <v>153</v>
      </c>
      <c r="H23" s="178">
        <v>150</v>
      </c>
      <c r="I23" s="144" t="s">
        <v>152</v>
      </c>
      <c r="J23" s="181">
        <v>75</v>
      </c>
    </row>
    <row r="24" spans="1:10" ht="13.35" customHeight="1" x14ac:dyDescent="0.15">
      <c r="A24" s="136"/>
      <c r="B24" s="500"/>
      <c r="C24" s="142">
        <v>16</v>
      </c>
      <c r="D24" s="143" t="s">
        <v>191</v>
      </c>
      <c r="E24" s="179">
        <v>985</v>
      </c>
      <c r="F24" s="179">
        <v>985</v>
      </c>
      <c r="G24" s="180" t="s">
        <v>153</v>
      </c>
      <c r="H24" s="179" t="s">
        <v>153</v>
      </c>
      <c r="I24" s="144" t="s">
        <v>152</v>
      </c>
      <c r="J24" s="182">
        <v>493</v>
      </c>
    </row>
    <row r="25" spans="1:10" ht="13.35" customHeight="1" x14ac:dyDescent="0.15">
      <c r="A25" s="136"/>
      <c r="B25" s="500"/>
      <c r="C25" s="142">
        <v>17</v>
      </c>
      <c r="D25" s="143" t="s">
        <v>193</v>
      </c>
      <c r="E25" s="179">
        <v>529</v>
      </c>
      <c r="F25" s="179">
        <v>529</v>
      </c>
      <c r="G25" s="180" t="s">
        <v>153</v>
      </c>
      <c r="H25" s="179" t="s">
        <v>153</v>
      </c>
      <c r="I25" s="144" t="s">
        <v>152</v>
      </c>
      <c r="J25" s="182">
        <v>264</v>
      </c>
    </row>
    <row r="26" spans="1:10" ht="13.15" customHeight="1" x14ac:dyDescent="0.15">
      <c r="A26" s="136"/>
      <c r="B26" s="500" t="s">
        <v>82</v>
      </c>
      <c r="C26" s="142">
        <v>18</v>
      </c>
      <c r="D26" s="143" t="s">
        <v>195</v>
      </c>
      <c r="E26" s="180">
        <v>107</v>
      </c>
      <c r="F26" s="180">
        <v>107</v>
      </c>
      <c r="G26" s="180" t="s">
        <v>153</v>
      </c>
      <c r="H26" s="179" t="s">
        <v>153</v>
      </c>
      <c r="I26" s="144" t="s">
        <v>152</v>
      </c>
      <c r="J26" s="181">
        <v>41</v>
      </c>
    </row>
    <row r="27" spans="1:10" ht="13.35" customHeight="1" x14ac:dyDescent="0.15">
      <c r="A27" s="136"/>
      <c r="B27" s="500"/>
      <c r="C27" s="142">
        <v>19</v>
      </c>
      <c r="D27" s="143" t="s">
        <v>197</v>
      </c>
      <c r="E27" s="180">
        <v>175</v>
      </c>
      <c r="F27" s="180">
        <v>175</v>
      </c>
      <c r="G27" s="180" t="s">
        <v>153</v>
      </c>
      <c r="H27" s="179" t="s">
        <v>153</v>
      </c>
      <c r="I27" s="144" t="s">
        <v>152</v>
      </c>
      <c r="J27" s="181">
        <v>67</v>
      </c>
    </row>
    <row r="28" spans="1:10" ht="13.35" customHeight="1" x14ac:dyDescent="0.15">
      <c r="A28" s="136"/>
      <c r="B28" s="500"/>
      <c r="C28" s="142">
        <v>20</v>
      </c>
      <c r="D28" s="143" t="s">
        <v>199</v>
      </c>
      <c r="E28" s="180">
        <v>60</v>
      </c>
      <c r="F28" s="180">
        <v>60</v>
      </c>
      <c r="G28" s="180" t="s">
        <v>153</v>
      </c>
      <c r="H28" s="179" t="s">
        <v>153</v>
      </c>
      <c r="I28" s="144" t="s">
        <v>152</v>
      </c>
      <c r="J28" s="181">
        <v>23</v>
      </c>
    </row>
    <row r="29" spans="1:10" ht="13.15" customHeight="1" x14ac:dyDescent="0.15">
      <c r="A29" s="136"/>
      <c r="B29" s="500"/>
      <c r="C29" s="142">
        <v>21</v>
      </c>
      <c r="D29" s="143" t="s">
        <v>201</v>
      </c>
      <c r="E29" s="180">
        <v>106</v>
      </c>
      <c r="F29" s="180">
        <v>106</v>
      </c>
      <c r="G29" s="180" t="s">
        <v>153</v>
      </c>
      <c r="H29" s="179" t="s">
        <v>153</v>
      </c>
      <c r="I29" s="144" t="s">
        <v>152</v>
      </c>
      <c r="J29" s="181">
        <v>41</v>
      </c>
    </row>
    <row r="30" spans="1:10" ht="13.15" customHeight="1" x14ac:dyDescent="0.15">
      <c r="A30" s="136"/>
      <c r="B30" s="500"/>
      <c r="C30" s="142">
        <v>22</v>
      </c>
      <c r="D30" s="143" t="s">
        <v>83</v>
      </c>
      <c r="E30" s="180">
        <v>35</v>
      </c>
      <c r="F30" s="180">
        <v>35</v>
      </c>
      <c r="G30" s="180" t="s">
        <v>153</v>
      </c>
      <c r="H30" s="179" t="s">
        <v>153</v>
      </c>
      <c r="I30" s="144" t="s">
        <v>152</v>
      </c>
      <c r="J30" s="181">
        <v>17</v>
      </c>
    </row>
    <row r="31" spans="1:10" ht="13.15" customHeight="1" x14ac:dyDescent="0.15">
      <c r="A31" s="136"/>
      <c r="B31" s="500"/>
      <c r="C31" s="142">
        <v>23</v>
      </c>
      <c r="D31" s="143" t="s">
        <v>84</v>
      </c>
      <c r="E31" s="180">
        <v>19</v>
      </c>
      <c r="F31" s="180">
        <v>19</v>
      </c>
      <c r="G31" s="180" t="s">
        <v>153</v>
      </c>
      <c r="H31" s="179" t="s">
        <v>153</v>
      </c>
      <c r="I31" s="144" t="s">
        <v>152</v>
      </c>
      <c r="J31" s="181">
        <v>9</v>
      </c>
    </row>
    <row r="32" spans="1:10" ht="13.35" customHeight="1" x14ac:dyDescent="0.15">
      <c r="A32" s="136"/>
      <c r="B32" s="500"/>
      <c r="C32" s="142">
        <v>24</v>
      </c>
      <c r="D32" s="143" t="s">
        <v>211</v>
      </c>
      <c r="E32" s="180">
        <v>30</v>
      </c>
      <c r="F32" s="180">
        <v>30</v>
      </c>
      <c r="G32" s="180" t="s">
        <v>153</v>
      </c>
      <c r="H32" s="179" t="s">
        <v>153</v>
      </c>
      <c r="I32" s="144" t="s">
        <v>152</v>
      </c>
      <c r="J32" s="181">
        <v>11</v>
      </c>
    </row>
    <row r="33" spans="1:10" ht="13.35" customHeight="1" x14ac:dyDescent="0.15">
      <c r="A33" s="136"/>
      <c r="B33" s="500"/>
      <c r="C33" s="142">
        <v>25</v>
      </c>
      <c r="D33" s="143" t="s">
        <v>204</v>
      </c>
      <c r="E33" s="180">
        <v>35</v>
      </c>
      <c r="F33" s="180">
        <v>35</v>
      </c>
      <c r="G33" s="180" t="s">
        <v>153</v>
      </c>
      <c r="H33" s="179" t="s">
        <v>153</v>
      </c>
      <c r="I33" s="144" t="s">
        <v>152</v>
      </c>
      <c r="J33" s="181">
        <v>13</v>
      </c>
    </row>
    <row r="34" spans="1:10" ht="13.15" customHeight="1" x14ac:dyDescent="0.15">
      <c r="A34" s="136"/>
      <c r="B34" s="500" t="s">
        <v>85</v>
      </c>
      <c r="C34" s="142">
        <v>26</v>
      </c>
      <c r="D34" s="143" t="s">
        <v>212</v>
      </c>
      <c r="E34" s="180">
        <v>50</v>
      </c>
      <c r="F34" s="180" t="s">
        <v>153</v>
      </c>
      <c r="G34" s="180" t="s">
        <v>153</v>
      </c>
      <c r="H34" s="179" t="s">
        <v>153</v>
      </c>
      <c r="I34" s="144" t="s">
        <v>152</v>
      </c>
      <c r="J34" s="181">
        <v>25</v>
      </c>
    </row>
    <row r="35" spans="1:10" ht="13.35" customHeight="1" x14ac:dyDescent="0.15">
      <c r="A35" s="136"/>
      <c r="B35" s="500"/>
      <c r="C35" s="142">
        <v>27</v>
      </c>
      <c r="D35" s="143" t="s">
        <v>213</v>
      </c>
      <c r="E35" s="180">
        <v>36</v>
      </c>
      <c r="F35" s="180" t="s">
        <v>153</v>
      </c>
      <c r="G35" s="180" t="s">
        <v>153</v>
      </c>
      <c r="H35" s="179" t="s">
        <v>153</v>
      </c>
      <c r="I35" s="144" t="s">
        <v>152</v>
      </c>
      <c r="J35" s="181">
        <v>18</v>
      </c>
    </row>
    <row r="36" spans="1:10" ht="13.35" customHeight="1" x14ac:dyDescent="0.15">
      <c r="A36" s="136"/>
      <c r="B36" s="500"/>
      <c r="C36" s="142">
        <v>28</v>
      </c>
      <c r="D36" s="143" t="s">
        <v>214</v>
      </c>
      <c r="E36" s="180">
        <v>38</v>
      </c>
      <c r="F36" s="180" t="s">
        <v>153</v>
      </c>
      <c r="G36" s="180" t="s">
        <v>153</v>
      </c>
      <c r="H36" s="179" t="s">
        <v>153</v>
      </c>
      <c r="I36" s="144" t="s">
        <v>152</v>
      </c>
      <c r="J36" s="181">
        <v>19</v>
      </c>
    </row>
    <row r="37" spans="1:10" ht="13.15" customHeight="1" x14ac:dyDescent="0.15">
      <c r="A37" s="145"/>
      <c r="B37" s="500"/>
      <c r="C37" s="142">
        <v>29</v>
      </c>
      <c r="D37" s="143" t="s">
        <v>215</v>
      </c>
      <c r="E37" s="180">
        <v>37</v>
      </c>
      <c r="F37" s="180" t="s">
        <v>153</v>
      </c>
      <c r="G37" s="180" t="s">
        <v>153</v>
      </c>
      <c r="H37" s="179" t="s">
        <v>153</v>
      </c>
      <c r="I37" s="144" t="s">
        <v>152</v>
      </c>
      <c r="J37" s="181">
        <v>18</v>
      </c>
    </row>
    <row r="38" spans="1:10" ht="191.25" x14ac:dyDescent="0.15">
      <c r="A38" s="495" t="s">
        <v>86</v>
      </c>
      <c r="B38" s="495"/>
      <c r="C38" s="495"/>
      <c r="D38" s="495"/>
      <c r="E38" s="489" t="s">
        <v>229</v>
      </c>
      <c r="F38" s="490"/>
      <c r="G38" s="491"/>
      <c r="H38" s="146" t="s">
        <v>228</v>
      </c>
      <c r="I38" s="147" t="s">
        <v>230</v>
      </c>
      <c r="J38" s="148" t="s">
        <v>87</v>
      </c>
    </row>
    <row r="39" spans="1:10" s="149" customFormat="1" ht="60" customHeight="1" x14ac:dyDescent="0.15">
      <c r="A39" s="495" t="s">
        <v>88</v>
      </c>
      <c r="B39" s="495"/>
      <c r="C39" s="495"/>
      <c r="D39" s="495"/>
      <c r="E39" s="496" t="s">
        <v>231</v>
      </c>
      <c r="F39" s="496"/>
      <c r="G39" s="496"/>
      <c r="H39" s="496"/>
      <c r="I39" s="497"/>
      <c r="J39" s="497"/>
    </row>
    <row r="40" spans="1:10" ht="3.95" customHeight="1" x14ac:dyDescent="0.15"/>
    <row r="41" spans="1:10" ht="75" customHeight="1" x14ac:dyDescent="0.15">
      <c r="A41" s="498" t="s">
        <v>232</v>
      </c>
      <c r="B41" s="499"/>
      <c r="C41" s="499"/>
      <c r="D41" s="499"/>
      <c r="E41" s="499"/>
      <c r="F41" s="499"/>
      <c r="G41" s="499"/>
      <c r="H41" s="499"/>
      <c r="I41" s="499"/>
      <c r="J41" s="499"/>
    </row>
  </sheetData>
  <mergeCells count="20">
    <mergeCell ref="E39:J39"/>
    <mergeCell ref="A41:J41"/>
    <mergeCell ref="B9:B18"/>
    <mergeCell ref="B20:B25"/>
    <mergeCell ref="B26:B33"/>
    <mergeCell ref="B34:B37"/>
    <mergeCell ref="A38:D38"/>
    <mergeCell ref="A39:D39"/>
    <mergeCell ref="I7:I8"/>
    <mergeCell ref="J7:J8"/>
    <mergeCell ref="B4:D4"/>
    <mergeCell ref="B5:D5"/>
    <mergeCell ref="E38:G38"/>
    <mergeCell ref="B7:D7"/>
    <mergeCell ref="E7:E8"/>
    <mergeCell ref="F7:F8"/>
    <mergeCell ref="G7:G8"/>
    <mergeCell ref="H7:H8"/>
    <mergeCell ref="E4:I4"/>
    <mergeCell ref="B6:D6"/>
  </mergeCells>
  <phoneticPr fontId="3"/>
  <printOptions horizontalCentered="1" verticalCentered="1"/>
  <pageMargins left="0.23622047244094491" right="0.23622047244094491" top="0.35433070866141736" bottom="0.35433070866141736" header="0.31496062992125984" footer="0.31496062992125984"/>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（はじめにお読みください）本申請書の使い方</vt:lpstr>
      <vt:lpstr>総括表</vt:lpstr>
      <vt:lpstr>申請額一覧 </vt:lpstr>
      <vt:lpstr>個票１</vt:lpstr>
      <vt:lpstr>基準単価</vt:lpstr>
      <vt:lpstr>個票１!Print_Area</vt:lpstr>
      <vt:lpstr>'申請額一覧 '!Print_Area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2024-03-08T06:56:39Z</dcterms:created>
  <dcterms:modified xsi:type="dcterms:W3CDTF">2024-03-08T06:56:44Z</dcterms:modified>
</cp:coreProperties>
</file>