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725" activeTab="0"/>
  </bookViews>
  <sheets>
    <sheet name="実施状況報告書　（第１面）" sheetId="1" r:id="rId1"/>
    <sheet name="第２面①" sheetId="2" r:id="rId2"/>
    <sheet name="②" sheetId="3" r:id="rId3"/>
    <sheet name="③" sheetId="4" r:id="rId4"/>
    <sheet name="④" sheetId="5" r:id="rId5"/>
    <sheet name="⑤" sheetId="6" r:id="rId6"/>
    <sheet name="⑥" sheetId="7" r:id="rId7"/>
    <sheet name="⑦" sheetId="8" r:id="rId8"/>
    <sheet name="⑧" sheetId="9" r:id="rId9"/>
    <sheet name="⑨" sheetId="10" r:id="rId10"/>
    <sheet name="⑩" sheetId="11" r:id="rId11"/>
    <sheet name="第３面" sheetId="12" r:id="rId12"/>
    <sheet name="セルフチェックシート" sheetId="13" r:id="rId13"/>
    <sheet name="総括フロー" sheetId="14" r:id="rId14"/>
  </sheets>
  <definedNames>
    <definedName name="_xlnm.Print_Area" localSheetId="2">'②'!$B$2:$W$25</definedName>
    <definedName name="_xlnm.Print_Area" localSheetId="3">'③'!$B$2:$W$25</definedName>
    <definedName name="_xlnm.Print_Area" localSheetId="4">'④'!$B$2:$W$25</definedName>
    <definedName name="_xlnm.Print_Area" localSheetId="5">'⑤'!$B$2:$W$25</definedName>
    <definedName name="_xlnm.Print_Area" localSheetId="6">'⑥'!$B$2:$W$25</definedName>
    <definedName name="_xlnm.Print_Area" localSheetId="7">'⑦'!$B$2:$W$25</definedName>
    <definedName name="_xlnm.Print_Area" localSheetId="8">'⑧'!$B$2:$W$25</definedName>
    <definedName name="_xlnm.Print_Area" localSheetId="9">'⑨'!$B$2:$W$25</definedName>
    <definedName name="_xlnm.Print_Area" localSheetId="10">'⑩'!$B$2:$W$25</definedName>
    <definedName name="_xlnm.Print_Area" localSheetId="12">'セルフチェックシート'!$B$1:$N$39</definedName>
    <definedName name="_xlnm.Print_Area" localSheetId="0">'実施状況報告書　（第１面）'!$B$1:$G$33</definedName>
    <definedName name="_xlnm.Print_Area" localSheetId="13">'総括フロー'!$B$2:$V$25</definedName>
    <definedName name="_xlnm.Print_Area" localSheetId="1">'第２面①'!$B$2:$W$25</definedName>
    <definedName name="種類" localSheetId="11">'第３面'!#REF!</definedName>
    <definedName name="種類">'セルフチェックシート'!$P$5:$P$30</definedName>
  </definedNames>
  <calcPr fullCalcOnLoad="1"/>
</workbook>
</file>

<file path=xl/comments10.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11.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14.xml><?xml version="1.0" encoding="utf-8"?>
<comments xmlns="http://schemas.openxmlformats.org/spreadsheetml/2006/main">
  <authors>
    <author>千葉県</author>
  </authors>
  <commentList>
    <comment ref="G14" authorId="0">
      <text>
        <r>
          <rPr>
            <sz val="22"/>
            <rFont val="ＭＳ Ｐゴシック"/>
            <family val="3"/>
          </rPr>
          <t>この列の実績値は、自動で入力されます。
記入不要です。</t>
        </r>
      </text>
    </commen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X24" authorId="0">
      <text>
        <r>
          <rPr>
            <sz val="22"/>
            <rFont val="ＭＳ Ｐゴシック"/>
            <family val="3"/>
          </rPr>
          <t>再生利用及び熱回収業者以外への処理委託量です。
フロー図のチェック用にご利用ください。
処理委託量⑩ = 再生利用量⑫ + 熱回収量（⑬＋⑭）＋その他処理量⑮</t>
        </r>
      </text>
    </comment>
  </commentList>
</comments>
</file>

<file path=xl/comments2.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3.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4.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5.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6.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7.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8.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comments9.xml><?xml version="1.0" encoding="utf-8"?>
<comments xmlns="http://schemas.openxmlformats.org/spreadsheetml/2006/main">
  <authors>
    <author>千葉県</author>
  </authors>
  <commentList>
    <comment ref="N18" authorId="0">
      <text>
        <r>
          <rPr>
            <sz val="22"/>
            <rFont val="ＭＳ Ｐゴシック"/>
            <family val="3"/>
          </rPr>
          <t>中間処理の減量⑦ ＝ ④-⑥</t>
        </r>
        <r>
          <rPr>
            <sz val="20"/>
            <rFont val="ＭＳ Ｐゴシック"/>
            <family val="3"/>
          </rPr>
          <t xml:space="preserve">
</t>
        </r>
      </text>
    </comment>
    <comment ref="Q19" authorId="0">
      <text>
        <r>
          <rPr>
            <sz val="22"/>
            <rFont val="ＭＳ Ｐゴシック"/>
            <family val="3"/>
          </rPr>
          <t xml:space="preserve">全処理委託量⑩＝（⑥－⑧－⑨）＋（①－②－③－④）
</t>
        </r>
      </text>
    </comment>
    <comment ref="G14" authorId="0">
      <text>
        <r>
          <rPr>
            <sz val="22"/>
            <rFont val="ＭＳ Ｐゴシック"/>
            <family val="3"/>
          </rPr>
          <t>この列の実績値は、自動で入力されます。
記入不要です。</t>
        </r>
      </text>
    </comment>
  </commentList>
</comments>
</file>

<file path=xl/sharedStrings.xml><?xml version="1.0" encoding="utf-8"?>
<sst xmlns="http://schemas.openxmlformats.org/spreadsheetml/2006/main" count="509" uniqueCount="172">
  <si>
    <t>※事務処理欄</t>
  </si>
  <si>
    <t>排出量</t>
  </si>
  <si>
    <t>計画の実施状況</t>
  </si>
  <si>
    <t>有償物量</t>
  </si>
  <si>
    <t>自ら直接
再生利用した量</t>
  </si>
  <si>
    <t>自ら直接埋立処分又は
海洋投入処分した量</t>
  </si>
  <si>
    <t>④のうち熱回収
を行った量</t>
  </si>
  <si>
    <t>自ら中間処理した
後の残さ量</t>
  </si>
  <si>
    <t>自ら中間処理した後
再生利用した量</t>
  </si>
  <si>
    <t>自ら中間処理した後
自ら埋立処分又は
海洋投入処分した量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</si>
  <si>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</si>
  <si>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</si>
  <si>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</si>
  <si>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</si>
  <si>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</si>
  <si>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</si>
  <si>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</si>
  <si>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</si>
  <si>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③＋⑨自ら埋立処分又は
海洋投入処分を行った量</t>
  </si>
  <si>
    <t>⑩全処理委託量</t>
  </si>
  <si>
    <t>⑪優良認定処理業者への
処理委託量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</si>
  <si>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</si>
  <si>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</si>
  <si>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</si>
  <si>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</si>
  <si>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</si>
  <si>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</si>
  <si>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</si>
  <si>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（第1面）</t>
  </si>
  <si>
    <t>事  業  場  の  名  称</t>
  </si>
  <si>
    <t>事 業 場 の 所 在 地</t>
  </si>
  <si>
    <t>事   業   の   種   類</t>
  </si>
  <si>
    <t>）</t>
  </si>
  <si>
    <t>⑩のうち優良認定処理
業者への処理委託量</t>
  </si>
  <si>
    <t>自ら中間処理した量</t>
  </si>
  <si>
    <t>直接 及び 自ら
中間処理した後の
処理委託量</t>
  </si>
  <si>
    <t>氏  名　</t>
  </si>
  <si>
    <t>電話番号</t>
  </si>
  <si>
    <t>殿</t>
  </si>
  <si>
    <t xml:space="preserve"> （法人にあっては、名称及び代表者の氏名）</t>
  </si>
  <si>
    <t>　　　　　　　　　　　　　　　</t>
  </si>
  <si>
    <t>住　所　</t>
  </si>
  <si>
    <t>　　　　　　　　　　　　　　　　　　　　　　</t>
  </si>
  <si>
    <t>　　　　　　　　　　　　　　　</t>
  </si>
  <si>
    <t xml:space="preserve">
</t>
  </si>
  <si>
    <t xml:space="preserve"> (日本工業規格　Ａ列4番）</t>
  </si>
  <si>
    <t>⑦自ら中間処理により
減量した量</t>
  </si>
  <si>
    <t>⑬熱回収認定業者への
処理委託量</t>
  </si>
  <si>
    <t>⑫再生利用業者への
処理委託量</t>
  </si>
  <si>
    <t>⑭熱回収認定業者以外の
熱回収を行う業者への処理
委託量</t>
  </si>
  <si>
    <t>自ら中間処理に
より減量した量</t>
  </si>
  <si>
    <t>不要物等
発生量</t>
  </si>
  <si>
    <t>計　　　　画　　　　期　　　　間</t>
  </si>
  <si>
    <t>優良認定処理業者への処理委託量</t>
  </si>
  <si>
    <t>再生利用業者への処理委託量</t>
  </si>
  <si>
    <t>認定熱回収業者への処理委託量</t>
  </si>
  <si>
    <t>認定熱回収業者以外の熱回収を行う業者への処理委託量</t>
  </si>
  <si>
    <t>排 出 量</t>
  </si>
  <si>
    <t>昨年に計画した目標値</t>
  </si>
  <si>
    <t>合計</t>
  </si>
  <si>
    <t xml:space="preserve">排 出 量                                                              </t>
  </si>
  <si>
    <t>留意事項： 　第２面Sheetを 11個以上記入した場合は、上記は正しく計算されません。</t>
  </si>
  <si>
    <t>任意入力１</t>
  </si>
  <si>
    <t>任意入力２</t>
  </si>
  <si>
    <t>任意入力３</t>
  </si>
  <si>
    <t>　昨年度１年間の処理実績量</t>
  </si>
  <si>
    <t>）</t>
  </si>
  <si>
    <t>印刷・提出は、不要です。</t>
  </si>
  <si>
    <t>計画の実施状況　（合計）</t>
  </si>
  <si>
    <t>自動計算</t>
  </si>
  <si>
    <t>①</t>
  </si>
  <si>
    <t>②＋⑧</t>
  </si>
  <si>
    <t>⑤</t>
  </si>
  <si>
    <t>⑦</t>
  </si>
  <si>
    <t>③＋⑨</t>
  </si>
  <si>
    <t>⑩</t>
  </si>
  <si>
    <t>⑪</t>
  </si>
  <si>
    <t>⑫</t>
  </si>
  <si>
    <t>⑬</t>
  </si>
  <si>
    <t>⑭</t>
  </si>
  <si>
    <t>特別管理産業廃棄物処理計画実施状況報告書</t>
  </si>
  <si>
    <t>　　</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</si>
  <si>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</si>
  <si>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</si>
  <si>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</si>
  <si>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</si>
  <si>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（特別管理産業廃棄物処理 の 合計）</t>
  </si>
  <si>
    <t>特別管理産業廃棄物の種類</t>
  </si>
  <si>
    <t>廃油（引火性）</t>
  </si>
  <si>
    <t>廃油（有害）</t>
  </si>
  <si>
    <t>廃酸（強酸）</t>
  </si>
  <si>
    <t>廃アルカリ（強アルカリ）</t>
  </si>
  <si>
    <t>汚泥（有害）</t>
  </si>
  <si>
    <t>燃え殻（有害）</t>
  </si>
  <si>
    <t>ばいじん（有害）</t>
  </si>
  <si>
    <t>廃酸（有害）</t>
  </si>
  <si>
    <t>廃アルカリ（有害）</t>
  </si>
  <si>
    <t>廃石綿等</t>
  </si>
  <si>
    <t>PCB廃棄物</t>
  </si>
  <si>
    <t>感染性廃棄物</t>
  </si>
  <si>
    <t>任意入力４</t>
  </si>
  <si>
    <t>（特別管理産業廃棄物の種類：</t>
  </si>
  <si>
    <t>(第３面)</t>
  </si>
  <si>
    <t>備考</t>
  </si>
  <si>
    <t>１　翌年度の６月30日までに提出すること。</t>
  </si>
  <si>
    <t>２　「事業の種類」の欄には、日本標準産業分類の区分を記入すること。</t>
  </si>
  <si>
    <t>３　「特別管理産業廃棄物処理計画における目標値」の欄には、項目ごとに、特別管理産業廃棄物処理計画に記載した目標値を記入すること。</t>
  </si>
  <si>
    <t>４　第２面には、前年度の特別管理産業廃棄物の処理に関して、①～⑭の欄のそれぞれに、(1)から(14)に掲げる量を記入すること。</t>
  </si>
  <si>
    <t>(1) ①欄　当該事業場において生じた特別管理産業廃棄物の量</t>
  </si>
  <si>
    <t>(2) ②欄　(1)の量のうち、中間処理をせず直接自ら再生利用した量</t>
  </si>
  <si>
    <t>(3) ③欄　(1)の量のうち、中間処理をせず直接自ら埋立処分した量</t>
  </si>
  <si>
    <t>(4) ④欄　(1)の量のうち、自ら中間処理をした特別管理産業廃棄物の当該中間処理前の量</t>
  </si>
  <si>
    <t>(5) ⑤欄　(4)の量のうち、熱回収を行った量</t>
  </si>
  <si>
    <t>(6) ⑥欄　自ら中間処理をした後の量　</t>
  </si>
  <si>
    <t>(7) ⑦欄　(4)の量から(6)の量を差し引いた量</t>
  </si>
  <si>
    <t>(8) ⑧欄　(6)の量のうち、自ら利用し、又は他人に売却した量</t>
  </si>
  <si>
    <t>(9) ⑨欄　(6)の量のうち、自ら埋立処分又は海洋投入処分した量</t>
  </si>
  <si>
    <t>(10) ⑩欄　中間処理及び最終処分を委託した量</t>
  </si>
  <si>
    <t>(12) ⑫欄　(10)の量のうち、処理業者への再生利用委託量</t>
  </si>
  <si>
    <t>(13) ⑬欄  (10)の量のうち、認定熱回収施設設置者（廃棄物の処理及び清掃に関する法律第15条の3の3第1項の認定を受けた者）である処理業者への焼却処理委託量</t>
  </si>
  <si>
    <t>(14) ⑭欄  (10)の量のうち、認定熱回収施設設置者以外の熱回収を行っている処理業者への焼却処理委託量</t>
  </si>
  <si>
    <t>５　第２面の左下の表には、項目ごとに、特別管理産業廃棄物処理計画に記載したそれぞれの実績値を記入すること。</t>
  </si>
  <si>
    <t>６　特別管理産業廃棄物の種類が２以上あるときは、特別管理産業廃棄物の種類ごとに、第２面の例により特別管理産業廃棄物処理計画の実施状況を明らかにした書面を作成し、当該書面を添付すること。</t>
  </si>
  <si>
    <r>
      <t>様式第二号の十四</t>
    </r>
    <r>
      <rPr>
        <sz val="12"/>
        <rFont val="ＭＳ Ｐ明朝"/>
        <family val="1"/>
      </rPr>
      <t>（第八条の十七の三関係）</t>
    </r>
  </si>
  <si>
    <t>自ら再生利用を行う特別管理産業廃棄物の量</t>
  </si>
  <si>
    <t>自ら熱回収を行う特別管理産業廃棄物の量</t>
  </si>
  <si>
    <t>自ら中間処理により減量する特別管理産業廃棄物の量</t>
  </si>
  <si>
    <t>自ら埋立処分又は海洋投入処分を行う特別管理産業廃棄物の量</t>
  </si>
  <si>
    <t>　産業廃棄物処理計画の実施状況を報告します。</t>
  </si>
  <si>
    <t>廃棄物の処理及び清掃に関する法律第12条の２第11項の規定に基づき、　　       年度の特別管理</t>
  </si>
  <si>
    <r>
      <t xml:space="preserve">　特別管理特別管理産業廃棄物処理計画における目標値 </t>
    </r>
    <r>
      <rPr>
        <sz val="14"/>
        <rFont val="ＭＳ Ｐ明朝"/>
        <family val="1"/>
      </rPr>
      <t>　 (昨年提出した処理計画書に記載した、昨年度１年間の処理計画量）</t>
    </r>
  </si>
  <si>
    <t>⑩のうち 再生利用及び熱回収業者以外
への処理委託量</t>
  </si>
  <si>
    <t>特別管理産業廃棄物排出量</t>
  </si>
  <si>
    <t>（ポリ塩化ビフェニル廃棄物を除く。）</t>
  </si>
  <si>
    <t>前々年度</t>
  </si>
  <si>
    <t>（電子情報処理組織の使用に関して実施した取組）</t>
  </si>
  <si>
    <t>前 年 度</t>
  </si>
  <si>
    <t>自ら埋立処分
を行う
特別管理産業廃棄物の量</t>
  </si>
  <si>
    <t>特別管理産業廃棄物処理計画
における計画期間</t>
  </si>
  <si>
    <t>ｔ</t>
  </si>
  <si>
    <t>(11) ⑪欄　(10)の量のうち、優良認定処理業者（廃棄物の処理及び清掃に関する法律施行令（以下「令」という。）第6条の11第2号に該当する者）への処理委託量</t>
  </si>
  <si>
    <t>８　※欄は記入しないこと。</t>
  </si>
  <si>
    <t>７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</si>
  <si>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　電子情報処理組織の使用に関する事項</t>
  </si>
  <si>
    <t>千葉県知事　  熊谷　俊人</t>
  </si>
  <si>
    <t>自ら中間処理した量</t>
  </si>
  <si>
    <t>④</t>
  </si>
  <si>
    <t>自ら中間処理した後の残さ量</t>
  </si>
  <si>
    <t>⑥</t>
  </si>
  <si>
    <t>自ら中間処理した後再生利用した量</t>
  </si>
  <si>
    <t>⑧</t>
  </si>
  <si>
    <t>セルフチェック用</t>
  </si>
  <si>
    <t>①≧②＋③＋④</t>
  </si>
  <si>
    <t>④≧⑤</t>
  </si>
  <si>
    <t>④＝⑥＋⑦</t>
  </si>
  <si>
    <t>④＞⑥</t>
  </si>
  <si>
    <t>④＞⑦</t>
  </si>
  <si>
    <t>⑩≧⑪</t>
  </si>
  <si>
    <t>⑩≧⑫＋⑬＋⑭</t>
  </si>
  <si>
    <t>①＝②+③+⑦+⑧+⑨+⑩</t>
  </si>
  <si>
    <t>←日本標準産業分類上の「大分類」「中分類」が記載されていることを確認してください</t>
  </si>
  <si>
    <t>←前年度の計画期間が記載されていることを確認してください</t>
  </si>
  <si>
    <t>←前年度に提出した処理計画書に記載した目標値の全品目合計値となっていることを確認してください</t>
  </si>
  <si>
    <r>
      <t>←社印等</t>
    </r>
    <r>
      <rPr>
        <sz val="12"/>
        <color indexed="10"/>
        <rFont val="HG創英角ﾎﾟｯﾌﾟ体"/>
        <family val="3"/>
      </rPr>
      <t>押印しない</t>
    </r>
    <r>
      <rPr>
        <sz val="12"/>
        <color indexed="8"/>
        <rFont val="HG創英角ﾎﾟｯﾌﾟ体"/>
        <family val="3"/>
      </rPr>
      <t>でください。（提出物はHPで公開します。）</t>
    </r>
  </si>
  <si>
    <t>←前年度の「年度」を文章中に記入してください。</t>
  </si>
  <si>
    <t>←日本標準産業分類の中分類の事業区分を入力お願いします。https://www.soumu.go.jp/toukei_toukatsu/index/seido/sangyo/index.htm</t>
  </si>
  <si>
    <t>←前年度に提出した産業廃棄物処理計画書に記載した目標値の全品目の合計値を記入してください。</t>
  </si>
  <si>
    <t>←目標値の単位（トン）は、自動表示されますので、「数値のみ」を記入してください。</t>
  </si>
  <si>
    <r>
      <t>セルフチェックシートは、自動入力されます</t>
    </r>
    <r>
      <rPr>
        <sz val="14"/>
        <rFont val="HGS創英角ﾎﾟｯﾌﾟ体"/>
        <family val="3"/>
      </rPr>
      <t>ので、入力作業は不要です。セルフチェックシートは、排出事業者側の確認用シートです。</t>
    </r>
    <r>
      <rPr>
        <sz val="14"/>
        <color indexed="10"/>
        <rFont val="HGS創英角ﾎﾟｯﾌﾟ体"/>
        <family val="3"/>
      </rPr>
      <t>印刷や提出は不要です。</t>
    </r>
  </si>
  <si>
    <t xml:space="preserve">令和　　年　 月　 日  </t>
  </si>
  <si>
    <t>提出者　　</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</si>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</sst>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 \t"/>
    <numFmt numFmtId="188" formatCode="0_ \t"/>
    <numFmt numFmtId="189" formatCode="0.00_);[Red]\(0.00\)"/>
    <numFmt numFmtId="190" formatCode="0.00\ \t"/>
    <numFmt numFmtId="191" formatCode="[&lt;=999]000;[&lt;=9999]000\-00;000\-0000"/>
    <numFmt numFmtId="192" formatCode="0.0\ \t"/>
    <numFmt numFmtId="193" formatCode="0\ &quot;kg&quot;"/>
    <numFmt numFmtId="194" formatCode="0.0_ "/>
    <numFmt numFmtId="195" formatCode="0.0_);[Red]\(0.0\)"/>
  </numFmts>
  <fonts count="8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6"/>
      <name val="ＭＳ Ｐ明朝"/>
      <family val="1"/>
    </font>
    <font>
      <sz val="20"/>
      <name val="ＭＳ Ｐ明朝"/>
      <family val="1"/>
    </font>
    <font>
      <sz val="18"/>
      <name val="ＭＳ Ｐ明朝"/>
      <family val="1"/>
    </font>
    <font>
      <b/>
      <sz val="14"/>
      <name val="ＭＳ Ｐ明朝"/>
      <family val="1"/>
    </font>
    <font>
      <sz val="18"/>
      <color indexed="10"/>
      <name val="ＭＳ Ｐ明朝"/>
      <family val="1"/>
    </font>
    <font>
      <sz val="14"/>
      <color indexed="9"/>
      <name val="ＭＳ Ｐ明朝"/>
      <family val="1"/>
    </font>
    <font>
      <b/>
      <sz val="16"/>
      <color indexed="10"/>
      <name val="ＭＳ Ｐ明朝"/>
      <family val="1"/>
    </font>
    <font>
      <sz val="18"/>
      <color indexed="10"/>
      <name val="ＭＳ Ｐゴシック"/>
      <family val="3"/>
    </font>
    <font>
      <sz val="12"/>
      <name val="ＭＳ Ｐゴシック"/>
      <family val="3"/>
    </font>
    <font>
      <sz val="20"/>
      <color indexed="10"/>
      <name val="ＭＳ Ｐ明朝"/>
      <family val="1"/>
    </font>
    <font>
      <b/>
      <sz val="20"/>
      <color indexed="10"/>
      <name val="ＭＳ Ｐ明朝"/>
      <family val="1"/>
    </font>
    <font>
      <sz val="16"/>
      <color indexed="9"/>
      <name val="ＭＳ Ｐ明朝"/>
      <family val="1"/>
    </font>
    <font>
      <sz val="20"/>
      <color indexed="13"/>
      <name val="ＭＳ Ｐ明朝"/>
      <family val="1"/>
    </font>
    <font>
      <sz val="14"/>
      <color indexed="43"/>
      <name val="ＭＳ Ｐ明朝"/>
      <family val="1"/>
    </font>
    <font>
      <sz val="14"/>
      <name val="ＭＳ Ｐゴシック"/>
      <family val="3"/>
    </font>
    <font>
      <b/>
      <sz val="16"/>
      <name val="ＭＳ Ｐ明朝"/>
      <family val="1"/>
    </font>
    <font>
      <b/>
      <sz val="14"/>
      <color indexed="12"/>
      <name val="ＭＳ Ｐゴシック"/>
      <family val="3"/>
    </font>
    <font>
      <b/>
      <sz val="14"/>
      <color indexed="10"/>
      <name val="ＭＳ Ｐゴシック"/>
      <family val="3"/>
    </font>
    <font>
      <sz val="11"/>
      <color indexed="10"/>
      <name val="ＭＳ Ｐゴシック"/>
      <family val="3"/>
    </font>
    <font>
      <sz val="11"/>
      <color indexed="8"/>
      <name val="ＭＳ Ｐゴシック"/>
      <family val="3"/>
    </font>
    <font>
      <sz val="20"/>
      <name val="ＭＳ Ｐゴシック"/>
      <family val="3"/>
    </font>
    <font>
      <sz val="22"/>
      <name val="ＭＳ Ｐゴシック"/>
      <family val="3"/>
    </font>
    <font>
      <sz val="16"/>
      <color indexed="13"/>
      <name val="ＭＳ Ｐ明朝"/>
      <family val="1"/>
    </font>
    <font>
      <b/>
      <sz val="22"/>
      <color indexed="10"/>
      <name val="ＭＳ Ｐ明朝"/>
      <family val="1"/>
    </font>
    <font>
      <sz val="11"/>
      <color indexed="13"/>
      <name val="ＭＳ Ｐゴシック"/>
      <family val="3"/>
    </font>
    <font>
      <sz val="14"/>
      <color indexed="13"/>
      <name val="ＭＳ Ｐ明朝"/>
      <family val="1"/>
    </font>
    <font>
      <u val="single"/>
      <sz val="14"/>
      <color indexed="12"/>
      <name val="ＭＳ Ｐゴシック"/>
      <family val="3"/>
    </font>
    <font>
      <b/>
      <sz val="14"/>
      <color indexed="13"/>
      <name val="ＭＳ Ｐゴシック"/>
      <family val="3"/>
    </font>
    <font>
      <b/>
      <sz val="16"/>
      <color indexed="48"/>
      <name val="ＭＳ Ｐ明朝"/>
      <family val="1"/>
    </font>
    <font>
      <sz val="14"/>
      <color indexed="55"/>
      <name val="ＭＳ Ｐ明朝"/>
      <family val="1"/>
    </font>
    <font>
      <sz val="9"/>
      <color indexed="8"/>
      <name val="ＭＳ Ｐゴシック"/>
      <family val="3"/>
    </font>
    <font>
      <sz val="11"/>
      <name val="ＭＳ 明朝"/>
      <family val="1"/>
    </font>
    <font>
      <sz val="11.5"/>
      <name val="ＭＳ Ｐ明朝"/>
      <family val="1"/>
    </font>
    <font>
      <sz val="12"/>
      <color indexed="8"/>
      <name val="HG創英角ﾎﾟｯﾌﾟ体"/>
      <family val="3"/>
    </font>
    <font>
      <sz val="12"/>
      <color indexed="10"/>
      <name val="HG創英角ﾎﾟｯﾌﾟ体"/>
      <family val="3"/>
    </font>
    <font>
      <sz val="12"/>
      <name val="HG創英角ﾎﾟｯﾌﾟ体"/>
      <family val="3"/>
    </font>
    <font>
      <sz val="14"/>
      <name val="HGS創英角ﾎﾟｯﾌﾟ体"/>
      <family val="3"/>
    </font>
    <font>
      <sz val="14"/>
      <color indexed="10"/>
      <name val="HGS創英角ﾎﾟｯﾌﾟ体"/>
      <family val="3"/>
    </font>
    <font>
      <b/>
      <sz val="14"/>
      <color indexed="10"/>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HG創英角ﾎﾟｯﾌﾟ体"/>
      <family val="3"/>
    </font>
    <font>
      <sz val="16"/>
      <color indexed="8"/>
      <name val="ＭＳ Ｐ明朝"/>
      <family val="1"/>
    </font>
    <font>
      <sz val="14"/>
      <color indexed="8"/>
      <name val="HG創英角ﾎﾟｯﾌﾟ体"/>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HG創英角ﾎﾟｯﾌﾟ体"/>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
      <left style="medium"/>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thin"/>
      <top style="thin"/>
      <bottom style="hair"/>
    </border>
    <border>
      <left>
        <color indexed="63"/>
      </left>
      <right style="dotted"/>
      <top style="thin"/>
      <bottom>
        <color indexed="63"/>
      </bottom>
    </border>
    <border>
      <left style="dotted"/>
      <right>
        <color indexed="63"/>
      </right>
      <top style="thin"/>
      <bottom>
        <color indexed="63"/>
      </bottom>
    </border>
    <border>
      <left style="thin"/>
      <right style="thin"/>
      <top style="medium"/>
      <bottom style="thin"/>
    </border>
    <border>
      <left style="thin"/>
      <right>
        <color indexed="63"/>
      </right>
      <top style="medium"/>
      <bottom style="thin"/>
    </border>
    <border>
      <left style="double"/>
      <right style="medium"/>
      <top style="medium"/>
      <bottom style="thin"/>
    </border>
    <border>
      <left style="thin"/>
      <right style="thin"/>
      <top>
        <color indexed="63"/>
      </top>
      <bottom style="hair"/>
    </border>
    <border>
      <left style="thin"/>
      <right>
        <color indexed="63"/>
      </right>
      <top style="hair"/>
      <bottom style="hair"/>
    </border>
    <border>
      <left style="thin"/>
      <right>
        <color indexed="63"/>
      </right>
      <top>
        <color indexed="63"/>
      </top>
      <bottom style="hair"/>
    </border>
    <border>
      <left style="double"/>
      <right style="medium"/>
      <top>
        <color indexed="63"/>
      </top>
      <bottom style="hair"/>
    </border>
    <border>
      <left style="thin"/>
      <right style="thin"/>
      <top style="hair"/>
      <bottom style="hair"/>
    </border>
    <border>
      <left style="double"/>
      <right style="medium"/>
      <top style="hair"/>
      <bottom style="hair"/>
    </border>
    <border>
      <left style="thin"/>
      <right style="thin"/>
      <top style="hair"/>
      <bottom style="medium"/>
    </border>
    <border>
      <left style="thin"/>
      <right style="thin"/>
      <top>
        <color indexed="63"/>
      </top>
      <bottom style="medium"/>
    </border>
    <border>
      <left style="thin"/>
      <right>
        <color indexed="63"/>
      </right>
      <top style="hair"/>
      <bottom style="medium"/>
    </border>
    <border>
      <left style="double"/>
      <right style="medium"/>
      <top style="hair"/>
      <bottom style="medium"/>
    </border>
    <border>
      <left style="thin"/>
      <right style="thin"/>
      <top style="hair"/>
      <bottom>
        <color indexed="63"/>
      </bottom>
    </border>
    <border>
      <left style="thin"/>
      <right style="medium"/>
      <top style="medium"/>
      <bottom style="thin"/>
    </border>
    <border>
      <left style="thin"/>
      <right style="medium"/>
      <top>
        <color indexed="63"/>
      </top>
      <bottom style="hair"/>
    </border>
    <border>
      <left style="thin"/>
      <right style="medium"/>
      <top style="hair"/>
      <bottom style="hair"/>
    </border>
    <border>
      <left style="thin"/>
      <right style="medium"/>
      <top style="hair"/>
      <bottom style="medium"/>
    </border>
    <border>
      <left style="thin"/>
      <right>
        <color indexed="63"/>
      </right>
      <top style="thin"/>
      <bottom style="hair"/>
    </border>
    <border>
      <left>
        <color indexed="63"/>
      </left>
      <right style="thin"/>
      <top style="thin"/>
      <bottom style="hair"/>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hair"/>
    </border>
    <border>
      <left>
        <color indexed="63"/>
      </left>
      <right style="medium"/>
      <top>
        <color indexed="63"/>
      </top>
      <bottom style="hair"/>
    </border>
    <border>
      <left style="dotted"/>
      <right>
        <color indexed="63"/>
      </right>
      <top style="dotted"/>
      <bottom style="hair"/>
    </border>
    <border>
      <left>
        <color indexed="63"/>
      </left>
      <right style="dotted"/>
      <top style="dotted"/>
      <bottom style="hair"/>
    </border>
    <border>
      <left style="dotted"/>
      <right>
        <color indexed="63"/>
      </right>
      <top>
        <color indexed="63"/>
      </top>
      <bottom style="dotted"/>
    </border>
    <border>
      <left>
        <color indexed="63"/>
      </left>
      <right style="dotted"/>
      <top>
        <color indexed="63"/>
      </top>
      <bottom style="dotted"/>
    </border>
    <border>
      <left style="thin"/>
      <right>
        <color indexed="63"/>
      </right>
      <top style="hair"/>
      <bottom style="thin"/>
    </border>
    <border>
      <left>
        <color indexed="63"/>
      </left>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65" fillId="0" borderId="0">
      <alignment vertical="center"/>
      <protection/>
    </xf>
    <xf numFmtId="0" fontId="27" fillId="0" borderId="0">
      <alignment vertical="center"/>
      <protection/>
    </xf>
    <xf numFmtId="0" fontId="65" fillId="0" borderId="0">
      <alignment vertical="center"/>
      <protection/>
    </xf>
    <xf numFmtId="0" fontId="0" fillId="0" borderId="0">
      <alignment/>
      <protection/>
    </xf>
    <xf numFmtId="0" fontId="6" fillId="0" borderId="0" applyNumberFormat="0" applyFill="0" applyBorder="0" applyAlignment="0" applyProtection="0"/>
    <xf numFmtId="0" fontId="81" fillId="31" borderId="0" applyNumberFormat="0" applyBorder="0" applyAlignment="0" applyProtection="0"/>
  </cellStyleXfs>
  <cellXfs count="332">
    <xf numFmtId="0" fontId="0" fillId="0" borderId="0" xfId="0" applyAlignment="1">
      <alignment vertical="center"/>
    </xf>
    <xf numFmtId="0" fontId="2"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9" fillId="0" borderId="0" xfId="64" applyFont="1" applyFill="1" applyBorder="1" applyAlignment="1" applyProtection="1">
      <alignment horizontal="center" vertical="top" wrapText="1"/>
      <protection locked="0"/>
    </xf>
    <xf numFmtId="49" fontId="4" fillId="0" borderId="0" xfId="64" applyNumberFormat="1" applyFont="1" applyFill="1" applyBorder="1" applyAlignment="1" applyProtection="1">
      <alignment horizontal="center" vertical="center"/>
      <protection locked="0"/>
    </xf>
    <xf numFmtId="177" fontId="4" fillId="0" borderId="0" xfId="64" applyNumberFormat="1" applyFont="1" applyFill="1" applyBorder="1" applyAlignment="1" applyProtection="1">
      <alignment horizontal="center" vertical="center"/>
      <protection locked="0"/>
    </xf>
    <xf numFmtId="0" fontId="2" fillId="0" borderId="0" xfId="64" applyFont="1" applyFill="1" applyBorder="1" applyAlignment="1" applyProtection="1">
      <alignment wrapText="1"/>
      <protection locked="0"/>
    </xf>
    <xf numFmtId="0" fontId="2" fillId="0" borderId="0" xfId="64" applyFont="1" applyFill="1" applyBorder="1" applyAlignment="1" applyProtection="1">
      <alignment horizontal="center" vertical="top" wrapText="1"/>
      <protection locked="0"/>
    </xf>
    <xf numFmtId="49" fontId="2" fillId="0" borderId="0" xfId="64" applyNumberFormat="1" applyFont="1" applyFill="1" applyBorder="1" applyAlignment="1" applyProtection="1">
      <alignment wrapText="1"/>
      <protection locked="0"/>
    </xf>
    <xf numFmtId="49" fontId="2" fillId="0" borderId="0" xfId="64" applyNumberFormat="1" applyFont="1" applyBorder="1" applyAlignment="1" applyProtection="1">
      <alignment wrapText="1"/>
      <protection locked="0"/>
    </xf>
    <xf numFmtId="49" fontId="4" fillId="0" borderId="10" xfId="64" applyNumberFormat="1" applyFont="1" applyFill="1" applyBorder="1" applyAlignment="1" applyProtection="1">
      <alignment horizontal="center" vertical="center"/>
      <protection locked="0"/>
    </xf>
    <xf numFmtId="49" fontId="4" fillId="0" borderId="11" xfId="64" applyNumberFormat="1" applyFont="1" applyFill="1" applyBorder="1" applyAlignment="1" applyProtection="1">
      <alignment horizontal="center" vertical="center"/>
      <protection locked="0"/>
    </xf>
    <xf numFmtId="0" fontId="2" fillId="0" borderId="12" xfId="0" applyFont="1" applyBorder="1" applyAlignment="1" applyProtection="1">
      <alignment vertical="center"/>
      <protection locked="0"/>
    </xf>
    <xf numFmtId="49" fontId="4" fillId="0" borderId="10" xfId="64" applyNumberFormat="1" applyFont="1" applyFill="1" applyBorder="1" applyAlignment="1" applyProtection="1">
      <alignment horizontal="right" vertical="top"/>
      <protection locked="0"/>
    </xf>
    <xf numFmtId="49" fontId="4" fillId="0" borderId="0" xfId="64" applyNumberFormat="1" applyFont="1" applyFill="1" applyBorder="1" applyAlignment="1" applyProtection="1">
      <alignment horizontal="left" vertical="top"/>
      <protection locked="0"/>
    </xf>
    <xf numFmtId="49" fontId="4" fillId="0" borderId="13" xfId="64" applyNumberFormat="1" applyFont="1" applyFill="1" applyBorder="1" applyAlignment="1" applyProtection="1">
      <alignment horizontal="center" vertical="center"/>
      <protection locked="0"/>
    </xf>
    <xf numFmtId="49" fontId="4" fillId="0" borderId="14" xfId="64" applyNumberFormat="1" applyFont="1" applyFill="1" applyBorder="1" applyAlignment="1" applyProtection="1">
      <alignment horizontal="center" vertical="center"/>
      <protection locked="0"/>
    </xf>
    <xf numFmtId="49" fontId="4" fillId="0" borderId="15" xfId="64" applyNumberFormat="1" applyFont="1" applyFill="1" applyBorder="1" applyAlignment="1" applyProtection="1">
      <alignment horizontal="center" vertical="center"/>
      <protection locked="0"/>
    </xf>
    <xf numFmtId="49" fontId="4" fillId="0" borderId="0" xfId="64" applyNumberFormat="1" applyFont="1" applyFill="1" applyBorder="1" applyAlignment="1" applyProtection="1">
      <alignment horizontal="right" vertical="top"/>
      <protection locked="0"/>
    </xf>
    <xf numFmtId="49" fontId="4" fillId="0" borderId="12" xfId="64" applyNumberFormat="1" applyFont="1" applyFill="1" applyBorder="1" applyAlignment="1" applyProtection="1">
      <alignment horizontal="left" vertical="top"/>
      <protection locked="0"/>
    </xf>
    <xf numFmtId="49" fontId="4" fillId="0" borderId="12" xfId="64" applyNumberFormat="1" applyFont="1" applyFill="1" applyBorder="1" applyAlignment="1" applyProtection="1">
      <alignment horizontal="right" vertical="top"/>
      <protection locked="0"/>
    </xf>
    <xf numFmtId="49" fontId="4" fillId="0" borderId="16" xfId="64" applyNumberFormat="1" applyFont="1" applyFill="1" applyBorder="1" applyAlignment="1" applyProtection="1">
      <alignment horizontal="center" vertical="center"/>
      <protection locked="0"/>
    </xf>
    <xf numFmtId="49" fontId="4" fillId="0" borderId="17" xfId="64" applyNumberFormat="1" applyFont="1" applyFill="1" applyBorder="1" applyAlignment="1" applyProtection="1">
      <alignment horizontal="center" vertical="center"/>
      <protection locked="0"/>
    </xf>
    <xf numFmtId="49" fontId="4" fillId="0" borderId="18" xfId="64" applyNumberFormat="1" applyFont="1" applyFill="1" applyBorder="1" applyAlignment="1" applyProtection="1">
      <alignment horizontal="center" vertical="center"/>
      <protection locked="0"/>
    </xf>
    <xf numFmtId="49" fontId="4" fillId="0" borderId="10" xfId="64" applyNumberFormat="1" applyFont="1" applyFill="1" applyBorder="1" applyAlignment="1" applyProtection="1">
      <alignment horizontal="left" vertical="top"/>
      <protection locked="0"/>
    </xf>
    <xf numFmtId="0" fontId="2" fillId="0" borderId="0" xfId="64" applyFont="1" applyFill="1" applyBorder="1" applyAlignment="1" applyProtection="1">
      <alignment horizontal="center" vertical="center" wrapText="1"/>
      <protection locked="0"/>
    </xf>
    <xf numFmtId="49" fontId="4" fillId="0" borderId="19" xfId="64" applyNumberFormat="1" applyFont="1" applyFill="1" applyBorder="1" applyAlignment="1" applyProtection="1">
      <alignment horizontal="center" vertical="center"/>
      <protection locked="0"/>
    </xf>
    <xf numFmtId="49" fontId="4" fillId="0" borderId="20" xfId="64" applyNumberFormat="1" applyFont="1" applyFill="1" applyBorder="1" applyAlignment="1" applyProtection="1">
      <alignment horizontal="right" vertical="top"/>
      <protection locked="0"/>
    </xf>
    <xf numFmtId="0" fontId="2" fillId="0" borderId="0" xfId="0" applyFont="1" applyBorder="1" applyAlignment="1" applyProtection="1">
      <alignment vertical="center"/>
      <protection locked="0"/>
    </xf>
    <xf numFmtId="49" fontId="4" fillId="0" borderId="21" xfId="64"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top"/>
      <protection locked="0"/>
    </xf>
    <xf numFmtId="49" fontId="2" fillId="0" borderId="0" xfId="64" applyNumberFormat="1" applyFont="1" applyAlignment="1" applyProtection="1">
      <alignment wrapText="1"/>
      <protection locked="0"/>
    </xf>
    <xf numFmtId="0" fontId="0" fillId="0" borderId="0" xfId="0" applyAlignment="1" applyProtection="1">
      <alignment vertical="center"/>
      <protection locked="0"/>
    </xf>
    <xf numFmtId="0" fontId="3" fillId="0" borderId="1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4" xfId="0" applyFont="1" applyFill="1" applyBorder="1" applyAlignment="1" applyProtection="1">
      <alignment horizontal="distributed" vertical="center" indent="1"/>
      <protection locked="0"/>
    </xf>
    <xf numFmtId="0" fontId="3" fillId="0" borderId="14" xfId="0" applyFont="1" applyFill="1" applyBorder="1" applyAlignment="1" applyProtection="1">
      <alignment horizontal="distributed" vertical="center" wrapText="1" indent="1"/>
      <protection locked="0"/>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177" fontId="12" fillId="0" borderId="0" xfId="64" applyNumberFormat="1" applyFont="1" applyFill="1" applyBorder="1" applyAlignment="1" applyProtection="1">
      <alignment horizontal="center" vertical="center"/>
      <protection locked="0"/>
    </xf>
    <xf numFmtId="0" fontId="12" fillId="0" borderId="0" xfId="64" applyFont="1" applyFill="1" applyBorder="1" applyAlignment="1" applyProtection="1">
      <alignment wrapText="1"/>
      <protection locked="0"/>
    </xf>
    <xf numFmtId="176" fontId="4" fillId="0" borderId="0" xfId="64" applyNumberFormat="1" applyFont="1" applyFill="1" applyBorder="1" applyAlignment="1" applyProtection="1">
      <alignment horizontal="center" vertical="center"/>
      <protection locked="0"/>
    </xf>
    <xf numFmtId="176" fontId="4" fillId="0" borderId="22" xfId="64" applyNumberFormat="1" applyFont="1" applyFill="1" applyBorder="1" applyAlignment="1" applyProtection="1">
      <alignment horizontal="center" vertical="center"/>
      <protection locked="0"/>
    </xf>
    <xf numFmtId="49" fontId="11" fillId="0" borderId="0" xfId="64" applyNumberFormat="1" applyFont="1" applyFill="1" applyBorder="1" applyAlignment="1" applyProtection="1">
      <alignment horizontal="center" vertical="center"/>
      <protection locked="0"/>
    </xf>
    <xf numFmtId="0" fontId="14" fillId="0" borderId="10" xfId="64" applyNumberFormat="1" applyFont="1" applyFill="1" applyBorder="1" applyAlignment="1" applyProtection="1">
      <alignment horizontal="center" vertical="center"/>
      <protection locked="0"/>
    </xf>
    <xf numFmtId="0" fontId="15" fillId="0" borderId="0" xfId="61" applyFont="1" applyAlignment="1" applyProtection="1">
      <alignment horizontal="right" vertical="center" indent="1"/>
      <protection locked="0"/>
    </xf>
    <xf numFmtId="176" fontId="13" fillId="0" borderId="13" xfId="64" applyNumberFormat="1" applyFont="1" applyFill="1" applyBorder="1" applyAlignment="1" applyProtection="1">
      <alignment horizontal="right" vertical="top"/>
      <protection/>
    </xf>
    <xf numFmtId="176" fontId="13" fillId="0" borderId="21" xfId="64"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2" fillId="32" borderId="0" xfId="64" applyFont="1" applyFill="1" applyBorder="1" applyAlignment="1" applyProtection="1">
      <alignment wrapText="1"/>
      <protection locked="0"/>
    </xf>
    <xf numFmtId="0" fontId="2" fillId="32" borderId="0" xfId="64" applyFont="1" applyFill="1" applyBorder="1" applyAlignment="1" applyProtection="1">
      <alignment horizontal="center" vertical="center" wrapText="1"/>
      <protection locked="0"/>
    </xf>
    <xf numFmtId="49" fontId="2" fillId="32" borderId="0" xfId="64" applyNumberFormat="1" applyFont="1" applyFill="1" applyBorder="1" applyAlignment="1" applyProtection="1">
      <alignment wrapText="1"/>
      <protection locked="0"/>
    </xf>
    <xf numFmtId="49" fontId="2" fillId="32" borderId="0" xfId="64" applyNumberFormat="1" applyFont="1" applyFill="1" applyAlignment="1" applyProtection="1">
      <alignment wrapText="1"/>
      <protection locked="0"/>
    </xf>
    <xf numFmtId="0" fontId="12" fillId="32" borderId="0" xfId="64" applyFont="1" applyFill="1" applyBorder="1" applyAlignment="1" applyProtection="1">
      <alignment wrapText="1"/>
      <protection locked="0"/>
    </xf>
    <xf numFmtId="177" fontId="4" fillId="32" borderId="0" xfId="64" applyNumberFormat="1" applyFont="1" applyFill="1" applyBorder="1" applyAlignment="1" applyProtection="1">
      <alignment horizontal="center" vertical="center"/>
      <protection locked="0"/>
    </xf>
    <xf numFmtId="0" fontId="2" fillId="32" borderId="0" xfId="0" applyFont="1" applyFill="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23" xfId="0" applyFont="1" applyFill="1" applyBorder="1" applyAlignment="1" applyProtection="1">
      <alignment vertical="center"/>
      <protection locked="0"/>
    </xf>
    <xf numFmtId="49" fontId="4" fillId="0" borderId="12" xfId="64" applyNumberFormat="1" applyFont="1" applyFill="1" applyBorder="1" applyAlignment="1" applyProtection="1">
      <alignment horizontal="center" vertical="center"/>
      <protection locked="0"/>
    </xf>
    <xf numFmtId="49" fontId="4" fillId="0" borderId="24" xfId="64" applyNumberFormat="1" applyFont="1" applyFill="1" applyBorder="1" applyAlignment="1" applyProtection="1">
      <alignment horizontal="right" vertical="top"/>
      <protection locked="0"/>
    </xf>
    <xf numFmtId="187" fontId="2" fillId="0" borderId="0" xfId="64" applyNumberFormat="1" applyFont="1" applyFill="1" applyBorder="1" applyAlignment="1" applyProtection="1">
      <alignment wrapText="1"/>
      <protection locked="0"/>
    </xf>
    <xf numFmtId="0" fontId="2" fillId="33" borderId="0" xfId="64" applyFont="1" applyFill="1" applyBorder="1" applyAlignment="1" applyProtection="1">
      <alignment wrapText="1"/>
      <protection locked="0"/>
    </xf>
    <xf numFmtId="0" fontId="2" fillId="33" borderId="0" xfId="64" applyFont="1" applyFill="1" applyBorder="1" applyAlignment="1" applyProtection="1">
      <alignment horizontal="center" vertical="center" wrapText="1"/>
      <protection locked="0"/>
    </xf>
    <xf numFmtId="49" fontId="2" fillId="33" borderId="0" xfId="64" applyNumberFormat="1" applyFont="1" applyFill="1" applyBorder="1" applyAlignment="1" applyProtection="1">
      <alignment wrapText="1"/>
      <protection locked="0"/>
    </xf>
    <xf numFmtId="49" fontId="2" fillId="33" borderId="0" xfId="64" applyNumberFormat="1" applyFont="1" applyFill="1" applyAlignment="1" applyProtection="1">
      <alignment wrapText="1"/>
      <protection locked="0"/>
    </xf>
    <xf numFmtId="0" fontId="12" fillId="33" borderId="0" xfId="64" applyFont="1" applyFill="1" applyBorder="1" applyAlignment="1" applyProtection="1">
      <alignment wrapText="1"/>
      <protection locked="0"/>
    </xf>
    <xf numFmtId="177" fontId="4" fillId="34" borderId="0" xfId="64" applyNumberFormat="1" applyFont="1" applyFill="1" applyBorder="1" applyAlignment="1" applyProtection="1">
      <alignment horizontal="center" vertical="center"/>
      <protection locked="0"/>
    </xf>
    <xf numFmtId="177" fontId="4" fillId="34" borderId="0" xfId="64" applyNumberFormat="1" applyFont="1" applyFill="1" applyBorder="1" applyAlignment="1" applyProtection="1">
      <alignment vertical="center"/>
      <protection locked="0"/>
    </xf>
    <xf numFmtId="177" fontId="20" fillId="34" borderId="0" xfId="64" applyNumberFormat="1" applyFont="1" applyFill="1" applyBorder="1" applyAlignment="1" applyProtection="1">
      <alignment vertical="center"/>
      <protection locked="0"/>
    </xf>
    <xf numFmtId="0" fontId="2" fillId="34" borderId="0" xfId="64" applyFont="1" applyFill="1" applyBorder="1" applyAlignment="1" applyProtection="1">
      <alignment wrapText="1"/>
      <protection locked="0"/>
    </xf>
    <xf numFmtId="177" fontId="17" fillId="34" borderId="0" xfId="64" applyNumberFormat="1" applyFont="1" applyFill="1" applyBorder="1" applyAlignment="1" applyProtection="1">
      <alignment vertical="center"/>
      <protection locked="0"/>
    </xf>
    <xf numFmtId="177" fontId="18" fillId="34" borderId="0" xfId="64" applyNumberFormat="1" applyFont="1" applyFill="1" applyBorder="1" applyAlignment="1" applyProtection="1">
      <alignment vertical="center"/>
      <protection locked="0"/>
    </xf>
    <xf numFmtId="177" fontId="18" fillId="34" borderId="0" xfId="64" applyNumberFormat="1" applyFont="1" applyFill="1" applyBorder="1" applyAlignment="1" applyProtection="1">
      <alignment vertical="center"/>
      <protection/>
    </xf>
    <xf numFmtId="177" fontId="21" fillId="34" borderId="0" xfId="64" applyNumberFormat="1" applyFont="1" applyFill="1" applyBorder="1" applyAlignment="1" applyProtection="1">
      <alignment vertical="center"/>
      <protection locked="0"/>
    </xf>
    <xf numFmtId="177" fontId="19" fillId="34" borderId="0" xfId="64" applyNumberFormat="1" applyFont="1" applyFill="1" applyBorder="1" applyAlignment="1" applyProtection="1">
      <alignment vertical="center"/>
      <protection locked="0"/>
    </xf>
    <xf numFmtId="0" fontId="0" fillId="0" borderId="0" xfId="0" applyNumberFormat="1" applyAlignment="1" applyProtection="1">
      <alignment vertical="center"/>
      <protection locked="0"/>
    </xf>
    <xf numFmtId="0" fontId="0" fillId="0" borderId="0" xfId="0" applyNumberFormat="1" applyFill="1" applyAlignment="1" applyProtection="1">
      <alignment vertical="center"/>
      <protection locked="0"/>
    </xf>
    <xf numFmtId="0" fontId="22" fillId="0" borderId="0" xfId="0" applyNumberFormat="1" applyFont="1" applyAlignment="1" applyProtection="1">
      <alignment vertical="center"/>
      <protection locked="0"/>
    </xf>
    <xf numFmtId="0" fontId="3" fillId="0" borderId="19" xfId="0" applyNumberFormat="1" applyFont="1" applyFill="1" applyBorder="1" applyAlignment="1" applyProtection="1">
      <alignment horizontal="left" vertical="center" indent="1"/>
      <protection locked="0"/>
    </xf>
    <xf numFmtId="0" fontId="3" fillId="0" borderId="25" xfId="0" applyNumberFormat="1" applyFont="1" applyFill="1" applyBorder="1" applyAlignment="1" applyProtection="1">
      <alignment horizontal="left" vertical="center" indent="1"/>
      <protection locked="0"/>
    </xf>
    <xf numFmtId="0" fontId="3" fillId="0" borderId="26" xfId="0" applyNumberFormat="1" applyFont="1" applyFill="1" applyBorder="1" applyAlignment="1" applyProtection="1">
      <alignment horizontal="left" vertical="center" indent="1"/>
      <protection locked="0"/>
    </xf>
    <xf numFmtId="0" fontId="3" fillId="0" borderId="27" xfId="0" applyNumberFormat="1" applyFont="1" applyFill="1" applyBorder="1" applyAlignment="1" applyProtection="1">
      <alignment horizontal="left" vertical="center" wrapText="1" indent="1"/>
      <protection locked="0"/>
    </xf>
    <xf numFmtId="0" fontId="3" fillId="0" borderId="28" xfId="0" applyNumberFormat="1" applyFont="1" applyFill="1" applyBorder="1" applyAlignment="1" applyProtection="1">
      <alignment horizontal="left" vertical="center" indent="1"/>
      <protection locked="0"/>
    </xf>
    <xf numFmtId="0" fontId="3" fillId="0" borderId="29" xfId="0" applyNumberFormat="1" applyFont="1" applyFill="1" applyBorder="1" applyAlignment="1" applyProtection="1">
      <alignment horizontal="left" vertical="center" wrapText="1" indent="1"/>
      <protection locked="0"/>
    </xf>
    <xf numFmtId="0" fontId="16" fillId="0" borderId="0" xfId="0" applyNumberFormat="1" applyFont="1" applyAlignment="1" applyProtection="1">
      <alignment vertical="center"/>
      <protection locked="0"/>
    </xf>
    <xf numFmtId="0" fontId="16" fillId="0" borderId="0" xfId="0" applyNumberFormat="1" applyFont="1" applyAlignment="1" applyProtection="1">
      <alignment horizontal="left" vertical="center"/>
      <protection locked="0"/>
    </xf>
    <xf numFmtId="0" fontId="16" fillId="0" borderId="0" xfId="0" applyNumberFormat="1" applyFont="1" applyFill="1" applyAlignment="1" applyProtection="1">
      <alignment vertical="center"/>
      <protection locked="0"/>
    </xf>
    <xf numFmtId="188" fontId="0" fillId="0" borderId="0" xfId="0" applyNumberFormat="1" applyAlignment="1" applyProtection="1">
      <alignment vertical="center"/>
      <protection/>
    </xf>
    <xf numFmtId="188" fontId="0" fillId="0" borderId="0" xfId="0" applyNumberFormat="1" applyFill="1" applyAlignment="1" applyProtection="1">
      <alignment vertical="center"/>
      <protection/>
    </xf>
    <xf numFmtId="0" fontId="3" fillId="0" borderId="30" xfId="0" applyNumberFormat="1" applyFont="1" applyFill="1" applyBorder="1" applyAlignment="1" applyProtection="1">
      <alignment horizontal="left" vertical="center" indent="1"/>
      <protection locked="0"/>
    </xf>
    <xf numFmtId="0" fontId="3" fillId="0" borderId="31"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horizontal="left" vertical="center" indent="1"/>
      <protection locked="0"/>
    </xf>
    <xf numFmtId="0" fontId="3" fillId="0" borderId="33" xfId="0" applyNumberFormat="1" applyFont="1" applyFill="1" applyBorder="1" applyAlignment="1" applyProtection="1">
      <alignment horizontal="center" vertical="center"/>
      <protection locked="0"/>
    </xf>
    <xf numFmtId="0" fontId="3" fillId="0" borderId="31" xfId="0" applyNumberFormat="1" applyFont="1" applyFill="1" applyBorder="1" applyAlignment="1" applyProtection="1">
      <alignment horizontal="left" vertical="center" indent="1"/>
      <protection locked="0"/>
    </xf>
    <xf numFmtId="0" fontId="3" fillId="0" borderId="33" xfId="0" applyNumberFormat="1" applyFont="1" applyFill="1" applyBorder="1" applyAlignment="1" applyProtection="1">
      <alignment horizontal="left" vertical="center" indent="1"/>
      <protection locked="0"/>
    </xf>
    <xf numFmtId="0" fontId="3" fillId="0" borderId="34" xfId="0" applyNumberFormat="1" applyFont="1" applyFill="1" applyBorder="1" applyAlignment="1" applyProtection="1">
      <alignment horizontal="left" vertical="center" indent="1"/>
      <protection locked="0"/>
    </xf>
    <xf numFmtId="0" fontId="3" fillId="0" borderId="35" xfId="0" applyNumberFormat="1" applyFont="1" applyFill="1" applyBorder="1" applyAlignment="1" applyProtection="1">
      <alignment horizontal="center" vertical="center"/>
      <protection locked="0"/>
    </xf>
    <xf numFmtId="0" fontId="3" fillId="0" borderId="35" xfId="0" applyNumberFormat="1" applyFont="1" applyFill="1" applyBorder="1" applyAlignment="1" applyProtection="1">
      <alignment horizontal="left" vertical="center" indent="1"/>
      <protection locked="0"/>
    </xf>
    <xf numFmtId="0" fontId="3" fillId="35" borderId="26" xfId="0" applyNumberFormat="1" applyFont="1" applyFill="1" applyBorder="1" applyAlignment="1" applyProtection="1">
      <alignment horizontal="center" vertical="center"/>
      <protection locked="0"/>
    </xf>
    <xf numFmtId="0" fontId="3" fillId="35" borderId="28" xfId="0" applyNumberFormat="1" applyFont="1" applyFill="1" applyBorder="1" applyAlignment="1" applyProtection="1">
      <alignment horizontal="center" vertical="center"/>
      <protection locked="0"/>
    </xf>
    <xf numFmtId="192" fontId="8" fillId="0" borderId="14" xfId="64" applyNumberFormat="1" applyFont="1" applyFill="1" applyBorder="1" applyAlignment="1" applyProtection="1">
      <alignment horizontal="right"/>
      <protection/>
    </xf>
    <xf numFmtId="192" fontId="3" fillId="0" borderId="14" xfId="64" applyNumberFormat="1" applyFont="1" applyFill="1" applyBorder="1" applyAlignment="1" applyProtection="1">
      <alignment horizontal="right" vertical="center" indent="1"/>
      <protection locked="0"/>
    </xf>
    <xf numFmtId="177" fontId="31" fillId="34" borderId="0" xfId="64" applyNumberFormat="1" applyFont="1" applyFill="1" applyBorder="1" applyAlignment="1" applyProtection="1">
      <alignment vertical="center"/>
      <protection/>
    </xf>
    <xf numFmtId="177" fontId="33" fillId="34" borderId="0" xfId="64" applyNumberFormat="1" applyFont="1" applyFill="1" applyBorder="1" applyAlignment="1" applyProtection="1">
      <alignment vertical="center"/>
      <protection locked="0"/>
    </xf>
    <xf numFmtId="177" fontId="33" fillId="34" borderId="0" xfId="64" applyNumberFormat="1" applyFont="1" applyFill="1" applyBorder="1" applyAlignment="1" applyProtection="1">
      <alignment horizontal="center" vertical="center"/>
      <protection locked="0"/>
    </xf>
    <xf numFmtId="49" fontId="8" fillId="0" borderId="12" xfId="64" applyNumberFormat="1" applyFont="1" applyFill="1" applyBorder="1" applyAlignment="1" applyProtection="1">
      <alignment horizontal="center" vertical="center"/>
      <protection locked="0"/>
    </xf>
    <xf numFmtId="192" fontId="10" fillId="0" borderId="36" xfId="64" applyNumberFormat="1" applyFont="1" applyFill="1" applyBorder="1" applyAlignment="1" applyProtection="1">
      <alignment horizontal="right"/>
      <protection locked="0"/>
    </xf>
    <xf numFmtId="192" fontId="10" fillId="0" borderId="15" xfId="64" applyNumberFormat="1" applyFont="1" applyFill="1" applyBorder="1" applyAlignment="1" applyProtection="1">
      <alignment horizontal="right"/>
      <protection locked="0"/>
    </xf>
    <xf numFmtId="49" fontId="4" fillId="0" borderId="37" xfId="64" applyNumberFormat="1" applyFont="1" applyFill="1" applyBorder="1" applyAlignment="1" applyProtection="1">
      <alignment horizontal="center" vertical="center" wrapText="1"/>
      <protection locked="0"/>
    </xf>
    <xf numFmtId="192" fontId="10" fillId="0" borderId="15" xfId="64" applyNumberFormat="1" applyFont="1" applyFill="1" applyBorder="1" applyAlignment="1" applyProtection="1">
      <alignment horizontal="right"/>
      <protection/>
    </xf>
    <xf numFmtId="177" fontId="4" fillId="34" borderId="37" xfId="64" applyNumberFormat="1" applyFont="1" applyFill="1" applyBorder="1" applyAlignment="1" applyProtection="1">
      <alignment horizontal="center" vertical="center" wrapText="1"/>
      <protection locked="0"/>
    </xf>
    <xf numFmtId="0" fontId="15" fillId="0" borderId="0" xfId="62" applyFont="1" applyAlignment="1" applyProtection="1">
      <alignment horizontal="right" vertical="center" indent="1"/>
      <protection locked="0"/>
    </xf>
    <xf numFmtId="0" fontId="35" fillId="36" borderId="0" xfId="0" applyFont="1" applyFill="1" applyAlignment="1" applyProtection="1">
      <alignment vertical="center"/>
      <protection/>
    </xf>
    <xf numFmtId="0" fontId="14" fillId="0" borderId="21" xfId="64" applyNumberFormat="1" applyFont="1" applyFill="1" applyBorder="1" applyAlignment="1" applyProtection="1">
      <alignment horizontal="center" vertical="center"/>
      <protection locked="0"/>
    </xf>
    <xf numFmtId="49" fontId="4" fillId="0" borderId="23" xfId="64" applyNumberFormat="1" applyFont="1" applyFill="1" applyBorder="1" applyAlignment="1" applyProtection="1">
      <alignment horizontal="right" vertical="top"/>
      <protection locked="0"/>
    </xf>
    <xf numFmtId="49" fontId="4" fillId="0" borderId="20" xfId="64" applyNumberFormat="1" applyFont="1" applyFill="1" applyBorder="1" applyAlignment="1" applyProtection="1">
      <alignment horizontal="center" vertical="center"/>
      <protection locked="0"/>
    </xf>
    <xf numFmtId="49" fontId="4" fillId="0" borderId="11" xfId="64" applyNumberFormat="1" applyFont="1" applyFill="1" applyBorder="1" applyAlignment="1" applyProtection="1">
      <alignment horizontal="right" vertical="top"/>
      <protection locked="0"/>
    </xf>
    <xf numFmtId="177" fontId="12" fillId="0" borderId="11" xfId="64" applyNumberFormat="1" applyFont="1" applyFill="1" applyBorder="1" applyAlignment="1" applyProtection="1">
      <alignment horizontal="center" vertical="center"/>
      <protection locked="0"/>
    </xf>
    <xf numFmtId="49" fontId="4" fillId="0" borderId="38" xfId="64" applyNumberFormat="1" applyFont="1" applyFill="1" applyBorder="1" applyAlignment="1" applyProtection="1">
      <alignment horizontal="center" vertical="center"/>
      <protection locked="0"/>
    </xf>
    <xf numFmtId="49" fontId="4" fillId="0" borderId="39" xfId="64" applyNumberFormat="1" applyFont="1" applyFill="1" applyBorder="1" applyAlignment="1" applyProtection="1">
      <alignment horizontal="center" vertical="center"/>
      <protection locked="0"/>
    </xf>
    <xf numFmtId="0" fontId="14" fillId="35" borderId="0" xfId="0" applyFont="1" applyFill="1" applyBorder="1" applyAlignment="1" applyProtection="1">
      <alignment horizontal="center" vertical="center"/>
      <protection locked="0"/>
    </xf>
    <xf numFmtId="192" fontId="10" fillId="0" borderId="36" xfId="64" applyNumberFormat="1" applyFont="1" applyFill="1" applyBorder="1" applyAlignment="1" applyProtection="1">
      <alignment horizontal="right"/>
      <protection/>
    </xf>
    <xf numFmtId="49" fontId="4" fillId="0" borderId="0" xfId="64" applyNumberFormat="1" applyFont="1" applyFill="1" applyBorder="1" applyAlignment="1" applyProtection="1">
      <alignment horizontal="left" vertical="top" shrinkToFit="1"/>
      <protection locked="0"/>
    </xf>
    <xf numFmtId="49" fontId="4" fillId="0" borderId="11" xfId="64" applyNumberFormat="1" applyFont="1" applyFill="1" applyBorder="1" applyAlignment="1" applyProtection="1">
      <alignment horizontal="center" vertical="center" shrinkToFit="1"/>
      <protection locked="0"/>
    </xf>
    <xf numFmtId="176" fontId="4" fillId="0" borderId="0" xfId="64" applyNumberFormat="1" applyFont="1" applyFill="1" applyBorder="1" applyAlignment="1" applyProtection="1">
      <alignment horizontal="center" vertical="center" shrinkToFit="1"/>
      <protection locked="0"/>
    </xf>
    <xf numFmtId="194" fontId="37" fillId="0" borderId="23" xfId="64" applyNumberFormat="1" applyFont="1" applyFill="1" applyBorder="1" applyAlignment="1" applyProtection="1">
      <alignment horizontal="right" vertical="top" shrinkToFit="1"/>
      <protection/>
    </xf>
    <xf numFmtId="194" fontId="37" fillId="0" borderId="21" xfId="64" applyNumberFormat="1" applyFont="1" applyFill="1" applyBorder="1" applyAlignment="1" applyProtection="1">
      <alignment horizontal="center" vertical="center" shrinkToFit="1"/>
      <protection/>
    </xf>
    <xf numFmtId="176" fontId="4" fillId="0" borderId="23" xfId="64" applyNumberFormat="1" applyFont="1" applyFill="1" applyBorder="1" applyAlignment="1" applyProtection="1">
      <alignment horizontal="center" vertical="center" shrinkToFit="1"/>
      <protection locked="0"/>
    </xf>
    <xf numFmtId="195" fontId="10" fillId="0" borderId="0" xfId="64" applyNumberFormat="1" applyFont="1" applyFill="1" applyBorder="1" applyAlignment="1" applyProtection="1">
      <alignment horizontal="center" vertical="center" shrinkToFit="1"/>
      <protection/>
    </xf>
    <xf numFmtId="49" fontId="4" fillId="0" borderId="11" xfId="64" applyNumberFormat="1" applyFont="1" applyFill="1" applyBorder="1" applyAlignment="1" applyProtection="1">
      <alignment horizontal="left" vertical="top"/>
      <protection locked="0"/>
    </xf>
    <xf numFmtId="192" fontId="10" fillId="0" borderId="20" xfId="0" applyNumberFormat="1" applyFont="1" applyBorder="1" applyAlignment="1" applyProtection="1">
      <alignment horizontal="right"/>
      <protection/>
    </xf>
    <xf numFmtId="0" fontId="3" fillId="4" borderId="40" xfId="0" applyNumberFormat="1" applyFont="1" applyFill="1" applyBorder="1" applyAlignment="1" applyProtection="1">
      <alignment horizontal="center" vertical="center" shrinkToFit="1"/>
      <protection/>
    </xf>
    <xf numFmtId="0" fontId="3" fillId="4" borderId="41" xfId="0" applyNumberFormat="1" applyFont="1" applyFill="1" applyBorder="1" applyAlignment="1" applyProtection="1">
      <alignment horizontal="center" vertical="center" shrinkToFit="1"/>
      <protection/>
    </xf>
    <xf numFmtId="191" fontId="3" fillId="37" borderId="42" xfId="0" applyNumberFormat="1" applyFont="1" applyFill="1" applyBorder="1" applyAlignment="1" applyProtection="1">
      <alignment horizontal="center" vertical="center"/>
      <protection locked="0"/>
    </xf>
    <xf numFmtId="192" fontId="3" fillId="0" borderId="43" xfId="0" applyNumberFormat="1" applyFont="1" applyBorder="1" applyAlignment="1" applyProtection="1">
      <alignment vertical="center"/>
      <protection/>
    </xf>
    <xf numFmtId="192" fontId="3" fillId="0" borderId="43" xfId="0" applyNumberFormat="1" applyFont="1" applyBorder="1" applyAlignment="1" applyProtection="1">
      <alignment vertical="center"/>
      <protection/>
    </xf>
    <xf numFmtId="192" fontId="3" fillId="0" borderId="44" xfId="0" applyNumberFormat="1" applyFont="1" applyBorder="1" applyAlignment="1" applyProtection="1">
      <alignment vertical="center"/>
      <protection/>
    </xf>
    <xf numFmtId="192" fontId="3" fillId="0" borderId="45" xfId="0" applyNumberFormat="1" applyFont="1" applyBorder="1" applyAlignment="1" applyProtection="1">
      <alignment vertical="center"/>
      <protection/>
    </xf>
    <xf numFmtId="192" fontId="3" fillId="0" borderId="46" xfId="0" applyNumberFormat="1" applyFont="1" applyBorder="1" applyAlignment="1" applyProtection="1">
      <alignment vertical="center"/>
      <protection/>
    </xf>
    <xf numFmtId="192" fontId="3" fillId="0" borderId="47" xfId="0" applyNumberFormat="1" applyFont="1" applyBorder="1" applyAlignment="1" applyProtection="1">
      <alignment vertical="center"/>
      <protection/>
    </xf>
    <xf numFmtId="192" fontId="3" fillId="0" borderId="47" xfId="0" applyNumberFormat="1" applyFont="1" applyBorder="1" applyAlignment="1" applyProtection="1">
      <alignment vertical="center"/>
      <protection/>
    </xf>
    <xf numFmtId="192" fontId="3" fillId="0" borderId="48" xfId="0" applyNumberFormat="1" applyFont="1" applyBorder="1" applyAlignment="1" applyProtection="1">
      <alignment vertical="center"/>
      <protection/>
    </xf>
    <xf numFmtId="192" fontId="3" fillId="0" borderId="49" xfId="0" applyNumberFormat="1" applyFont="1" applyBorder="1" applyAlignment="1" applyProtection="1">
      <alignment vertical="center"/>
      <protection/>
    </xf>
    <xf numFmtId="192" fontId="3" fillId="0" borderId="50" xfId="0" applyNumberFormat="1" applyFont="1" applyBorder="1" applyAlignment="1" applyProtection="1">
      <alignment vertical="center"/>
      <protection/>
    </xf>
    <xf numFmtId="192" fontId="3" fillId="0" borderId="49" xfId="0" applyNumberFormat="1" applyFont="1" applyBorder="1" applyAlignment="1" applyProtection="1">
      <alignment vertical="center"/>
      <protection/>
    </xf>
    <xf numFmtId="192" fontId="3" fillId="0" borderId="51" xfId="0" applyNumberFormat="1" applyFont="1" applyBorder="1" applyAlignment="1" applyProtection="1">
      <alignment vertical="center"/>
      <protection/>
    </xf>
    <xf numFmtId="192" fontId="3" fillId="0" borderId="52" xfId="0" applyNumberFormat="1" applyFont="1" applyBorder="1" applyAlignment="1" applyProtection="1">
      <alignment vertical="center"/>
      <protection/>
    </xf>
    <xf numFmtId="0" fontId="0" fillId="0" borderId="0" xfId="0" applyNumberFormat="1" applyAlignment="1" applyProtection="1">
      <alignment horizontal="center" vertical="center"/>
      <protection locked="0"/>
    </xf>
    <xf numFmtId="0" fontId="2" fillId="0" borderId="14" xfId="0" applyFont="1" applyFill="1" applyBorder="1" applyAlignment="1" applyProtection="1">
      <alignment horizontal="distributed" vertical="center" wrapText="1" indent="1"/>
      <protection locked="0"/>
    </xf>
    <xf numFmtId="0" fontId="22" fillId="0" borderId="0" xfId="0" applyNumberFormat="1" applyFont="1" applyAlignment="1" applyProtection="1">
      <alignment horizontal="left" vertical="center"/>
      <protection locked="0"/>
    </xf>
    <xf numFmtId="0" fontId="26" fillId="4" borderId="47" xfId="0" applyNumberFormat="1" applyFont="1" applyFill="1" applyBorder="1" applyAlignment="1" applyProtection="1">
      <alignment vertical="center"/>
      <protection locked="0"/>
    </xf>
    <xf numFmtId="0" fontId="27" fillId="4" borderId="37" xfId="63" applyFont="1" applyFill="1" applyBorder="1" applyAlignment="1">
      <alignment vertical="center" wrapText="1"/>
      <protection/>
    </xf>
    <xf numFmtId="0" fontId="27" fillId="4" borderId="47" xfId="63" applyFont="1" applyFill="1" applyBorder="1" applyAlignment="1">
      <alignment vertical="center" wrapText="1"/>
      <protection/>
    </xf>
    <xf numFmtId="0" fontId="0" fillId="4" borderId="47" xfId="0" applyNumberFormat="1" applyFont="1" applyFill="1" applyBorder="1" applyAlignment="1" applyProtection="1">
      <alignment vertical="center"/>
      <protection locked="0"/>
    </xf>
    <xf numFmtId="0" fontId="0" fillId="4" borderId="47" xfId="0" applyNumberFormat="1" applyFill="1" applyBorder="1" applyAlignment="1" applyProtection="1">
      <alignment vertical="center"/>
      <protection locked="0"/>
    </xf>
    <xf numFmtId="0" fontId="38" fillId="4" borderId="47" xfId="63" applyFont="1" applyFill="1" applyBorder="1" applyAlignment="1">
      <alignment vertical="center" wrapText="1"/>
      <protection/>
    </xf>
    <xf numFmtId="0" fontId="0" fillId="4" borderId="36" xfId="0" applyNumberFormat="1" applyFill="1" applyBorder="1" applyAlignment="1" applyProtection="1">
      <alignment vertical="center"/>
      <protection locked="0"/>
    </xf>
    <xf numFmtId="0" fontId="39" fillId="0" borderId="0" xfId="0" applyFont="1" applyAlignment="1">
      <alignment horizontal="center" vertical="center"/>
    </xf>
    <xf numFmtId="0" fontId="39" fillId="0" borderId="12" xfId="0" applyFont="1" applyBorder="1" applyAlignment="1">
      <alignment horizontal="justify" vertical="center" wrapText="1"/>
    </xf>
    <xf numFmtId="0" fontId="39" fillId="0" borderId="20" xfId="0" applyFont="1" applyBorder="1" applyAlignment="1">
      <alignment horizontal="left" vertical="center" wrapText="1" indent="1"/>
    </xf>
    <xf numFmtId="0" fontId="2" fillId="0" borderId="30" xfId="0" applyNumberFormat="1" applyFont="1" applyFill="1" applyBorder="1" applyAlignment="1" applyProtection="1">
      <alignment horizontal="left" vertical="center" indent="1"/>
      <protection locked="0"/>
    </xf>
    <xf numFmtId="192" fontId="10" fillId="0" borderId="15" xfId="64" applyNumberFormat="1" applyFont="1" applyFill="1" applyBorder="1" applyAlignment="1" applyProtection="1">
      <alignment horizontal="right" vertical="center"/>
      <protection/>
    </xf>
    <xf numFmtId="0" fontId="0" fillId="0" borderId="0" xfId="0" applyBorder="1" applyAlignment="1" applyProtection="1">
      <alignment vertical="center"/>
      <protection locked="0"/>
    </xf>
    <xf numFmtId="0" fontId="16" fillId="0" borderId="11" xfId="0" applyFont="1" applyBorder="1" applyAlignment="1">
      <alignment vertical="center"/>
    </xf>
    <xf numFmtId="0" fontId="3" fillId="0" borderId="13" xfId="0" applyFont="1" applyFill="1" applyBorder="1" applyAlignment="1" applyProtection="1">
      <alignment horizontal="center" vertical="center"/>
      <protection locked="0"/>
    </xf>
    <xf numFmtId="192" fontId="3" fillId="0" borderId="24" xfId="64" applyNumberFormat="1" applyFont="1" applyFill="1" applyBorder="1" applyAlignment="1" applyProtection="1">
      <alignment horizontal="right" vertical="center" indent="1"/>
      <protection locked="0"/>
    </xf>
    <xf numFmtId="192" fontId="3" fillId="0" borderId="22" xfId="64" applyNumberFormat="1" applyFont="1" applyFill="1" applyBorder="1" applyAlignment="1" applyProtection="1">
      <alignment horizontal="right" vertical="center" indent="1"/>
      <protection locked="0"/>
    </xf>
    <xf numFmtId="0" fontId="39" fillId="0" borderId="15" xfId="0" applyFont="1" applyBorder="1" applyAlignment="1">
      <alignment vertical="center" wrapText="1"/>
    </xf>
    <xf numFmtId="0" fontId="0" fillId="0" borderId="0" xfId="0" applyNumberFormat="1" applyAlignment="1" applyProtection="1">
      <alignment horizontal="left" vertical="center" indent="1"/>
      <protection locked="0"/>
    </xf>
    <xf numFmtId="0" fontId="0" fillId="0" borderId="0" xfId="0" applyNumberFormat="1" applyFill="1" applyAlignment="1" applyProtection="1">
      <alignment horizontal="left" vertical="center" indent="1"/>
      <protection locked="0"/>
    </xf>
    <xf numFmtId="0" fontId="39" fillId="0" borderId="20" xfId="0" applyFont="1" applyBorder="1" applyAlignment="1">
      <alignment horizontal="left" vertical="center" wrapText="1" indent="2"/>
    </xf>
    <xf numFmtId="0" fontId="0" fillId="0" borderId="0" xfId="0" applyNumberFormat="1" applyAlignment="1" applyProtection="1">
      <alignment horizontal="left" vertical="center" indent="2"/>
      <protection locked="0"/>
    </xf>
    <xf numFmtId="0" fontId="0" fillId="0" borderId="0" xfId="0" applyNumberFormat="1" applyFill="1" applyAlignment="1" applyProtection="1">
      <alignment horizontal="left" vertical="center" indent="2"/>
      <protection locked="0"/>
    </xf>
    <xf numFmtId="0" fontId="0" fillId="4" borderId="53" xfId="0" applyNumberFormat="1" applyFill="1" applyBorder="1" applyAlignment="1" applyProtection="1">
      <alignment vertical="center"/>
      <protection locked="0"/>
    </xf>
    <xf numFmtId="0" fontId="3" fillId="0" borderId="30" xfId="0" applyNumberFormat="1" applyFont="1" applyFill="1" applyBorder="1" applyAlignment="1" applyProtection="1">
      <alignment horizontal="left" vertical="center" wrapText="1" indent="1"/>
      <protection locked="0"/>
    </xf>
    <xf numFmtId="0" fontId="3" fillId="4" borderId="54" xfId="0" applyNumberFormat="1" applyFont="1" applyFill="1" applyBorder="1" applyAlignment="1" applyProtection="1">
      <alignment horizontal="center" vertical="center" shrinkToFit="1"/>
      <protection/>
    </xf>
    <xf numFmtId="192" fontId="3" fillId="0" borderId="55" xfId="0" applyNumberFormat="1" applyFont="1" applyBorder="1" applyAlignment="1" applyProtection="1">
      <alignment vertical="center"/>
      <protection/>
    </xf>
    <xf numFmtId="192" fontId="3" fillId="0" borderId="56" xfId="0" applyNumberFormat="1" applyFont="1" applyBorder="1" applyAlignment="1" applyProtection="1">
      <alignment vertical="center"/>
      <protection/>
    </xf>
    <xf numFmtId="192" fontId="3" fillId="0" borderId="57" xfId="0" applyNumberFormat="1" applyFont="1" applyBorder="1" applyAlignment="1" applyProtection="1">
      <alignment vertical="center"/>
      <protection/>
    </xf>
    <xf numFmtId="0" fontId="22" fillId="0" borderId="0" xfId="0" applyNumberFormat="1" applyFont="1" applyAlignment="1" applyProtection="1">
      <alignment vertical="center"/>
      <protection locked="0"/>
    </xf>
    <xf numFmtId="0" fontId="24" fillId="0" borderId="0" xfId="0" applyNumberFormat="1" applyFont="1" applyAlignment="1" applyProtection="1">
      <alignment vertical="center"/>
      <protection locked="0"/>
    </xf>
    <xf numFmtId="0" fontId="0" fillId="0" borderId="0" xfId="0" applyAlignment="1">
      <alignment vertical="center"/>
    </xf>
    <xf numFmtId="0" fontId="3" fillId="0" borderId="2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41" fillId="0" borderId="0" xfId="0" applyFont="1" applyAlignment="1">
      <alignment vertical="center"/>
    </xf>
    <xf numFmtId="0" fontId="34" fillId="0" borderId="0" xfId="43" applyFont="1" applyAlignment="1" applyProtection="1">
      <alignment vertical="center"/>
      <protection locked="0"/>
    </xf>
    <xf numFmtId="0" fontId="43" fillId="0" borderId="0" xfId="0" applyFont="1" applyAlignment="1">
      <alignment vertical="center"/>
    </xf>
    <xf numFmtId="0" fontId="43" fillId="36" borderId="0" xfId="0" applyFont="1" applyFill="1" applyAlignment="1" applyProtection="1">
      <alignment vertical="center"/>
      <protection/>
    </xf>
    <xf numFmtId="0" fontId="25" fillId="38" borderId="0" xfId="0" applyNumberFormat="1" applyFont="1" applyFill="1" applyAlignment="1" applyProtection="1">
      <alignment vertical="center"/>
      <protection locked="0"/>
    </xf>
    <xf numFmtId="0" fontId="82" fillId="0" borderId="0" xfId="0" applyNumberFormat="1" applyFont="1" applyAlignment="1" applyProtection="1">
      <alignment vertical="center"/>
      <protection locked="0"/>
    </xf>
    <xf numFmtId="0" fontId="43" fillId="0" borderId="0" xfId="0" applyNumberFormat="1" applyFont="1" applyAlignment="1" applyProtection="1">
      <alignment vertical="center"/>
      <protection locked="0"/>
    </xf>
    <xf numFmtId="0" fontId="3" fillId="0" borderId="18" xfId="0" applyFont="1" applyFill="1" applyBorder="1" applyAlignment="1" applyProtection="1">
      <alignment horizontal="distributed" vertical="center" indent="1"/>
      <protection locked="0"/>
    </xf>
    <xf numFmtId="0" fontId="16" fillId="0" borderId="19" xfId="0" applyFont="1" applyBorder="1" applyAlignment="1" applyProtection="1">
      <alignment horizontal="distributed" vertical="center" indent="1"/>
      <protection locked="0"/>
    </xf>
    <xf numFmtId="49" fontId="3" fillId="0" borderId="18" xfId="0" applyNumberFormat="1" applyFont="1" applyFill="1" applyBorder="1" applyAlignment="1" applyProtection="1">
      <alignment vertical="center"/>
      <protection locked="0"/>
    </xf>
    <xf numFmtId="49" fontId="16" fillId="0" borderId="17" xfId="0" applyNumberFormat="1" applyFont="1" applyBorder="1" applyAlignment="1" applyProtection="1">
      <alignment vertical="center"/>
      <protection locked="0"/>
    </xf>
    <xf numFmtId="49" fontId="16" fillId="0" borderId="19" xfId="0" applyNumberFormat="1" applyFont="1" applyBorder="1" applyAlignment="1" applyProtection="1">
      <alignment vertical="center"/>
      <protection locked="0"/>
    </xf>
    <xf numFmtId="0" fontId="0" fillId="0" borderId="17" xfId="0" applyBorder="1" applyAlignment="1">
      <alignment vertical="center"/>
    </xf>
    <xf numFmtId="0" fontId="0" fillId="0" borderId="19" xfId="0" applyBorder="1" applyAlignment="1">
      <alignment vertical="center"/>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3" xfId="0" applyFont="1" applyFill="1" applyBorder="1" applyAlignment="1" applyProtection="1">
      <alignment vertical="center"/>
      <protection locked="0"/>
    </xf>
    <xf numFmtId="0" fontId="0" fillId="0" borderId="16" xfId="0" applyBorder="1" applyAlignment="1">
      <alignment vertical="center"/>
    </xf>
    <xf numFmtId="0" fontId="0" fillId="0" borderId="24" xfId="0" applyBorder="1" applyAlignment="1">
      <alignment vertical="center"/>
    </xf>
    <xf numFmtId="0" fontId="3" fillId="0" borderId="0" xfId="0" applyFont="1" applyFill="1" applyBorder="1" applyAlignment="1" applyProtection="1">
      <alignment vertical="center"/>
      <protection locked="0"/>
    </xf>
    <xf numFmtId="0" fontId="0" fillId="0" borderId="0" xfId="0" applyAlignment="1">
      <alignment vertical="center"/>
    </xf>
    <xf numFmtId="0" fontId="0" fillId="0" borderId="23" xfId="0" applyBorder="1" applyAlignment="1">
      <alignment vertical="center"/>
    </xf>
    <xf numFmtId="0" fontId="3" fillId="0" borderId="20" xfId="0" applyFont="1" applyFill="1" applyBorder="1" applyAlignment="1" applyProtection="1">
      <alignment vertical="center"/>
      <protection locked="0"/>
    </xf>
    <xf numFmtId="0" fontId="0" fillId="0" borderId="20" xfId="0" applyBorder="1" applyAlignment="1">
      <alignment vertical="center"/>
    </xf>
    <xf numFmtId="0" fontId="7" fillId="0" borderId="0" xfId="0" applyFont="1" applyAlignment="1" applyProtection="1">
      <alignment horizontal="center" vertical="center"/>
      <protection locked="0"/>
    </xf>
    <xf numFmtId="0" fontId="40" fillId="0" borderId="10" xfId="0" applyFont="1" applyFill="1" applyBorder="1" applyAlignment="1" applyProtection="1">
      <alignment horizontal="distributed" vertical="center" wrapText="1" indent="1"/>
      <protection locked="0"/>
    </xf>
    <xf numFmtId="0" fontId="40" fillId="0" borderId="22" xfId="0" applyFont="1" applyFill="1" applyBorder="1" applyAlignment="1" applyProtection="1">
      <alignment horizontal="distributed" vertical="center" indent="1"/>
      <protection locked="0"/>
    </xf>
    <xf numFmtId="0" fontId="3" fillId="0" borderId="0" xfId="0" applyFont="1" applyFill="1" applyBorder="1" applyAlignment="1" applyProtection="1">
      <alignment horizontal="right" vertical="center" indent="1"/>
      <protection locked="0"/>
    </xf>
    <xf numFmtId="0" fontId="3" fillId="0" borderId="10" xfId="0" applyFont="1" applyFill="1" applyBorder="1" applyAlignment="1" applyProtection="1">
      <alignment horizontal="left" vertical="center"/>
      <protection locked="0"/>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pplyProtection="1">
      <alignment horizontal="center" vertical="center"/>
      <protection locked="0"/>
    </xf>
    <xf numFmtId="0" fontId="3" fillId="0" borderId="1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4" xfId="0" applyFont="1" applyFill="1" applyBorder="1" applyAlignment="1" applyProtection="1">
      <alignment horizontal="center" vertical="center"/>
      <protection locked="0"/>
    </xf>
    <xf numFmtId="0" fontId="3" fillId="0" borderId="18"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192" fontId="10" fillId="0" borderId="11" xfId="64" applyNumberFormat="1" applyFont="1" applyFill="1" applyBorder="1" applyAlignment="1" applyProtection="1">
      <alignment horizontal="right"/>
      <protection/>
    </xf>
    <xf numFmtId="192" fontId="10" fillId="0" borderId="23" xfId="0" applyNumberFormat="1" applyFont="1" applyBorder="1" applyAlignment="1" applyProtection="1">
      <alignment horizontal="right"/>
      <protection/>
    </xf>
    <xf numFmtId="192" fontId="10" fillId="0" borderId="13" xfId="0" applyNumberFormat="1" applyFont="1" applyBorder="1" applyAlignment="1" applyProtection="1">
      <alignment horizontal="right"/>
      <protection/>
    </xf>
    <xf numFmtId="192" fontId="10" fillId="0" borderId="24" xfId="0" applyNumberFormat="1" applyFont="1" applyBorder="1" applyAlignment="1" applyProtection="1">
      <alignment horizontal="right"/>
      <protection/>
    </xf>
    <xf numFmtId="49" fontId="4" fillId="0" borderId="58" xfId="64" applyNumberFormat="1"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192" fontId="10" fillId="0" borderId="13" xfId="64" applyNumberFormat="1" applyFont="1" applyFill="1" applyBorder="1" applyAlignment="1" applyProtection="1">
      <alignment horizontal="right"/>
      <protection locked="0"/>
    </xf>
    <xf numFmtId="192" fontId="10" fillId="0" borderId="24" xfId="0" applyNumberFormat="1" applyFont="1" applyBorder="1" applyAlignment="1" applyProtection="1">
      <alignment horizontal="right"/>
      <protection locked="0"/>
    </xf>
    <xf numFmtId="49" fontId="8" fillId="0" borderId="12" xfId="64" applyNumberFormat="1" applyFont="1" applyFill="1" applyBorder="1" applyAlignment="1" applyProtection="1">
      <alignment horizontal="center" vertical="center" wrapText="1"/>
      <protection locked="0"/>
    </xf>
    <xf numFmtId="0" fontId="8" fillId="0" borderId="15" xfId="0" applyFont="1" applyBorder="1" applyAlignment="1" applyProtection="1">
      <alignment vertical="center"/>
      <protection locked="0"/>
    </xf>
    <xf numFmtId="0" fontId="2" fillId="0" borderId="59" xfId="0" applyFont="1" applyBorder="1" applyAlignment="1" applyProtection="1">
      <alignment horizontal="center" vertical="center"/>
      <protection locked="0"/>
    </xf>
    <xf numFmtId="49" fontId="4" fillId="0" borderId="18" xfId="64" applyNumberFormat="1" applyFont="1" applyFill="1" applyBorder="1" applyAlignment="1" applyProtection="1">
      <alignment horizontal="center" vertical="center"/>
      <protection locked="0"/>
    </xf>
    <xf numFmtId="49" fontId="4" fillId="0" borderId="17" xfId="64"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4" fillId="0" borderId="18" xfId="64" applyNumberFormat="1" applyFont="1" applyFill="1" applyBorder="1" applyAlignment="1" applyProtection="1">
      <alignment horizontal="left" vertical="center" wrapText="1"/>
      <protection locked="0"/>
    </xf>
    <xf numFmtId="49" fontId="4" fillId="0" borderId="17" xfId="64" applyNumberFormat="1"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49" fontId="4" fillId="0" borderId="18" xfId="64" applyNumberFormat="1" applyFont="1" applyFill="1" applyBorder="1" applyAlignment="1" applyProtection="1">
      <alignment horizontal="left" vertical="center"/>
      <protection locked="0"/>
    </xf>
    <xf numFmtId="49" fontId="4" fillId="0" borderId="17" xfId="64" applyNumberFormat="1" applyFont="1" applyFill="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177" fontId="10" fillId="0" borderId="0" xfId="64" applyNumberFormat="1" applyFont="1" applyFill="1" applyBorder="1" applyAlignment="1" applyProtection="1">
      <alignment horizontal="center" vertical="center" textRotation="180"/>
      <protection locked="0"/>
    </xf>
    <xf numFmtId="49" fontId="4" fillId="0" borderId="21" xfId="64" applyNumberFormat="1" applyFont="1" applyFill="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3" fillId="0" borderId="0" xfId="0" applyFont="1" applyBorder="1" applyAlignment="1" applyProtection="1">
      <alignment horizontal="center" vertical="center"/>
      <protection locked="0"/>
    </xf>
    <xf numFmtId="49" fontId="4" fillId="0" borderId="12" xfId="64" applyNumberFormat="1" applyFont="1" applyFill="1" applyBorder="1" applyAlignment="1" applyProtection="1">
      <alignment horizontal="center" vertical="center" wrapText="1"/>
      <protection locked="0"/>
    </xf>
    <xf numFmtId="49" fontId="4" fillId="0" borderId="43" xfId="64" applyNumberFormat="1"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9" xfId="0" applyFont="1" applyBorder="1" applyAlignment="1" applyProtection="1">
      <alignment vertical="center"/>
      <protection locked="0"/>
    </xf>
    <xf numFmtId="49" fontId="8" fillId="0" borderId="12" xfId="64" applyNumberFormat="1" applyFont="1" applyFill="1" applyBorder="1" applyAlignment="1" applyProtection="1">
      <alignment horizontal="center" vertical="center"/>
      <protection locked="0"/>
    </xf>
    <xf numFmtId="49" fontId="4" fillId="0" borderId="10" xfId="64" applyNumberFormat="1" applyFont="1" applyFill="1" applyBorder="1" applyAlignment="1" applyProtection="1">
      <alignment horizontal="center" vertical="center" wrapText="1"/>
      <protection locked="0"/>
    </xf>
    <xf numFmtId="0" fontId="2" fillId="0" borderId="22"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46" fillId="38" borderId="0" xfId="61" applyNumberFormat="1" applyFont="1" applyFill="1" applyAlignment="1" applyProtection="1">
      <alignment horizontal="center" vertical="center"/>
      <protection locked="0"/>
    </xf>
    <xf numFmtId="0" fontId="3" fillId="4" borderId="26" xfId="0" applyNumberFormat="1" applyFont="1" applyFill="1" applyBorder="1" applyAlignment="1" applyProtection="1">
      <alignment horizontal="center" vertical="center"/>
      <protection locked="0"/>
    </xf>
    <xf numFmtId="0" fontId="3" fillId="4" borderId="28" xfId="0" applyNumberFormat="1" applyFont="1" applyFill="1" applyBorder="1" applyAlignment="1" applyProtection="1">
      <alignment horizontal="center" vertical="center"/>
      <protection locked="0"/>
    </xf>
    <xf numFmtId="0" fontId="0" fillId="0" borderId="0" xfId="0" applyNumberFormat="1" applyAlignment="1" applyProtection="1">
      <alignment horizontal="center" vertical="center"/>
      <protection locked="0"/>
    </xf>
    <xf numFmtId="49" fontId="3" fillId="0" borderId="18"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xf numFmtId="0" fontId="3" fillId="0" borderId="60" xfId="0" applyNumberFormat="1" applyFont="1" applyFill="1" applyBorder="1" applyAlignment="1" applyProtection="1">
      <alignment vertical="center"/>
      <protection/>
    </xf>
    <xf numFmtId="0" fontId="25" fillId="0" borderId="0" xfId="0" applyNumberFormat="1" applyFont="1" applyAlignment="1" applyProtection="1">
      <alignment horizontal="center" vertical="center"/>
      <protection locked="0"/>
    </xf>
    <xf numFmtId="192" fontId="3" fillId="0" borderId="51" xfId="0" applyNumberFormat="1" applyFont="1" applyBorder="1" applyAlignment="1" applyProtection="1">
      <alignment vertical="center"/>
      <protection/>
    </xf>
    <xf numFmtId="192" fontId="3" fillId="0" borderId="61" xfId="0" applyNumberFormat="1" applyFont="1" applyBorder="1" applyAlignment="1" applyProtection="1">
      <alignment vertical="center"/>
      <protection/>
    </xf>
    <xf numFmtId="192" fontId="3" fillId="0" borderId="62" xfId="0" applyNumberFormat="1" applyFont="1" applyBorder="1" applyAlignment="1" applyProtection="1">
      <alignment vertical="center"/>
      <protection/>
    </xf>
    <xf numFmtId="192" fontId="3" fillId="0" borderId="44" xfId="0" applyNumberFormat="1" applyFont="1" applyBorder="1" applyAlignment="1" applyProtection="1">
      <alignment vertical="center"/>
      <protection/>
    </xf>
    <xf numFmtId="192" fontId="3" fillId="0" borderId="63" xfId="0" applyNumberFormat="1" applyFont="1" applyBorder="1" applyAlignment="1" applyProtection="1">
      <alignment vertical="center"/>
      <protection/>
    </xf>
    <xf numFmtId="192" fontId="3" fillId="0" borderId="64" xfId="0" applyNumberFormat="1" applyFont="1" applyBorder="1" applyAlignment="1" applyProtection="1">
      <alignment vertical="center"/>
      <protection/>
    </xf>
    <xf numFmtId="49" fontId="3" fillId="0" borderId="41" xfId="0" applyNumberFormat="1" applyFont="1" applyFill="1" applyBorder="1" applyAlignment="1" applyProtection="1">
      <alignment vertical="center"/>
      <protection/>
    </xf>
    <xf numFmtId="0" fontId="3" fillId="0" borderId="65" xfId="0" applyNumberFormat="1" applyFont="1" applyFill="1" applyBorder="1" applyAlignment="1" applyProtection="1">
      <alignment vertical="center"/>
      <protection/>
    </xf>
    <xf numFmtId="0" fontId="3" fillId="0" borderId="66" xfId="0" applyNumberFormat="1" applyFont="1" applyFill="1" applyBorder="1" applyAlignment="1" applyProtection="1">
      <alignment vertical="center"/>
      <protection/>
    </xf>
    <xf numFmtId="49" fontId="3" fillId="0" borderId="67" xfId="0" applyNumberFormat="1" applyFont="1" applyFill="1" applyBorder="1" applyAlignment="1" applyProtection="1">
      <alignment vertical="center"/>
      <protection/>
    </xf>
    <xf numFmtId="0" fontId="3" fillId="0" borderId="68" xfId="0" applyNumberFormat="1" applyFont="1" applyFill="1" applyBorder="1" applyAlignment="1" applyProtection="1">
      <alignment vertical="center"/>
      <protection/>
    </xf>
    <xf numFmtId="0" fontId="3" fillId="0" borderId="69" xfId="0" applyNumberFormat="1" applyFont="1" applyFill="1" applyBorder="1" applyAlignment="1" applyProtection="1">
      <alignment vertical="center"/>
      <protection/>
    </xf>
    <xf numFmtId="0" fontId="3" fillId="35" borderId="41" xfId="0" applyNumberFormat="1" applyFont="1" applyFill="1" applyBorder="1" applyAlignment="1" applyProtection="1">
      <alignment horizontal="center" vertical="center"/>
      <protection locked="0"/>
    </xf>
    <xf numFmtId="0" fontId="3" fillId="35" borderId="65" xfId="0" applyNumberFormat="1" applyFont="1" applyFill="1" applyBorder="1" applyAlignment="1" applyProtection="1">
      <alignment horizontal="center" vertical="center"/>
      <protection locked="0"/>
    </xf>
    <xf numFmtId="0" fontId="3" fillId="35" borderId="66" xfId="0" applyNumberFormat="1" applyFont="1" applyFill="1" applyBorder="1" applyAlignment="1" applyProtection="1">
      <alignment horizontal="center" vertical="center"/>
      <protection locked="0"/>
    </xf>
    <xf numFmtId="192" fontId="3" fillId="0" borderId="45" xfId="0" applyNumberFormat="1" applyFont="1" applyBorder="1" applyAlignment="1" applyProtection="1">
      <alignment vertical="center"/>
      <protection/>
    </xf>
    <xf numFmtId="192" fontId="3" fillId="0" borderId="70" xfId="0" applyNumberFormat="1" applyFont="1" applyBorder="1" applyAlignment="1" applyProtection="1">
      <alignment vertical="center"/>
      <protection/>
    </xf>
    <xf numFmtId="192" fontId="3" fillId="0" borderId="71" xfId="0" applyNumberFormat="1" applyFont="1" applyBorder="1" applyAlignment="1" applyProtection="1">
      <alignment vertical="center"/>
      <protection/>
    </xf>
    <xf numFmtId="49" fontId="4" fillId="33" borderId="72" xfId="64" applyNumberFormat="1" applyFont="1" applyFill="1" applyBorder="1" applyAlignment="1" applyProtection="1">
      <alignment horizontal="center" vertical="center" wrapText="1"/>
      <protection locked="0"/>
    </xf>
    <xf numFmtId="0" fontId="2" fillId="33" borderId="73" xfId="0" applyFont="1" applyFill="1" applyBorder="1" applyAlignment="1" applyProtection="1">
      <alignment horizontal="center" vertical="center" wrapText="1"/>
      <protection locked="0"/>
    </xf>
    <xf numFmtId="192" fontId="10" fillId="33" borderId="74" xfId="64" applyNumberFormat="1" applyFont="1" applyFill="1" applyBorder="1" applyAlignment="1" applyProtection="1">
      <alignment horizontal="right"/>
      <protection/>
    </xf>
    <xf numFmtId="192" fontId="10" fillId="33" borderId="75" xfId="0" applyNumberFormat="1" applyFont="1" applyFill="1" applyBorder="1" applyAlignment="1" applyProtection="1">
      <alignment horizontal="right"/>
      <protection/>
    </xf>
    <xf numFmtId="0" fontId="2" fillId="33" borderId="73" xfId="0" applyFont="1" applyFill="1" applyBorder="1" applyAlignment="1" applyProtection="1">
      <alignment horizontal="center" vertical="center"/>
      <protection locked="0"/>
    </xf>
    <xf numFmtId="192" fontId="10" fillId="0" borderId="13" xfId="64" applyNumberFormat="1" applyFont="1" applyFill="1" applyBorder="1" applyAlignment="1" applyProtection="1">
      <alignment horizontal="right"/>
      <protection/>
    </xf>
    <xf numFmtId="49" fontId="4" fillId="0" borderId="0" xfId="64" applyNumberFormat="1" applyFont="1" applyFill="1" applyBorder="1" applyAlignment="1" applyProtection="1">
      <alignment horizontal="left" vertical="top"/>
      <protection locked="0"/>
    </xf>
    <xf numFmtId="0" fontId="2" fillId="0" borderId="0" xfId="0" applyFont="1" applyBorder="1" applyAlignment="1" applyProtection="1">
      <alignment horizontal="left" vertical="top"/>
      <protection locked="0"/>
    </xf>
    <xf numFmtId="192" fontId="10" fillId="0" borderId="76" xfId="64" applyNumberFormat="1" applyFont="1" applyFill="1" applyBorder="1" applyAlignment="1" applyProtection="1">
      <alignment horizontal="right"/>
      <protection/>
    </xf>
    <xf numFmtId="192" fontId="10" fillId="0" borderId="77" xfId="64" applyNumberFormat="1" applyFont="1" applyFill="1" applyBorder="1" applyAlignment="1" applyProtection="1">
      <alignment horizontal="right"/>
      <protection/>
    </xf>
    <xf numFmtId="0" fontId="30" fillId="34" borderId="0" xfId="0" applyFont="1" applyFill="1" applyAlignment="1" applyProtection="1">
      <alignment vertical="center" wrapText="1"/>
      <protection locked="0"/>
    </xf>
    <xf numFmtId="0" fontId="32" fillId="0" borderId="0" xfId="0" applyFont="1" applyAlignment="1">
      <alignment vertical="center"/>
    </xf>
    <xf numFmtId="0" fontId="10" fillId="0" borderId="0" xfId="0" applyFont="1" applyBorder="1" applyAlignment="1" applyProtection="1">
      <alignment horizontal="center" vertical="center"/>
      <protection locked="0"/>
    </xf>
    <xf numFmtId="177" fontId="30" fillId="34" borderId="0" xfId="64" applyNumberFormat="1" applyFont="1" applyFill="1" applyBorder="1" applyAlignment="1" applyProtection="1">
      <alignment vertical="center" wrapText="1"/>
      <protection locked="0"/>
    </xf>
    <xf numFmtId="0" fontId="36" fillId="36" borderId="0" xfId="0" applyFont="1" applyFill="1" applyBorder="1" applyAlignment="1" applyProtection="1">
      <alignment horizontal="center" vertical="center"/>
      <protection locked="0"/>
    </xf>
    <xf numFmtId="58" fontId="3" fillId="0" borderId="0" xfId="0" applyNumberFormat="1" applyFont="1" applyFill="1" applyBorder="1" applyAlignment="1" applyProtection="1">
      <alignment vertical="center"/>
      <protection locked="0"/>
    </xf>
    <xf numFmtId="58" fontId="3" fillId="0" borderId="0" xfId="0" applyNumberFormat="1" applyFont="1" applyFill="1" applyBorder="1" applyAlignment="1" applyProtection="1">
      <alignment horizontal="right" vertical="center"/>
      <protection locked="0"/>
    </xf>
    <xf numFmtId="58" fontId="3" fillId="0" borderId="23"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horizontal="distributed" vertical="center" indent="1"/>
      <protection locked="0"/>
    </xf>
    <xf numFmtId="0" fontId="3" fillId="0" borderId="18" xfId="0" applyFont="1" applyFill="1" applyBorder="1" applyAlignment="1" applyProtection="1">
      <alignment horizontal="distributed" vertical="center" wrapText="1" indent="1"/>
      <protection locked="0"/>
    </xf>
    <xf numFmtId="0" fontId="3" fillId="0" borderId="19" xfId="0" applyFont="1" applyFill="1" applyBorder="1" applyAlignment="1" applyProtection="1">
      <alignment horizontal="distributed" vertical="center" wrapText="1" inden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産業廃棄物 -   kannsei じっけん" xfId="62"/>
    <cellStyle name="標準 3" xfId="63"/>
    <cellStyle name="標準_【様式-A】産業廃棄物処理計画実施状況報告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18</xdr:col>
      <xdr:colOff>419100</xdr:colOff>
      <xdr:row>9</xdr:row>
      <xdr:rowOff>38100</xdr:rowOff>
    </xdr:to>
    <xdr:sp>
      <xdr:nvSpPr>
        <xdr:cNvPr id="1" name="Text Box 40"/>
        <xdr:cNvSpPr txBox="1">
          <a:spLocks noChangeArrowheads="1"/>
        </xdr:cNvSpPr>
      </xdr:nvSpPr>
      <xdr:spPr>
        <a:xfrm>
          <a:off x="7753350" y="0"/>
          <a:ext cx="7667625" cy="2543175"/>
        </a:xfrm>
        <a:prstGeom prst="rect">
          <a:avLst/>
        </a:prstGeom>
        <a:noFill/>
        <a:ln w="9525" cmpd="sng">
          <a:noFill/>
        </a:ln>
      </xdr:spPr>
      <xdr:txBody>
        <a:bodyPr vertOverflow="clip" wrap="square" lIns="54864" tIns="32004" rIns="0" bIns="0"/>
        <a:p>
          <a:pPr algn="l">
            <a:defRPr/>
          </a:pPr>
          <a:r>
            <a:rPr lang="en-US" cap="none" sz="1200" b="0" i="0" u="none" baseline="0">
              <a:solidFill>
                <a:srgbClr val="000000"/>
              </a:solidFill>
              <a:latin typeface="HG創英角ﾎﾟｯﾌﾟ体"/>
              <a:ea typeface="HG創英角ﾎﾟｯﾌﾟ体"/>
              <a:cs typeface="HG創英角ﾎﾟｯﾌﾟ体"/>
            </a:rPr>
            <a:t>（提出にあたってのお願い）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　・第１～３面を入力ご確認の上、ご提出ください。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　・セルフチェックシートは自動入力されますので、確認用にご活用ください。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FF0000"/>
              </a:solidFill>
              <a:latin typeface="HG創英角ﾎﾟｯﾌﾟ体"/>
              <a:ea typeface="HG創英角ﾎﾟｯﾌﾟ体"/>
              <a:cs typeface="HG創英角ﾎﾟｯﾌﾟ体"/>
            </a:rPr>
            <a:t>（セルフチェクシートは提出不要です。）</a:t>
          </a:r>
          <a:r>
            <a:rPr lang="en-US" cap="none" sz="1200" b="0" i="0" u="none" baseline="0">
              <a:solidFill>
                <a:srgbClr val="FF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　・個人名などの</a:t>
          </a:r>
          <a:r>
            <a:rPr lang="en-US" cap="none" sz="1200" b="0" i="0" u="sng" baseline="0">
              <a:solidFill>
                <a:srgbClr val="FF0000"/>
              </a:solidFill>
              <a:latin typeface="HG創英角ﾎﾟｯﾌﾟ体"/>
              <a:ea typeface="HG創英角ﾎﾟｯﾌﾟ体"/>
              <a:cs typeface="HG創英角ﾎﾟｯﾌﾟ体"/>
            </a:rPr>
            <a:t>個人情報を記載しない</a:t>
          </a:r>
          <a:r>
            <a:rPr lang="en-US" cap="none" sz="12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　</a:t>
          </a:r>
        </a:p>
      </xdr:txBody>
    </xdr:sp>
    <xdr:clientData/>
  </xdr:twoCellAnchor>
  <xdr:twoCellAnchor>
    <xdr:from>
      <xdr:col>7</xdr:col>
      <xdr:colOff>390525</xdr:colOff>
      <xdr:row>20</xdr:row>
      <xdr:rowOff>200025</xdr:rowOff>
    </xdr:from>
    <xdr:to>
      <xdr:col>8</xdr:col>
      <xdr:colOff>514350</xdr:colOff>
      <xdr:row>25</xdr:row>
      <xdr:rowOff>542925</xdr:rowOff>
    </xdr:to>
    <xdr:sp>
      <xdr:nvSpPr>
        <xdr:cNvPr id="2" name="AutoShape 1"/>
        <xdr:cNvSpPr>
          <a:spLocks/>
        </xdr:cNvSpPr>
      </xdr:nvSpPr>
      <xdr:spPr>
        <a:xfrm>
          <a:off x="8143875" y="6286500"/>
          <a:ext cx="514350" cy="2066925"/>
        </a:xfrm>
        <a:prstGeom prst="rightBrace">
          <a:avLst>
            <a:gd name="adj1" fmla="val -35398"/>
            <a:gd name="adj2" fmla="val -2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23</xdr:col>
      <xdr:colOff>38100</xdr:colOff>
      <xdr:row>23</xdr:row>
      <xdr:rowOff>47625</xdr:rowOff>
    </xdr:from>
    <xdr:to>
      <xdr:col>23</xdr:col>
      <xdr:colOff>371475</xdr:colOff>
      <xdr:row>23</xdr:row>
      <xdr:rowOff>371475</xdr:rowOff>
    </xdr:to>
    <xdr:sp>
      <xdr:nvSpPr>
        <xdr:cNvPr id="15" name="Rectangle 11"/>
        <xdr:cNvSpPr>
          <a:spLocks/>
        </xdr:cNvSpPr>
      </xdr:nvSpPr>
      <xdr:spPr>
        <a:xfrm>
          <a:off x="1667827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twoCellAnchor>
    <xdr:from>
      <xdr:col>19</xdr:col>
      <xdr:colOff>9525</xdr:colOff>
      <xdr:row>14</xdr:row>
      <xdr:rowOff>0</xdr:rowOff>
    </xdr:from>
    <xdr:to>
      <xdr:col>19</xdr:col>
      <xdr:colOff>352425</xdr:colOff>
      <xdr:row>14</xdr:row>
      <xdr:rowOff>0</xdr:rowOff>
    </xdr:to>
    <xdr:sp>
      <xdr:nvSpPr>
        <xdr:cNvPr id="16" name="Line 22"/>
        <xdr:cNvSpPr>
          <a:spLocks/>
        </xdr:cNvSpPr>
      </xdr:nvSpPr>
      <xdr:spPr>
        <a:xfrm>
          <a:off x="13106400" y="6419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20</xdr:row>
      <xdr:rowOff>9525</xdr:rowOff>
    </xdr:from>
    <xdr:to>
      <xdr:col>19</xdr:col>
      <xdr:colOff>352425</xdr:colOff>
      <xdr:row>20</xdr:row>
      <xdr:rowOff>9525</xdr:rowOff>
    </xdr:to>
    <xdr:sp>
      <xdr:nvSpPr>
        <xdr:cNvPr id="17" name="Line 23"/>
        <xdr:cNvSpPr>
          <a:spLocks/>
        </xdr:cNvSpPr>
      </xdr:nvSpPr>
      <xdr:spPr>
        <a:xfrm>
          <a:off x="13106400" y="9858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23</xdr:row>
      <xdr:rowOff>9525</xdr:rowOff>
    </xdr:from>
    <xdr:to>
      <xdr:col>21</xdr:col>
      <xdr:colOff>885825</xdr:colOff>
      <xdr:row>23</xdr:row>
      <xdr:rowOff>9525</xdr:rowOff>
    </xdr:to>
    <xdr:sp>
      <xdr:nvSpPr>
        <xdr:cNvPr id="18" name="Line 24"/>
        <xdr:cNvSpPr>
          <a:spLocks/>
        </xdr:cNvSpPr>
      </xdr:nvSpPr>
      <xdr:spPr>
        <a:xfrm>
          <a:off x="13115925" y="11572875"/>
          <a:ext cx="3276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13</xdr:row>
      <xdr:rowOff>571500</xdr:rowOff>
    </xdr:from>
    <xdr:to>
      <xdr:col>12</xdr:col>
      <xdr:colOff>352425</xdr:colOff>
      <xdr:row>13</xdr:row>
      <xdr:rowOff>571500</xdr:rowOff>
    </xdr:to>
    <xdr:sp>
      <xdr:nvSpPr>
        <xdr:cNvPr id="19" name="Line 26"/>
        <xdr:cNvSpPr>
          <a:spLocks/>
        </xdr:cNvSpPr>
      </xdr:nvSpPr>
      <xdr:spPr>
        <a:xfrm>
          <a:off x="7439025" y="6419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17</xdr:row>
      <xdr:rowOff>9525</xdr:rowOff>
    </xdr:from>
    <xdr:to>
      <xdr:col>12</xdr:col>
      <xdr:colOff>352425</xdr:colOff>
      <xdr:row>17</xdr:row>
      <xdr:rowOff>9525</xdr:rowOff>
    </xdr:to>
    <xdr:sp>
      <xdr:nvSpPr>
        <xdr:cNvPr id="20" name="Line 27"/>
        <xdr:cNvSpPr>
          <a:spLocks/>
        </xdr:cNvSpPr>
      </xdr:nvSpPr>
      <xdr:spPr>
        <a:xfrm>
          <a:off x="7820025" y="8143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0</xdr:rowOff>
    </xdr:from>
    <xdr:to>
      <xdr:col>8</xdr:col>
      <xdr:colOff>352425</xdr:colOff>
      <xdr:row>11</xdr:row>
      <xdr:rowOff>0</xdr:rowOff>
    </xdr:to>
    <xdr:sp>
      <xdr:nvSpPr>
        <xdr:cNvPr id="21" name="Line 28"/>
        <xdr:cNvSpPr>
          <a:spLocks/>
        </xdr:cNvSpPr>
      </xdr:nvSpPr>
      <xdr:spPr>
        <a:xfrm>
          <a:off x="4905375" y="47053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342900</xdr:colOff>
      <xdr:row>14</xdr:row>
      <xdr:rowOff>0</xdr:rowOff>
    </xdr:to>
    <xdr:sp>
      <xdr:nvSpPr>
        <xdr:cNvPr id="22" name="Line 29"/>
        <xdr:cNvSpPr>
          <a:spLocks/>
        </xdr:cNvSpPr>
      </xdr:nvSpPr>
      <xdr:spPr>
        <a:xfrm>
          <a:off x="4895850" y="6419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xdr:row>
      <xdr:rowOff>0</xdr:rowOff>
    </xdr:from>
    <xdr:to>
      <xdr:col>15</xdr:col>
      <xdr:colOff>361950</xdr:colOff>
      <xdr:row>8</xdr:row>
      <xdr:rowOff>0</xdr:rowOff>
    </xdr:to>
    <xdr:sp>
      <xdr:nvSpPr>
        <xdr:cNvPr id="23" name="Line 30"/>
        <xdr:cNvSpPr>
          <a:spLocks/>
        </xdr:cNvSpPr>
      </xdr:nvSpPr>
      <xdr:spPr>
        <a:xfrm>
          <a:off x="10277475" y="31146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14</xdr:row>
      <xdr:rowOff>9525</xdr:rowOff>
    </xdr:from>
    <xdr:to>
      <xdr:col>15</xdr:col>
      <xdr:colOff>352425</xdr:colOff>
      <xdr:row>14</xdr:row>
      <xdr:rowOff>9525</xdr:rowOff>
    </xdr:to>
    <xdr:sp>
      <xdr:nvSpPr>
        <xdr:cNvPr id="24" name="Line 31"/>
        <xdr:cNvSpPr>
          <a:spLocks/>
        </xdr:cNvSpPr>
      </xdr:nvSpPr>
      <xdr:spPr>
        <a:xfrm>
          <a:off x="9896475" y="642937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xdr:row>
      <xdr:rowOff>0</xdr:rowOff>
    </xdr:from>
    <xdr:to>
      <xdr:col>8</xdr:col>
      <xdr:colOff>361950</xdr:colOff>
      <xdr:row>8</xdr:row>
      <xdr:rowOff>0</xdr:rowOff>
    </xdr:to>
    <xdr:sp>
      <xdr:nvSpPr>
        <xdr:cNvPr id="25" name="Line 32"/>
        <xdr:cNvSpPr>
          <a:spLocks/>
        </xdr:cNvSpPr>
      </xdr:nvSpPr>
      <xdr:spPr>
        <a:xfrm>
          <a:off x="4914900" y="31146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xdr:row>
      <xdr:rowOff>19050</xdr:rowOff>
    </xdr:from>
    <xdr:to>
      <xdr:col>5</xdr:col>
      <xdr:colOff>342900</xdr:colOff>
      <xdr:row>11</xdr:row>
      <xdr:rowOff>19050</xdr:rowOff>
    </xdr:to>
    <xdr:sp>
      <xdr:nvSpPr>
        <xdr:cNvPr id="26" name="Line 33"/>
        <xdr:cNvSpPr>
          <a:spLocks/>
        </xdr:cNvSpPr>
      </xdr:nvSpPr>
      <xdr:spPr>
        <a:xfrm>
          <a:off x="2647950" y="47244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342900</xdr:colOff>
      <xdr:row>5</xdr:row>
      <xdr:rowOff>0</xdr:rowOff>
    </xdr:to>
    <xdr:sp>
      <xdr:nvSpPr>
        <xdr:cNvPr id="27" name="Line 34"/>
        <xdr:cNvSpPr>
          <a:spLocks/>
        </xdr:cNvSpPr>
      </xdr:nvSpPr>
      <xdr:spPr>
        <a:xfrm>
          <a:off x="2647950" y="1857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19</xdr:row>
      <xdr:rowOff>9525</xdr:rowOff>
    </xdr:from>
    <xdr:to>
      <xdr:col>15</xdr:col>
      <xdr:colOff>352425</xdr:colOff>
      <xdr:row>19</xdr:row>
      <xdr:rowOff>9525</xdr:rowOff>
    </xdr:to>
    <xdr:sp>
      <xdr:nvSpPr>
        <xdr:cNvPr id="28" name="Line 35"/>
        <xdr:cNvSpPr>
          <a:spLocks/>
        </xdr:cNvSpPr>
      </xdr:nvSpPr>
      <xdr:spPr>
        <a:xfrm>
          <a:off x="10267950" y="9286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18</xdr:row>
      <xdr:rowOff>276225</xdr:rowOff>
    </xdr:from>
    <xdr:to>
      <xdr:col>15</xdr:col>
      <xdr:colOff>342900</xdr:colOff>
      <xdr:row>18</xdr:row>
      <xdr:rowOff>276225</xdr:rowOff>
    </xdr:to>
    <xdr:sp>
      <xdr:nvSpPr>
        <xdr:cNvPr id="29" name="Line 36"/>
        <xdr:cNvSpPr>
          <a:spLocks/>
        </xdr:cNvSpPr>
      </xdr:nvSpPr>
      <xdr:spPr>
        <a:xfrm>
          <a:off x="10258425" y="89820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17</xdr:row>
      <xdr:rowOff>0</xdr:rowOff>
    </xdr:from>
    <xdr:to>
      <xdr:col>19</xdr:col>
      <xdr:colOff>352425</xdr:colOff>
      <xdr:row>17</xdr:row>
      <xdr:rowOff>0</xdr:rowOff>
    </xdr:to>
    <xdr:sp>
      <xdr:nvSpPr>
        <xdr:cNvPr id="30" name="Line 37"/>
        <xdr:cNvSpPr>
          <a:spLocks/>
        </xdr:cNvSpPr>
      </xdr:nvSpPr>
      <xdr:spPr>
        <a:xfrm>
          <a:off x="13106400" y="81343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17</xdr:row>
      <xdr:rowOff>476250</xdr:rowOff>
    </xdr:from>
    <xdr:to>
      <xdr:col>15</xdr:col>
      <xdr:colOff>9525</xdr:colOff>
      <xdr:row>18</xdr:row>
      <xdr:rowOff>266700</xdr:rowOff>
    </xdr:to>
    <xdr:sp>
      <xdr:nvSpPr>
        <xdr:cNvPr id="31" name="Line 38"/>
        <xdr:cNvSpPr>
          <a:spLocks/>
        </xdr:cNvSpPr>
      </xdr:nvSpPr>
      <xdr:spPr>
        <a:xfrm>
          <a:off x="10267950" y="8610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0</xdr:colOff>
      <xdr:row>2</xdr:row>
      <xdr:rowOff>0</xdr:rowOff>
    </xdr:from>
    <xdr:to>
      <xdr:col>29</xdr:col>
      <xdr:colOff>666750</xdr:colOff>
      <xdr:row>7</xdr:row>
      <xdr:rowOff>200025</xdr:rowOff>
    </xdr:to>
    <xdr:sp>
      <xdr:nvSpPr>
        <xdr:cNvPr id="15" name="Text Box 40"/>
        <xdr:cNvSpPr txBox="1">
          <a:spLocks noChangeArrowheads="1"/>
        </xdr:cNvSpPr>
      </xdr:nvSpPr>
      <xdr:spPr>
        <a:xfrm>
          <a:off x="16925925" y="257175"/>
          <a:ext cx="8277225" cy="2486025"/>
        </a:xfrm>
        <a:prstGeom prst="rect">
          <a:avLst/>
        </a:prstGeom>
        <a:noFill/>
        <a:ln w="9525" cmpd="sng">
          <a:noFill/>
        </a:ln>
      </xdr:spPr>
      <xdr:txBody>
        <a:bodyPr vertOverflow="clip" wrap="square" lIns="54864" tIns="32004" rIns="0" bIns="0"/>
        <a:p>
          <a:pPr algn="l">
            <a:defRPr/>
          </a:pPr>
          <a:r>
            <a:rPr lang="en-US" cap="none" sz="1400" b="0" i="0" u="none" baseline="0">
              <a:solidFill>
                <a:srgbClr val="000000"/>
              </a:solidFill>
              <a:latin typeface="HG創英角ﾎﾟｯﾌﾟ体"/>
              <a:ea typeface="HG創英角ﾎﾟｯﾌﾟ体"/>
              <a:cs typeface="HG創英角ﾎﾟｯﾌﾟ体"/>
            </a:rPr>
            <a:t>（提出にあたってのお願い）</a:t>
          </a:r>
          <a:r>
            <a:rPr lang="en-US" cap="none" sz="14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000000"/>
              </a:solidFill>
              <a:latin typeface="HG創英角ﾎﾟｯﾌﾟ体"/>
              <a:ea typeface="HG創英角ﾎﾟｯﾌﾟ体"/>
              <a:cs typeface="HG創英角ﾎﾟｯﾌﾟ体"/>
            </a:rPr>
            <a:t>　・特別管理産業廃棄物の種類が２種類以上ある場合は、種類ごとに１枚ずづ作成してください。</a:t>
          </a:r>
          <a:r>
            <a:rPr lang="en-US" cap="none" sz="14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000000"/>
              </a:solidFill>
              <a:latin typeface="HG創英角ﾎﾟｯﾌﾟ体"/>
              <a:ea typeface="HG創英角ﾎﾟｯﾌﾟ体"/>
              <a:cs typeface="HG創英角ﾎﾟｯﾌﾟ体"/>
            </a:rPr>
            <a:t>　・小数第２位以下の数値を記載する場合は、「セルの書式設定」を変更してください。</a:t>
          </a:r>
          <a:r>
            <a:rPr lang="en-US" cap="none" sz="14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000000"/>
              </a:solidFill>
              <a:latin typeface="HG創英角ﾎﾟｯﾌﾟ体"/>
              <a:ea typeface="HG創英角ﾎﾟｯﾌﾟ体"/>
              <a:cs typeface="HG創英角ﾎﾟｯﾌﾟ体"/>
            </a:rPr>
            <a:t>　・単位（トン）は、自動表示されますので、「数値のみ」を記入してください。</a:t>
          </a:r>
          <a:r>
            <a:rPr lang="en-US" cap="none" sz="14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10</xdr:row>
      <xdr:rowOff>561975</xdr:rowOff>
    </xdr:from>
    <xdr:to>
      <xdr:col>6</xdr:col>
      <xdr:colOff>361950</xdr:colOff>
      <xdr:row>11</xdr:row>
      <xdr:rowOff>314325</xdr:rowOff>
    </xdr:to>
    <xdr:sp>
      <xdr:nvSpPr>
        <xdr:cNvPr id="1" name="Rectangle 2"/>
        <xdr:cNvSpPr>
          <a:spLocks/>
        </xdr:cNvSpPr>
      </xdr:nvSpPr>
      <xdr:spPr>
        <a:xfrm>
          <a:off x="3076575" y="4695825"/>
          <a:ext cx="32385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①</a:t>
          </a:r>
        </a:p>
      </xdr:txBody>
    </xdr:sp>
    <xdr:clientData/>
  </xdr:twoCellAnchor>
  <xdr:twoCellAnchor>
    <xdr:from>
      <xdr:col>9</xdr:col>
      <xdr:colOff>47625</xdr:colOff>
      <xdr:row>8</xdr:row>
      <xdr:rowOff>19050</xdr:rowOff>
    </xdr:from>
    <xdr:to>
      <xdr:col>10</xdr:col>
      <xdr:colOff>47625</xdr:colOff>
      <xdr:row>8</xdr:row>
      <xdr:rowOff>342900</xdr:rowOff>
    </xdr:to>
    <xdr:sp>
      <xdr:nvSpPr>
        <xdr:cNvPr id="2" name="Rectangle 3"/>
        <xdr:cNvSpPr>
          <a:spLocks/>
        </xdr:cNvSpPr>
      </xdr:nvSpPr>
      <xdr:spPr>
        <a:xfrm>
          <a:off x="5334000" y="313372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②</a:t>
          </a:r>
        </a:p>
      </xdr:txBody>
    </xdr:sp>
    <xdr:clientData/>
  </xdr:twoCellAnchor>
  <xdr:twoCellAnchor>
    <xdr:from>
      <xdr:col>9</xdr:col>
      <xdr:colOff>28575</xdr:colOff>
      <xdr:row>11</xdr:row>
      <xdr:rowOff>0</xdr:rowOff>
    </xdr:from>
    <xdr:to>
      <xdr:col>10</xdr:col>
      <xdr:colOff>28575</xdr:colOff>
      <xdr:row>11</xdr:row>
      <xdr:rowOff>323850</xdr:rowOff>
    </xdr:to>
    <xdr:sp>
      <xdr:nvSpPr>
        <xdr:cNvPr id="3" name="Rectangle 7"/>
        <xdr:cNvSpPr>
          <a:spLocks/>
        </xdr:cNvSpPr>
      </xdr:nvSpPr>
      <xdr:spPr>
        <a:xfrm>
          <a:off x="5314950" y="470535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③</a:t>
          </a:r>
        </a:p>
      </xdr:txBody>
    </xdr:sp>
    <xdr:clientData/>
  </xdr:twoCellAnchor>
  <xdr:twoCellAnchor>
    <xdr:from>
      <xdr:col>16</xdr:col>
      <xdr:colOff>9525</xdr:colOff>
      <xdr:row>22</xdr:row>
      <xdr:rowOff>9525</xdr:rowOff>
    </xdr:from>
    <xdr:to>
      <xdr:col>16</xdr:col>
      <xdr:colOff>352425</xdr:colOff>
      <xdr:row>22</xdr:row>
      <xdr:rowOff>333375</xdr:rowOff>
    </xdr:to>
    <xdr:sp>
      <xdr:nvSpPr>
        <xdr:cNvPr id="4" name="Rectangle 8"/>
        <xdr:cNvSpPr>
          <a:spLocks/>
        </xdr:cNvSpPr>
      </xdr:nvSpPr>
      <xdr:spPr>
        <a:xfrm>
          <a:off x="10658475" y="110013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⑪</a:t>
          </a:r>
        </a:p>
      </xdr:txBody>
    </xdr:sp>
    <xdr:clientData/>
  </xdr:twoCellAnchor>
  <xdr:twoCellAnchor>
    <xdr:from>
      <xdr:col>9</xdr:col>
      <xdr:colOff>9525</xdr:colOff>
      <xdr:row>14</xdr:row>
      <xdr:rowOff>19050</xdr:rowOff>
    </xdr:from>
    <xdr:to>
      <xdr:col>10</xdr:col>
      <xdr:colOff>9525</xdr:colOff>
      <xdr:row>14</xdr:row>
      <xdr:rowOff>342900</xdr:rowOff>
    </xdr:to>
    <xdr:sp>
      <xdr:nvSpPr>
        <xdr:cNvPr id="5" name="Rectangle 9"/>
        <xdr:cNvSpPr>
          <a:spLocks/>
        </xdr:cNvSpPr>
      </xdr:nvSpPr>
      <xdr:spPr>
        <a:xfrm>
          <a:off x="5295900" y="6438900"/>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④</a:t>
          </a:r>
        </a:p>
      </xdr:txBody>
    </xdr:sp>
    <xdr:clientData/>
  </xdr:twoCellAnchor>
  <xdr:twoCellAnchor>
    <xdr:from>
      <xdr:col>16</xdr:col>
      <xdr:colOff>19050</xdr:colOff>
      <xdr:row>18</xdr:row>
      <xdr:rowOff>47625</xdr:rowOff>
    </xdr:from>
    <xdr:to>
      <xdr:col>16</xdr:col>
      <xdr:colOff>361950</xdr:colOff>
      <xdr:row>18</xdr:row>
      <xdr:rowOff>371475</xdr:rowOff>
    </xdr:to>
    <xdr:sp>
      <xdr:nvSpPr>
        <xdr:cNvPr id="6" name="Rectangle 10"/>
        <xdr:cNvSpPr>
          <a:spLocks/>
        </xdr:cNvSpPr>
      </xdr:nvSpPr>
      <xdr:spPr>
        <a:xfrm>
          <a:off x="10668000" y="875347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⑩</a:t>
          </a:r>
        </a:p>
      </xdr:txBody>
    </xdr:sp>
    <xdr:clientData/>
  </xdr:twoCellAnchor>
  <xdr:twoCellAnchor>
    <xdr:from>
      <xdr:col>20</xdr:col>
      <xdr:colOff>19050</xdr:colOff>
      <xdr:row>21</xdr:row>
      <xdr:rowOff>38100</xdr:rowOff>
    </xdr:from>
    <xdr:to>
      <xdr:col>20</xdr:col>
      <xdr:colOff>361950</xdr:colOff>
      <xdr:row>21</xdr:row>
      <xdr:rowOff>361950</xdr:rowOff>
    </xdr:to>
    <xdr:sp>
      <xdr:nvSpPr>
        <xdr:cNvPr id="7" name="Rectangle 11"/>
        <xdr:cNvSpPr>
          <a:spLocks/>
        </xdr:cNvSpPr>
      </xdr:nvSpPr>
      <xdr:spPr>
        <a:xfrm>
          <a:off x="13506450" y="10458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⑭</a:t>
          </a:r>
        </a:p>
      </xdr:txBody>
    </xdr:sp>
    <xdr:clientData/>
  </xdr:twoCellAnchor>
  <xdr:twoCellAnchor>
    <xdr:from>
      <xdr:col>20</xdr:col>
      <xdr:colOff>38100</xdr:colOff>
      <xdr:row>17</xdr:row>
      <xdr:rowOff>38100</xdr:rowOff>
    </xdr:from>
    <xdr:to>
      <xdr:col>20</xdr:col>
      <xdr:colOff>381000</xdr:colOff>
      <xdr:row>17</xdr:row>
      <xdr:rowOff>361950</xdr:rowOff>
    </xdr:to>
    <xdr:sp>
      <xdr:nvSpPr>
        <xdr:cNvPr id="8" name="Rectangle 12"/>
        <xdr:cNvSpPr>
          <a:spLocks/>
        </xdr:cNvSpPr>
      </xdr:nvSpPr>
      <xdr:spPr>
        <a:xfrm>
          <a:off x="13525500" y="81724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⑬</a:t>
          </a:r>
        </a:p>
      </xdr:txBody>
    </xdr:sp>
    <xdr:clientData/>
  </xdr:twoCellAnchor>
  <xdr:twoCellAnchor>
    <xdr:from>
      <xdr:col>19</xdr:col>
      <xdr:colOff>381000</xdr:colOff>
      <xdr:row>14</xdr:row>
      <xdr:rowOff>57150</xdr:rowOff>
    </xdr:from>
    <xdr:to>
      <xdr:col>20</xdr:col>
      <xdr:colOff>304800</xdr:colOff>
      <xdr:row>14</xdr:row>
      <xdr:rowOff>381000</xdr:rowOff>
    </xdr:to>
    <xdr:sp>
      <xdr:nvSpPr>
        <xdr:cNvPr id="9" name="Rectangle 13"/>
        <xdr:cNvSpPr>
          <a:spLocks/>
        </xdr:cNvSpPr>
      </xdr:nvSpPr>
      <xdr:spPr>
        <a:xfrm>
          <a:off x="13477875" y="6477000"/>
          <a:ext cx="3143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⑫</a:t>
          </a:r>
        </a:p>
      </xdr:txBody>
    </xdr:sp>
    <xdr:clientData/>
  </xdr:twoCellAnchor>
  <xdr:twoCellAnchor>
    <xdr:from>
      <xdr:col>16</xdr:col>
      <xdr:colOff>19050</xdr:colOff>
      <xdr:row>8</xdr:row>
      <xdr:rowOff>19050</xdr:rowOff>
    </xdr:from>
    <xdr:to>
      <xdr:col>16</xdr:col>
      <xdr:colOff>361950</xdr:colOff>
      <xdr:row>8</xdr:row>
      <xdr:rowOff>342900</xdr:rowOff>
    </xdr:to>
    <xdr:sp>
      <xdr:nvSpPr>
        <xdr:cNvPr id="10" name="Rectangle 14"/>
        <xdr:cNvSpPr>
          <a:spLocks/>
        </xdr:cNvSpPr>
      </xdr:nvSpPr>
      <xdr:spPr>
        <a:xfrm>
          <a:off x="10668000" y="31337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⑧</a:t>
          </a:r>
        </a:p>
      </xdr:txBody>
    </xdr:sp>
    <xdr:clientData/>
  </xdr:twoCellAnchor>
  <xdr:twoCellAnchor>
    <xdr:from>
      <xdr:col>16</xdr:col>
      <xdr:colOff>0</xdr:colOff>
      <xdr:row>14</xdr:row>
      <xdr:rowOff>28575</xdr:rowOff>
    </xdr:from>
    <xdr:to>
      <xdr:col>16</xdr:col>
      <xdr:colOff>342900</xdr:colOff>
      <xdr:row>14</xdr:row>
      <xdr:rowOff>352425</xdr:rowOff>
    </xdr:to>
    <xdr:sp>
      <xdr:nvSpPr>
        <xdr:cNvPr id="11" name="Rectangle 15"/>
        <xdr:cNvSpPr>
          <a:spLocks/>
        </xdr:cNvSpPr>
      </xdr:nvSpPr>
      <xdr:spPr>
        <a:xfrm>
          <a:off x="10648950" y="6448425"/>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⑨</a:t>
          </a:r>
        </a:p>
      </xdr:txBody>
    </xdr:sp>
    <xdr:clientData/>
  </xdr:twoCellAnchor>
  <xdr:twoCellAnchor>
    <xdr:from>
      <xdr:col>13</xdr:col>
      <xdr:colOff>38100</xdr:colOff>
      <xdr:row>14</xdr:row>
      <xdr:rowOff>38100</xdr:rowOff>
    </xdr:from>
    <xdr:to>
      <xdr:col>13</xdr:col>
      <xdr:colOff>381000</xdr:colOff>
      <xdr:row>14</xdr:row>
      <xdr:rowOff>361950</xdr:rowOff>
    </xdr:to>
    <xdr:sp>
      <xdr:nvSpPr>
        <xdr:cNvPr id="12" name="Rectangle 16"/>
        <xdr:cNvSpPr>
          <a:spLocks/>
        </xdr:cNvSpPr>
      </xdr:nvSpPr>
      <xdr:spPr>
        <a:xfrm>
          <a:off x="8239125" y="64579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⑥</a:t>
          </a:r>
        </a:p>
      </xdr:txBody>
    </xdr:sp>
    <xdr:clientData/>
  </xdr:twoCellAnchor>
  <xdr:twoCellAnchor>
    <xdr:from>
      <xdr:col>13</xdr:col>
      <xdr:colOff>0</xdr:colOff>
      <xdr:row>17</xdr:row>
      <xdr:rowOff>0</xdr:rowOff>
    </xdr:from>
    <xdr:to>
      <xdr:col>13</xdr:col>
      <xdr:colOff>342900</xdr:colOff>
      <xdr:row>17</xdr:row>
      <xdr:rowOff>323850</xdr:rowOff>
    </xdr:to>
    <xdr:sp>
      <xdr:nvSpPr>
        <xdr:cNvPr id="13" name="Rectangle 17"/>
        <xdr:cNvSpPr>
          <a:spLocks/>
        </xdr:cNvSpPr>
      </xdr:nvSpPr>
      <xdr:spPr>
        <a:xfrm>
          <a:off x="8201025" y="8134350"/>
          <a:ext cx="342900"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⑦</a:t>
          </a:r>
        </a:p>
      </xdr:txBody>
    </xdr:sp>
    <xdr:clientData/>
  </xdr:twoCellAnchor>
  <xdr:twoCellAnchor>
    <xdr:from>
      <xdr:col>9</xdr:col>
      <xdr:colOff>19050</xdr:colOff>
      <xdr:row>17</xdr:row>
      <xdr:rowOff>28575</xdr:rowOff>
    </xdr:from>
    <xdr:to>
      <xdr:col>10</xdr:col>
      <xdr:colOff>114300</xdr:colOff>
      <xdr:row>17</xdr:row>
      <xdr:rowOff>352425</xdr:rowOff>
    </xdr:to>
    <xdr:sp>
      <xdr:nvSpPr>
        <xdr:cNvPr id="14" name="Rectangle 18"/>
        <xdr:cNvSpPr>
          <a:spLocks/>
        </xdr:cNvSpPr>
      </xdr:nvSpPr>
      <xdr:spPr>
        <a:xfrm>
          <a:off x="5305425" y="8162925"/>
          <a:ext cx="42862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⑤</a:t>
          </a:r>
        </a:p>
      </xdr:txBody>
    </xdr:sp>
    <xdr:clientData/>
  </xdr:twoCellAnchor>
  <xdr:twoCellAnchor>
    <xdr:from>
      <xdr:col>24</xdr:col>
      <xdr:colOff>38100</xdr:colOff>
      <xdr:row>23</xdr:row>
      <xdr:rowOff>47625</xdr:rowOff>
    </xdr:from>
    <xdr:to>
      <xdr:col>24</xdr:col>
      <xdr:colOff>371475</xdr:colOff>
      <xdr:row>23</xdr:row>
      <xdr:rowOff>371475</xdr:rowOff>
    </xdr:to>
    <xdr:sp>
      <xdr:nvSpPr>
        <xdr:cNvPr id="15" name="Rectangle 11"/>
        <xdr:cNvSpPr>
          <a:spLocks/>
        </xdr:cNvSpPr>
      </xdr:nvSpPr>
      <xdr:spPr>
        <a:xfrm>
          <a:off x="16964025" y="11610975"/>
          <a:ext cx="333375" cy="3238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Q35"/>
  <sheetViews>
    <sheetView tabSelected="1" view="pageBreakPreview" zoomScale="70" zoomScaleNormal="85" zoomScaleSheetLayoutView="70" zoomScalePageLayoutView="0" workbookViewId="0" topLeftCell="A1">
      <selection activeCell="N31" sqref="N31"/>
    </sheetView>
  </sheetViews>
  <sheetFormatPr defaultColWidth="9.00390625" defaultRowHeight="13.5"/>
  <cols>
    <col min="1" max="1" width="0.875" style="34" customWidth="1"/>
    <col min="2" max="2" width="2.25390625" style="34" customWidth="1"/>
    <col min="3" max="3" width="30.625" style="34" customWidth="1"/>
    <col min="4" max="4" width="18.375" style="34" customWidth="1"/>
    <col min="5" max="5" width="10.625" style="34" customWidth="1"/>
    <col min="6" max="6" width="20.625" style="34" customWidth="1"/>
    <col min="7" max="7" width="18.375" style="37" customWidth="1"/>
    <col min="8" max="8" width="5.125" style="34" customWidth="1"/>
    <col min="9" max="16384" width="9.00390625" style="34" customWidth="1"/>
  </cols>
  <sheetData>
    <row r="1" spans="2:7" ht="14.25">
      <c r="B1" s="62"/>
      <c r="C1" s="62"/>
      <c r="D1" s="62"/>
      <c r="E1" s="62"/>
      <c r="F1" s="62"/>
      <c r="G1" s="63"/>
    </row>
    <row r="2" spans="2:7" ht="14.25">
      <c r="B2" s="63" t="s">
        <v>123</v>
      </c>
      <c r="C2" s="64"/>
      <c r="D2" s="64"/>
      <c r="E2" s="64"/>
      <c r="F2" s="64"/>
      <c r="G2" s="64"/>
    </row>
    <row r="3" spans="2:7" ht="19.5" customHeight="1">
      <c r="B3" s="207" t="s">
        <v>28</v>
      </c>
      <c r="C3" s="207"/>
      <c r="D3" s="207"/>
      <c r="E3" s="207"/>
      <c r="F3" s="207"/>
      <c r="G3" s="207"/>
    </row>
    <row r="4" spans="2:7" ht="36.75" customHeight="1">
      <c r="B4" s="208" t="s">
        <v>80</v>
      </c>
      <c r="C4" s="209"/>
      <c r="D4" s="209"/>
      <c r="E4" s="209"/>
      <c r="F4" s="209"/>
      <c r="G4" s="210"/>
    </row>
    <row r="5" spans="2:7" ht="14.25">
      <c r="B5" s="35"/>
      <c r="C5" s="36"/>
      <c r="D5" s="54"/>
      <c r="E5" s="318"/>
      <c r="F5" s="319" t="s">
        <v>169</v>
      </c>
      <c r="G5" s="320"/>
    </row>
    <row r="6" spans="2:7" ht="30.75" customHeight="1">
      <c r="B6" s="35"/>
      <c r="C6" s="36" t="s">
        <v>144</v>
      </c>
      <c r="D6" s="36" t="s">
        <v>38</v>
      </c>
      <c r="E6" s="65" t="s">
        <v>44</v>
      </c>
      <c r="F6" s="65"/>
      <c r="G6" s="66"/>
    </row>
    <row r="7" spans="2:7" ht="27.75" customHeight="1">
      <c r="B7" s="35"/>
      <c r="C7" s="36"/>
      <c r="D7" s="36"/>
      <c r="E7" s="36"/>
      <c r="F7" s="36"/>
      <c r="G7" s="66"/>
    </row>
    <row r="8" spans="2:7" ht="18" customHeight="1">
      <c r="B8" s="35"/>
      <c r="C8" s="36"/>
      <c r="D8" s="36"/>
      <c r="E8" s="321" t="s">
        <v>170</v>
      </c>
      <c r="F8" s="322" t="s">
        <v>171</v>
      </c>
      <c r="G8" s="323"/>
    </row>
    <row r="9" spans="2:7" ht="21.75" customHeight="1">
      <c r="B9" s="35"/>
      <c r="C9" s="36"/>
      <c r="D9" s="54" t="s">
        <v>40</v>
      </c>
      <c r="E9" s="324" t="s">
        <v>41</v>
      </c>
      <c r="F9" s="325"/>
      <c r="G9" s="326"/>
    </row>
    <row r="10" spans="2:7" ht="20.25" customHeight="1">
      <c r="B10" s="35"/>
      <c r="C10" s="36"/>
      <c r="D10" s="54" t="s">
        <v>40</v>
      </c>
      <c r="E10" s="324" t="s">
        <v>36</v>
      </c>
      <c r="F10" s="325"/>
      <c r="G10" s="326"/>
    </row>
    <row r="11" spans="2:9" ht="22.5" customHeight="1">
      <c r="B11" s="35"/>
      <c r="C11" s="36"/>
      <c r="D11" s="36" t="s">
        <v>42</v>
      </c>
      <c r="E11" s="36" t="s">
        <v>39</v>
      </c>
      <c r="F11" s="36"/>
      <c r="G11" s="66"/>
      <c r="I11" s="193" t="s">
        <v>163</v>
      </c>
    </row>
    <row r="12" spans="2:7" ht="23.25" customHeight="1">
      <c r="B12" s="35"/>
      <c r="C12" s="36"/>
      <c r="D12" s="54" t="s">
        <v>43</v>
      </c>
      <c r="E12" s="324" t="s">
        <v>37</v>
      </c>
      <c r="F12" s="325"/>
      <c r="G12" s="326"/>
    </row>
    <row r="13" spans="2:7" ht="25.5" customHeight="1">
      <c r="B13" s="35"/>
      <c r="C13" s="36"/>
      <c r="D13" s="36"/>
      <c r="E13" s="36"/>
      <c r="F13" s="36"/>
      <c r="G13" s="66"/>
    </row>
    <row r="14" spans="2:9" ht="17.25" customHeight="1">
      <c r="B14" s="35" t="s">
        <v>81</v>
      </c>
      <c r="C14" s="214" t="s">
        <v>129</v>
      </c>
      <c r="D14" s="215"/>
      <c r="E14" s="215"/>
      <c r="F14" s="215"/>
      <c r="G14" s="216"/>
      <c r="I14" s="193" t="s">
        <v>164</v>
      </c>
    </row>
    <row r="15" spans="2:7" ht="25.5" customHeight="1">
      <c r="B15" s="211" t="s">
        <v>128</v>
      </c>
      <c r="C15" s="212"/>
      <c r="D15" s="212"/>
      <c r="E15" s="212"/>
      <c r="F15" s="212"/>
      <c r="G15" s="213"/>
    </row>
    <row r="16" spans="2:7" ht="31.5" customHeight="1">
      <c r="B16" s="200" t="s">
        <v>29</v>
      </c>
      <c r="C16" s="201"/>
      <c r="D16" s="202"/>
      <c r="E16" s="205"/>
      <c r="F16" s="205"/>
      <c r="G16" s="206"/>
    </row>
    <row r="17" spans="2:7" ht="31.5" customHeight="1">
      <c r="B17" s="200" t="s">
        <v>30</v>
      </c>
      <c r="C17" s="201"/>
      <c r="D17" s="202"/>
      <c r="E17" s="203"/>
      <c r="F17" s="203"/>
      <c r="G17" s="204"/>
    </row>
    <row r="18" spans="2:17" ht="31.5" customHeight="1">
      <c r="B18" s="200" t="s">
        <v>31</v>
      </c>
      <c r="C18" s="201"/>
      <c r="D18" s="202"/>
      <c r="E18" s="203"/>
      <c r="F18" s="203"/>
      <c r="G18" s="204"/>
      <c r="I18" s="195" t="s">
        <v>165</v>
      </c>
      <c r="J18" s="190"/>
      <c r="K18" s="190"/>
      <c r="L18" s="194"/>
      <c r="M18" s="194"/>
      <c r="N18" s="194"/>
      <c r="O18" s="194"/>
      <c r="P18" s="194"/>
      <c r="Q18" s="194"/>
    </row>
    <row r="19" spans="2:7" ht="31.5" customHeight="1">
      <c r="B19" s="220" t="s">
        <v>138</v>
      </c>
      <c r="C19" s="221"/>
      <c r="D19" s="202"/>
      <c r="E19" s="203"/>
      <c r="F19" s="203"/>
      <c r="G19" s="204"/>
    </row>
    <row r="20" spans="2:7" ht="21.75" customHeight="1">
      <c r="B20" s="223" t="s">
        <v>82</v>
      </c>
      <c r="C20" s="224"/>
      <c r="D20" s="224"/>
      <c r="E20" s="224"/>
      <c r="F20" s="224"/>
      <c r="G20" s="225"/>
    </row>
    <row r="21" spans="2:7" ht="21.75" customHeight="1">
      <c r="B21" s="217"/>
      <c r="C21" s="38" t="s">
        <v>13</v>
      </c>
      <c r="D21" s="39" t="s">
        <v>22</v>
      </c>
      <c r="E21" s="327" t="s">
        <v>13</v>
      </c>
      <c r="F21" s="328"/>
      <c r="G21" s="40" t="s">
        <v>22</v>
      </c>
    </row>
    <row r="22" spans="2:9" ht="28.5" customHeight="1">
      <c r="B22" s="218"/>
      <c r="C22" s="41" t="s">
        <v>1</v>
      </c>
      <c r="D22" s="110"/>
      <c r="E22" s="200" t="s">
        <v>23</v>
      </c>
      <c r="F22" s="329"/>
      <c r="G22" s="110"/>
      <c r="I22" s="121"/>
    </row>
    <row r="23" spans="2:10" ht="28.5" customHeight="1">
      <c r="B23" s="218"/>
      <c r="C23" s="42" t="s">
        <v>83</v>
      </c>
      <c r="D23" s="110"/>
      <c r="E23" s="330" t="s">
        <v>24</v>
      </c>
      <c r="F23" s="331"/>
      <c r="G23" s="110"/>
      <c r="J23" s="195" t="s">
        <v>166</v>
      </c>
    </row>
    <row r="24" spans="2:10" ht="28.5" customHeight="1">
      <c r="B24" s="218"/>
      <c r="C24" s="42" t="s">
        <v>84</v>
      </c>
      <c r="D24" s="110"/>
      <c r="E24" s="330" t="s">
        <v>25</v>
      </c>
      <c r="F24" s="331"/>
      <c r="G24" s="110"/>
      <c r="J24" s="196" t="s">
        <v>167</v>
      </c>
    </row>
    <row r="25" spans="2:7" ht="28.5" customHeight="1">
      <c r="B25" s="218"/>
      <c r="C25" s="157" t="s">
        <v>85</v>
      </c>
      <c r="D25" s="110"/>
      <c r="E25" s="330" t="s">
        <v>26</v>
      </c>
      <c r="F25" s="331"/>
      <c r="G25" s="110"/>
    </row>
    <row r="26" spans="2:7" ht="46.5" customHeight="1">
      <c r="B26" s="218"/>
      <c r="C26" s="42" t="s">
        <v>137</v>
      </c>
      <c r="D26" s="110"/>
      <c r="E26" s="330" t="s">
        <v>27</v>
      </c>
      <c r="F26" s="331"/>
      <c r="G26" s="110"/>
    </row>
    <row r="27" spans="2:7" ht="21.75" customHeight="1">
      <c r="B27" s="227" t="s">
        <v>143</v>
      </c>
      <c r="C27" s="228"/>
      <c r="D27" s="228"/>
      <c r="E27" s="228"/>
      <c r="F27" s="228"/>
      <c r="G27" s="229"/>
    </row>
    <row r="28" spans="1:9" ht="21.75" customHeight="1">
      <c r="A28" s="171"/>
      <c r="B28" s="172"/>
      <c r="C28" s="208" t="s">
        <v>132</v>
      </c>
      <c r="D28" s="209"/>
      <c r="E28" s="39" t="s">
        <v>134</v>
      </c>
      <c r="F28" s="191"/>
      <c r="G28" s="175" t="s">
        <v>139</v>
      </c>
      <c r="I28" s="196"/>
    </row>
    <row r="29" spans="1:9" ht="21.75" customHeight="1">
      <c r="A29" s="171"/>
      <c r="B29" s="172"/>
      <c r="C29" s="226" t="s">
        <v>133</v>
      </c>
      <c r="D29" s="207"/>
      <c r="E29" s="173" t="s">
        <v>136</v>
      </c>
      <c r="F29" s="192"/>
      <c r="G29" s="174" t="s">
        <v>139</v>
      </c>
      <c r="I29" s="196"/>
    </row>
    <row r="30" spans="1:7" ht="21.75" customHeight="1">
      <c r="A30" s="171"/>
      <c r="B30" s="172"/>
      <c r="C30" s="230" t="s">
        <v>135</v>
      </c>
      <c r="D30" s="231"/>
      <c r="E30" s="231"/>
      <c r="F30" s="231"/>
      <c r="G30" s="232"/>
    </row>
    <row r="31" spans="1:7" ht="66" customHeight="1">
      <c r="A31" s="171"/>
      <c r="B31" s="172"/>
      <c r="C31" s="226"/>
      <c r="D31" s="207"/>
      <c r="E31" s="207"/>
      <c r="F31" s="207"/>
      <c r="G31" s="233"/>
    </row>
    <row r="32" spans="1:7" ht="44.25" customHeight="1">
      <c r="A32" s="171"/>
      <c r="B32" s="234" t="s">
        <v>0</v>
      </c>
      <c r="C32" s="235"/>
      <c r="D32" s="236"/>
      <c r="E32" s="237"/>
      <c r="F32" s="237"/>
      <c r="G32" s="238"/>
    </row>
    <row r="33" spans="2:7" ht="21.75" customHeight="1">
      <c r="B33" s="222" t="s">
        <v>45</v>
      </c>
      <c r="C33" s="222"/>
      <c r="D33" s="222"/>
      <c r="E33" s="222"/>
      <c r="F33" s="222"/>
      <c r="G33" s="222"/>
    </row>
    <row r="35" spans="2:7" ht="14.25">
      <c r="B35" s="219"/>
      <c r="C35" s="219"/>
      <c r="D35" s="219"/>
      <c r="E35" s="219"/>
      <c r="F35" s="219"/>
      <c r="G35" s="219"/>
    </row>
  </sheetData>
  <sheetProtection/>
  <mergeCells count="34">
    <mergeCell ref="E21:F21"/>
    <mergeCell ref="E22:F22"/>
    <mergeCell ref="E23:F23"/>
    <mergeCell ref="E24:F24"/>
    <mergeCell ref="E25:F25"/>
    <mergeCell ref="E26:F26"/>
    <mergeCell ref="B27:G27"/>
    <mergeCell ref="C30:G30"/>
    <mergeCell ref="C31:G31"/>
    <mergeCell ref="B32:C32"/>
    <mergeCell ref="D32:G32"/>
    <mergeCell ref="F5:G5"/>
    <mergeCell ref="F8:G8"/>
    <mergeCell ref="F9:G9"/>
    <mergeCell ref="F10:G10"/>
    <mergeCell ref="F12:G12"/>
    <mergeCell ref="B21:B26"/>
    <mergeCell ref="B35:G35"/>
    <mergeCell ref="B18:C18"/>
    <mergeCell ref="D18:G18"/>
    <mergeCell ref="B19:C19"/>
    <mergeCell ref="D19:G19"/>
    <mergeCell ref="B33:G33"/>
    <mergeCell ref="B20:G20"/>
    <mergeCell ref="C28:D28"/>
    <mergeCell ref="C29:D29"/>
    <mergeCell ref="B17:C17"/>
    <mergeCell ref="D17:G17"/>
    <mergeCell ref="D16:G16"/>
    <mergeCell ref="B3:G3"/>
    <mergeCell ref="B16:C16"/>
    <mergeCell ref="B4:G4"/>
    <mergeCell ref="B15:G15"/>
    <mergeCell ref="C14:G14"/>
  </mergeCells>
  <printOptions/>
  <pageMargins left="0.66" right="0.47" top="0.75" bottom="0.46" header="0.3" footer="0.3"/>
  <pageSetup fitToHeight="1" fitToWidth="1"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Q17:R18"/>
    <mergeCell ref="Q13:R14"/>
    <mergeCell ref="Q15:R15"/>
    <mergeCell ref="Q8:R8"/>
    <mergeCell ref="J9:K9"/>
    <mergeCell ref="Q9:R9"/>
    <mergeCell ref="D20:F20"/>
    <mergeCell ref="D21:F21"/>
    <mergeCell ref="D22:F22"/>
    <mergeCell ref="D23:F23"/>
    <mergeCell ref="D19:F19"/>
    <mergeCell ref="C3:G3"/>
    <mergeCell ref="G5:G6"/>
    <mergeCell ref="D15:F15"/>
    <mergeCell ref="D16:F16"/>
    <mergeCell ref="D17:F17"/>
    <mergeCell ref="I3:K3"/>
    <mergeCell ref="W2:W24"/>
    <mergeCell ref="Q24:R24"/>
    <mergeCell ref="L3:Q3"/>
    <mergeCell ref="J17:K17"/>
    <mergeCell ref="U20:U21"/>
    <mergeCell ref="Q23:R23"/>
    <mergeCell ref="J18:K18"/>
    <mergeCell ref="D24:F24"/>
    <mergeCell ref="Q19:R20"/>
    <mergeCell ref="Q22:R22"/>
    <mergeCell ref="J15:K15"/>
    <mergeCell ref="D8:D9"/>
    <mergeCell ref="J8:K8"/>
    <mergeCell ref="D14:F14"/>
    <mergeCell ref="J14:K14"/>
    <mergeCell ref="J12:K12"/>
    <mergeCell ref="J11:K11"/>
    <mergeCell ref="D18:F18"/>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11.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I3:K3"/>
    <mergeCell ref="W2:W24"/>
    <mergeCell ref="Q13:R14"/>
    <mergeCell ref="Q24:R24"/>
    <mergeCell ref="J11:K11"/>
    <mergeCell ref="J15:K15"/>
    <mergeCell ref="J18:K18"/>
    <mergeCell ref="Q17:R18"/>
    <mergeCell ref="D8:D9"/>
    <mergeCell ref="D14:F14"/>
    <mergeCell ref="L3:Q3"/>
    <mergeCell ref="D17:F17"/>
    <mergeCell ref="C3:G3"/>
    <mergeCell ref="G5:G6"/>
    <mergeCell ref="J8:K8"/>
    <mergeCell ref="Q8:R8"/>
    <mergeCell ref="J9:K9"/>
    <mergeCell ref="Q9:R9"/>
    <mergeCell ref="D19:F19"/>
    <mergeCell ref="Q19:R20"/>
    <mergeCell ref="J14:K14"/>
    <mergeCell ref="J12:K12"/>
    <mergeCell ref="D18:F18"/>
    <mergeCell ref="D15:F15"/>
    <mergeCell ref="D16:F16"/>
    <mergeCell ref="Q15:R15"/>
    <mergeCell ref="J17:K17"/>
    <mergeCell ref="U20:U21"/>
    <mergeCell ref="Q23:R23"/>
    <mergeCell ref="Q22:R22"/>
    <mergeCell ref="D24:F24"/>
    <mergeCell ref="D20:F20"/>
    <mergeCell ref="D21:F21"/>
    <mergeCell ref="D22:F22"/>
    <mergeCell ref="D23:F23"/>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12.xml><?xml version="1.0" encoding="utf-8"?>
<worksheet xmlns="http://schemas.openxmlformats.org/spreadsheetml/2006/main" xmlns:r="http://schemas.openxmlformats.org/officeDocument/2006/relationships">
  <sheetPr>
    <tabColor theme="1"/>
    <pageSetUpPr fitToPage="1"/>
  </sheetPr>
  <dimension ref="A1:F25"/>
  <sheetViews>
    <sheetView showGridLines="0" zoomScale="70" zoomScaleNormal="70" zoomScaleSheetLayoutView="100" zoomScalePageLayoutView="0" workbookViewId="0" topLeftCell="A1">
      <selection activeCell="A1" sqref="A1"/>
    </sheetView>
  </sheetViews>
  <sheetFormatPr defaultColWidth="9.00390625" defaultRowHeight="13.5"/>
  <cols>
    <col min="1" max="1" width="88.125" style="84" customWidth="1"/>
    <col min="2" max="5" width="9.00390625" style="84" customWidth="1"/>
    <col min="6" max="6" width="9.00390625" style="85" customWidth="1"/>
    <col min="7" max="16384" width="9.00390625" style="84" customWidth="1"/>
  </cols>
  <sheetData>
    <row r="1" ht="24" customHeight="1">
      <c r="A1" s="166" t="s">
        <v>102</v>
      </c>
    </row>
    <row r="2" ht="16.5" customHeight="1">
      <c r="A2" s="167" t="s">
        <v>103</v>
      </c>
    </row>
    <row r="3" spans="1:6" s="177" customFormat="1" ht="16.5" customHeight="1">
      <c r="A3" s="168" t="s">
        <v>104</v>
      </c>
      <c r="F3" s="178"/>
    </row>
    <row r="4" spans="1:6" s="177" customFormat="1" ht="16.5" customHeight="1">
      <c r="A4" s="168" t="s">
        <v>105</v>
      </c>
      <c r="F4" s="178"/>
    </row>
    <row r="5" spans="1:6" s="177" customFormat="1" ht="34.5" customHeight="1">
      <c r="A5" s="168" t="s">
        <v>106</v>
      </c>
      <c r="F5" s="178"/>
    </row>
    <row r="6" spans="1:6" s="177" customFormat="1" ht="34.5" customHeight="1">
      <c r="A6" s="168" t="s">
        <v>107</v>
      </c>
      <c r="F6" s="178"/>
    </row>
    <row r="7" spans="1:6" s="180" customFormat="1" ht="16.5" customHeight="1">
      <c r="A7" s="179" t="s">
        <v>108</v>
      </c>
      <c r="F7" s="181"/>
    </row>
    <row r="8" spans="1:6" s="180" customFormat="1" ht="16.5" customHeight="1">
      <c r="A8" s="179" t="s">
        <v>109</v>
      </c>
      <c r="F8" s="181"/>
    </row>
    <row r="9" spans="1:6" s="180" customFormat="1" ht="16.5" customHeight="1">
      <c r="A9" s="179" t="s">
        <v>110</v>
      </c>
      <c r="F9" s="181"/>
    </row>
    <row r="10" spans="1:6" s="180" customFormat="1" ht="16.5" customHeight="1">
      <c r="A10" s="179" t="s">
        <v>111</v>
      </c>
      <c r="F10" s="181"/>
    </row>
    <row r="11" spans="1:6" s="180" customFormat="1" ht="16.5" customHeight="1">
      <c r="A11" s="179" t="s">
        <v>112</v>
      </c>
      <c r="F11" s="181"/>
    </row>
    <row r="12" spans="1:6" s="180" customFormat="1" ht="16.5" customHeight="1">
      <c r="A12" s="179" t="s">
        <v>113</v>
      </c>
      <c r="F12" s="181"/>
    </row>
    <row r="13" spans="1:6" s="180" customFormat="1" ht="16.5" customHeight="1">
      <c r="A13" s="179" t="s">
        <v>114</v>
      </c>
      <c r="F13" s="181"/>
    </row>
    <row r="14" spans="1:6" s="180" customFormat="1" ht="16.5" customHeight="1">
      <c r="A14" s="179" t="s">
        <v>115</v>
      </c>
      <c r="F14" s="181"/>
    </row>
    <row r="15" spans="1:6" s="180" customFormat="1" ht="16.5" customHeight="1">
      <c r="A15" s="179" t="s">
        <v>116</v>
      </c>
      <c r="F15" s="181"/>
    </row>
    <row r="16" spans="1:6" s="180" customFormat="1" ht="16.5" customHeight="1">
      <c r="A16" s="179" t="s">
        <v>117</v>
      </c>
      <c r="F16" s="181"/>
    </row>
    <row r="17" spans="1:6" s="180" customFormat="1" ht="34.5" customHeight="1">
      <c r="A17" s="179" t="s">
        <v>140</v>
      </c>
      <c r="F17" s="181"/>
    </row>
    <row r="18" spans="1:6" s="180" customFormat="1" ht="16.5" customHeight="1">
      <c r="A18" s="179" t="s">
        <v>118</v>
      </c>
      <c r="F18" s="181"/>
    </row>
    <row r="19" spans="1:6" s="180" customFormat="1" ht="34.5" customHeight="1">
      <c r="A19" s="179" t="s">
        <v>119</v>
      </c>
      <c r="F19" s="181"/>
    </row>
    <row r="20" spans="1:6" s="180" customFormat="1" ht="34.5" customHeight="1">
      <c r="A20" s="179" t="s">
        <v>120</v>
      </c>
      <c r="F20" s="181"/>
    </row>
    <row r="21" spans="1:6" s="177" customFormat="1" ht="34.5" customHeight="1">
      <c r="A21" s="168" t="s">
        <v>121</v>
      </c>
      <c r="F21" s="178"/>
    </row>
    <row r="22" spans="1:6" s="177" customFormat="1" ht="48.75" customHeight="1">
      <c r="A22" s="168" t="s">
        <v>122</v>
      </c>
      <c r="F22" s="178"/>
    </row>
    <row r="23" spans="1:6" s="177" customFormat="1" ht="93.75" customHeight="1">
      <c r="A23" s="168" t="s">
        <v>142</v>
      </c>
      <c r="F23" s="178"/>
    </row>
    <row r="24" spans="1:6" s="177" customFormat="1" ht="16.5" customHeight="1">
      <c r="A24" s="168" t="s">
        <v>141</v>
      </c>
      <c r="F24" s="178"/>
    </row>
    <row r="25" ht="26.25" customHeight="1">
      <c r="A25" s="176"/>
    </row>
  </sheetData>
  <sheetProtection/>
  <printOptions/>
  <pageMargins left="0.6692913385826772" right="0.4724409448818898" top="0.7480314960629921" bottom="0.4724409448818898"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1"/>
    <pageSetUpPr fitToPage="1"/>
  </sheetPr>
  <dimension ref="B1:P49"/>
  <sheetViews>
    <sheetView showGridLines="0" view="pageBreakPreview" zoomScaleNormal="70" zoomScaleSheetLayoutView="100" zoomScalePageLayoutView="0" workbookViewId="0" topLeftCell="A1">
      <selection activeCell="D14" sqref="D14:F14"/>
    </sheetView>
  </sheetViews>
  <sheetFormatPr defaultColWidth="9.00390625" defaultRowHeight="13.5"/>
  <cols>
    <col min="1" max="1" width="1.12109375" style="84" customWidth="1"/>
    <col min="2" max="2" width="54.75390625" style="84" customWidth="1"/>
    <col min="3" max="3" width="7.875" style="84" customWidth="1"/>
    <col min="4" max="5" width="10.875" style="84" customWidth="1"/>
    <col min="6" max="6" width="10.875" style="85" customWidth="1"/>
    <col min="7" max="13" width="10.875" style="84" customWidth="1"/>
    <col min="14" max="14" width="13.875" style="84" customWidth="1"/>
    <col min="15" max="15" width="9.00390625" style="84" customWidth="1"/>
    <col min="16" max="16" width="16.875" style="84" hidden="1" customWidth="1"/>
    <col min="17" max="16384" width="9.00390625" style="84" customWidth="1"/>
  </cols>
  <sheetData>
    <row r="1" spans="2:16" ht="13.5" customHeight="1">
      <c r="B1" s="277" t="s">
        <v>168</v>
      </c>
      <c r="C1" s="277"/>
      <c r="D1" s="277"/>
      <c r="E1" s="277"/>
      <c r="F1" s="277"/>
      <c r="G1" s="277"/>
      <c r="H1" s="277"/>
      <c r="I1" s="277"/>
      <c r="J1" s="277"/>
      <c r="K1" s="277"/>
      <c r="L1" s="277"/>
      <c r="M1" s="277"/>
      <c r="N1" s="277"/>
      <c r="O1" s="197"/>
      <c r="P1" s="197"/>
    </row>
    <row r="2" spans="2:16" ht="13.5" customHeight="1">
      <c r="B2" s="277"/>
      <c r="C2" s="277"/>
      <c r="D2" s="277"/>
      <c r="E2" s="277"/>
      <c r="F2" s="277"/>
      <c r="G2" s="277"/>
      <c r="H2" s="277"/>
      <c r="I2" s="277"/>
      <c r="J2" s="277"/>
      <c r="K2" s="277"/>
      <c r="L2" s="277"/>
      <c r="M2" s="277"/>
      <c r="N2" s="277"/>
      <c r="O2" s="197"/>
      <c r="P2" s="197"/>
    </row>
    <row r="3" ht="5.25" customHeight="1">
      <c r="P3" s="156"/>
    </row>
    <row r="4" ht="13.5" customHeight="1" thickBot="1">
      <c r="P4" s="156" t="s">
        <v>87</v>
      </c>
    </row>
    <row r="5" spans="2:16" ht="16.5" customHeight="1">
      <c r="B5" s="89" t="s">
        <v>29</v>
      </c>
      <c r="C5" s="91"/>
      <c r="D5" s="291">
        <f>'実施状況報告書　（第１面）'!D16</f>
        <v>0</v>
      </c>
      <c r="E5" s="292"/>
      <c r="F5" s="293"/>
      <c r="G5" s="93"/>
      <c r="H5" s="284"/>
      <c r="I5" s="284"/>
      <c r="J5" s="284"/>
      <c r="K5" s="284"/>
      <c r="L5" s="284"/>
      <c r="M5" s="284"/>
      <c r="N5" s="284"/>
      <c r="P5" s="160"/>
    </row>
    <row r="6" spans="2:16" ht="16.5" customHeight="1">
      <c r="B6" s="88" t="s">
        <v>30</v>
      </c>
      <c r="C6" s="87"/>
      <c r="D6" s="281">
        <f>'実施状況報告書　（第１面）'!D17</f>
        <v>0</v>
      </c>
      <c r="E6" s="282"/>
      <c r="F6" s="283"/>
      <c r="G6" s="93"/>
      <c r="H6" s="284"/>
      <c r="I6" s="284"/>
      <c r="J6" s="284"/>
      <c r="K6" s="284"/>
      <c r="L6" s="284"/>
      <c r="M6" s="284"/>
      <c r="N6" s="284"/>
      <c r="P6" s="161" t="s">
        <v>88</v>
      </c>
    </row>
    <row r="7" spans="2:16" ht="16.5" customHeight="1">
      <c r="B7" s="88" t="s">
        <v>31</v>
      </c>
      <c r="C7" s="87"/>
      <c r="D7" s="281">
        <f>'実施状況報告書　（第１面）'!D18</f>
        <v>0</v>
      </c>
      <c r="E7" s="282"/>
      <c r="F7" s="283"/>
      <c r="G7" s="198" t="s">
        <v>160</v>
      </c>
      <c r="H7" s="188"/>
      <c r="I7" s="189"/>
      <c r="J7" s="189"/>
      <c r="K7" s="189"/>
      <c r="L7" s="189"/>
      <c r="M7" s="189"/>
      <c r="N7" s="189"/>
      <c r="P7" s="161" t="s">
        <v>89</v>
      </c>
    </row>
    <row r="8" spans="2:16" ht="16.5" customHeight="1" thickBot="1">
      <c r="B8" s="90" t="s">
        <v>52</v>
      </c>
      <c r="C8" s="92"/>
      <c r="D8" s="294">
        <f>'実施状況報告書　（第１面）'!D19</f>
        <v>0</v>
      </c>
      <c r="E8" s="295"/>
      <c r="F8" s="296"/>
      <c r="G8" s="198" t="s">
        <v>161</v>
      </c>
      <c r="H8" s="189"/>
      <c r="I8" s="189"/>
      <c r="J8" s="189"/>
      <c r="K8" s="189"/>
      <c r="L8" s="189"/>
      <c r="M8" s="189"/>
      <c r="N8" s="189"/>
      <c r="P8" s="161" t="s">
        <v>90</v>
      </c>
    </row>
    <row r="9" spans="2:16" ht="16.5" customHeight="1">
      <c r="B9" s="94"/>
      <c r="C9" s="94"/>
      <c r="D9" s="93"/>
      <c r="E9" s="93"/>
      <c r="F9" s="95"/>
      <c r="G9" s="199"/>
      <c r="P9" s="164" t="s">
        <v>91</v>
      </c>
    </row>
    <row r="10" spans="2:16" ht="19.5" customHeight="1" thickBot="1">
      <c r="B10" s="158" t="s">
        <v>130</v>
      </c>
      <c r="C10" s="94"/>
      <c r="D10" s="93"/>
      <c r="E10" s="93"/>
      <c r="F10" s="95"/>
      <c r="G10" s="199"/>
      <c r="P10" s="161" t="s">
        <v>92</v>
      </c>
    </row>
    <row r="11" spans="2:16" ht="16.5" customHeight="1">
      <c r="B11" s="107" t="s">
        <v>13</v>
      </c>
      <c r="C11" s="108"/>
      <c r="D11" s="297" t="s">
        <v>58</v>
      </c>
      <c r="E11" s="298"/>
      <c r="F11" s="299"/>
      <c r="G11" s="198" t="s">
        <v>162</v>
      </c>
      <c r="H11" s="93"/>
      <c r="I11" s="93"/>
      <c r="J11" s="93"/>
      <c r="K11" s="93"/>
      <c r="L11" s="93"/>
      <c r="M11" s="93"/>
      <c r="N11" s="93"/>
      <c r="P11" s="161" t="s">
        <v>93</v>
      </c>
    </row>
    <row r="12" spans="2:16" ht="16.5" customHeight="1">
      <c r="B12" s="104" t="s">
        <v>57</v>
      </c>
      <c r="C12" s="106"/>
      <c r="D12" s="300">
        <f>'実施状況報告書　（第１面）'!D22</f>
        <v>0</v>
      </c>
      <c r="E12" s="301"/>
      <c r="F12" s="302"/>
      <c r="G12" s="93"/>
      <c r="H12" s="93"/>
      <c r="I12" s="93"/>
      <c r="J12" s="93"/>
      <c r="K12" s="93"/>
      <c r="L12" s="93"/>
      <c r="M12" s="93"/>
      <c r="N12" s="93"/>
      <c r="P12" s="161" t="s">
        <v>94</v>
      </c>
    </row>
    <row r="13" spans="2:16" ht="16.5" customHeight="1">
      <c r="B13" s="98" t="s">
        <v>124</v>
      </c>
      <c r="C13" s="102"/>
      <c r="D13" s="288">
        <f>'実施状況報告書　（第１面）'!D23</f>
        <v>0</v>
      </c>
      <c r="E13" s="289"/>
      <c r="F13" s="290"/>
      <c r="G13" s="93"/>
      <c r="H13" s="93"/>
      <c r="I13" s="93"/>
      <c r="J13" s="93"/>
      <c r="K13" s="93"/>
      <c r="L13" s="93"/>
      <c r="M13" s="93"/>
      <c r="N13" s="93"/>
      <c r="P13" s="161" t="s">
        <v>95</v>
      </c>
    </row>
    <row r="14" spans="2:16" ht="16.5" customHeight="1">
      <c r="B14" s="98" t="s">
        <v>125</v>
      </c>
      <c r="C14" s="102"/>
      <c r="D14" s="288">
        <f>'実施状況報告書　（第１面）'!D24</f>
        <v>0</v>
      </c>
      <c r="E14" s="289"/>
      <c r="F14" s="290"/>
      <c r="G14" s="93"/>
      <c r="H14" s="93"/>
      <c r="I14" s="93"/>
      <c r="J14" s="93"/>
      <c r="K14" s="93"/>
      <c r="L14" s="93"/>
      <c r="M14" s="93"/>
      <c r="N14" s="93"/>
      <c r="P14" s="164" t="s">
        <v>96</v>
      </c>
    </row>
    <row r="15" spans="2:16" ht="16.5" customHeight="1">
      <c r="B15" s="98" t="s">
        <v>126</v>
      </c>
      <c r="C15" s="102"/>
      <c r="D15" s="288">
        <f>'実施状況報告書　（第１面）'!D25</f>
        <v>0</v>
      </c>
      <c r="E15" s="289"/>
      <c r="F15" s="290"/>
      <c r="G15" s="93"/>
      <c r="H15" s="93"/>
      <c r="I15" s="93"/>
      <c r="J15" s="93"/>
      <c r="K15" s="93"/>
      <c r="L15" s="93"/>
      <c r="M15" s="93"/>
      <c r="N15" s="93"/>
      <c r="P15" s="161" t="s">
        <v>97</v>
      </c>
    </row>
    <row r="16" spans="2:16" ht="16.5" customHeight="1">
      <c r="B16" s="98" t="s">
        <v>127</v>
      </c>
      <c r="C16" s="102"/>
      <c r="D16" s="288">
        <f>'実施状況報告書　（第１面）'!D26</f>
        <v>0</v>
      </c>
      <c r="E16" s="289"/>
      <c r="F16" s="290"/>
      <c r="G16" s="93"/>
      <c r="H16" s="93"/>
      <c r="I16" s="93"/>
      <c r="J16" s="93"/>
      <c r="K16" s="93"/>
      <c r="L16" s="93"/>
      <c r="M16" s="93"/>
      <c r="N16" s="93"/>
      <c r="P16" s="161" t="s">
        <v>98</v>
      </c>
    </row>
    <row r="17" spans="2:16" ht="16.5" customHeight="1">
      <c r="B17" s="98" t="s">
        <v>23</v>
      </c>
      <c r="C17" s="102"/>
      <c r="D17" s="288">
        <f>'実施状況報告書　（第１面）'!G22</f>
        <v>0</v>
      </c>
      <c r="E17" s="289"/>
      <c r="F17" s="290"/>
      <c r="G17" s="93"/>
      <c r="H17" s="93"/>
      <c r="I17" s="93"/>
      <c r="J17" s="93"/>
      <c r="K17" s="93"/>
      <c r="L17" s="93"/>
      <c r="M17" s="93"/>
      <c r="N17" s="93"/>
      <c r="P17" s="161" t="s">
        <v>99</v>
      </c>
    </row>
    <row r="18" spans="2:16" ht="16.5" customHeight="1">
      <c r="B18" s="98" t="s">
        <v>53</v>
      </c>
      <c r="C18" s="102"/>
      <c r="D18" s="288">
        <f>'実施状況報告書　（第１面）'!G23</f>
        <v>0</v>
      </c>
      <c r="E18" s="289"/>
      <c r="F18" s="290"/>
      <c r="G18" s="93"/>
      <c r="H18" s="93"/>
      <c r="I18" s="93"/>
      <c r="J18" s="93"/>
      <c r="K18" s="93"/>
      <c r="L18" s="93"/>
      <c r="M18" s="93"/>
      <c r="N18" s="93"/>
      <c r="P18" s="159" t="s">
        <v>62</v>
      </c>
    </row>
    <row r="19" spans="2:16" ht="16.5" customHeight="1">
      <c r="B19" s="98" t="s">
        <v>54</v>
      </c>
      <c r="C19" s="102"/>
      <c r="D19" s="288">
        <f>'実施状況報告書　（第１面）'!G24</f>
        <v>0</v>
      </c>
      <c r="E19" s="289"/>
      <c r="F19" s="290"/>
      <c r="G19" s="93"/>
      <c r="H19" s="93"/>
      <c r="I19" s="93"/>
      <c r="J19" s="93"/>
      <c r="K19" s="93"/>
      <c r="L19" s="93"/>
      <c r="M19" s="93"/>
      <c r="N19" s="93"/>
      <c r="P19" s="159" t="s">
        <v>63</v>
      </c>
    </row>
    <row r="20" spans="2:16" ht="16.5" customHeight="1">
      <c r="B20" s="98" t="s">
        <v>55</v>
      </c>
      <c r="C20" s="102"/>
      <c r="D20" s="288">
        <f>'実施状況報告書　（第１面）'!G25</f>
        <v>0</v>
      </c>
      <c r="E20" s="289"/>
      <c r="F20" s="290"/>
      <c r="G20" s="93"/>
      <c r="H20" s="93"/>
      <c r="I20" s="93"/>
      <c r="J20" s="93"/>
      <c r="K20" s="93"/>
      <c r="L20" s="93"/>
      <c r="M20" s="93"/>
      <c r="N20" s="93"/>
      <c r="P20" s="159" t="s">
        <v>64</v>
      </c>
    </row>
    <row r="21" spans="2:16" ht="16.5" customHeight="1" thickBot="1">
      <c r="B21" s="100" t="s">
        <v>56</v>
      </c>
      <c r="C21" s="103"/>
      <c r="D21" s="285">
        <f>'実施状況報告書　（第１面）'!G26</f>
        <v>0</v>
      </c>
      <c r="E21" s="286"/>
      <c r="F21" s="287"/>
      <c r="G21" s="93"/>
      <c r="H21" s="93"/>
      <c r="I21" s="93"/>
      <c r="J21" s="93"/>
      <c r="K21" s="93"/>
      <c r="L21" s="93"/>
      <c r="M21" s="93"/>
      <c r="N21" s="93"/>
      <c r="P21" s="159" t="s">
        <v>100</v>
      </c>
    </row>
    <row r="22" spans="2:16" ht="16.5" customHeight="1">
      <c r="B22" s="93"/>
      <c r="C22" s="93"/>
      <c r="D22" s="93"/>
      <c r="E22" s="93"/>
      <c r="F22" s="95"/>
      <c r="G22" s="93"/>
      <c r="H22" s="93"/>
      <c r="I22" s="93"/>
      <c r="J22" s="93"/>
      <c r="K22" s="93"/>
      <c r="L22" s="93"/>
      <c r="M22" s="93"/>
      <c r="N22" s="93"/>
      <c r="P22" s="161"/>
    </row>
    <row r="23" spans="2:16" ht="18.75" customHeight="1" thickBot="1">
      <c r="B23" s="86" t="s">
        <v>65</v>
      </c>
      <c r="C23" s="93"/>
      <c r="D23" s="93"/>
      <c r="E23" s="93"/>
      <c r="F23" s="95"/>
      <c r="G23" s="93"/>
      <c r="H23" s="93"/>
      <c r="I23" s="93"/>
      <c r="J23" s="93"/>
      <c r="K23" s="93"/>
      <c r="L23" s="93"/>
      <c r="M23" s="93"/>
      <c r="N23" s="93"/>
      <c r="P23" s="161"/>
    </row>
    <row r="24" spans="2:16" ht="16.5" customHeight="1">
      <c r="B24" s="278" t="s">
        <v>13</v>
      </c>
      <c r="C24" s="279"/>
      <c r="D24" s="140">
        <f>IF('第２面①'!L3=0,"",'第２面①'!L3)</f>
      </c>
      <c r="E24" s="140">
        <f>IF(②!L3=0,"",②!L3)</f>
      </c>
      <c r="F24" s="140">
        <f>IF(③!L3=0,"",③!L3)</f>
      </c>
      <c r="G24" s="141">
        <f>IF(④!L3=0,"",④!L3)</f>
      </c>
      <c r="H24" s="141">
        <f>IF(⑤!L3=0,"",⑤!L3)</f>
      </c>
      <c r="I24" s="141">
        <f>IF(⑥!L3=0,"",⑥!L3)</f>
      </c>
      <c r="J24" s="140">
        <f>IF(⑦!L3=0,"",⑦!L3)</f>
      </c>
      <c r="K24" s="140">
        <f>IF(⑧!L3=0,"",⑧!L3)</f>
      </c>
      <c r="L24" s="140">
        <f>IF(⑨!L3=0,"",⑨!L3)</f>
      </c>
      <c r="M24" s="141">
        <f>IF(⑩!L3=0,"",⑩!L3)</f>
      </c>
      <c r="N24" s="142" t="s">
        <v>59</v>
      </c>
      <c r="P24" s="161"/>
    </row>
    <row r="25" spans="2:16" ht="16.5" customHeight="1">
      <c r="B25" s="104" t="s">
        <v>60</v>
      </c>
      <c r="C25" s="105" t="s">
        <v>70</v>
      </c>
      <c r="D25" s="143">
        <f>'第２面①'!G15</f>
        <v>0</v>
      </c>
      <c r="E25" s="143">
        <f>②!G15</f>
        <v>0</v>
      </c>
      <c r="F25" s="143">
        <f>③!G15</f>
        <v>0</v>
      </c>
      <c r="G25" s="144">
        <f>④!G15</f>
        <v>0</v>
      </c>
      <c r="H25" s="145">
        <f>⑤!G15</f>
        <v>0</v>
      </c>
      <c r="I25" s="143">
        <f>⑥!G15</f>
        <v>0</v>
      </c>
      <c r="J25" s="143">
        <f>⑦!G15</f>
        <v>0</v>
      </c>
      <c r="K25" s="143">
        <f>⑧!G15</f>
        <v>0</v>
      </c>
      <c r="L25" s="144">
        <f>⑨!G15</f>
        <v>0</v>
      </c>
      <c r="M25" s="146">
        <f>⑩!G15</f>
        <v>0</v>
      </c>
      <c r="N25" s="147">
        <f>SUM(D25:M25)</f>
        <v>0</v>
      </c>
      <c r="P25" s="161"/>
    </row>
    <row r="26" spans="2:16" ht="16.5" customHeight="1">
      <c r="B26" s="98" t="s">
        <v>124</v>
      </c>
      <c r="C26" s="99" t="s">
        <v>71</v>
      </c>
      <c r="D26" s="148">
        <f>'第２面①'!G16</f>
        <v>0</v>
      </c>
      <c r="E26" s="143">
        <f>②!G16</f>
        <v>0</v>
      </c>
      <c r="F26" s="148">
        <f>③!G16</f>
        <v>0</v>
      </c>
      <c r="G26" s="149">
        <f>④!G16</f>
        <v>0</v>
      </c>
      <c r="H26" s="145">
        <f>⑤!G16</f>
        <v>0</v>
      </c>
      <c r="I26" s="148">
        <f>⑥!G16</f>
        <v>0</v>
      </c>
      <c r="J26" s="148">
        <f>⑦!G16</f>
        <v>0</v>
      </c>
      <c r="K26" s="148">
        <f>⑧!G16</f>
        <v>0</v>
      </c>
      <c r="L26" s="149">
        <f>⑨!G16</f>
        <v>0</v>
      </c>
      <c r="M26" s="145">
        <f>⑩!G16</f>
        <v>0</v>
      </c>
      <c r="N26" s="150">
        <f aca="true" t="shared" si="0" ref="N26:N37">SUM(D26:M26)</f>
        <v>0</v>
      </c>
      <c r="P26" s="162"/>
    </row>
    <row r="27" spans="2:16" ht="16.5" customHeight="1">
      <c r="B27" s="98" t="s">
        <v>145</v>
      </c>
      <c r="C27" s="99" t="s">
        <v>146</v>
      </c>
      <c r="D27" s="148">
        <f>'第２面①'!J12</f>
        <v>0</v>
      </c>
      <c r="E27" s="143">
        <f>②!J12</f>
        <v>0</v>
      </c>
      <c r="F27" s="148">
        <f>③!J12</f>
        <v>0</v>
      </c>
      <c r="G27" s="149">
        <f>④!J12</f>
        <v>0</v>
      </c>
      <c r="H27" s="145">
        <f>⑤!J12</f>
        <v>0</v>
      </c>
      <c r="I27" s="148">
        <f>⑥!J12</f>
        <v>0</v>
      </c>
      <c r="J27" s="148">
        <f>⑦!J12</f>
        <v>0</v>
      </c>
      <c r="K27" s="148">
        <f>⑧!J12</f>
        <v>0</v>
      </c>
      <c r="L27" s="149">
        <f>⑨!J12</f>
        <v>0</v>
      </c>
      <c r="M27" s="145">
        <f>⑩!J12</f>
        <v>0</v>
      </c>
      <c r="N27" s="150">
        <f t="shared" si="0"/>
        <v>0</v>
      </c>
      <c r="P27" s="162"/>
    </row>
    <row r="28" spans="2:16" ht="16.5" customHeight="1">
      <c r="B28" s="98" t="s">
        <v>125</v>
      </c>
      <c r="C28" s="99" t="s">
        <v>72</v>
      </c>
      <c r="D28" s="148">
        <f>'第２面①'!G17</f>
        <v>0</v>
      </c>
      <c r="E28" s="143">
        <f>②!G17</f>
        <v>0</v>
      </c>
      <c r="F28" s="148">
        <f>③!G17</f>
        <v>0</v>
      </c>
      <c r="G28" s="149">
        <f>④!G17</f>
        <v>0</v>
      </c>
      <c r="H28" s="145">
        <f>⑤!G17</f>
        <v>0</v>
      </c>
      <c r="I28" s="148">
        <f>⑥!G17</f>
        <v>0</v>
      </c>
      <c r="J28" s="148">
        <f>⑦!G17</f>
        <v>0</v>
      </c>
      <c r="K28" s="148">
        <f>⑧!G17</f>
        <v>0</v>
      </c>
      <c r="L28" s="149">
        <f>⑨!G17</f>
        <v>0</v>
      </c>
      <c r="M28" s="145">
        <f>⑩!G17</f>
        <v>0</v>
      </c>
      <c r="N28" s="150">
        <f t="shared" si="0"/>
        <v>0</v>
      </c>
      <c r="P28" s="163"/>
    </row>
    <row r="29" spans="2:16" ht="16.5" customHeight="1">
      <c r="B29" s="183" t="s">
        <v>147</v>
      </c>
      <c r="C29" s="99" t="s">
        <v>148</v>
      </c>
      <c r="D29" s="148">
        <f>'第２面①'!N12</f>
        <v>0</v>
      </c>
      <c r="E29" s="143">
        <f>②!N12</f>
        <v>0</v>
      </c>
      <c r="F29" s="148">
        <f>③!N12</f>
        <v>0</v>
      </c>
      <c r="G29" s="149">
        <f>④!N12</f>
        <v>0</v>
      </c>
      <c r="H29" s="145">
        <f>⑤!N12</f>
        <v>0</v>
      </c>
      <c r="I29" s="148">
        <f>⑥!N12</f>
        <v>0</v>
      </c>
      <c r="J29" s="148">
        <f>⑦!N12</f>
        <v>0</v>
      </c>
      <c r="K29" s="148">
        <f>⑧!N12</f>
        <v>0</v>
      </c>
      <c r="L29" s="149">
        <f>⑨!N12</f>
        <v>0</v>
      </c>
      <c r="M29" s="145">
        <f>⑩!N12</f>
        <v>0</v>
      </c>
      <c r="N29" s="150">
        <f t="shared" si="0"/>
        <v>0</v>
      </c>
      <c r="P29" s="182"/>
    </row>
    <row r="30" spans="2:16" ht="16.5" customHeight="1">
      <c r="B30" s="98" t="s">
        <v>126</v>
      </c>
      <c r="C30" s="99" t="s">
        <v>73</v>
      </c>
      <c r="D30" s="148">
        <f>'第２面①'!G18</f>
        <v>0</v>
      </c>
      <c r="E30" s="143">
        <f>②!G18</f>
        <v>0</v>
      </c>
      <c r="F30" s="148">
        <f>③!G18</f>
        <v>0</v>
      </c>
      <c r="G30" s="149">
        <f>④!G18</f>
        <v>0</v>
      </c>
      <c r="H30" s="145">
        <f>⑤!G18</f>
        <v>0</v>
      </c>
      <c r="I30" s="148">
        <f>⑥!G18</f>
        <v>0</v>
      </c>
      <c r="J30" s="148">
        <f>⑦!G18</f>
        <v>0</v>
      </c>
      <c r="K30" s="148">
        <f>⑧!G18</f>
        <v>0</v>
      </c>
      <c r="L30" s="149">
        <f>⑨!G18</f>
        <v>0</v>
      </c>
      <c r="M30" s="145">
        <f>⑩!G18</f>
        <v>0</v>
      </c>
      <c r="N30" s="150">
        <f t="shared" si="0"/>
        <v>0</v>
      </c>
      <c r="P30" s="165"/>
    </row>
    <row r="31" spans="2:14" ht="16.5" customHeight="1">
      <c r="B31" s="98" t="s">
        <v>149</v>
      </c>
      <c r="C31" s="99" t="s">
        <v>150</v>
      </c>
      <c r="D31" s="148">
        <f>'第２面①'!Q6</f>
        <v>0</v>
      </c>
      <c r="E31" s="143">
        <f>②!Q6</f>
        <v>0</v>
      </c>
      <c r="F31" s="148">
        <f>③!Q6</f>
        <v>0</v>
      </c>
      <c r="G31" s="149">
        <f>④!Q6</f>
        <v>0</v>
      </c>
      <c r="H31" s="145">
        <f>⑤!Q6</f>
        <v>0</v>
      </c>
      <c r="I31" s="148">
        <f>⑥!Q6</f>
        <v>0</v>
      </c>
      <c r="J31" s="148">
        <f>⑦!Q6</f>
        <v>0</v>
      </c>
      <c r="K31" s="148">
        <f>⑧!Q6</f>
        <v>0</v>
      </c>
      <c r="L31" s="149">
        <f>⑨!Q6</f>
        <v>0</v>
      </c>
      <c r="M31" s="145">
        <f>⑩!Q6</f>
        <v>0</v>
      </c>
      <c r="N31" s="150">
        <f t="shared" si="0"/>
        <v>0</v>
      </c>
    </row>
    <row r="32" spans="2:14" ht="16.5" customHeight="1">
      <c r="B32" s="169" t="s">
        <v>127</v>
      </c>
      <c r="C32" s="99" t="s">
        <v>74</v>
      </c>
      <c r="D32" s="148">
        <f>'第２面①'!G19</f>
        <v>0</v>
      </c>
      <c r="E32" s="143">
        <f>②!G19</f>
        <v>0</v>
      </c>
      <c r="F32" s="148">
        <f>③!G19</f>
        <v>0</v>
      </c>
      <c r="G32" s="149">
        <f>④!G19</f>
        <v>0</v>
      </c>
      <c r="H32" s="145">
        <f>⑤!G19</f>
        <v>0</v>
      </c>
      <c r="I32" s="148">
        <f>⑥!G19</f>
        <v>0</v>
      </c>
      <c r="J32" s="148">
        <f>⑦!G19</f>
        <v>0</v>
      </c>
      <c r="K32" s="148">
        <f>⑧!G19</f>
        <v>0</v>
      </c>
      <c r="L32" s="149">
        <f>⑨!G19</f>
        <v>0</v>
      </c>
      <c r="M32" s="145">
        <f>⑩!G19</f>
        <v>0</v>
      </c>
      <c r="N32" s="150">
        <f t="shared" si="0"/>
        <v>0</v>
      </c>
    </row>
    <row r="33" spans="2:14" ht="16.5" customHeight="1">
      <c r="B33" s="98" t="s">
        <v>23</v>
      </c>
      <c r="C33" s="99" t="s">
        <v>75</v>
      </c>
      <c r="D33" s="148">
        <f>'第２面①'!G20</f>
        <v>0</v>
      </c>
      <c r="E33" s="143">
        <f>②!G20</f>
        <v>0</v>
      </c>
      <c r="F33" s="148">
        <f>③!G20</f>
        <v>0</v>
      </c>
      <c r="G33" s="149">
        <f>④!G20</f>
        <v>0</v>
      </c>
      <c r="H33" s="145">
        <f>⑤!G20</f>
        <v>0</v>
      </c>
      <c r="I33" s="148">
        <f>⑥!G20</f>
        <v>0</v>
      </c>
      <c r="J33" s="148">
        <f>⑦!G20</f>
        <v>0</v>
      </c>
      <c r="K33" s="148">
        <f>⑧!G20</f>
        <v>0</v>
      </c>
      <c r="L33" s="149">
        <f>⑨!G20</f>
        <v>0</v>
      </c>
      <c r="M33" s="145">
        <f>⑩!G20</f>
        <v>0</v>
      </c>
      <c r="N33" s="150">
        <f t="shared" si="0"/>
        <v>0</v>
      </c>
    </row>
    <row r="34" spans="2:14" ht="16.5" customHeight="1">
      <c r="B34" s="98" t="s">
        <v>53</v>
      </c>
      <c r="C34" s="99" t="s">
        <v>76</v>
      </c>
      <c r="D34" s="148">
        <f>'第２面①'!G21</f>
        <v>0</v>
      </c>
      <c r="E34" s="143">
        <f>②!G21</f>
        <v>0</v>
      </c>
      <c r="F34" s="148">
        <f>③!G21</f>
        <v>0</v>
      </c>
      <c r="G34" s="149">
        <f>④!G21</f>
        <v>0</v>
      </c>
      <c r="H34" s="145">
        <f>⑤!G21</f>
        <v>0</v>
      </c>
      <c r="I34" s="148">
        <f>⑥!G21</f>
        <v>0</v>
      </c>
      <c r="J34" s="148">
        <f>⑦!G21</f>
        <v>0</v>
      </c>
      <c r="K34" s="148">
        <f>⑧!G21</f>
        <v>0</v>
      </c>
      <c r="L34" s="149">
        <f>⑨!G21</f>
        <v>0</v>
      </c>
      <c r="M34" s="145">
        <f>⑩!G21</f>
        <v>0</v>
      </c>
      <c r="N34" s="150">
        <f t="shared" si="0"/>
        <v>0</v>
      </c>
    </row>
    <row r="35" spans="2:14" ht="16.5" customHeight="1">
      <c r="B35" s="98" t="s">
        <v>54</v>
      </c>
      <c r="C35" s="99" t="s">
        <v>77</v>
      </c>
      <c r="D35" s="148">
        <f>'第２面①'!G22</f>
        <v>0</v>
      </c>
      <c r="E35" s="143">
        <f>②!G22</f>
        <v>0</v>
      </c>
      <c r="F35" s="148">
        <f>③!G22</f>
        <v>0</v>
      </c>
      <c r="G35" s="149">
        <f>④!G22</f>
        <v>0</v>
      </c>
      <c r="H35" s="145">
        <f>⑤!G22</f>
        <v>0</v>
      </c>
      <c r="I35" s="148">
        <f>⑥!G22</f>
        <v>0</v>
      </c>
      <c r="J35" s="148">
        <f>⑦!G22</f>
        <v>0</v>
      </c>
      <c r="K35" s="148">
        <f>⑧!G22</f>
        <v>0</v>
      </c>
      <c r="L35" s="149">
        <f>⑨!G22</f>
        <v>0</v>
      </c>
      <c r="M35" s="145">
        <f>⑩!G22</f>
        <v>0</v>
      </c>
      <c r="N35" s="150">
        <f t="shared" si="0"/>
        <v>0</v>
      </c>
    </row>
    <row r="36" spans="2:14" ht="16.5" customHeight="1">
      <c r="B36" s="98" t="s">
        <v>55</v>
      </c>
      <c r="C36" s="99" t="s">
        <v>78</v>
      </c>
      <c r="D36" s="148">
        <f>'第２面①'!G23</f>
        <v>0</v>
      </c>
      <c r="E36" s="143">
        <f>②!G23</f>
        <v>0</v>
      </c>
      <c r="F36" s="148">
        <f>③!G23</f>
        <v>0</v>
      </c>
      <c r="G36" s="149">
        <f>④!G23</f>
        <v>0</v>
      </c>
      <c r="H36" s="145">
        <f>⑤!G23</f>
        <v>0</v>
      </c>
      <c r="I36" s="148">
        <f>⑥!G23</f>
        <v>0</v>
      </c>
      <c r="J36" s="148">
        <f>⑦!G23</f>
        <v>0</v>
      </c>
      <c r="K36" s="148">
        <f>⑧!G23</f>
        <v>0</v>
      </c>
      <c r="L36" s="149">
        <f>⑨!G23</f>
        <v>0</v>
      </c>
      <c r="M36" s="145">
        <f>⑩!G23</f>
        <v>0</v>
      </c>
      <c r="N36" s="150">
        <f t="shared" si="0"/>
        <v>0</v>
      </c>
    </row>
    <row r="37" spans="2:14" ht="16.5" customHeight="1" thickBot="1">
      <c r="B37" s="100" t="s">
        <v>56</v>
      </c>
      <c r="C37" s="101" t="s">
        <v>79</v>
      </c>
      <c r="D37" s="151">
        <f>'第２面①'!G24</f>
        <v>0</v>
      </c>
      <c r="E37" s="152">
        <f>②!G24</f>
        <v>0</v>
      </c>
      <c r="F37" s="151">
        <f>③!G24</f>
        <v>0</v>
      </c>
      <c r="G37" s="153">
        <f>④!G24</f>
        <v>0</v>
      </c>
      <c r="H37" s="154">
        <f>⑤!G24</f>
        <v>0</v>
      </c>
      <c r="I37" s="151">
        <f>⑥!G24</f>
        <v>0</v>
      </c>
      <c r="J37" s="151">
        <f>⑦!G24</f>
        <v>0</v>
      </c>
      <c r="K37" s="151">
        <f>⑧!G24</f>
        <v>0</v>
      </c>
      <c r="L37" s="153">
        <f>⑨!G24</f>
        <v>0</v>
      </c>
      <c r="M37" s="154">
        <f>⑩!G24</f>
        <v>0</v>
      </c>
      <c r="N37" s="155">
        <f t="shared" si="0"/>
        <v>0</v>
      </c>
    </row>
    <row r="38" spans="4:13" ht="6.75" customHeight="1">
      <c r="D38" s="96"/>
      <c r="E38" s="96"/>
      <c r="F38" s="97"/>
      <c r="G38" s="96"/>
      <c r="H38" s="96"/>
      <c r="I38" s="96"/>
      <c r="J38" s="96"/>
      <c r="K38" s="96"/>
      <c r="L38" s="96"/>
      <c r="M38" s="96"/>
    </row>
    <row r="39" ht="21" customHeight="1" thickBot="1">
      <c r="B39" s="86" t="s">
        <v>151</v>
      </c>
    </row>
    <row r="40" spans="2:13" ht="14.25">
      <c r="B40" s="278" t="s">
        <v>13</v>
      </c>
      <c r="C40" s="279"/>
      <c r="D40" s="140">
        <f>IF('第２面①'!L19=0,"",'第２面①'!L19)</f>
      </c>
      <c r="E40" s="140">
        <f>IF(②!L19=0,"",②!L19)</f>
      </c>
      <c r="F40" s="140">
        <f>IF(③!L19=0,"",③!L19)</f>
      </c>
      <c r="G40" s="141">
        <f>IF(④!L19=0,"",④!L19)</f>
      </c>
      <c r="H40" s="141">
        <f>IF(⑤!L19=0,"",⑤!L19)</f>
      </c>
      <c r="I40" s="141">
        <f>IF(⑥!L19=0,"",⑥!L19)</f>
      </c>
      <c r="J40" s="140">
        <f>IF(⑦!L19=0,"",⑦!L19)</f>
      </c>
      <c r="K40" s="140">
        <f>IF(⑧!L19=0,"",⑧!L19)</f>
      </c>
      <c r="L40" s="140">
        <f>IF(⑨!L19=0,"",⑨!L19)</f>
      </c>
      <c r="M40" s="184">
        <f>IF(⑩!L19=0,"",⑩!L19)</f>
      </c>
    </row>
    <row r="41" spans="2:13" ht="14.25">
      <c r="B41" s="104" t="s">
        <v>152</v>
      </c>
      <c r="C41" s="105"/>
      <c r="D41" s="143" t="str">
        <f>IF(D25&gt;=D26+D27,"OK","要確認")</f>
        <v>OK</v>
      </c>
      <c r="E41" s="143" t="str">
        <f aca="true" t="shared" si="1" ref="E41:M41">IF(E25&gt;=E26+E27,"OK","要確認")</f>
        <v>OK</v>
      </c>
      <c r="F41" s="143" t="str">
        <f t="shared" si="1"/>
        <v>OK</v>
      </c>
      <c r="G41" s="143" t="str">
        <f t="shared" si="1"/>
        <v>OK</v>
      </c>
      <c r="H41" s="143" t="str">
        <f t="shared" si="1"/>
        <v>OK</v>
      </c>
      <c r="I41" s="143" t="str">
        <f t="shared" si="1"/>
        <v>OK</v>
      </c>
      <c r="J41" s="143" t="str">
        <f t="shared" si="1"/>
        <v>OK</v>
      </c>
      <c r="K41" s="143" t="str">
        <f t="shared" si="1"/>
        <v>OK</v>
      </c>
      <c r="L41" s="143" t="str">
        <f t="shared" si="1"/>
        <v>OK</v>
      </c>
      <c r="M41" s="185" t="str">
        <f t="shared" si="1"/>
        <v>OK</v>
      </c>
    </row>
    <row r="42" spans="2:13" ht="14.25">
      <c r="B42" s="98" t="s">
        <v>153</v>
      </c>
      <c r="C42" s="99"/>
      <c r="D42" s="148" t="str">
        <f>IF(D27&gt;=D28,"OK","要確認")</f>
        <v>OK</v>
      </c>
      <c r="E42" s="148" t="str">
        <f aca="true" t="shared" si="2" ref="E42:M42">IF(E27&gt;=E28,"OK","要確認")</f>
        <v>OK</v>
      </c>
      <c r="F42" s="148" t="str">
        <f t="shared" si="2"/>
        <v>OK</v>
      </c>
      <c r="G42" s="148" t="str">
        <f t="shared" si="2"/>
        <v>OK</v>
      </c>
      <c r="H42" s="148" t="str">
        <f t="shared" si="2"/>
        <v>OK</v>
      </c>
      <c r="I42" s="148" t="str">
        <f t="shared" si="2"/>
        <v>OK</v>
      </c>
      <c r="J42" s="148" t="str">
        <f t="shared" si="2"/>
        <v>OK</v>
      </c>
      <c r="K42" s="148" t="str">
        <f t="shared" si="2"/>
        <v>OK</v>
      </c>
      <c r="L42" s="148" t="str">
        <f t="shared" si="2"/>
        <v>OK</v>
      </c>
      <c r="M42" s="186" t="str">
        <f t="shared" si="2"/>
        <v>OK</v>
      </c>
    </row>
    <row r="43" spans="2:13" ht="14.25">
      <c r="B43" s="98" t="s">
        <v>154</v>
      </c>
      <c r="C43" s="99"/>
      <c r="D43" s="148" t="str">
        <f>IF(ROUND(D27,2)-ROUND((D29+D30),2)=0,"OK","要確認")</f>
        <v>OK</v>
      </c>
      <c r="E43" s="148" t="str">
        <f aca="true" t="shared" si="3" ref="E43:M43">IF(ROUND(E27,2)-ROUND((E29+E30),2)=0,"OK","要確認")</f>
        <v>OK</v>
      </c>
      <c r="F43" s="148" t="str">
        <f t="shared" si="3"/>
        <v>OK</v>
      </c>
      <c r="G43" s="148" t="str">
        <f t="shared" si="3"/>
        <v>OK</v>
      </c>
      <c r="H43" s="148" t="str">
        <f t="shared" si="3"/>
        <v>OK</v>
      </c>
      <c r="I43" s="148" t="str">
        <f t="shared" si="3"/>
        <v>OK</v>
      </c>
      <c r="J43" s="148" t="str">
        <f t="shared" si="3"/>
        <v>OK</v>
      </c>
      <c r="K43" s="148" t="str">
        <f t="shared" si="3"/>
        <v>OK</v>
      </c>
      <c r="L43" s="148" t="str">
        <f t="shared" si="3"/>
        <v>OK</v>
      </c>
      <c r="M43" s="186" t="str">
        <f t="shared" si="3"/>
        <v>OK</v>
      </c>
    </row>
    <row r="44" spans="2:13" ht="14.25">
      <c r="B44" s="98" t="s">
        <v>155</v>
      </c>
      <c r="C44" s="99"/>
      <c r="D44" s="148" t="str">
        <f>IF(D27&gt;=D29,"OK","要確認")</f>
        <v>OK</v>
      </c>
      <c r="E44" s="148" t="str">
        <f aca="true" t="shared" si="4" ref="E44:M44">IF(E27&gt;=E29,"OK","要確認")</f>
        <v>OK</v>
      </c>
      <c r="F44" s="148" t="str">
        <f t="shared" si="4"/>
        <v>OK</v>
      </c>
      <c r="G44" s="148" t="str">
        <f t="shared" si="4"/>
        <v>OK</v>
      </c>
      <c r="H44" s="148" t="str">
        <f t="shared" si="4"/>
        <v>OK</v>
      </c>
      <c r="I44" s="148" t="str">
        <f t="shared" si="4"/>
        <v>OK</v>
      </c>
      <c r="J44" s="148" t="str">
        <f t="shared" si="4"/>
        <v>OK</v>
      </c>
      <c r="K44" s="148" t="str">
        <f t="shared" si="4"/>
        <v>OK</v>
      </c>
      <c r="L44" s="148" t="str">
        <f t="shared" si="4"/>
        <v>OK</v>
      </c>
      <c r="M44" s="186" t="str">
        <f t="shared" si="4"/>
        <v>OK</v>
      </c>
    </row>
    <row r="45" spans="2:13" ht="14.25">
      <c r="B45" s="98" t="s">
        <v>156</v>
      </c>
      <c r="C45" s="99"/>
      <c r="D45" s="148" t="str">
        <f>IF(D27&gt;=D30,"OK","要確認")</f>
        <v>OK</v>
      </c>
      <c r="E45" s="148" t="str">
        <f aca="true" t="shared" si="5" ref="E45:M45">IF(E27&gt;=E30,"OK","要確認")</f>
        <v>OK</v>
      </c>
      <c r="F45" s="148" t="str">
        <f t="shared" si="5"/>
        <v>OK</v>
      </c>
      <c r="G45" s="148" t="str">
        <f t="shared" si="5"/>
        <v>OK</v>
      </c>
      <c r="H45" s="148" t="str">
        <f t="shared" si="5"/>
        <v>OK</v>
      </c>
      <c r="I45" s="148" t="str">
        <f t="shared" si="5"/>
        <v>OK</v>
      </c>
      <c r="J45" s="148" t="str">
        <f t="shared" si="5"/>
        <v>OK</v>
      </c>
      <c r="K45" s="148" t="str">
        <f t="shared" si="5"/>
        <v>OK</v>
      </c>
      <c r="L45" s="148" t="str">
        <f t="shared" si="5"/>
        <v>OK</v>
      </c>
      <c r="M45" s="186" t="str">
        <f t="shared" si="5"/>
        <v>OK</v>
      </c>
    </row>
    <row r="46" spans="2:13" ht="14.25">
      <c r="B46" s="98" t="s">
        <v>157</v>
      </c>
      <c r="C46" s="99"/>
      <c r="D46" s="148" t="str">
        <f>IF(D33&gt;=D34,"OK","要確認")</f>
        <v>OK</v>
      </c>
      <c r="E46" s="148" t="str">
        <f aca="true" t="shared" si="6" ref="E46:M46">IF(E33&gt;=E34,"OK","要確認")</f>
        <v>OK</v>
      </c>
      <c r="F46" s="148" t="str">
        <f t="shared" si="6"/>
        <v>OK</v>
      </c>
      <c r="G46" s="148" t="str">
        <f t="shared" si="6"/>
        <v>OK</v>
      </c>
      <c r="H46" s="148" t="str">
        <f t="shared" si="6"/>
        <v>OK</v>
      </c>
      <c r="I46" s="148" t="str">
        <f t="shared" si="6"/>
        <v>OK</v>
      </c>
      <c r="J46" s="148" t="str">
        <f t="shared" si="6"/>
        <v>OK</v>
      </c>
      <c r="K46" s="148" t="str">
        <f t="shared" si="6"/>
        <v>OK</v>
      </c>
      <c r="L46" s="148" t="str">
        <f t="shared" si="6"/>
        <v>OK</v>
      </c>
      <c r="M46" s="186" t="str">
        <f t="shared" si="6"/>
        <v>OK</v>
      </c>
    </row>
    <row r="47" spans="2:13" ht="14.25">
      <c r="B47" s="98" t="s">
        <v>158</v>
      </c>
      <c r="C47" s="99"/>
      <c r="D47" s="148" t="str">
        <f>IF(D33&gt;=D35+D36+D37,"OK","要確認")</f>
        <v>OK</v>
      </c>
      <c r="E47" s="148" t="str">
        <f aca="true" t="shared" si="7" ref="E47:M47">IF(E33&gt;=E35+E36+E37,"OK","要確認")</f>
        <v>OK</v>
      </c>
      <c r="F47" s="148" t="str">
        <f t="shared" si="7"/>
        <v>OK</v>
      </c>
      <c r="G47" s="148" t="str">
        <f t="shared" si="7"/>
        <v>OK</v>
      </c>
      <c r="H47" s="148" t="str">
        <f t="shared" si="7"/>
        <v>OK</v>
      </c>
      <c r="I47" s="148" t="str">
        <f t="shared" si="7"/>
        <v>OK</v>
      </c>
      <c r="J47" s="148" t="str">
        <f t="shared" si="7"/>
        <v>OK</v>
      </c>
      <c r="K47" s="148" t="str">
        <f t="shared" si="7"/>
        <v>OK</v>
      </c>
      <c r="L47" s="148" t="str">
        <f t="shared" si="7"/>
        <v>OK</v>
      </c>
      <c r="M47" s="186" t="str">
        <f t="shared" si="7"/>
        <v>OK</v>
      </c>
    </row>
    <row r="48" spans="2:13" ht="15" thickBot="1">
      <c r="B48" s="100" t="s">
        <v>159</v>
      </c>
      <c r="C48" s="101"/>
      <c r="D48" s="151" t="str">
        <f>IF(ROUND(D25,2)-ROUND((D26+D32+D30+D33),2)=0,"OK","要確認")</f>
        <v>OK</v>
      </c>
      <c r="E48" s="151" t="str">
        <f aca="true" t="shared" si="8" ref="E48:M48">IF(ROUND(E25,2)-ROUND((E26+E32+E30+E33),2)=0,"OK","要確認")</f>
        <v>OK</v>
      </c>
      <c r="F48" s="151" t="str">
        <f t="shared" si="8"/>
        <v>OK</v>
      </c>
      <c r="G48" s="151" t="str">
        <f t="shared" si="8"/>
        <v>OK</v>
      </c>
      <c r="H48" s="151" t="str">
        <f t="shared" si="8"/>
        <v>OK</v>
      </c>
      <c r="I48" s="151" t="str">
        <f t="shared" si="8"/>
        <v>OK</v>
      </c>
      <c r="J48" s="151" t="str">
        <f t="shared" si="8"/>
        <v>OK</v>
      </c>
      <c r="K48" s="151" t="str">
        <f t="shared" si="8"/>
        <v>OK</v>
      </c>
      <c r="L48" s="151" t="str">
        <f t="shared" si="8"/>
        <v>OK</v>
      </c>
      <c r="M48" s="187" t="str">
        <f t="shared" si="8"/>
        <v>OK</v>
      </c>
    </row>
    <row r="49" spans="4:14" ht="13.5">
      <c r="D49" s="280" t="s">
        <v>61</v>
      </c>
      <c r="E49" s="280"/>
      <c r="F49" s="280"/>
      <c r="G49" s="280"/>
      <c r="H49" s="280"/>
      <c r="I49" s="280"/>
      <c r="J49" s="280"/>
      <c r="K49" s="280"/>
      <c r="L49" s="280"/>
      <c r="M49" s="280"/>
      <c r="N49" s="280"/>
    </row>
  </sheetData>
  <sheetProtection sheet="1"/>
  <mergeCells count="20">
    <mergeCell ref="D17:F17"/>
    <mergeCell ref="B24:C24"/>
    <mergeCell ref="D5:F5"/>
    <mergeCell ref="D18:F18"/>
    <mergeCell ref="D19:F19"/>
    <mergeCell ref="D20:F20"/>
    <mergeCell ref="D8:F8"/>
    <mergeCell ref="D11:F11"/>
    <mergeCell ref="D12:F12"/>
    <mergeCell ref="D13:F13"/>
    <mergeCell ref="B1:N2"/>
    <mergeCell ref="B40:C40"/>
    <mergeCell ref="D49:N49"/>
    <mergeCell ref="D6:F6"/>
    <mergeCell ref="D7:F7"/>
    <mergeCell ref="H5:N6"/>
    <mergeCell ref="D21:F21"/>
    <mergeCell ref="D14:F14"/>
    <mergeCell ref="D15:F15"/>
    <mergeCell ref="D16:F16"/>
  </mergeCells>
  <printOptions/>
  <pageMargins left="0.6692913385826772" right="0.4724409448818898" top="0.7480314960629921" bottom="0.4724409448818898" header="0.31496062992125984" footer="0.31496062992125984"/>
  <pageSetup fitToHeight="1"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indexed="8"/>
    <pageSetUpPr fitToPage="1"/>
  </sheetPr>
  <dimension ref="B2:AD26"/>
  <sheetViews>
    <sheetView showGridLines="0" view="pageBreakPreview" zoomScale="40" zoomScaleNormal="55" zoomScaleSheetLayoutView="40" zoomScalePageLayoutView="0" workbookViewId="0" topLeftCell="A1">
      <selection activeCell="C3" sqref="C3:G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13.25390625" style="46" customWidth="1"/>
    <col min="23" max="23" width="1.625" style="8" customWidth="1"/>
    <col min="24" max="24" width="50.50390625" style="8" customWidth="1"/>
    <col min="25" max="25" width="29.875" style="8" customWidth="1"/>
    <col min="26" max="26" width="3.875" style="8" customWidth="1"/>
    <col min="27" max="27" width="14.625" style="8" customWidth="1"/>
    <col min="28" max="28" width="20.75390625" style="8" customWidth="1"/>
    <col min="29" max="29" width="18.75390625" style="8" customWidth="1"/>
    <col min="30" max="30" width="22.375" style="8" customWidth="1"/>
    <col min="31" max="16384" width="19.375" style="8" customWidth="1"/>
  </cols>
  <sheetData>
    <row r="1" ht="7.5" customHeight="1"/>
    <row r="2" spans="2:25" s="1" customFormat="1" ht="12.75" customHeight="1">
      <c r="B2" s="43"/>
      <c r="C2" s="43"/>
      <c r="D2" s="43"/>
      <c r="E2" s="43"/>
      <c r="F2" s="43"/>
      <c r="G2" s="43"/>
      <c r="H2" s="43"/>
      <c r="I2" s="43"/>
      <c r="J2" s="43"/>
      <c r="K2" s="43"/>
      <c r="L2" s="43"/>
      <c r="M2" s="43"/>
      <c r="N2" s="43"/>
      <c r="O2" s="43"/>
      <c r="P2" s="43"/>
      <c r="Q2" s="43"/>
      <c r="R2" s="43"/>
      <c r="S2" s="43"/>
      <c r="T2" s="43"/>
      <c r="U2" s="43"/>
      <c r="V2" s="44"/>
      <c r="W2" s="60"/>
      <c r="X2" s="61"/>
      <c r="Y2" s="60"/>
    </row>
    <row r="3" spans="2:30" s="1" customFormat="1" ht="51.75" customHeight="1">
      <c r="B3" s="43"/>
      <c r="C3" s="266" t="s">
        <v>68</v>
      </c>
      <c r="D3" s="267"/>
      <c r="E3" s="267"/>
      <c r="F3" s="267"/>
      <c r="G3" s="268"/>
      <c r="H3" s="2"/>
      <c r="I3" s="315" t="s">
        <v>86</v>
      </c>
      <c r="J3" s="315"/>
      <c r="K3" s="315"/>
      <c r="L3" s="315"/>
      <c r="M3" s="315"/>
      <c r="N3" s="315"/>
      <c r="O3" s="315"/>
      <c r="P3" s="315"/>
      <c r="Q3" s="315"/>
      <c r="R3" s="129" t="s">
        <v>69</v>
      </c>
      <c r="S3" s="317" t="s">
        <v>67</v>
      </c>
      <c r="T3" s="317"/>
      <c r="U3" s="317"/>
      <c r="V3" s="317"/>
      <c r="W3" s="75"/>
      <c r="X3" s="313"/>
      <c r="Y3" s="314"/>
      <c r="Z3" s="4"/>
      <c r="AA3" s="4"/>
      <c r="AB3" s="4"/>
      <c r="AC3" s="4"/>
      <c r="AD3" s="4"/>
    </row>
    <row r="4" spans="3:30" ht="51.75" customHeight="1">
      <c r="C4" s="5"/>
      <c r="D4" s="6"/>
      <c r="E4" s="6"/>
      <c r="F4" s="6"/>
      <c r="G4" s="6"/>
      <c r="H4" s="6"/>
      <c r="I4" s="6"/>
      <c r="J4" s="6"/>
      <c r="K4" s="6"/>
      <c r="L4" s="6"/>
      <c r="M4" s="6"/>
      <c r="N4" s="6"/>
      <c r="O4" s="6"/>
      <c r="P4" s="6"/>
      <c r="Q4" s="6"/>
      <c r="R4" s="6"/>
      <c r="S4" s="6"/>
      <c r="T4" s="6"/>
      <c r="V4" s="51"/>
      <c r="W4" s="75"/>
      <c r="X4" s="316"/>
      <c r="Y4" s="314"/>
      <c r="Z4" s="7"/>
      <c r="AA4" s="7"/>
      <c r="AB4" s="7"/>
      <c r="AC4" s="7"/>
      <c r="AD4" s="7"/>
    </row>
    <row r="5" spans="3:30" ht="22.5" customHeight="1">
      <c r="C5" s="9"/>
      <c r="D5" s="6"/>
      <c r="E5" s="6"/>
      <c r="F5" s="6"/>
      <c r="G5" s="269" t="s">
        <v>3</v>
      </c>
      <c r="H5" s="6"/>
      <c r="I5" s="6"/>
      <c r="J5" s="6"/>
      <c r="K5" s="6"/>
      <c r="T5" s="11"/>
      <c r="U5" s="11"/>
      <c r="V5" s="51"/>
      <c r="W5" s="75"/>
      <c r="X5" s="112"/>
      <c r="Y5" s="113"/>
      <c r="Z5" s="7"/>
      <c r="AA5" s="7"/>
      <c r="AB5" s="7"/>
      <c r="AC5" s="7"/>
      <c r="AD5" s="7"/>
    </row>
    <row r="6" spans="3:30" ht="24" customHeight="1">
      <c r="C6" s="5"/>
      <c r="D6" s="6"/>
      <c r="E6" s="6"/>
      <c r="F6" s="124"/>
      <c r="G6" s="248"/>
      <c r="H6" s="6"/>
      <c r="I6" s="6"/>
      <c r="J6" s="6"/>
      <c r="K6" s="6"/>
      <c r="Q6" s="69"/>
      <c r="T6" s="11"/>
      <c r="U6" s="11"/>
      <c r="V6" s="45"/>
      <c r="W6" s="75"/>
      <c r="X6" s="112"/>
      <c r="Y6" s="113"/>
      <c r="Z6" s="7"/>
      <c r="AA6" s="7"/>
      <c r="AB6" s="7"/>
      <c r="AC6" s="7"/>
      <c r="AD6" s="7"/>
    </row>
    <row r="7" spans="3:30" ht="30" customHeight="1">
      <c r="C7" s="5"/>
      <c r="D7" s="6"/>
      <c r="E7" s="6"/>
      <c r="F7" s="13"/>
      <c r="G7" s="6"/>
      <c r="H7" s="6"/>
      <c r="I7" s="6"/>
      <c r="J7" s="6"/>
      <c r="K7" s="6"/>
      <c r="T7" s="11"/>
      <c r="U7" s="11"/>
      <c r="V7" s="45"/>
      <c r="W7" s="75"/>
      <c r="X7" s="77"/>
      <c r="Y7" s="113"/>
      <c r="Z7" s="7"/>
      <c r="AA7" s="7"/>
      <c r="AB7" s="7"/>
      <c r="AC7" s="7"/>
      <c r="AD7" s="7"/>
    </row>
    <row r="8" spans="3:30" ht="45" customHeight="1">
      <c r="C8" s="5"/>
      <c r="D8" s="247" t="s">
        <v>51</v>
      </c>
      <c r="E8" s="6"/>
      <c r="F8" s="13"/>
      <c r="G8" s="6"/>
      <c r="H8" s="6"/>
      <c r="I8" s="6"/>
      <c r="J8" s="243" t="s">
        <v>4</v>
      </c>
      <c r="K8" s="249"/>
      <c r="L8" s="6"/>
      <c r="M8" s="6"/>
      <c r="N8" s="6"/>
      <c r="O8" s="6"/>
      <c r="P8" s="6"/>
      <c r="Q8" s="243" t="s">
        <v>8</v>
      </c>
      <c r="R8" s="249"/>
      <c r="S8" s="6"/>
      <c r="T8" s="6"/>
      <c r="U8" s="6"/>
      <c r="V8" s="45"/>
      <c r="W8" s="75"/>
      <c r="X8" s="76"/>
      <c r="Y8" s="75"/>
      <c r="Z8" s="7"/>
      <c r="AA8" s="7"/>
      <c r="AB8" s="7"/>
      <c r="AC8" s="7"/>
      <c r="AD8" s="7"/>
    </row>
    <row r="9" spans="3:30" ht="45" customHeight="1">
      <c r="C9" s="9"/>
      <c r="D9" s="248"/>
      <c r="E9" s="14"/>
      <c r="F9" s="13"/>
      <c r="G9" s="6"/>
      <c r="H9" s="6"/>
      <c r="I9" s="29"/>
      <c r="J9" s="308">
        <f>'第２面①'!J9+②!J9+③!J9+④!J9+⑤!J9+⑥!J9+⑦!J9+⑧!J9+⑨!J9+⑩!J9</f>
        <v>0</v>
      </c>
      <c r="K9" s="242"/>
      <c r="L9" s="6"/>
      <c r="M9" s="6"/>
      <c r="N9" s="6"/>
      <c r="O9" s="6"/>
      <c r="P9" s="29"/>
      <c r="Q9" s="311">
        <f>'第２面①'!Q9+②!Q9+③!Q9+④!Q9+⑤!Q9+⑥!Q9+⑦!Q9+⑧!Q9+⑨!Q9+⑩!Q9</f>
        <v>0</v>
      </c>
      <c r="R9" s="312"/>
      <c r="S9" s="16"/>
      <c r="T9" s="6"/>
      <c r="U9" s="6"/>
      <c r="V9" s="45"/>
      <c r="W9" s="75"/>
      <c r="Y9" s="75"/>
      <c r="Z9" s="7"/>
      <c r="AA9" s="7"/>
      <c r="AB9" s="7"/>
      <c r="AC9" s="7"/>
      <c r="AD9" s="7"/>
    </row>
    <row r="10" spans="3:30" ht="35.25" customHeight="1">
      <c r="C10" s="5"/>
      <c r="D10" s="6"/>
      <c r="E10" s="6"/>
      <c r="F10" s="13"/>
      <c r="G10" s="6"/>
      <c r="H10" s="6"/>
      <c r="I10" s="13"/>
      <c r="J10" s="6"/>
      <c r="K10" s="6"/>
      <c r="L10" s="6"/>
      <c r="M10" s="6"/>
      <c r="N10" s="6"/>
      <c r="O10" s="6"/>
      <c r="P10" s="13"/>
      <c r="Q10" s="6"/>
      <c r="R10" s="6"/>
      <c r="S10" s="6"/>
      <c r="T10" s="6"/>
      <c r="U10" s="6"/>
      <c r="V10" s="45"/>
      <c r="W10" s="75"/>
      <c r="X10" s="83"/>
      <c r="Y10" s="75"/>
      <c r="Z10" s="7"/>
      <c r="AA10" s="7"/>
      <c r="AB10" s="7"/>
      <c r="AC10" s="7"/>
      <c r="AD10" s="7"/>
    </row>
    <row r="11" spans="3:30" ht="45" customHeight="1">
      <c r="C11" s="5"/>
      <c r="D11" s="6"/>
      <c r="E11" s="6"/>
      <c r="F11" s="124"/>
      <c r="G11" s="114" t="s">
        <v>1</v>
      </c>
      <c r="H11" s="19"/>
      <c r="I11" s="124"/>
      <c r="J11" s="243" t="s">
        <v>5</v>
      </c>
      <c r="K11" s="249"/>
      <c r="L11" s="6"/>
      <c r="M11" s="6"/>
      <c r="N11" s="6"/>
      <c r="O11" s="6"/>
      <c r="P11" s="13"/>
      <c r="T11" s="6"/>
      <c r="U11" s="6"/>
      <c r="V11" s="45"/>
      <c r="W11" s="75"/>
      <c r="X11" s="78"/>
      <c r="Y11" s="75"/>
      <c r="Z11" s="7"/>
      <c r="AA11" s="7"/>
      <c r="AB11" s="7"/>
      <c r="AC11" s="7"/>
      <c r="AD11" s="7"/>
    </row>
    <row r="12" spans="3:30" ht="45" customHeight="1">
      <c r="C12" s="9"/>
      <c r="D12" s="6"/>
      <c r="E12" s="6"/>
      <c r="F12" s="20"/>
      <c r="G12" s="130">
        <f>セルフチェックシート!N25</f>
        <v>0</v>
      </c>
      <c r="H12" s="21"/>
      <c r="I12" s="29"/>
      <c r="J12" s="308">
        <f>'第２面①'!J12+②!J12+③!J12+④!J12+⑤!J12+⑥!J12+⑦!J12+⑧!J12+⑨!J12+⑩!J12</f>
        <v>0</v>
      </c>
      <c r="K12" s="242"/>
      <c r="L12" s="16"/>
      <c r="M12" s="6"/>
      <c r="N12" s="6"/>
      <c r="O12" s="6"/>
      <c r="P12" s="13"/>
      <c r="T12" s="6"/>
      <c r="V12" s="45"/>
      <c r="W12" s="75"/>
      <c r="X12" s="76"/>
      <c r="Y12" s="75"/>
      <c r="Z12" s="7"/>
      <c r="AA12" s="7"/>
      <c r="AB12" s="7"/>
      <c r="AC12" s="7"/>
      <c r="AD12" s="7"/>
    </row>
    <row r="13" spans="3:30" ht="45" customHeight="1">
      <c r="C13" s="9"/>
      <c r="D13" s="23"/>
      <c r="E13" s="23"/>
      <c r="F13" s="23"/>
      <c r="G13" s="23"/>
      <c r="H13" s="6"/>
      <c r="I13" s="13"/>
      <c r="J13" s="6"/>
      <c r="K13" s="24"/>
      <c r="L13" s="6"/>
      <c r="M13" s="6"/>
      <c r="N13" s="6"/>
      <c r="O13" s="6"/>
      <c r="P13" s="13"/>
      <c r="Q13" s="270" t="s">
        <v>9</v>
      </c>
      <c r="R13" s="274"/>
      <c r="V13" s="45"/>
      <c r="W13" s="75"/>
      <c r="X13" s="79"/>
      <c r="Y13" s="75"/>
      <c r="Z13" s="7"/>
      <c r="AB13" s="7"/>
      <c r="AC13" s="7"/>
      <c r="AD13" s="7"/>
    </row>
    <row r="14" spans="3:30" ht="45" customHeight="1">
      <c r="C14" s="5"/>
      <c r="D14" s="250" t="s">
        <v>13</v>
      </c>
      <c r="E14" s="251"/>
      <c r="F14" s="252"/>
      <c r="G14" s="18" t="s">
        <v>14</v>
      </c>
      <c r="H14" s="13"/>
      <c r="I14" s="13"/>
      <c r="J14" s="243" t="s">
        <v>34</v>
      </c>
      <c r="K14" s="249"/>
      <c r="L14" s="6"/>
      <c r="M14" s="6"/>
      <c r="N14" s="117" t="s">
        <v>7</v>
      </c>
      <c r="O14" s="6"/>
      <c r="P14" s="124"/>
      <c r="Q14" s="275"/>
      <c r="R14" s="276"/>
      <c r="S14" s="6"/>
      <c r="T14" s="123"/>
      <c r="U14" s="117" t="s">
        <v>10</v>
      </c>
      <c r="V14" s="45"/>
      <c r="W14" s="75"/>
      <c r="X14" s="80"/>
      <c r="Y14" s="75"/>
      <c r="Z14" s="7"/>
      <c r="AB14" s="7"/>
      <c r="AC14" s="7"/>
      <c r="AD14" s="7"/>
    </row>
    <row r="15" spans="3:30" ht="45" customHeight="1">
      <c r="C15" s="5"/>
      <c r="D15" s="256" t="s">
        <v>15</v>
      </c>
      <c r="E15" s="257"/>
      <c r="F15" s="255"/>
      <c r="G15" s="109">
        <f>G12</f>
        <v>0</v>
      </c>
      <c r="H15" s="13"/>
      <c r="I15" s="29"/>
      <c r="J15" s="308">
        <f>'第２面①'!J15+②!J15+③!J15+④!J15+⑤!J15+⑥!J15+⑦!J15+⑧!J15+⑨!J15+⑩!J15</f>
        <v>0</v>
      </c>
      <c r="K15" s="242"/>
      <c r="L15" s="138"/>
      <c r="M15" s="29"/>
      <c r="N15" s="130">
        <f>'第２面①'!N15+②!N15+③!N15+④!N15+⑤!N15+⑥!N15+⑦!N15+⑧!N15+⑨!N15+⑩!N15</f>
        <v>0</v>
      </c>
      <c r="O15" s="139"/>
      <c r="P15" s="29"/>
      <c r="Q15" s="311">
        <f>'第２面①'!Q15+②!Q15+③!Q15+④!Q15+⑤!Q15+⑥!Q15+⑦!Q15+⑧!Q15+⑨!Q15+⑩!Q15</f>
        <v>0</v>
      </c>
      <c r="R15" s="312"/>
      <c r="S15" s="6"/>
      <c r="T15" s="124"/>
      <c r="U15" s="118">
        <f>セルフチェックシート!N35</f>
        <v>0</v>
      </c>
      <c r="V15" s="45"/>
      <c r="W15" s="75"/>
      <c r="X15" s="81">
        <f>IF(N18+N15=J15,"","⑥値 エラー")</f>
      </c>
      <c r="Y15" s="75"/>
      <c r="Z15" s="7"/>
      <c r="AB15" s="7"/>
      <c r="AC15" s="7"/>
      <c r="AD15" s="7"/>
    </row>
    <row r="16" spans="4:30" ht="45" customHeight="1">
      <c r="D16" s="253" t="s">
        <v>16</v>
      </c>
      <c r="E16" s="254"/>
      <c r="F16" s="255"/>
      <c r="G16" s="109">
        <f>J9+Q9</f>
        <v>0</v>
      </c>
      <c r="H16" s="13"/>
      <c r="I16" s="13"/>
      <c r="J16" s="31"/>
      <c r="K16" s="128"/>
      <c r="L16" s="6"/>
      <c r="M16" s="13"/>
      <c r="N16" s="6"/>
      <c r="O16" s="6"/>
      <c r="P16" s="13"/>
      <c r="Q16" s="6"/>
      <c r="R16" s="6"/>
      <c r="S16" s="16"/>
      <c r="T16" s="13"/>
      <c r="U16" s="6"/>
      <c r="V16" s="45"/>
      <c r="W16" s="75"/>
      <c r="X16" s="81">
        <f>IF(P19+O20=Q19,"","⑩値 エラー")</f>
      </c>
      <c r="Y16" s="75"/>
      <c r="Z16" s="7"/>
      <c r="AB16" s="7"/>
      <c r="AC16" s="7"/>
      <c r="AD16" s="7"/>
    </row>
    <row r="17" spans="4:30" ht="45" customHeight="1">
      <c r="D17" s="256" t="s">
        <v>17</v>
      </c>
      <c r="E17" s="257"/>
      <c r="F17" s="255"/>
      <c r="G17" s="109">
        <f>J18</f>
        <v>0</v>
      </c>
      <c r="H17" s="13"/>
      <c r="I17" s="13"/>
      <c r="J17" s="303" t="s">
        <v>6</v>
      </c>
      <c r="K17" s="307"/>
      <c r="L17" s="6"/>
      <c r="M17" s="13"/>
      <c r="N17" s="117" t="s">
        <v>50</v>
      </c>
      <c r="O17" s="6"/>
      <c r="P17" s="13"/>
      <c r="Q17" s="270" t="s">
        <v>35</v>
      </c>
      <c r="R17" s="271"/>
      <c r="S17" s="6"/>
      <c r="T17" s="13"/>
      <c r="U17" s="117" t="s">
        <v>11</v>
      </c>
      <c r="V17" s="45"/>
      <c r="W17" s="75"/>
      <c r="X17" s="81">
        <f>IF(Q19=U15+U18+U22+X24,"","⑫⑬⑭⑮値 エラー")</f>
      </c>
      <c r="Y17" s="75"/>
      <c r="Z17" s="7"/>
      <c r="AB17" s="7"/>
      <c r="AC17" s="7"/>
      <c r="AD17" s="7"/>
    </row>
    <row r="18" spans="4:30" ht="45" customHeight="1">
      <c r="D18" s="253" t="s">
        <v>46</v>
      </c>
      <c r="E18" s="254"/>
      <c r="F18" s="255"/>
      <c r="G18" s="109">
        <f>N18</f>
        <v>0</v>
      </c>
      <c r="H18" s="13"/>
      <c r="I18" s="125"/>
      <c r="J18" s="305">
        <f>セルフチェックシート!N28</f>
        <v>0</v>
      </c>
      <c r="K18" s="306"/>
      <c r="L18" s="16"/>
      <c r="M18" s="123"/>
      <c r="N18" s="118">
        <f>J15-N15</f>
        <v>0</v>
      </c>
      <c r="O18" s="131"/>
      <c r="P18" s="132"/>
      <c r="Q18" s="272"/>
      <c r="R18" s="273"/>
      <c r="S18" s="6"/>
      <c r="T18" s="29"/>
      <c r="U18" s="118">
        <f>セルフチェックシート!N36</f>
        <v>0</v>
      </c>
      <c r="V18" s="45"/>
      <c r="W18" s="75"/>
      <c r="X18" s="81">
        <f>IF(Q19=U15+U18+U22+X24,"","処理委託量⑩ = 再生利用量⑫ + 熱回収量（⑬＋⑭）＋廃棄処理量⑮ ")</f>
      </c>
      <c r="Y18" s="75"/>
      <c r="Z18" s="7"/>
      <c r="AB18" s="7"/>
      <c r="AC18" s="7"/>
      <c r="AD18" s="7"/>
    </row>
    <row r="19" spans="4:29" ht="45" customHeight="1">
      <c r="D19" s="253" t="s">
        <v>18</v>
      </c>
      <c r="E19" s="254"/>
      <c r="F19" s="255"/>
      <c r="G19" s="109">
        <f>J12+Q15</f>
        <v>0</v>
      </c>
      <c r="H19" s="13"/>
      <c r="I19" s="17"/>
      <c r="J19" s="23"/>
      <c r="K19" s="23"/>
      <c r="L19" s="6"/>
      <c r="M19" s="6"/>
      <c r="N19" s="6"/>
      <c r="O19" s="133"/>
      <c r="P19" s="134">
        <f>N15-Q9-Q15</f>
        <v>0</v>
      </c>
      <c r="Q19" s="239">
        <f>P19+O20</f>
        <v>0</v>
      </c>
      <c r="R19" s="240"/>
      <c r="S19" s="30"/>
      <c r="T19" s="13"/>
      <c r="U19" s="49"/>
      <c r="V19" s="45"/>
      <c r="W19" s="75"/>
      <c r="X19" s="75"/>
      <c r="Y19" s="7"/>
      <c r="Z19" s="7"/>
      <c r="AB19" s="7"/>
      <c r="AC19" s="7"/>
    </row>
    <row r="20" spans="4:29" ht="45" customHeight="1">
      <c r="D20" s="256" t="s">
        <v>19</v>
      </c>
      <c r="E20" s="257"/>
      <c r="F20" s="255"/>
      <c r="G20" s="109">
        <f>Q19</f>
        <v>0</v>
      </c>
      <c r="H20" s="13"/>
      <c r="I20" s="6"/>
      <c r="J20" s="6"/>
      <c r="K20" s="6"/>
      <c r="L20" s="31"/>
      <c r="M20" s="31"/>
      <c r="N20" s="31"/>
      <c r="O20" s="135">
        <f>G12-J9-J12-J15</f>
        <v>0</v>
      </c>
      <c r="P20" s="136"/>
      <c r="Q20" s="241"/>
      <c r="R20" s="242"/>
      <c r="S20" s="21"/>
      <c r="T20" s="13"/>
      <c r="U20" s="264" t="s">
        <v>12</v>
      </c>
      <c r="V20" s="45"/>
      <c r="W20" s="75"/>
      <c r="X20" s="75"/>
      <c r="Y20" s="7"/>
      <c r="Z20" s="7"/>
      <c r="AB20" s="7"/>
      <c r="AC20" s="7"/>
    </row>
    <row r="21" spans="4:29" ht="45" customHeight="1">
      <c r="D21" s="253" t="s">
        <v>20</v>
      </c>
      <c r="E21" s="254"/>
      <c r="F21" s="255"/>
      <c r="G21" s="109">
        <f>Q23</f>
        <v>0</v>
      </c>
      <c r="H21" s="13"/>
      <c r="I21" s="6"/>
      <c r="J21" s="6"/>
      <c r="K21" s="6"/>
      <c r="L21" s="6"/>
      <c r="M21" s="6"/>
      <c r="N21" s="6"/>
      <c r="O21" s="6"/>
      <c r="P21" s="6"/>
      <c r="Q21" s="127"/>
      <c r="R21" s="122"/>
      <c r="S21" s="32"/>
      <c r="T21" s="124"/>
      <c r="U21" s="265"/>
      <c r="V21" s="45"/>
      <c r="W21" s="75"/>
      <c r="X21" s="111"/>
      <c r="Y21" s="7"/>
      <c r="Z21" s="7"/>
      <c r="AB21" s="7"/>
      <c r="AC21" s="7"/>
    </row>
    <row r="22" spans="4:30" ht="45" customHeight="1">
      <c r="D22" s="253" t="s">
        <v>48</v>
      </c>
      <c r="E22" s="254"/>
      <c r="F22" s="255"/>
      <c r="G22" s="109">
        <f>U15</f>
        <v>0</v>
      </c>
      <c r="H22" s="13"/>
      <c r="I22" s="6"/>
      <c r="J22" s="6"/>
      <c r="K22" s="6"/>
      <c r="L22" s="6"/>
      <c r="M22" s="6"/>
      <c r="N22" s="6"/>
      <c r="O22" s="6"/>
      <c r="P22" s="6"/>
      <c r="Q22" s="303" t="s">
        <v>33</v>
      </c>
      <c r="R22" s="304"/>
      <c r="S22" s="6"/>
      <c r="T22" s="125"/>
      <c r="U22" s="118">
        <f>セルフチェックシート!N37</f>
        <v>0</v>
      </c>
      <c r="V22" s="45"/>
      <c r="W22" s="75"/>
      <c r="X22" s="82"/>
      <c r="Y22" s="75"/>
      <c r="Z22" s="7"/>
      <c r="AB22" s="7"/>
      <c r="AC22" s="7"/>
      <c r="AD22" s="7"/>
    </row>
    <row r="23" spans="4:30" ht="45" customHeight="1">
      <c r="D23" s="253" t="s">
        <v>47</v>
      </c>
      <c r="E23" s="254"/>
      <c r="F23" s="255"/>
      <c r="G23" s="109">
        <f>U18</f>
        <v>0</v>
      </c>
      <c r="H23" s="13"/>
      <c r="I23" s="6"/>
      <c r="J23" s="6"/>
      <c r="K23" s="6"/>
      <c r="L23" s="6"/>
      <c r="M23" s="6"/>
      <c r="N23" s="6"/>
      <c r="O23" s="6"/>
      <c r="P23" s="20"/>
      <c r="Q23" s="305">
        <f>セルフチェックシート!N34</f>
        <v>0</v>
      </c>
      <c r="R23" s="306"/>
      <c r="S23" s="6"/>
      <c r="T23" s="126"/>
      <c r="U23" s="45"/>
      <c r="V23" s="45"/>
      <c r="W23" s="75"/>
      <c r="X23" s="119" t="s">
        <v>131</v>
      </c>
      <c r="Y23" s="75"/>
      <c r="Z23" s="7"/>
      <c r="AB23" s="7"/>
      <c r="AC23" s="7"/>
      <c r="AD23" s="7"/>
    </row>
    <row r="24" spans="4:30" ht="55.5" customHeight="1">
      <c r="D24" s="253" t="s">
        <v>49</v>
      </c>
      <c r="E24" s="254"/>
      <c r="F24" s="255"/>
      <c r="G24" s="109">
        <f>U22</f>
        <v>0</v>
      </c>
      <c r="H24" s="13"/>
      <c r="I24" s="6"/>
      <c r="J24" s="6"/>
      <c r="K24" s="6"/>
      <c r="L24" s="6"/>
      <c r="M24" s="6"/>
      <c r="N24" s="6"/>
      <c r="O24" s="6"/>
      <c r="P24" s="6"/>
      <c r="Q24" s="309"/>
      <c r="R24" s="310"/>
      <c r="S24" s="6"/>
      <c r="T24" s="45"/>
      <c r="U24" s="45"/>
      <c r="V24" s="137">
        <f>X24</f>
        <v>0</v>
      </c>
      <c r="W24" s="75"/>
      <c r="X24" s="170">
        <f>Q19-U15-U18-U22</f>
        <v>0</v>
      </c>
      <c r="Y24" s="75"/>
      <c r="Z24" s="7"/>
      <c r="AB24" s="7"/>
      <c r="AC24" s="7"/>
      <c r="AD24" s="7"/>
    </row>
    <row r="25" spans="2:25" ht="12" customHeight="1">
      <c r="B25" s="70"/>
      <c r="C25" s="71"/>
      <c r="D25" s="72"/>
      <c r="E25" s="72"/>
      <c r="F25" s="72"/>
      <c r="G25" s="72"/>
      <c r="H25" s="72"/>
      <c r="I25" s="72"/>
      <c r="J25" s="72"/>
      <c r="K25" s="72"/>
      <c r="L25" s="72"/>
      <c r="M25" s="72"/>
      <c r="N25" s="72"/>
      <c r="O25" s="72"/>
      <c r="P25" s="72"/>
      <c r="Q25" s="72"/>
      <c r="R25" s="72"/>
      <c r="S25" s="72"/>
      <c r="T25" s="73"/>
      <c r="U25" s="73"/>
      <c r="V25" s="74"/>
      <c r="W25" s="75"/>
      <c r="X25" s="78"/>
      <c r="Y25" s="75"/>
    </row>
    <row r="26" spans="2:25" ht="18" customHeight="1">
      <c r="B26" s="55"/>
      <c r="C26" s="56"/>
      <c r="D26" s="57"/>
      <c r="E26" s="57"/>
      <c r="F26" s="57"/>
      <c r="G26" s="57"/>
      <c r="H26" s="57"/>
      <c r="I26" s="57"/>
      <c r="J26" s="57"/>
      <c r="K26" s="57"/>
      <c r="L26" s="57"/>
      <c r="M26" s="57"/>
      <c r="N26" s="57"/>
      <c r="O26" s="57"/>
      <c r="P26" s="57"/>
      <c r="Q26" s="57"/>
      <c r="R26" s="57"/>
      <c r="S26" s="57"/>
      <c r="T26" s="58"/>
      <c r="U26" s="58"/>
      <c r="V26" s="59"/>
      <c r="W26" s="60"/>
      <c r="X26" s="55"/>
      <c r="Y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6">
    <mergeCell ref="Q9:R9"/>
    <mergeCell ref="C3:G3"/>
    <mergeCell ref="X3:Y3"/>
    <mergeCell ref="I3:Q3"/>
    <mergeCell ref="X4:Y4"/>
    <mergeCell ref="S3:V3"/>
    <mergeCell ref="G5:G6"/>
    <mergeCell ref="D8:D9"/>
    <mergeCell ref="J8:K8"/>
    <mergeCell ref="Q8:R8"/>
    <mergeCell ref="D16:F16"/>
    <mergeCell ref="U20:U21"/>
    <mergeCell ref="D21:F21"/>
    <mergeCell ref="D14:F14"/>
    <mergeCell ref="J14:K14"/>
    <mergeCell ref="Q15:R15"/>
    <mergeCell ref="J9:K9"/>
    <mergeCell ref="D24:F24"/>
    <mergeCell ref="Q24:R24"/>
    <mergeCell ref="J18:K18"/>
    <mergeCell ref="D19:F19"/>
    <mergeCell ref="Q19:R20"/>
    <mergeCell ref="D20:F20"/>
    <mergeCell ref="Q17:R18"/>
    <mergeCell ref="D18:F18"/>
    <mergeCell ref="D22:F22"/>
    <mergeCell ref="Q22:R22"/>
    <mergeCell ref="J11:K11"/>
    <mergeCell ref="D23:F23"/>
    <mergeCell ref="Q23:R23"/>
    <mergeCell ref="D17:F17"/>
    <mergeCell ref="J17:K17"/>
    <mergeCell ref="J12:K12"/>
    <mergeCell ref="Q13:R14"/>
    <mergeCell ref="D15:F15"/>
    <mergeCell ref="J15:K15"/>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AC14" sqref="AC14"/>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32</v>
      </c>
      <c r="S3" s="2"/>
      <c r="T3" s="2"/>
      <c r="U3" s="2"/>
      <c r="V3" s="51"/>
      <c r="W3" s="260"/>
      <c r="X3" s="75"/>
      <c r="Y3" s="4"/>
    </row>
    <row r="4" spans="3:25" ht="51.75" customHeight="1">
      <c r="C4" s="5"/>
      <c r="D4" s="6"/>
      <c r="E4" s="6"/>
      <c r="F4" s="6"/>
      <c r="G4" s="6"/>
      <c r="H4" s="6"/>
      <c r="I4" s="6"/>
      <c r="J4" s="6"/>
      <c r="K4" s="6"/>
      <c r="L4" s="6"/>
      <c r="M4" s="6"/>
      <c r="N4" s="6"/>
      <c r="O4" s="6"/>
      <c r="P4" s="6"/>
      <c r="Q4" s="6"/>
      <c r="R4" s="6"/>
      <c r="S4" s="6"/>
      <c r="T4" s="6"/>
      <c r="V4" s="51"/>
      <c r="W4" s="260"/>
      <c r="X4" s="75"/>
      <c r="Y4" s="7"/>
    </row>
    <row r="5" spans="3:25" ht="22.5" customHeight="1">
      <c r="C5" s="9"/>
      <c r="D5" s="6"/>
      <c r="E5" s="6"/>
      <c r="F5" s="6"/>
      <c r="G5" s="269" t="s">
        <v>3</v>
      </c>
      <c r="H5" s="6"/>
      <c r="I5" s="6"/>
      <c r="J5" s="6"/>
      <c r="K5" s="6"/>
      <c r="T5" s="11"/>
      <c r="U5" s="11"/>
      <c r="V5" s="51"/>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Q17:R18"/>
    <mergeCell ref="Q13:R14"/>
    <mergeCell ref="Q15:R15"/>
    <mergeCell ref="Q8:R8"/>
    <mergeCell ref="J9:K9"/>
    <mergeCell ref="Q9:R9"/>
    <mergeCell ref="D20:F20"/>
    <mergeCell ref="D21:F21"/>
    <mergeCell ref="D22:F22"/>
    <mergeCell ref="D23:F23"/>
    <mergeCell ref="D19:F19"/>
    <mergeCell ref="C3:G3"/>
    <mergeCell ref="G5:G6"/>
    <mergeCell ref="D15:F15"/>
    <mergeCell ref="D16:F16"/>
    <mergeCell ref="D17:F17"/>
    <mergeCell ref="I3:K3"/>
    <mergeCell ref="W2:W24"/>
    <mergeCell ref="Q24:R24"/>
    <mergeCell ref="L3:Q3"/>
    <mergeCell ref="J17:K17"/>
    <mergeCell ref="U20:U21"/>
    <mergeCell ref="Q23:R23"/>
    <mergeCell ref="J18:K18"/>
    <mergeCell ref="D24:F24"/>
    <mergeCell ref="Q19:R20"/>
    <mergeCell ref="Q22:R22"/>
    <mergeCell ref="J15:K15"/>
    <mergeCell ref="D8:D9"/>
    <mergeCell ref="J8:K8"/>
    <mergeCell ref="D14:F14"/>
    <mergeCell ref="J14:K14"/>
    <mergeCell ref="J12:K12"/>
    <mergeCell ref="J11:K11"/>
    <mergeCell ref="D18:F18"/>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I3:K3"/>
    <mergeCell ref="W2:W24"/>
    <mergeCell ref="Q13:R14"/>
    <mergeCell ref="Q24:R24"/>
    <mergeCell ref="J11:K11"/>
    <mergeCell ref="J15:K15"/>
    <mergeCell ref="J18:K18"/>
    <mergeCell ref="Q17:R18"/>
    <mergeCell ref="D8:D9"/>
    <mergeCell ref="D14:F14"/>
    <mergeCell ref="L3:Q3"/>
    <mergeCell ref="D17:F17"/>
    <mergeCell ref="C3:G3"/>
    <mergeCell ref="G5:G6"/>
    <mergeCell ref="J8:K8"/>
    <mergeCell ref="Q8:R8"/>
    <mergeCell ref="J9:K9"/>
    <mergeCell ref="Q9:R9"/>
    <mergeCell ref="D19:F19"/>
    <mergeCell ref="Q19:R20"/>
    <mergeCell ref="J14:K14"/>
    <mergeCell ref="J12:K12"/>
    <mergeCell ref="D18:F18"/>
    <mergeCell ref="D15:F15"/>
    <mergeCell ref="D16:F16"/>
    <mergeCell ref="Q15:R15"/>
    <mergeCell ref="J17:K17"/>
    <mergeCell ref="U20:U21"/>
    <mergeCell ref="Q23:R23"/>
    <mergeCell ref="Q22:R22"/>
    <mergeCell ref="D24:F24"/>
    <mergeCell ref="D20:F20"/>
    <mergeCell ref="D21:F21"/>
    <mergeCell ref="D22:F22"/>
    <mergeCell ref="D23:F23"/>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Q17:R18"/>
    <mergeCell ref="Q13:R14"/>
    <mergeCell ref="Q15:R15"/>
    <mergeCell ref="Q8:R8"/>
    <mergeCell ref="J9:K9"/>
    <mergeCell ref="Q9:R9"/>
    <mergeCell ref="D20:F20"/>
    <mergeCell ref="D21:F21"/>
    <mergeCell ref="D22:F22"/>
    <mergeCell ref="D23:F23"/>
    <mergeCell ref="D19:F19"/>
    <mergeCell ref="C3:G3"/>
    <mergeCell ref="G5:G6"/>
    <mergeCell ref="D15:F15"/>
    <mergeCell ref="D16:F16"/>
    <mergeCell ref="D17:F17"/>
    <mergeCell ref="I3:K3"/>
    <mergeCell ref="W2:W24"/>
    <mergeCell ref="Q24:R24"/>
    <mergeCell ref="L3:Q3"/>
    <mergeCell ref="J17:K17"/>
    <mergeCell ref="U20:U21"/>
    <mergeCell ref="Q23:R23"/>
    <mergeCell ref="J18:K18"/>
    <mergeCell ref="D24:F24"/>
    <mergeCell ref="Q19:R20"/>
    <mergeCell ref="Q22:R22"/>
    <mergeCell ref="J15:K15"/>
    <mergeCell ref="D8:D9"/>
    <mergeCell ref="J8:K8"/>
    <mergeCell ref="D14:F14"/>
    <mergeCell ref="J14:K14"/>
    <mergeCell ref="J12:K12"/>
    <mergeCell ref="J11:K11"/>
    <mergeCell ref="D18:F18"/>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5.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I3:K3"/>
    <mergeCell ref="W2:W24"/>
    <mergeCell ref="Q13:R14"/>
    <mergeCell ref="Q24:R24"/>
    <mergeCell ref="J11:K11"/>
    <mergeCell ref="J15:K15"/>
    <mergeCell ref="J18:K18"/>
    <mergeCell ref="Q17:R18"/>
    <mergeCell ref="D8:D9"/>
    <mergeCell ref="D14:F14"/>
    <mergeCell ref="L3:Q3"/>
    <mergeCell ref="D17:F17"/>
    <mergeCell ref="C3:G3"/>
    <mergeCell ref="G5:G6"/>
    <mergeCell ref="J8:K8"/>
    <mergeCell ref="Q8:R8"/>
    <mergeCell ref="J9:K9"/>
    <mergeCell ref="Q9:R9"/>
    <mergeCell ref="D19:F19"/>
    <mergeCell ref="Q19:R20"/>
    <mergeCell ref="J14:K14"/>
    <mergeCell ref="J12:K12"/>
    <mergeCell ref="D18:F18"/>
    <mergeCell ref="D15:F15"/>
    <mergeCell ref="D16:F16"/>
    <mergeCell ref="Q15:R15"/>
    <mergeCell ref="J17:K17"/>
    <mergeCell ref="U20:U21"/>
    <mergeCell ref="Q23:R23"/>
    <mergeCell ref="Q22:R22"/>
    <mergeCell ref="D24:F24"/>
    <mergeCell ref="D20:F20"/>
    <mergeCell ref="D21:F21"/>
    <mergeCell ref="D22:F22"/>
    <mergeCell ref="D23:F23"/>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6.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Q17:R18"/>
    <mergeCell ref="Q13:R14"/>
    <mergeCell ref="Q15:R15"/>
    <mergeCell ref="Q8:R8"/>
    <mergeCell ref="J9:K9"/>
    <mergeCell ref="Q9:R9"/>
    <mergeCell ref="D20:F20"/>
    <mergeCell ref="D21:F21"/>
    <mergeCell ref="D22:F22"/>
    <mergeCell ref="D23:F23"/>
    <mergeCell ref="D19:F19"/>
    <mergeCell ref="C3:G3"/>
    <mergeCell ref="G5:G6"/>
    <mergeCell ref="D15:F15"/>
    <mergeCell ref="D16:F16"/>
    <mergeCell ref="D17:F17"/>
    <mergeCell ref="I3:K3"/>
    <mergeCell ref="W2:W24"/>
    <mergeCell ref="Q24:R24"/>
    <mergeCell ref="L3:Q3"/>
    <mergeCell ref="J17:K17"/>
    <mergeCell ref="U20:U21"/>
    <mergeCell ref="Q23:R23"/>
    <mergeCell ref="J18:K18"/>
    <mergeCell ref="D24:F24"/>
    <mergeCell ref="Q19:R20"/>
    <mergeCell ref="Q22:R22"/>
    <mergeCell ref="J15:K15"/>
    <mergeCell ref="D8:D9"/>
    <mergeCell ref="J8:K8"/>
    <mergeCell ref="D14:F14"/>
    <mergeCell ref="J14:K14"/>
    <mergeCell ref="J12:K12"/>
    <mergeCell ref="J11:K11"/>
    <mergeCell ref="D18:F18"/>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I3:K3"/>
    <mergeCell ref="W2:W24"/>
    <mergeCell ref="Q13:R14"/>
    <mergeCell ref="Q24:R24"/>
    <mergeCell ref="J11:K11"/>
    <mergeCell ref="J15:K15"/>
    <mergeCell ref="J18:K18"/>
    <mergeCell ref="Q17:R18"/>
    <mergeCell ref="D8:D9"/>
    <mergeCell ref="D14:F14"/>
    <mergeCell ref="L3:Q3"/>
    <mergeCell ref="D17:F17"/>
    <mergeCell ref="C3:G3"/>
    <mergeCell ref="G5:G6"/>
    <mergeCell ref="J8:K8"/>
    <mergeCell ref="Q8:R8"/>
    <mergeCell ref="J9:K9"/>
    <mergeCell ref="Q9:R9"/>
    <mergeCell ref="D19:F19"/>
    <mergeCell ref="Q19:R20"/>
    <mergeCell ref="J14:K14"/>
    <mergeCell ref="J12:K12"/>
    <mergeCell ref="D18:F18"/>
    <mergeCell ref="D15:F15"/>
    <mergeCell ref="D16:F16"/>
    <mergeCell ref="Q15:R15"/>
    <mergeCell ref="J17:K17"/>
    <mergeCell ref="U20:U21"/>
    <mergeCell ref="Q23:R23"/>
    <mergeCell ref="Q22:R22"/>
    <mergeCell ref="D24:F24"/>
    <mergeCell ref="D20:F20"/>
    <mergeCell ref="D21:F21"/>
    <mergeCell ref="D22:F22"/>
    <mergeCell ref="D23:F23"/>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8.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Q17:R18"/>
    <mergeCell ref="Q13:R14"/>
    <mergeCell ref="Q15:R15"/>
    <mergeCell ref="Q8:R8"/>
    <mergeCell ref="J9:K9"/>
    <mergeCell ref="Q9:R9"/>
    <mergeCell ref="D20:F20"/>
    <mergeCell ref="D21:F21"/>
    <mergeCell ref="D22:F22"/>
    <mergeCell ref="D23:F23"/>
    <mergeCell ref="D19:F19"/>
    <mergeCell ref="C3:G3"/>
    <mergeCell ref="G5:G6"/>
    <mergeCell ref="D15:F15"/>
    <mergeCell ref="D16:F16"/>
    <mergeCell ref="D17:F17"/>
    <mergeCell ref="I3:K3"/>
    <mergeCell ref="W2:W24"/>
    <mergeCell ref="Q24:R24"/>
    <mergeCell ref="L3:Q3"/>
    <mergeCell ref="J17:K17"/>
    <mergeCell ref="U20:U21"/>
    <mergeCell ref="Q23:R23"/>
    <mergeCell ref="J18:K18"/>
    <mergeCell ref="D24:F24"/>
    <mergeCell ref="Q19:R20"/>
    <mergeCell ref="Q22:R22"/>
    <mergeCell ref="J15:K15"/>
    <mergeCell ref="D8:D9"/>
    <mergeCell ref="J8:K8"/>
    <mergeCell ref="D14:F14"/>
    <mergeCell ref="J14:K14"/>
    <mergeCell ref="J12:K12"/>
    <mergeCell ref="J11:K11"/>
    <mergeCell ref="D18:F18"/>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xl/worksheets/sheet9.xml><?xml version="1.0" encoding="utf-8"?>
<worksheet xmlns="http://schemas.openxmlformats.org/spreadsheetml/2006/main" xmlns:r="http://schemas.openxmlformats.org/officeDocument/2006/relationships">
  <sheetPr>
    <tabColor indexed="48"/>
    <pageSetUpPr fitToPage="1"/>
  </sheetPr>
  <dimension ref="B2:Y26"/>
  <sheetViews>
    <sheetView showGridLines="0" view="pageBreakPreview" zoomScale="40" zoomScaleNormal="55" zoomScaleSheetLayoutView="40" zoomScalePageLayoutView="0" workbookViewId="0" topLeftCell="A1">
      <selection activeCell="L3" sqref="L3:Q3"/>
    </sheetView>
  </sheetViews>
  <sheetFormatPr defaultColWidth="19.375" defaultRowHeight="13.5"/>
  <cols>
    <col min="1" max="1" width="1.25" style="8" customWidth="1"/>
    <col min="2" max="2" width="1.875" style="8" customWidth="1"/>
    <col min="3" max="3" width="4.75390625" style="27" customWidth="1"/>
    <col min="4" max="4" width="21.75390625" style="10" customWidth="1"/>
    <col min="5" max="6" width="5.125" style="10" customWidth="1"/>
    <col min="7" max="7" width="19.25390625" style="10" customWidth="1"/>
    <col min="8" max="9" width="5.125" style="10" customWidth="1"/>
    <col min="10" max="10" width="4.375" style="10" customWidth="1"/>
    <col min="11" max="11" width="23.625" style="10" customWidth="1"/>
    <col min="12" max="13" width="5.125" style="10" customWidth="1"/>
    <col min="14" max="14" width="21.875" style="10" customWidth="1"/>
    <col min="15" max="16" width="5.125" style="10" customWidth="1"/>
    <col min="17" max="17" width="10.75390625" style="10" customWidth="1"/>
    <col min="18" max="18" width="16.25390625" style="10" customWidth="1"/>
    <col min="19" max="19" width="5.125" style="10" customWidth="1"/>
    <col min="20" max="20" width="5.125" style="33" customWidth="1"/>
    <col min="21" max="21" width="26.50390625" style="33" customWidth="1"/>
    <col min="22" max="22" width="7.25390625" style="46" customWidth="1"/>
    <col min="23" max="23" width="9.75390625" style="8" customWidth="1"/>
    <col min="24" max="24" width="1.625" style="8" customWidth="1"/>
    <col min="25" max="25" width="22.375" style="8" customWidth="1"/>
    <col min="26" max="16384" width="19.375" style="8" customWidth="1"/>
  </cols>
  <sheetData>
    <row r="1" ht="7.5" customHeight="1"/>
    <row r="2" spans="2:24" s="1" customFormat="1" ht="12.75" customHeight="1">
      <c r="B2" s="43"/>
      <c r="C2" s="43"/>
      <c r="D2" s="43"/>
      <c r="E2" s="43"/>
      <c r="F2" s="43"/>
      <c r="G2" s="43"/>
      <c r="H2" s="43"/>
      <c r="I2" s="43"/>
      <c r="J2" s="43"/>
      <c r="K2" s="43"/>
      <c r="L2" s="43"/>
      <c r="M2" s="43"/>
      <c r="N2" s="43"/>
      <c r="O2" s="43"/>
      <c r="P2" s="43"/>
      <c r="Q2" s="43"/>
      <c r="R2" s="43"/>
      <c r="S2" s="43"/>
      <c r="T2" s="43"/>
      <c r="U2" s="43"/>
      <c r="V2" s="44"/>
      <c r="W2" s="260" t="s">
        <v>21</v>
      </c>
      <c r="X2" s="60"/>
    </row>
    <row r="3" spans="2:25" s="1" customFormat="1" ht="51.75" customHeight="1">
      <c r="B3" s="43"/>
      <c r="C3" s="266" t="s">
        <v>2</v>
      </c>
      <c r="D3" s="267"/>
      <c r="E3" s="267"/>
      <c r="F3" s="267"/>
      <c r="G3" s="268"/>
      <c r="H3" s="2"/>
      <c r="I3" s="258" t="s">
        <v>101</v>
      </c>
      <c r="J3" s="259"/>
      <c r="K3" s="259"/>
      <c r="L3" s="263"/>
      <c r="M3" s="263"/>
      <c r="N3" s="263"/>
      <c r="O3" s="263"/>
      <c r="P3" s="263"/>
      <c r="Q3" s="263"/>
      <c r="R3" s="3" t="s">
        <v>66</v>
      </c>
      <c r="S3" s="2"/>
      <c r="T3" s="2"/>
      <c r="U3" s="2"/>
      <c r="V3" s="120"/>
      <c r="W3" s="260"/>
      <c r="X3" s="75"/>
      <c r="Y3" s="4"/>
    </row>
    <row r="4" spans="3:25" ht="51.75" customHeight="1">
      <c r="C4" s="5"/>
      <c r="D4" s="6"/>
      <c r="E4" s="6"/>
      <c r="F4" s="6"/>
      <c r="G4" s="6"/>
      <c r="H4" s="6"/>
      <c r="I4" s="6"/>
      <c r="J4" s="6"/>
      <c r="K4" s="6"/>
      <c r="L4" s="6"/>
      <c r="M4" s="6"/>
      <c r="N4" s="6"/>
      <c r="O4" s="6"/>
      <c r="P4" s="6"/>
      <c r="Q4" s="6"/>
      <c r="R4" s="6"/>
      <c r="S4" s="6"/>
      <c r="T4" s="6"/>
      <c r="V4" s="120"/>
      <c r="W4" s="260"/>
      <c r="X4" s="75"/>
      <c r="Y4" s="7"/>
    </row>
    <row r="5" spans="3:25" ht="22.5" customHeight="1">
      <c r="C5" s="9"/>
      <c r="D5" s="6"/>
      <c r="E5" s="6"/>
      <c r="F5" s="6"/>
      <c r="G5" s="269" t="s">
        <v>3</v>
      </c>
      <c r="H5" s="6"/>
      <c r="I5" s="6"/>
      <c r="J5" s="6"/>
      <c r="K5" s="6"/>
      <c r="T5" s="11"/>
      <c r="U5" s="11"/>
      <c r="V5" s="120"/>
      <c r="W5" s="260"/>
      <c r="X5" s="75"/>
      <c r="Y5" s="7"/>
    </row>
    <row r="6" spans="3:25" ht="24" customHeight="1">
      <c r="C6" s="5"/>
      <c r="D6" s="6"/>
      <c r="E6" s="6"/>
      <c r="F6" s="12"/>
      <c r="G6" s="248"/>
      <c r="H6" s="6"/>
      <c r="I6" s="6"/>
      <c r="J6" s="6"/>
      <c r="K6" s="6"/>
      <c r="Q6" s="69"/>
      <c r="T6" s="11"/>
      <c r="U6" s="11"/>
      <c r="V6" s="45"/>
      <c r="W6" s="260"/>
      <c r="X6" s="75"/>
      <c r="Y6" s="7"/>
    </row>
    <row r="7" spans="3:25" ht="30" customHeight="1">
      <c r="C7" s="5"/>
      <c r="D7" s="6"/>
      <c r="E7" s="6"/>
      <c r="F7" s="13"/>
      <c r="G7" s="6"/>
      <c r="H7" s="6"/>
      <c r="I7" s="6"/>
      <c r="J7" s="6"/>
      <c r="K7" s="6"/>
      <c r="T7" s="11"/>
      <c r="U7" s="11"/>
      <c r="V7" s="45"/>
      <c r="W7" s="260"/>
      <c r="X7" s="75"/>
      <c r="Y7" s="7"/>
    </row>
    <row r="8" spans="3:25" ht="45" customHeight="1">
      <c r="C8" s="5"/>
      <c r="D8" s="247" t="s">
        <v>51</v>
      </c>
      <c r="E8" s="6"/>
      <c r="F8" s="13"/>
      <c r="G8" s="6"/>
      <c r="H8" s="6"/>
      <c r="I8" s="6"/>
      <c r="J8" s="243" t="s">
        <v>4</v>
      </c>
      <c r="K8" s="249"/>
      <c r="L8" s="6"/>
      <c r="M8" s="6"/>
      <c r="N8" s="6"/>
      <c r="O8" s="6"/>
      <c r="P8" s="6"/>
      <c r="Q8" s="243" t="s">
        <v>8</v>
      </c>
      <c r="R8" s="249"/>
      <c r="S8" s="6"/>
      <c r="T8" s="6"/>
      <c r="U8" s="6"/>
      <c r="V8" s="45"/>
      <c r="W8" s="260"/>
      <c r="X8" s="75"/>
      <c r="Y8" s="7"/>
    </row>
    <row r="9" spans="3:25" ht="45" customHeight="1">
      <c r="C9" s="9"/>
      <c r="D9" s="248"/>
      <c r="E9" s="14"/>
      <c r="F9" s="13"/>
      <c r="G9" s="6"/>
      <c r="H9" s="6"/>
      <c r="I9" s="15"/>
      <c r="J9" s="245"/>
      <c r="K9" s="246"/>
      <c r="L9" s="6"/>
      <c r="M9" s="6"/>
      <c r="N9" s="6"/>
      <c r="O9" s="6"/>
      <c r="P9" s="15"/>
      <c r="Q9" s="245"/>
      <c r="R9" s="246"/>
      <c r="S9" s="16"/>
      <c r="T9" s="6"/>
      <c r="U9" s="6"/>
      <c r="V9" s="45"/>
      <c r="W9" s="260"/>
      <c r="X9" s="75"/>
      <c r="Y9" s="7"/>
    </row>
    <row r="10" spans="3:25" ht="35.25" customHeight="1">
      <c r="C10" s="5"/>
      <c r="D10" s="6"/>
      <c r="E10" s="6"/>
      <c r="F10" s="13"/>
      <c r="G10" s="6"/>
      <c r="H10" s="6"/>
      <c r="I10" s="13"/>
      <c r="J10" s="6"/>
      <c r="K10" s="6"/>
      <c r="L10" s="6"/>
      <c r="M10" s="6"/>
      <c r="N10" s="6"/>
      <c r="O10" s="6"/>
      <c r="P10" s="13"/>
      <c r="Q10" s="6"/>
      <c r="R10" s="6"/>
      <c r="S10" s="6"/>
      <c r="T10" s="6"/>
      <c r="U10" s="6"/>
      <c r="V10" s="45"/>
      <c r="W10" s="260"/>
      <c r="X10" s="75"/>
      <c r="Y10" s="7"/>
    </row>
    <row r="11" spans="3:25" ht="45" customHeight="1">
      <c r="C11" s="5"/>
      <c r="D11" s="6"/>
      <c r="E11" s="6"/>
      <c r="F11" s="17"/>
      <c r="G11" s="114" t="s">
        <v>1</v>
      </c>
      <c r="H11" s="19"/>
      <c r="I11" s="19"/>
      <c r="J11" s="243" t="s">
        <v>5</v>
      </c>
      <c r="K11" s="249"/>
      <c r="L11" s="6"/>
      <c r="M11" s="6"/>
      <c r="N11" s="6"/>
      <c r="O11" s="6"/>
      <c r="P11" s="13"/>
      <c r="T11" s="6"/>
      <c r="U11" s="6"/>
      <c r="V11" s="45"/>
      <c r="W11" s="260"/>
      <c r="X11" s="75"/>
      <c r="Y11" s="7"/>
    </row>
    <row r="12" spans="3:25" ht="45" customHeight="1">
      <c r="C12" s="9"/>
      <c r="D12" s="6"/>
      <c r="E12" s="6"/>
      <c r="F12" s="20"/>
      <c r="G12" s="115"/>
      <c r="H12" s="21"/>
      <c r="I12" s="22"/>
      <c r="J12" s="245"/>
      <c r="K12" s="246"/>
      <c r="L12" s="16"/>
      <c r="M12" s="6"/>
      <c r="N12" s="6"/>
      <c r="O12" s="6"/>
      <c r="P12" s="13"/>
      <c r="T12" s="6"/>
      <c r="V12" s="45"/>
      <c r="W12" s="260"/>
      <c r="X12" s="75"/>
      <c r="Y12" s="7"/>
    </row>
    <row r="13" spans="3:25" ht="45" customHeight="1">
      <c r="C13" s="9"/>
      <c r="D13" s="23"/>
      <c r="E13" s="23"/>
      <c r="F13" s="23"/>
      <c r="G13" s="23"/>
      <c r="H13" s="6"/>
      <c r="I13" s="13"/>
      <c r="J13" s="6"/>
      <c r="K13" s="24"/>
      <c r="L13" s="6"/>
      <c r="M13" s="6"/>
      <c r="N13" s="6"/>
      <c r="O13" s="6"/>
      <c r="P13" s="13"/>
      <c r="Q13" s="270" t="s">
        <v>9</v>
      </c>
      <c r="R13" s="274"/>
      <c r="V13" s="45"/>
      <c r="W13" s="260"/>
      <c r="X13" s="75"/>
      <c r="Y13" s="7"/>
    </row>
    <row r="14" spans="3:25" ht="45" customHeight="1">
      <c r="C14" s="5"/>
      <c r="D14" s="250" t="s">
        <v>13</v>
      </c>
      <c r="E14" s="251"/>
      <c r="F14" s="252"/>
      <c r="G14" s="18" t="s">
        <v>14</v>
      </c>
      <c r="H14" s="13"/>
      <c r="I14" s="13"/>
      <c r="J14" s="243" t="s">
        <v>34</v>
      </c>
      <c r="K14" s="249"/>
      <c r="L14" s="6"/>
      <c r="M14" s="6"/>
      <c r="N14" s="117" t="s">
        <v>7</v>
      </c>
      <c r="O14" s="6"/>
      <c r="P14" s="13"/>
      <c r="Q14" s="275"/>
      <c r="R14" s="276"/>
      <c r="S14" s="6"/>
      <c r="T14" s="68"/>
      <c r="U14" s="117" t="s">
        <v>10</v>
      </c>
      <c r="V14" s="45"/>
      <c r="W14" s="260"/>
      <c r="X14" s="75"/>
      <c r="Y14" s="7"/>
    </row>
    <row r="15" spans="3:25" ht="45" customHeight="1">
      <c r="C15" s="5"/>
      <c r="D15" s="256" t="s">
        <v>15</v>
      </c>
      <c r="E15" s="257"/>
      <c r="F15" s="255"/>
      <c r="G15" s="109">
        <f>G12</f>
        <v>0</v>
      </c>
      <c r="H15" s="13"/>
      <c r="I15" s="22"/>
      <c r="J15" s="245"/>
      <c r="K15" s="246"/>
      <c r="L15" s="26"/>
      <c r="M15" s="22"/>
      <c r="N15" s="116"/>
      <c r="O15" s="21"/>
      <c r="P15" s="22"/>
      <c r="Q15" s="245"/>
      <c r="R15" s="246"/>
      <c r="S15" s="6"/>
      <c r="T15" s="67"/>
      <c r="U15" s="116"/>
      <c r="V15" s="45"/>
      <c r="W15" s="260"/>
      <c r="X15" s="75"/>
      <c r="Y15" s="7"/>
    </row>
    <row r="16" spans="4:25" ht="45" customHeight="1">
      <c r="D16" s="253" t="s">
        <v>16</v>
      </c>
      <c r="E16" s="254"/>
      <c r="F16" s="255"/>
      <c r="G16" s="109">
        <f>J9+Q9</f>
        <v>0</v>
      </c>
      <c r="H16" s="13"/>
      <c r="I16" s="13"/>
      <c r="J16" s="28"/>
      <c r="K16" s="25"/>
      <c r="L16" s="6"/>
      <c r="M16" s="13"/>
      <c r="N16" s="6"/>
      <c r="O16" s="6"/>
      <c r="P16" s="13"/>
      <c r="Q16" s="6"/>
      <c r="R16" s="6"/>
      <c r="S16" s="16"/>
      <c r="T16" s="13"/>
      <c r="U16" s="6"/>
      <c r="V16" s="45"/>
      <c r="W16" s="260"/>
      <c r="X16" s="75"/>
      <c r="Y16" s="7"/>
    </row>
    <row r="17" spans="4:25" ht="45" customHeight="1">
      <c r="D17" s="256" t="s">
        <v>17</v>
      </c>
      <c r="E17" s="257"/>
      <c r="F17" s="255"/>
      <c r="G17" s="109">
        <f>J18</f>
        <v>0</v>
      </c>
      <c r="H17" s="13"/>
      <c r="I17" s="13"/>
      <c r="J17" s="243" t="s">
        <v>6</v>
      </c>
      <c r="K17" s="249"/>
      <c r="L17" s="6"/>
      <c r="M17" s="17"/>
      <c r="N17" s="117" t="s">
        <v>50</v>
      </c>
      <c r="O17" s="6"/>
      <c r="P17" s="13"/>
      <c r="Q17" s="270" t="s">
        <v>35</v>
      </c>
      <c r="R17" s="271"/>
      <c r="S17" s="6"/>
      <c r="T17" s="17"/>
      <c r="U17" s="117" t="s">
        <v>11</v>
      </c>
      <c r="V17" s="45"/>
      <c r="W17" s="260"/>
      <c r="X17" s="75"/>
      <c r="Y17" s="7"/>
    </row>
    <row r="18" spans="4:25" ht="45" customHeight="1">
      <c r="D18" s="253" t="s">
        <v>46</v>
      </c>
      <c r="E18" s="254"/>
      <c r="F18" s="255"/>
      <c r="G18" s="109">
        <f>N18</f>
        <v>0</v>
      </c>
      <c r="H18" s="13"/>
      <c r="I18" s="29"/>
      <c r="J18" s="245"/>
      <c r="K18" s="246"/>
      <c r="L18" s="16"/>
      <c r="M18" s="20"/>
      <c r="N18" s="118">
        <f>J15-N15</f>
        <v>0</v>
      </c>
      <c r="O18" s="16"/>
      <c r="P18" s="13"/>
      <c r="Q18" s="272"/>
      <c r="R18" s="273"/>
      <c r="S18" s="6"/>
      <c r="T18" s="15"/>
      <c r="U18" s="116"/>
      <c r="V18" s="45"/>
      <c r="W18" s="260"/>
      <c r="X18" s="75"/>
      <c r="Y18" s="7"/>
    </row>
    <row r="19" spans="4:24" ht="45" customHeight="1">
      <c r="D19" s="253" t="s">
        <v>18</v>
      </c>
      <c r="E19" s="254"/>
      <c r="F19" s="255"/>
      <c r="G19" s="109">
        <f>J12+Q15</f>
        <v>0</v>
      </c>
      <c r="H19" s="13"/>
      <c r="I19" s="17"/>
      <c r="J19" s="23"/>
      <c r="K19" s="23"/>
      <c r="L19" s="6"/>
      <c r="M19" s="6"/>
      <c r="N19" s="6"/>
      <c r="O19" s="47"/>
      <c r="P19" s="52">
        <f>N15-Q9-Q15</f>
        <v>0</v>
      </c>
      <c r="Q19" s="239">
        <f>P19+O20</f>
        <v>0</v>
      </c>
      <c r="R19" s="240"/>
      <c r="S19" s="30"/>
      <c r="T19" s="13"/>
      <c r="U19" s="49"/>
      <c r="V19" s="45"/>
      <c r="W19" s="260"/>
      <c r="X19" s="75"/>
    </row>
    <row r="20" spans="4:24" ht="45" customHeight="1">
      <c r="D20" s="256" t="s">
        <v>19</v>
      </c>
      <c r="E20" s="257"/>
      <c r="F20" s="255"/>
      <c r="G20" s="109">
        <f>Q19</f>
        <v>0</v>
      </c>
      <c r="H20" s="13"/>
      <c r="I20" s="6"/>
      <c r="J20" s="6"/>
      <c r="K20" s="6"/>
      <c r="L20" s="31"/>
      <c r="M20" s="31"/>
      <c r="N20" s="31"/>
      <c r="O20" s="53">
        <f>G12-J9-J12-J15</f>
        <v>0</v>
      </c>
      <c r="P20" s="48"/>
      <c r="Q20" s="241"/>
      <c r="R20" s="242"/>
      <c r="S20" s="21"/>
      <c r="T20" s="13"/>
      <c r="U20" s="264" t="s">
        <v>12</v>
      </c>
      <c r="V20" s="45"/>
      <c r="W20" s="260"/>
      <c r="X20" s="75"/>
    </row>
    <row r="21" spans="4:24" ht="45" customHeight="1">
      <c r="D21" s="253" t="s">
        <v>20</v>
      </c>
      <c r="E21" s="254"/>
      <c r="F21" s="255"/>
      <c r="G21" s="109">
        <f>Q23</f>
        <v>0</v>
      </c>
      <c r="H21" s="13"/>
      <c r="I21" s="6"/>
      <c r="J21" s="6"/>
      <c r="K21" s="6"/>
      <c r="L21" s="6"/>
      <c r="M21" s="6"/>
      <c r="N21" s="6"/>
      <c r="O21" s="6"/>
      <c r="P21" s="6"/>
      <c r="Q21" s="6"/>
      <c r="R21" s="50"/>
      <c r="S21" s="32"/>
      <c r="T21" s="19"/>
      <c r="U21" s="265"/>
      <c r="V21" s="45"/>
      <c r="W21" s="260"/>
      <c r="X21" s="75"/>
    </row>
    <row r="22" spans="4:25" ht="45" customHeight="1">
      <c r="D22" s="253" t="s">
        <v>48</v>
      </c>
      <c r="E22" s="254"/>
      <c r="F22" s="255"/>
      <c r="G22" s="109">
        <f>U15</f>
        <v>0</v>
      </c>
      <c r="H22" s="13"/>
      <c r="I22" s="6"/>
      <c r="J22" s="6"/>
      <c r="K22" s="6"/>
      <c r="L22" s="6"/>
      <c r="M22" s="6"/>
      <c r="N22" s="6"/>
      <c r="O22" s="6"/>
      <c r="P22" s="6"/>
      <c r="Q22" s="243" t="s">
        <v>33</v>
      </c>
      <c r="R22" s="244"/>
      <c r="S22" s="6"/>
      <c r="T22" s="20"/>
      <c r="U22" s="116"/>
      <c r="V22" s="45"/>
      <c r="W22" s="260"/>
      <c r="X22" s="75"/>
      <c r="Y22" s="7"/>
    </row>
    <row r="23" spans="4:25" ht="45" customHeight="1">
      <c r="D23" s="253" t="s">
        <v>47</v>
      </c>
      <c r="E23" s="254"/>
      <c r="F23" s="255"/>
      <c r="G23" s="109">
        <f>U18</f>
        <v>0</v>
      </c>
      <c r="H23" s="13"/>
      <c r="I23" s="6"/>
      <c r="J23" s="6"/>
      <c r="K23" s="6"/>
      <c r="L23" s="6"/>
      <c r="M23" s="6"/>
      <c r="N23" s="6"/>
      <c r="O23" s="6"/>
      <c r="P23" s="20"/>
      <c r="Q23" s="245"/>
      <c r="R23" s="246"/>
      <c r="S23" s="6"/>
      <c r="T23" s="45"/>
      <c r="U23" s="45"/>
      <c r="V23" s="45"/>
      <c r="W23" s="260"/>
      <c r="X23" s="75"/>
      <c r="Y23" s="7"/>
    </row>
    <row r="24" spans="4:25" ht="55.5" customHeight="1">
      <c r="D24" s="253" t="s">
        <v>49</v>
      </c>
      <c r="E24" s="254"/>
      <c r="F24" s="255"/>
      <c r="G24" s="109">
        <f>U22</f>
        <v>0</v>
      </c>
      <c r="H24" s="13"/>
      <c r="I24" s="6"/>
      <c r="J24" s="6"/>
      <c r="K24" s="6"/>
      <c r="L24" s="6"/>
      <c r="M24" s="6"/>
      <c r="N24" s="6"/>
      <c r="O24" s="6"/>
      <c r="P24" s="6"/>
      <c r="Q24" s="261"/>
      <c r="R24" s="262"/>
      <c r="S24" s="6"/>
      <c r="T24" s="45"/>
      <c r="U24" s="45"/>
      <c r="V24" s="45"/>
      <c r="W24" s="260"/>
      <c r="X24" s="75"/>
      <c r="Y24" s="7"/>
    </row>
    <row r="25" spans="2:24" ht="12" customHeight="1">
      <c r="B25" s="70"/>
      <c r="C25" s="71"/>
      <c r="D25" s="72"/>
      <c r="E25" s="72"/>
      <c r="F25" s="72"/>
      <c r="G25" s="72"/>
      <c r="H25" s="72"/>
      <c r="I25" s="72"/>
      <c r="J25" s="72"/>
      <c r="K25" s="72"/>
      <c r="L25" s="72"/>
      <c r="M25" s="72"/>
      <c r="N25" s="72"/>
      <c r="O25" s="72"/>
      <c r="P25" s="72"/>
      <c r="Q25" s="72"/>
      <c r="R25" s="72"/>
      <c r="S25" s="72"/>
      <c r="T25" s="73"/>
      <c r="U25" s="73"/>
      <c r="V25" s="74"/>
      <c r="W25" s="70"/>
      <c r="X25" s="75"/>
    </row>
    <row r="26" spans="2:24" ht="18" customHeight="1">
      <c r="B26" s="55"/>
      <c r="C26" s="56"/>
      <c r="D26" s="57"/>
      <c r="E26" s="57"/>
      <c r="F26" s="57"/>
      <c r="G26" s="57"/>
      <c r="H26" s="57"/>
      <c r="I26" s="57"/>
      <c r="J26" s="57"/>
      <c r="K26" s="57"/>
      <c r="L26" s="57"/>
      <c r="M26" s="57"/>
      <c r="N26" s="57"/>
      <c r="O26" s="57"/>
      <c r="P26" s="57"/>
      <c r="Q26" s="57"/>
      <c r="R26" s="57"/>
      <c r="S26" s="57"/>
      <c r="T26" s="58"/>
      <c r="U26" s="58"/>
      <c r="V26" s="59"/>
      <c r="W26" s="55"/>
      <c r="X26" s="60"/>
    </row>
    <row r="27" ht="18" customHeight="1"/>
    <row r="28" ht="18" customHeight="1"/>
    <row r="29" ht="18" customHeight="1"/>
    <row r="30" ht="18" customHeight="1"/>
    <row r="31" ht="18" customHeight="1"/>
    <row r="32" ht="18" customHeight="1"/>
    <row r="33" ht="18" customHeight="1"/>
    <row r="34" ht="18" customHeight="1"/>
  </sheetData>
  <sheetProtection selectLockedCells="1"/>
  <mergeCells count="35">
    <mergeCell ref="I3:K3"/>
    <mergeCell ref="W2:W24"/>
    <mergeCell ref="Q13:R14"/>
    <mergeCell ref="Q24:R24"/>
    <mergeCell ref="J11:K11"/>
    <mergeCell ref="J15:K15"/>
    <mergeCell ref="J18:K18"/>
    <mergeCell ref="Q17:R18"/>
    <mergeCell ref="D8:D9"/>
    <mergeCell ref="D14:F14"/>
    <mergeCell ref="L3:Q3"/>
    <mergeCell ref="D17:F17"/>
    <mergeCell ref="C3:G3"/>
    <mergeCell ref="G5:G6"/>
    <mergeCell ref="J8:K8"/>
    <mergeCell ref="Q8:R8"/>
    <mergeCell ref="J9:K9"/>
    <mergeCell ref="Q9:R9"/>
    <mergeCell ref="D19:F19"/>
    <mergeCell ref="Q19:R20"/>
    <mergeCell ref="J14:K14"/>
    <mergeCell ref="J12:K12"/>
    <mergeCell ref="D18:F18"/>
    <mergeCell ref="D15:F15"/>
    <mergeCell ref="D16:F16"/>
    <mergeCell ref="Q15:R15"/>
    <mergeCell ref="J17:K17"/>
    <mergeCell ref="U20:U21"/>
    <mergeCell ref="Q23:R23"/>
    <mergeCell ref="Q22:R22"/>
    <mergeCell ref="D24:F24"/>
    <mergeCell ref="D20:F20"/>
    <mergeCell ref="D21:F21"/>
    <mergeCell ref="D22:F22"/>
    <mergeCell ref="D23:F23"/>
  </mergeCells>
  <printOptions/>
  <pageMargins left="0.7874015748031497" right="0.47" top="0.53" bottom="0.28" header="0.5118110236220472" footer="0.28"/>
  <pageSetup fitToHeight="1" fitToWidth="1" horizontalDpi="600" verticalDpi="600" orientation="landscape"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千葉県</cp:lastModifiedBy>
  <cp:lastPrinted>2019-01-22T01:45:38Z</cp:lastPrinted>
  <dcterms:created xsi:type="dcterms:W3CDTF">2007-03-15T02:34:02Z</dcterms:created>
  <dcterms:modified xsi:type="dcterms:W3CDTF">2022-02-28T11:00:23Z</dcterms:modified>
  <cp:category/>
  <cp:version/>
  <cp:contentType/>
  <cp:contentStatus/>
</cp:coreProperties>
</file>