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Dstfs01\14145_温暖化対策推進課$\02_室班フォルダ\企画調整班\R5\14_CO2CO2スマート宣言事業所\11 R6以降の事業構築\12 HP\"/>
    </mc:Choice>
  </mc:AlternateContent>
  <xr:revisionPtr revIDLastSave="0" documentId="13_ncr:1_{F094909F-21DF-4825-AB59-3300A2F9BB12}" xr6:coauthVersionLast="47" xr6:coauthVersionMax="47" xr10:uidLastSave="{00000000-0000-0000-0000-000000000000}"/>
  <bookViews>
    <workbookView xWindow="-108" yWindow="-108" windowWidth="23256" windowHeight="12456" xr2:uid="{00000000-000D-0000-FFFF-FFFF00000000}"/>
  </bookViews>
  <sheets>
    <sheet name="目次" sheetId="1" r:id="rId1"/>
    <sheet name="取組状況の詳細" sheetId="2" r:id="rId2"/>
    <sheet name="様式取組項目" sheetId="10" r:id="rId3"/>
    <sheet name="目標１" sheetId="4" r:id="rId4"/>
    <sheet name="目標２" sheetId="5" r:id="rId5"/>
    <sheet name="目標３" sheetId="6" r:id="rId6"/>
    <sheet name="目標４" sheetId="7" r:id="rId7"/>
    <sheet name="（参考）各年度実績集計表" sheetId="8" r:id="rId8"/>
  </sheets>
  <externalReferences>
    <externalReference r:id="rId9"/>
  </externalReferences>
  <definedNames>
    <definedName name="_xlnm.Print_Area" localSheetId="3">目標１!$A$1:$W$45</definedName>
    <definedName name="_xlnm.Print_Area" localSheetId="4">目標２!$A$1:$W$47</definedName>
    <definedName name="_xlnm.Print_Area" localSheetId="5">目標３!$A$1:$W$33</definedName>
    <definedName name="_xlnm.Print_Area" localSheetId="6">目標４!$A$1:$W$51</definedName>
    <definedName name="_xlnm.Print_Area" localSheetId="2">様式取組項目!$A$1:$G$67</definedName>
    <definedName name="_xlnm.Print_Titles" localSheetId="2">様式取組項目!$8:$8</definedName>
    <definedName name="係数">[1]係数!$D$12:$H$43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10" l="1" a="1"/>
  <c r="F4" i="10" s="1"/>
  <c r="R14" i="7"/>
  <c r="V43" i="4"/>
  <c r="C1" i="10" l="1"/>
  <c r="F65" i="10"/>
  <c r="F3" i="10" s="1"/>
  <c r="R22" i="7" l="1"/>
  <c r="AB53" i="8" l="1"/>
  <c r="AA47" i="8"/>
  <c r="Z41" i="8"/>
  <c r="V41" i="8"/>
  <c r="R41" i="8"/>
  <c r="AA40" i="8"/>
  <c r="Z40" i="8"/>
  <c r="Y40" i="8"/>
  <c r="X40" i="8"/>
  <c r="W40" i="8"/>
  <c r="V40" i="8"/>
  <c r="U40" i="8"/>
  <c r="T40" i="8"/>
  <c r="S40" i="8"/>
  <c r="R40" i="8"/>
  <c r="Q40" i="8"/>
  <c r="P40" i="8"/>
  <c r="AB39" i="8"/>
  <c r="AB38" i="8"/>
  <c r="AB37" i="8"/>
  <c r="AB40" i="8" s="1"/>
  <c r="AA36" i="8"/>
  <c r="AA41" i="8" s="1"/>
  <c r="Z36" i="8"/>
  <c r="Y36" i="8"/>
  <c r="X36" i="8"/>
  <c r="W36" i="8"/>
  <c r="W41" i="8" s="1"/>
  <c r="V36" i="8"/>
  <c r="U36" i="8"/>
  <c r="T36" i="8"/>
  <c r="S36" i="8"/>
  <c r="S41" i="8" s="1"/>
  <c r="R36" i="8"/>
  <c r="Q36" i="8"/>
  <c r="P36" i="8"/>
  <c r="AB35" i="8"/>
  <c r="AB34" i="8"/>
  <c r="AB33" i="8"/>
  <c r="AB32" i="8"/>
  <c r="AA24" i="8"/>
  <c r="Z24" i="8"/>
  <c r="Y24" i="8"/>
  <c r="X24" i="8"/>
  <c r="W24" i="8"/>
  <c r="V24" i="8"/>
  <c r="U24" i="8"/>
  <c r="T24" i="8"/>
  <c r="S24" i="8"/>
  <c r="R24" i="8"/>
  <c r="Q24" i="8"/>
  <c r="P24" i="8"/>
  <c r="AB23" i="8"/>
  <c r="AB24" i="8" s="1"/>
  <c r="AB22" i="8"/>
  <c r="AB21" i="8"/>
  <c r="AA20" i="8"/>
  <c r="AA25" i="8" s="1"/>
  <c r="Z20" i="8"/>
  <c r="Y20" i="8"/>
  <c r="X20" i="8"/>
  <c r="W20" i="8"/>
  <c r="V20" i="8"/>
  <c r="U20" i="8"/>
  <c r="T20" i="8"/>
  <c r="S20" i="8"/>
  <c r="R20" i="8"/>
  <c r="Q20" i="8"/>
  <c r="P20" i="8"/>
  <c r="AB19" i="8"/>
  <c r="AB20" i="8" s="1"/>
  <c r="AB18" i="8"/>
  <c r="AB17" i="8"/>
  <c r="AA16" i="8"/>
  <c r="Z16" i="8"/>
  <c r="Y16" i="8"/>
  <c r="X16" i="8"/>
  <c r="W16" i="8"/>
  <c r="V16" i="8"/>
  <c r="U16" i="8"/>
  <c r="T16" i="8"/>
  <c r="S16" i="8"/>
  <c r="R16" i="8"/>
  <c r="Q16" i="8"/>
  <c r="P16" i="8"/>
  <c r="AB15" i="8"/>
  <c r="AB14" i="8"/>
  <c r="AB13" i="8"/>
  <c r="AB12" i="8"/>
  <c r="AA11" i="8"/>
  <c r="Z11" i="8"/>
  <c r="Z25" i="8" s="1"/>
  <c r="Y11" i="8"/>
  <c r="X11" i="8"/>
  <c r="W11" i="8"/>
  <c r="W25" i="8" s="1"/>
  <c r="V11" i="8"/>
  <c r="V25" i="8" s="1"/>
  <c r="U11" i="8"/>
  <c r="T11" i="8"/>
  <c r="S11" i="8"/>
  <c r="S25" i="8" s="1"/>
  <c r="R11" i="8"/>
  <c r="R25" i="8" s="1"/>
  <c r="Q11" i="8"/>
  <c r="P11" i="8"/>
  <c r="AB10" i="8"/>
  <c r="AB9" i="8"/>
  <c r="AB11" i="8" s="1"/>
  <c r="Q37" i="7"/>
  <c r="S36" i="7"/>
  <c r="R36" i="7"/>
  <c r="S35" i="7"/>
  <c r="R35" i="7"/>
  <c r="S34" i="7"/>
  <c r="R34" i="7"/>
  <c r="Q33" i="7"/>
  <c r="S32" i="7"/>
  <c r="R32" i="7"/>
  <c r="S31" i="7"/>
  <c r="R31" i="7"/>
  <c r="S30" i="7"/>
  <c r="R30" i="7"/>
  <c r="Q29" i="7"/>
  <c r="S28" i="7"/>
  <c r="R28" i="7"/>
  <c r="S27" i="7"/>
  <c r="R27" i="7"/>
  <c r="S26" i="7"/>
  <c r="R26" i="7"/>
  <c r="S25" i="7"/>
  <c r="R25" i="7"/>
  <c r="S24" i="7"/>
  <c r="R24" i="7"/>
  <c r="S23" i="7"/>
  <c r="R23" i="7"/>
  <c r="S22" i="7"/>
  <c r="Q21" i="7"/>
  <c r="S20" i="7"/>
  <c r="R20" i="7"/>
  <c r="S19" i="7"/>
  <c r="R19" i="7"/>
  <c r="S18" i="7"/>
  <c r="R18" i="7"/>
  <c r="S17" i="7"/>
  <c r="R17" i="7"/>
  <c r="Q16" i="7"/>
  <c r="S15" i="7"/>
  <c r="R15" i="7"/>
  <c r="S14" i="7"/>
  <c r="W1" i="7"/>
  <c r="Q31" i="6"/>
  <c r="Q29" i="6"/>
  <c r="R33" i="6" s="1"/>
  <c r="W1" i="6"/>
  <c r="L45" i="5"/>
  <c r="Q25" i="5"/>
  <c r="S24" i="5"/>
  <c r="R24" i="5"/>
  <c r="S23" i="5"/>
  <c r="R23" i="5"/>
  <c r="S22" i="5"/>
  <c r="R22" i="5"/>
  <c r="Q21" i="5"/>
  <c r="S20" i="5"/>
  <c r="R20" i="5"/>
  <c r="S19" i="5"/>
  <c r="R19" i="5"/>
  <c r="S18" i="5"/>
  <c r="R18" i="5"/>
  <c r="S17" i="5"/>
  <c r="R17" i="5"/>
  <c r="W1" i="5"/>
  <c r="Q28" i="4"/>
  <c r="S27" i="4"/>
  <c r="R27" i="4"/>
  <c r="S26" i="4"/>
  <c r="R26" i="4"/>
  <c r="S25" i="4"/>
  <c r="R25" i="4"/>
  <c r="Q24" i="4"/>
  <c r="S23" i="4"/>
  <c r="R23" i="4"/>
  <c r="S22" i="4"/>
  <c r="R22" i="4"/>
  <c r="S21" i="4"/>
  <c r="R21" i="4"/>
  <c r="Q20" i="4"/>
  <c r="S19" i="4"/>
  <c r="R19" i="4"/>
  <c r="S18" i="4"/>
  <c r="R18" i="4"/>
  <c r="S17" i="4"/>
  <c r="R17" i="4"/>
  <c r="S16" i="4"/>
  <c r="R16" i="4"/>
  <c r="Q15" i="4"/>
  <c r="S14" i="4"/>
  <c r="R14" i="4"/>
  <c r="S13" i="4"/>
  <c r="R13" i="4"/>
  <c r="I32" i="2"/>
  <c r="F32" i="2"/>
  <c r="G32" i="2" s="1"/>
  <c r="F31" i="2"/>
  <c r="I30" i="2"/>
  <c r="G30" i="2"/>
  <c r="F30" i="2"/>
  <c r="I29" i="2"/>
  <c r="G29" i="2"/>
  <c r="F29" i="2"/>
  <c r="R37" i="7" l="1"/>
  <c r="S33" i="7"/>
  <c r="S21" i="7"/>
  <c r="R29" i="7"/>
  <c r="R21" i="5"/>
  <c r="S25" i="5"/>
  <c r="R25" i="5"/>
  <c r="S21" i="5"/>
  <c r="S26" i="5" s="1"/>
  <c r="R15" i="4"/>
  <c r="S28" i="4"/>
  <c r="R24" i="4"/>
  <c r="S20" i="4"/>
  <c r="P41" i="8"/>
  <c r="X41" i="8"/>
  <c r="T25" i="8"/>
  <c r="AB16" i="8"/>
  <c r="Q41" i="8"/>
  <c r="Y41" i="8"/>
  <c r="R20" i="4"/>
  <c r="R21" i="7"/>
  <c r="U25" i="8"/>
  <c r="R33" i="7"/>
  <c r="R38" i="7" s="1"/>
  <c r="AB36" i="8"/>
  <c r="R16" i="7"/>
  <c r="P25" i="8"/>
  <c r="X25" i="8"/>
  <c r="U41" i="8"/>
  <c r="R28" i="4"/>
  <c r="S29" i="7"/>
  <c r="S37" i="7"/>
  <c r="T41" i="8"/>
  <c r="S15" i="4"/>
  <c r="S24" i="4"/>
  <c r="S16" i="7"/>
  <c r="Q25" i="8"/>
  <c r="Y25" i="8"/>
  <c r="S38" i="7" l="1"/>
  <c r="R26" i="5"/>
  <c r="L43" i="5" s="1"/>
  <c r="R47" i="5" s="1"/>
  <c r="S29" i="4"/>
  <c r="R29" i="4"/>
  <c r="M43" i="4" s="1"/>
  <c r="R45"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7" authorId="0" shapeId="0" xr:uid="{00000000-0006-0000-0100-000001000000}">
      <text>
        <r>
          <rPr>
            <sz val="9"/>
            <color indexed="81"/>
            <rFont val="ＭＳ Ｐゴシック"/>
            <family val="3"/>
            <charset val="128"/>
          </rPr>
          <t xml:space="preserve">選択した目標項目に係る報告対象年度の算定シートを作成してください。実績及び二酸化炭素排出量が算定シートから転記されます。
※作成した算定シートについては併せて提出してください。
※算定シートを使用しない場合には、使用する数値を各セルに直接入力し、併せて使用した数値の根拠資料（省エネ法の定期報告書など）を提出してください。
</t>
        </r>
      </text>
    </comment>
    <comment ref="E27" authorId="0" shapeId="0" xr:uid="{00000000-0006-0000-0100-000002000000}">
      <text>
        <r>
          <rPr>
            <sz val="9"/>
            <color indexed="81"/>
            <rFont val="ＭＳ Ｐゴシック"/>
            <family val="3"/>
            <charset val="128"/>
          </rPr>
          <t xml:space="preserve">プレミアムコース登録時に選択した目標項目についてプルダウンメニューから○を選択してください。
</t>
        </r>
      </text>
    </comment>
    <comment ref="H27" authorId="0" shapeId="0" xr:uid="{00000000-0006-0000-0100-000003000000}">
      <text>
        <r>
          <rPr>
            <sz val="9"/>
            <color indexed="81"/>
            <rFont val="ＭＳ Ｐゴシック"/>
            <family val="3"/>
            <charset val="128"/>
          </rPr>
          <t>基準年度二酸化炭素排出量については、登録時の算定シートから転記してください。</t>
        </r>
      </text>
    </comment>
    <comment ref="B37" authorId="0" shapeId="0" xr:uid="{00000000-0006-0000-0100-000004000000}">
      <text>
        <r>
          <rPr>
            <b/>
            <sz val="9"/>
            <color indexed="81"/>
            <rFont val="ＭＳ Ｐゴシック"/>
            <family val="3"/>
            <charset val="128"/>
          </rPr>
          <t>作成者:</t>
        </r>
        <r>
          <rPr>
            <sz val="9"/>
            <color indexed="81"/>
            <rFont val="ＭＳ Ｐゴシック"/>
            <family val="3"/>
            <charset val="128"/>
          </rPr>
          <t xml:space="preserve">
PR項目に記載する事項については、温暖化対策に資するものに限ります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 authorId="0" shapeId="0" xr:uid="{D4A51A07-C1B7-4ED2-9062-C2A7A725997C}">
      <text>
        <r>
          <rPr>
            <b/>
            <sz val="9"/>
            <color indexed="81"/>
            <rFont val="ＭＳ Ｐゴシック"/>
            <family val="3"/>
            <charset val="128"/>
          </rPr>
          <t>事業所名が取組計画書から転記されます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13" authorId="0" shapeId="0" xr:uid="{EC90ED1A-0390-4E49-AFC2-C0D983045B13}">
      <text>
        <r>
          <rPr>
            <b/>
            <sz val="9"/>
            <color indexed="81"/>
            <rFont val="ＭＳ Ｐゴシック"/>
            <family val="3"/>
            <charset val="128"/>
          </rPr>
          <t>※１を参照してください</t>
        </r>
      </text>
    </comment>
    <comment ref="D14" authorId="0" shapeId="0" xr:uid="{00000000-0006-0000-0300-000002000000}">
      <text>
        <r>
          <rPr>
            <b/>
            <sz val="9"/>
            <color indexed="81"/>
            <rFont val="ＭＳ Ｐゴシック"/>
            <family val="3"/>
            <charset val="128"/>
          </rPr>
          <t>東京電力以外からの買電量を記入してください</t>
        </r>
      </text>
    </comment>
    <comment ref="I14" authorId="0" shapeId="0" xr:uid="{00000000-0006-0000-0300-000003000000}">
      <text>
        <r>
          <rPr>
            <b/>
            <sz val="9"/>
            <color indexed="81"/>
            <rFont val="ＭＳ Ｐゴシック"/>
            <family val="3"/>
            <charset val="128"/>
          </rPr>
          <t>電気事業者名を入力してください</t>
        </r>
      </text>
    </comment>
    <comment ref="V14" authorId="0" shapeId="0" xr:uid="{3317C279-E090-4E5F-B57E-86DDB0443FBC}">
      <text>
        <r>
          <rPr>
            <b/>
            <sz val="9"/>
            <color indexed="81"/>
            <rFont val="ＭＳ Ｐゴシック"/>
            <family val="3"/>
            <charset val="128"/>
          </rPr>
          <t>※１を参照してください</t>
        </r>
      </text>
    </comment>
    <comment ref="I16" authorId="0" shapeId="0" xr:uid="{00000000-0006-0000-0300-000005000000}">
      <text>
        <r>
          <rPr>
            <b/>
            <sz val="9"/>
            <color indexed="81"/>
            <rFont val="ＭＳ Ｐゴシック"/>
            <family val="3"/>
            <charset val="128"/>
          </rPr>
          <t>ガス事業者名を入力してください</t>
        </r>
      </text>
    </comment>
    <comment ref="T16" authorId="0" shapeId="0" xr:uid="{BC2B0F10-B65B-4E5B-A8AF-E25A8BE91014}">
      <text>
        <r>
          <rPr>
            <b/>
            <sz val="9"/>
            <color indexed="81"/>
            <rFont val="ＭＳ Ｐゴシック"/>
            <family val="3"/>
            <charset val="128"/>
          </rPr>
          <t>0.0448又は各ガス会社が公表する単位当たりの発熱量を入力してください</t>
        </r>
      </text>
    </comment>
    <comment ref="V16" authorId="0" shapeId="0" xr:uid="{91786988-0C6A-47EE-9801-31DE1A516C2A}">
      <text>
        <r>
          <rPr>
            <b/>
            <sz val="9"/>
            <color indexed="81"/>
            <rFont val="ＭＳ Ｐゴシック"/>
            <family val="3"/>
            <charset val="128"/>
          </rPr>
          <t>0.00223又は各ガス会社が公表するCO2排出係数を入力してください</t>
        </r>
      </text>
    </comment>
    <comment ref="T25" authorId="0" shapeId="0" xr:uid="{CEC7A820-AE28-439D-83D1-376F85BE9597}">
      <text>
        <r>
          <rPr>
            <b/>
            <sz val="9"/>
            <color indexed="81"/>
            <rFont val="ＭＳ Ｐゴシック"/>
            <family val="3"/>
            <charset val="128"/>
          </rPr>
          <t>1.36又は各熱供給会社が公表する単位当たりの発熱量を入力してください</t>
        </r>
      </text>
    </comment>
    <comment ref="V25" authorId="0" shapeId="0" xr:uid="{75514168-1B27-4B17-94D8-90D04E8A6C25}">
      <text>
        <r>
          <rPr>
            <b/>
            <sz val="9"/>
            <color indexed="81"/>
            <rFont val="ＭＳ Ｐゴシック"/>
            <family val="3"/>
            <charset val="128"/>
          </rPr>
          <t>0.0570又は各熱供給会社が公表する排出係数を入力してください</t>
        </r>
      </text>
    </comment>
    <comment ref="T26" authorId="0" shapeId="0" xr:uid="{F9AAA235-9652-4DB8-92BE-BD3C47F5152D}">
      <text>
        <r>
          <rPr>
            <b/>
            <sz val="9"/>
            <color indexed="81"/>
            <rFont val="ＭＳ Ｐゴシック"/>
            <family val="3"/>
            <charset val="128"/>
          </rPr>
          <t>1.36又は各熱供給会社が公表する単位当たりの発熱量を入力してください</t>
        </r>
      </text>
    </comment>
    <comment ref="V26" authorId="0" shapeId="0" xr:uid="{9313EBC2-DF4E-4E6B-A482-F41421B88568}">
      <text>
        <r>
          <rPr>
            <b/>
            <sz val="9"/>
            <color indexed="81"/>
            <rFont val="ＭＳ Ｐゴシック"/>
            <family val="3"/>
            <charset val="128"/>
          </rPr>
          <t>0.0570又は各熱供給会社が公表する排出係数を入力してください</t>
        </r>
      </text>
    </comment>
    <comment ref="T27" authorId="0" shapeId="0" xr:uid="{D936A185-6B32-47AC-8F09-FB62DDA98693}">
      <text>
        <r>
          <rPr>
            <b/>
            <sz val="9"/>
            <color indexed="81"/>
            <rFont val="ＭＳ Ｐゴシック"/>
            <family val="3"/>
            <charset val="128"/>
          </rPr>
          <t>1.36又は各熱供給会社が公表する単位当たりの発熱量を入力してください</t>
        </r>
      </text>
    </comment>
    <comment ref="V27" authorId="0" shapeId="0" xr:uid="{867761D0-BA5D-4217-981C-C90265F2489D}">
      <text>
        <r>
          <rPr>
            <b/>
            <sz val="9"/>
            <color indexed="81"/>
            <rFont val="ＭＳ Ｐゴシック"/>
            <family val="3"/>
            <charset val="128"/>
          </rPr>
          <t>0.0570又は各熱供給会社が公表する排出係数を入力してください</t>
        </r>
      </text>
    </comment>
    <comment ref="H38" authorId="0" shapeId="0" xr:uid="{00000000-0006-0000-0300-000008000000}">
      <text>
        <r>
          <rPr>
            <b/>
            <sz val="9"/>
            <color indexed="81"/>
            <rFont val="ＭＳ Ｐゴシック"/>
            <family val="3"/>
            <charset val="128"/>
          </rPr>
          <t>単位は任意とします。</t>
        </r>
      </text>
    </comment>
    <comment ref="R45" authorId="0" shapeId="0" xr:uid="{00000000-0006-0000-0300-000009000000}">
      <text>
        <r>
          <rPr>
            <b/>
            <sz val="9"/>
            <color indexed="81"/>
            <rFont val="ＭＳ Ｐゴシック"/>
            <family val="3"/>
            <charset val="128"/>
          </rPr>
          <t>→各年度の状況報告書に転記</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22" authorId="0" shapeId="0" xr:uid="{88C21ED1-29D1-48F1-B5FE-0A007B2AFC7F}">
      <text>
        <r>
          <rPr>
            <b/>
            <sz val="9"/>
            <color indexed="81"/>
            <rFont val="ＭＳ Ｐゴシック"/>
            <family val="3"/>
            <charset val="128"/>
          </rPr>
          <t>0.000429又は温対法に基づく排出係数を入力してください</t>
        </r>
      </text>
    </comment>
    <comment ref="L23" authorId="0" shapeId="0" xr:uid="{00000000-0006-0000-0400-000002000000}">
      <text>
        <r>
          <rPr>
            <b/>
            <sz val="9"/>
            <color indexed="81"/>
            <rFont val="ＭＳ Ｐゴシック"/>
            <family val="3"/>
            <charset val="128"/>
          </rPr>
          <t>電気事業者名を記入してください。</t>
        </r>
      </text>
    </comment>
    <comment ref="V23" authorId="0" shapeId="0" xr:uid="{59C93FBB-1030-4D93-BAF2-7AAB32339E52}">
      <text>
        <r>
          <rPr>
            <b/>
            <sz val="9"/>
            <color indexed="81"/>
            <rFont val="ＭＳ Ｐゴシック"/>
            <family val="3"/>
            <charset val="128"/>
          </rPr>
          <t>0.000429又は温対法に基づく排出係数を入力してください</t>
        </r>
      </text>
    </comment>
    <comment ref="D24" authorId="0" shapeId="0" xr:uid="{00000000-0006-0000-0400-000004000000}">
      <text>
        <r>
          <rPr>
            <b/>
            <sz val="9"/>
            <color indexed="81"/>
            <rFont val="ＭＳ Ｐゴシック"/>
            <family val="3"/>
            <charset val="128"/>
          </rPr>
          <t>外部充電設備での充電に係る電力の排出係数は一律で0.000453t-CO2を使用します</t>
        </r>
      </text>
    </comment>
    <comment ref="V24" authorId="0" shapeId="0" xr:uid="{28631800-91C1-455D-886E-BA08EE0E0074}">
      <text>
        <r>
          <rPr>
            <b/>
            <sz val="9"/>
            <color indexed="81"/>
            <rFont val="ＭＳ Ｐゴシック"/>
            <family val="3"/>
            <charset val="128"/>
          </rPr>
          <t>0.000429又は温対法に基づく排出係数を入力してください</t>
        </r>
      </text>
    </comment>
    <comment ref="R47" authorId="0" shapeId="0" xr:uid="{00000000-0006-0000-0400-000005000000}">
      <text>
        <r>
          <rPr>
            <b/>
            <sz val="9"/>
            <color indexed="81"/>
            <rFont val="ＭＳ Ｐゴシック"/>
            <family val="3"/>
            <charset val="128"/>
          </rPr>
          <t>→各年度の状況報告書に転記</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14" authorId="0" shapeId="0" xr:uid="{545047FE-458C-43EA-9C60-90E3DF4BE35A}">
      <text>
        <r>
          <rPr>
            <b/>
            <sz val="9"/>
            <color indexed="81"/>
            <rFont val="ＭＳ Ｐゴシック"/>
            <family val="3"/>
            <charset val="128"/>
          </rPr>
          <t>※１を参照してください</t>
        </r>
      </text>
    </comment>
    <comment ref="D15" authorId="0" shapeId="0" xr:uid="{00000000-0006-0000-0600-000002000000}">
      <text>
        <r>
          <rPr>
            <b/>
            <sz val="9"/>
            <color indexed="81"/>
            <rFont val="ＭＳ Ｐゴシック"/>
            <family val="3"/>
            <charset val="128"/>
          </rPr>
          <t>東京電力以外からの買電量を記入してください</t>
        </r>
      </text>
    </comment>
    <comment ref="I15" authorId="0" shapeId="0" xr:uid="{00000000-0006-0000-0600-000003000000}">
      <text>
        <r>
          <rPr>
            <b/>
            <sz val="9"/>
            <color indexed="81"/>
            <rFont val="ＭＳ Ｐゴシック"/>
            <family val="3"/>
            <charset val="128"/>
          </rPr>
          <t>電気事業者名を入力してください</t>
        </r>
      </text>
    </comment>
    <comment ref="V15" authorId="0" shapeId="0" xr:uid="{971F30EE-CE7F-46A6-8968-2305487D49F3}">
      <text>
        <r>
          <rPr>
            <b/>
            <sz val="9"/>
            <color indexed="81"/>
            <rFont val="ＭＳ Ｐゴシック"/>
            <family val="3"/>
            <charset val="128"/>
          </rPr>
          <t>※１を参照してください</t>
        </r>
      </text>
    </comment>
    <comment ref="I17" authorId="0" shapeId="0" xr:uid="{00000000-0006-0000-0600-000005000000}">
      <text>
        <r>
          <rPr>
            <b/>
            <sz val="9"/>
            <color indexed="81"/>
            <rFont val="ＭＳ Ｐゴシック"/>
            <family val="3"/>
            <charset val="128"/>
          </rPr>
          <t>ガス事業者名を入力してください</t>
        </r>
      </text>
    </comment>
    <comment ref="T17" authorId="0" shapeId="0" xr:uid="{D7BA7E1B-4470-4576-8D60-8BFBCCD11625}">
      <text>
        <r>
          <rPr>
            <b/>
            <sz val="9"/>
            <color indexed="81"/>
            <rFont val="ＭＳ Ｐゴシック"/>
            <family val="3"/>
            <charset val="128"/>
          </rPr>
          <t>0.0448又は各ガス会社が公表する単位当たりの発熱量を入力してください</t>
        </r>
      </text>
    </comment>
    <comment ref="V17" authorId="0" shapeId="0" xr:uid="{0B77B9EF-085A-470B-B8B8-BB46DBFEBAB3}">
      <text>
        <r>
          <rPr>
            <b/>
            <sz val="9"/>
            <color indexed="81"/>
            <rFont val="ＭＳ Ｐゴシック"/>
            <family val="3"/>
            <charset val="128"/>
          </rPr>
          <t>0.00223又は各ガス会社が公表するCO2排出係数を入力してください</t>
        </r>
      </text>
    </comment>
    <comment ref="V26" authorId="0" shapeId="0" xr:uid="{39440CF6-F2ED-40BA-93A8-44E7DEE725BD}">
      <text>
        <r>
          <rPr>
            <b/>
            <sz val="9"/>
            <color indexed="81"/>
            <rFont val="ＭＳ Ｐゴシック"/>
            <family val="3"/>
            <charset val="128"/>
          </rPr>
          <t>※１を参照してください</t>
        </r>
      </text>
    </comment>
    <comment ref="L27" authorId="0" shapeId="0" xr:uid="{00000000-0006-0000-0600-000009000000}">
      <text>
        <r>
          <rPr>
            <b/>
            <sz val="9"/>
            <color indexed="81"/>
            <rFont val="ＭＳ Ｐゴシック"/>
            <family val="3"/>
            <charset val="128"/>
          </rPr>
          <t>電気事業者名を記入してください。</t>
        </r>
      </text>
    </comment>
    <comment ref="V27" authorId="0" shapeId="0" xr:uid="{18FCD494-9EBA-4FD5-8190-BF16A1BA4EB1}">
      <text>
        <r>
          <rPr>
            <b/>
            <sz val="9"/>
            <color indexed="81"/>
            <rFont val="ＭＳ Ｐゴシック"/>
            <family val="3"/>
            <charset val="128"/>
          </rPr>
          <t>※１を参照してください</t>
        </r>
      </text>
    </comment>
    <comment ref="D28" authorId="0" shapeId="0" xr:uid="{00000000-0006-0000-0600-00000B000000}">
      <text>
        <r>
          <rPr>
            <b/>
            <sz val="9"/>
            <color indexed="81"/>
            <rFont val="ＭＳ Ｐゴシック"/>
            <family val="3"/>
            <charset val="128"/>
          </rPr>
          <t>外部充電設備での充電に係る電力の排出係数は一律で0.000453t-CO2を使用します</t>
        </r>
      </text>
    </comment>
    <comment ref="V28" authorId="0" shapeId="0" xr:uid="{386D463F-EEB9-42B8-839B-57F2AC356A65}">
      <text>
        <r>
          <rPr>
            <b/>
            <sz val="9"/>
            <color indexed="81"/>
            <rFont val="ＭＳ Ｐゴシック"/>
            <family val="3"/>
            <charset val="128"/>
          </rPr>
          <t>※１を参照してください</t>
        </r>
      </text>
    </comment>
    <comment ref="T34" authorId="0" shapeId="0" xr:uid="{5BAA71F9-7306-4806-9238-388493B09661}">
      <text>
        <r>
          <rPr>
            <b/>
            <sz val="9"/>
            <color indexed="81"/>
            <rFont val="ＭＳ Ｐゴシック"/>
            <family val="3"/>
            <charset val="128"/>
          </rPr>
          <t>1.36又は各熱供給会社が公表する単位当たりの発熱量を入力してください</t>
        </r>
      </text>
    </comment>
    <comment ref="V34" authorId="0" shapeId="0" xr:uid="{386DC073-3761-41D4-8628-9C5777256F02}">
      <text>
        <r>
          <rPr>
            <b/>
            <sz val="9"/>
            <color indexed="81"/>
            <rFont val="ＭＳ Ｐゴシック"/>
            <family val="3"/>
            <charset val="128"/>
          </rPr>
          <t>0.0570又は各熱供給会社が公表する排出係数を入力してください</t>
        </r>
      </text>
    </comment>
    <comment ref="T35" authorId="0" shapeId="0" xr:uid="{0B850DAB-A585-45CE-B142-36293F61260D}">
      <text>
        <r>
          <rPr>
            <b/>
            <sz val="9"/>
            <color indexed="81"/>
            <rFont val="ＭＳ Ｐゴシック"/>
            <family val="3"/>
            <charset val="128"/>
          </rPr>
          <t>1.36又は各熱供給会社が公表する単位当たりの発熱量を入力してください</t>
        </r>
      </text>
    </comment>
    <comment ref="V35" authorId="0" shapeId="0" xr:uid="{1DDB0988-DDA7-4D37-A960-9554095C0BEE}">
      <text>
        <r>
          <rPr>
            <b/>
            <sz val="9"/>
            <color indexed="81"/>
            <rFont val="ＭＳ Ｐゴシック"/>
            <family val="3"/>
            <charset val="128"/>
          </rPr>
          <t>0.0570又は各熱供給会社が公表する排出係数を入力してください</t>
        </r>
      </text>
    </comment>
    <comment ref="T36" authorId="0" shapeId="0" xr:uid="{8AFCDE57-1703-4EF9-AC90-2D4D0CAB6156}">
      <text>
        <r>
          <rPr>
            <b/>
            <sz val="9"/>
            <color indexed="81"/>
            <rFont val="ＭＳ Ｐゴシック"/>
            <family val="3"/>
            <charset val="128"/>
          </rPr>
          <t>1.36又は各熱供給会社が公表する単位当たりの発熱量を入力してください</t>
        </r>
      </text>
    </comment>
    <comment ref="V36" authorId="0" shapeId="0" xr:uid="{640A52D7-78C9-467D-99D6-0324EAEB7810}">
      <text>
        <r>
          <rPr>
            <b/>
            <sz val="9"/>
            <color indexed="81"/>
            <rFont val="ＭＳ Ｐゴシック"/>
            <family val="3"/>
            <charset val="128"/>
          </rPr>
          <t>0.0570又は各熱供給会社が公表する排出係数を入力してください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8" authorId="0" shapeId="0" xr:uid="{00000000-0006-0000-0700-000001000000}">
      <text>
        <r>
          <rPr>
            <b/>
            <sz val="9"/>
            <color indexed="81"/>
            <rFont val="ＭＳ Ｐゴシック"/>
            <family val="3"/>
            <charset val="128"/>
          </rPr>
          <t>１表「使用量」欄に転記してください</t>
        </r>
      </text>
    </comment>
    <comment ref="C10" authorId="0" shapeId="0" xr:uid="{00000000-0006-0000-0700-000002000000}">
      <text>
        <r>
          <rPr>
            <b/>
            <sz val="9"/>
            <color indexed="81"/>
            <rFont val="ＭＳ Ｐゴシック"/>
            <family val="3"/>
            <charset val="128"/>
          </rPr>
          <t>東京電力以外からの買電量を記入してください</t>
        </r>
      </text>
    </comment>
    <comment ref="H10" authorId="0" shapeId="0" xr:uid="{00000000-0006-0000-0700-000003000000}">
      <text>
        <r>
          <rPr>
            <b/>
            <sz val="9"/>
            <color indexed="81"/>
            <rFont val="ＭＳ Ｐゴシック"/>
            <family val="3"/>
            <charset val="128"/>
          </rPr>
          <t>電気事業者名を入力してください</t>
        </r>
      </text>
    </comment>
    <comment ref="H12" authorId="0" shapeId="0" xr:uid="{00000000-0006-0000-0700-000004000000}">
      <text>
        <r>
          <rPr>
            <b/>
            <sz val="9"/>
            <color indexed="81"/>
            <rFont val="ＭＳ Ｐゴシック"/>
            <family val="3"/>
            <charset val="128"/>
          </rPr>
          <t>ガス事業者名を入力してください</t>
        </r>
      </text>
    </comment>
    <comment ref="K38" authorId="0" shapeId="0" xr:uid="{00000000-0006-0000-0700-000005000000}">
      <text>
        <r>
          <rPr>
            <b/>
            <sz val="9"/>
            <color indexed="81"/>
            <rFont val="ＭＳ Ｐゴシック"/>
            <family val="3"/>
            <charset val="128"/>
          </rPr>
          <t>電気事業者名を記入してください。</t>
        </r>
      </text>
    </comment>
    <comment ref="AB52" authorId="0" shapeId="0" xr:uid="{00000000-0006-0000-0700-000007000000}">
      <text>
        <r>
          <rPr>
            <b/>
            <sz val="9"/>
            <color indexed="81"/>
            <rFont val="ＭＳ Ｐゴシック"/>
            <family val="3"/>
            <charset val="128"/>
          </rPr>
          <t>１表「排出量」欄に転記してください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<sst xmlns="http://schemas.openxmlformats.org/spreadsheetml/2006/main" count="578" uniqueCount="302">
  <si>
    <t>シート</t>
    <phoneticPr fontId="3"/>
  </si>
  <si>
    <t>提出対象事業所</t>
    <rPh sb="0" eb="2">
      <t>テイシュツ</t>
    </rPh>
    <rPh sb="2" eb="4">
      <t>タイショウ</t>
    </rPh>
    <rPh sb="4" eb="7">
      <t>ジギョウショ</t>
    </rPh>
    <phoneticPr fontId="3"/>
  </si>
  <si>
    <t>備考</t>
    <rPh sb="0" eb="2">
      <t>ビコウ</t>
    </rPh>
    <phoneticPr fontId="3"/>
  </si>
  <si>
    <t>取組状況の詳細</t>
    <rPh sb="0" eb="2">
      <t>トリクミ</t>
    </rPh>
    <rPh sb="2" eb="4">
      <t>ジョウキョウ</t>
    </rPh>
    <rPh sb="5" eb="7">
      <t>ショウサイ</t>
    </rPh>
    <phoneticPr fontId="3"/>
  </si>
  <si>
    <t>全事業所</t>
    <rPh sb="0" eb="3">
      <t>ゼンジギョウ</t>
    </rPh>
    <rPh sb="3" eb="4">
      <t>ショ</t>
    </rPh>
    <phoneticPr fontId="3"/>
  </si>
  <si>
    <t>取組項目</t>
    <rPh sb="0" eb="2">
      <t>トリクミ</t>
    </rPh>
    <rPh sb="2" eb="4">
      <t>コウモク</t>
    </rPh>
    <phoneticPr fontId="3"/>
  </si>
  <si>
    <t>登録時と変更がある場合のみ</t>
    <rPh sb="0" eb="2">
      <t>トウロク</t>
    </rPh>
    <rPh sb="2" eb="3">
      <t>ジ</t>
    </rPh>
    <rPh sb="4" eb="6">
      <t>ヘンコウ</t>
    </rPh>
    <rPh sb="9" eb="11">
      <t>バアイ</t>
    </rPh>
    <phoneticPr fontId="3"/>
  </si>
  <si>
    <t>算定シート</t>
    <rPh sb="0" eb="2">
      <t>サンテイ</t>
    </rPh>
    <phoneticPr fontId="3"/>
  </si>
  <si>
    <t>目標1（エネルギー消費原単位）用</t>
    <rPh sb="0" eb="2">
      <t>モクヒョウ</t>
    </rPh>
    <rPh sb="15" eb="16">
      <t>ヨウ</t>
    </rPh>
    <phoneticPr fontId="3"/>
  </si>
  <si>
    <r>
      <t xml:space="preserve">全事業所（選択した目標分のみ）
</t>
    </r>
    <r>
      <rPr>
        <sz val="9"/>
        <color theme="1"/>
        <rFont val="游ゴシック"/>
        <family val="3"/>
        <charset val="128"/>
        <scheme val="minor"/>
      </rPr>
      <t>※省エネ法の定期報告書を作成している事業所は、定期報告書の写しの提出に替えることができます。</t>
    </r>
    <rPh sb="0" eb="3">
      <t>ゼンジギョウ</t>
    </rPh>
    <rPh sb="3" eb="4">
      <t>ショ</t>
    </rPh>
    <rPh sb="5" eb="7">
      <t>センタク</t>
    </rPh>
    <rPh sb="9" eb="11">
      <t>モクヒョウ</t>
    </rPh>
    <rPh sb="11" eb="12">
      <t>ブン</t>
    </rPh>
    <phoneticPr fontId="3"/>
  </si>
  <si>
    <t>・算定シートのデータが「取組状況の詳細」に自動転記されます。
・省エネ法の定期報告書を使用する場合には、定期報告書のデータを「取組状況の詳細」に直接入力してください。</t>
    <rPh sb="12" eb="14">
      <t>トリクミ</t>
    </rPh>
    <rPh sb="14" eb="16">
      <t>ジョウキョウ</t>
    </rPh>
    <rPh sb="17" eb="19">
      <t>ショウサイ</t>
    </rPh>
    <rPh sb="32" eb="33">
      <t>ショウ</t>
    </rPh>
    <rPh sb="35" eb="36">
      <t>ホウ</t>
    </rPh>
    <rPh sb="37" eb="39">
      <t>テイキ</t>
    </rPh>
    <rPh sb="39" eb="42">
      <t>ホウコクショ</t>
    </rPh>
    <rPh sb="43" eb="45">
      <t>シヨウ</t>
    </rPh>
    <rPh sb="47" eb="49">
      <t>バアイ</t>
    </rPh>
    <rPh sb="72" eb="74">
      <t>チョクセツ</t>
    </rPh>
    <rPh sb="74" eb="76">
      <t>ニュウリョク</t>
    </rPh>
    <phoneticPr fontId="3"/>
  </si>
  <si>
    <t>目標2（自動車１台当たり燃料消費量）用</t>
    <rPh sb="0" eb="2">
      <t>モクヒョウ</t>
    </rPh>
    <rPh sb="18" eb="19">
      <t>ヨウ</t>
    </rPh>
    <phoneticPr fontId="3"/>
  </si>
  <si>
    <t>目標3（事業系一般廃棄物の排出原単位）用</t>
    <rPh sb="0" eb="2">
      <t>モクヒョウ</t>
    </rPh>
    <rPh sb="19" eb="20">
      <t>ヨウ</t>
    </rPh>
    <phoneticPr fontId="3"/>
  </si>
  <si>
    <t>目標4（二酸化炭素排出量）用</t>
    <rPh sb="0" eb="2">
      <t>モクヒョウ</t>
    </rPh>
    <rPh sb="13" eb="14">
      <t>ヨウ</t>
    </rPh>
    <phoneticPr fontId="3"/>
  </si>
  <si>
    <t>（参考）各年度実績集計表</t>
    <phoneticPr fontId="3"/>
  </si>
  <si>
    <t>提出不要</t>
    <rPh sb="0" eb="2">
      <t>テイシュツ</t>
    </rPh>
    <rPh sb="2" eb="4">
      <t>フヨウ</t>
    </rPh>
    <phoneticPr fontId="3"/>
  </si>
  <si>
    <t>算定シート作成時に必要に応じ御活用ください</t>
    <rPh sb="0" eb="2">
      <t>サンテイ</t>
    </rPh>
    <rPh sb="5" eb="7">
      <t>サクセイ</t>
    </rPh>
    <rPh sb="7" eb="8">
      <t>ジ</t>
    </rPh>
    <rPh sb="9" eb="11">
      <t>ヒツヨウ</t>
    </rPh>
    <rPh sb="12" eb="13">
      <t>オウ</t>
    </rPh>
    <rPh sb="14" eb="17">
      <t>ゴカツヨウ</t>
    </rPh>
    <phoneticPr fontId="3"/>
  </si>
  <si>
    <t>第４号様式（第１１条第１項）別紙</t>
    <rPh sb="0" eb="1">
      <t>ダイ</t>
    </rPh>
    <rPh sb="2" eb="3">
      <t>ゴウ</t>
    </rPh>
    <rPh sb="3" eb="5">
      <t>ヨウシキ</t>
    </rPh>
    <rPh sb="6" eb="7">
      <t>ダイ</t>
    </rPh>
    <rPh sb="9" eb="10">
      <t>ジョウ</t>
    </rPh>
    <rPh sb="10" eb="11">
      <t>ダイ</t>
    </rPh>
    <rPh sb="12" eb="13">
      <t>コウ</t>
    </rPh>
    <rPh sb="14" eb="16">
      <t>ベッシ</t>
    </rPh>
    <phoneticPr fontId="3"/>
  </si>
  <si>
    <t>１．事業所の概要</t>
    <rPh sb="2" eb="5">
      <t>ジギョウショ</t>
    </rPh>
    <rPh sb="6" eb="8">
      <t>ガイヨウ</t>
    </rPh>
    <phoneticPr fontId="3"/>
  </si>
  <si>
    <t>（名称・所在地（市町村まで）・業種を県ホームページに掲載します）</t>
    <rPh sb="1" eb="3">
      <t>メイショウ</t>
    </rPh>
    <rPh sb="4" eb="7">
      <t>ショザイチ</t>
    </rPh>
    <rPh sb="8" eb="11">
      <t>シチョウソン</t>
    </rPh>
    <rPh sb="15" eb="17">
      <t>ギョウシュ</t>
    </rPh>
    <rPh sb="18" eb="19">
      <t>ケン</t>
    </rPh>
    <rPh sb="26" eb="28">
      <t>ケイサイ</t>
    </rPh>
    <phoneticPr fontId="3"/>
  </si>
  <si>
    <t>事業所の名称と登録番号を記載し、その他の項目については変更があるもののみ記載してください。</t>
    <rPh sb="0" eb="3">
      <t>ジギョウショ</t>
    </rPh>
    <rPh sb="4" eb="6">
      <t>メイショウ</t>
    </rPh>
    <rPh sb="7" eb="9">
      <t>トウロク</t>
    </rPh>
    <rPh sb="9" eb="11">
      <t>バンゴウ</t>
    </rPh>
    <rPh sb="12" eb="14">
      <t>キサイ</t>
    </rPh>
    <rPh sb="18" eb="19">
      <t>タ</t>
    </rPh>
    <rPh sb="20" eb="22">
      <t>コウモク</t>
    </rPh>
    <rPh sb="27" eb="29">
      <t>ヘンコウ</t>
    </rPh>
    <rPh sb="36" eb="38">
      <t>キサイ</t>
    </rPh>
    <phoneticPr fontId="3"/>
  </si>
  <si>
    <t>事業所の名称</t>
    <rPh sb="0" eb="3">
      <t>ジギョウショ</t>
    </rPh>
    <rPh sb="4" eb="6">
      <t>メイショウ</t>
    </rPh>
    <phoneticPr fontId="3"/>
  </si>
  <si>
    <t>登録番号</t>
    <rPh sb="0" eb="2">
      <t>トウロク</t>
    </rPh>
    <rPh sb="2" eb="4">
      <t>バンゴウ</t>
    </rPh>
    <phoneticPr fontId="3"/>
  </si>
  <si>
    <t>所在地</t>
    <rPh sb="0" eb="3">
      <t>ショザイチ</t>
    </rPh>
    <phoneticPr fontId="3"/>
  </si>
  <si>
    <t>〒</t>
    <phoneticPr fontId="3"/>
  </si>
  <si>
    <t>電話番号</t>
    <rPh sb="0" eb="2">
      <t>デンワ</t>
    </rPh>
    <rPh sb="2" eb="4">
      <t>バンゴウ</t>
    </rPh>
    <phoneticPr fontId="3"/>
  </si>
  <si>
    <t>担当者</t>
    <rPh sb="0" eb="3">
      <t>タントウシャ</t>
    </rPh>
    <phoneticPr fontId="3"/>
  </si>
  <si>
    <t>氏名</t>
    <rPh sb="0" eb="2">
      <t>シメイ</t>
    </rPh>
    <phoneticPr fontId="3"/>
  </si>
  <si>
    <t>　</t>
  </si>
  <si>
    <t>農林水産業</t>
    <rPh sb="0" eb="2">
      <t>ノウリン</t>
    </rPh>
    <rPh sb="2" eb="5">
      <t>スイサンギョウ</t>
    </rPh>
    <phoneticPr fontId="3"/>
  </si>
  <si>
    <t>建設業</t>
    <rPh sb="0" eb="3">
      <t>ケンセツギョウ</t>
    </rPh>
    <phoneticPr fontId="3"/>
  </si>
  <si>
    <t>製造業</t>
    <rPh sb="0" eb="3">
      <t>セイゾウギョウ</t>
    </rPh>
    <phoneticPr fontId="3"/>
  </si>
  <si>
    <t>不動産業</t>
    <rPh sb="0" eb="3">
      <t>フドウサン</t>
    </rPh>
    <rPh sb="3" eb="4">
      <t>ギョウ</t>
    </rPh>
    <phoneticPr fontId="3"/>
  </si>
  <si>
    <t>電気・ガス・熱供給・水道業</t>
    <rPh sb="0" eb="2">
      <t>デンキ</t>
    </rPh>
    <rPh sb="6" eb="7">
      <t>ネツ</t>
    </rPh>
    <rPh sb="7" eb="9">
      <t>キョウキュウ</t>
    </rPh>
    <rPh sb="10" eb="13">
      <t>スイドウギョウ</t>
    </rPh>
    <phoneticPr fontId="3"/>
  </si>
  <si>
    <t>２．取組状況</t>
    <rPh sb="2" eb="4">
      <t>トリクミ</t>
    </rPh>
    <rPh sb="4" eb="6">
      <t>ジョウキョウ</t>
    </rPh>
    <phoneticPr fontId="3"/>
  </si>
  <si>
    <t>報告対象年度　(</t>
    <rPh sb="0" eb="2">
      <t>ホウコク</t>
    </rPh>
    <rPh sb="2" eb="4">
      <t>タイショウ</t>
    </rPh>
    <rPh sb="4" eb="6">
      <t>ネンド</t>
    </rPh>
    <phoneticPr fontId="8"/>
  </si>
  <si>
    <t>)年度</t>
    <rPh sb="1" eb="3">
      <t>ネンド</t>
    </rPh>
    <phoneticPr fontId="8"/>
  </si>
  <si>
    <t>目標項目</t>
    <rPh sb="0" eb="2">
      <t>モクヒョウ</t>
    </rPh>
    <rPh sb="2" eb="4">
      <t>コウモク</t>
    </rPh>
    <phoneticPr fontId="3"/>
  </si>
  <si>
    <t>選択項目</t>
    <rPh sb="0" eb="2">
      <t>センタク</t>
    </rPh>
    <rPh sb="2" eb="4">
      <t>コウモク</t>
    </rPh>
    <phoneticPr fontId="3"/>
  </si>
  <si>
    <t>実績</t>
    <rPh sb="0" eb="2">
      <t>ジッセキ</t>
    </rPh>
    <phoneticPr fontId="8"/>
  </si>
  <si>
    <t>二酸化炭素排出量
（t-CO2)
（a)</t>
    <rPh sb="0" eb="3">
      <t>ニサンカ</t>
    </rPh>
    <rPh sb="3" eb="5">
      <t>タンソ</t>
    </rPh>
    <rPh sb="5" eb="7">
      <t>ハイシュツ</t>
    </rPh>
    <rPh sb="7" eb="8">
      <t>リョウ</t>
    </rPh>
    <phoneticPr fontId="8"/>
  </si>
  <si>
    <t>基準年度二酸化炭素排出量（t-CO2)
（b）</t>
    <rPh sb="0" eb="2">
      <t>キジュン</t>
    </rPh>
    <rPh sb="2" eb="4">
      <t>ネンド</t>
    </rPh>
    <rPh sb="4" eb="7">
      <t>ニサンカ</t>
    </rPh>
    <rPh sb="7" eb="9">
      <t>タンソ</t>
    </rPh>
    <rPh sb="9" eb="11">
      <t>ハイシュツ</t>
    </rPh>
    <rPh sb="11" eb="12">
      <t>リョウ</t>
    </rPh>
    <phoneticPr fontId="3"/>
  </si>
  <si>
    <t>目標番号</t>
    <rPh sb="0" eb="2">
      <t>モクヒョウ</t>
    </rPh>
    <rPh sb="2" eb="4">
      <t>バンゴウ</t>
    </rPh>
    <phoneticPr fontId="3"/>
  </si>
  <si>
    <t>指標</t>
    <rPh sb="0" eb="2">
      <t>シヒョウ</t>
    </rPh>
    <phoneticPr fontId="3"/>
  </si>
  <si>
    <t>エネルギー消費原単位</t>
    <phoneticPr fontId="8"/>
  </si>
  <si>
    <t>自動車１台当たり燃料消費量</t>
    <phoneticPr fontId="8"/>
  </si>
  <si>
    <t>事業系一般廃棄物排出原単位</t>
    <phoneticPr fontId="8"/>
  </si>
  <si>
    <t>二酸化炭素排出量</t>
    <rPh sb="0" eb="3">
      <t>ニサンカ</t>
    </rPh>
    <rPh sb="3" eb="5">
      <t>タンソ</t>
    </rPh>
    <phoneticPr fontId="8"/>
  </si>
  <si>
    <t>３．PR項目（県ホームページ掲載用）</t>
    <rPh sb="4" eb="6">
      <t>コウモク</t>
    </rPh>
    <rPh sb="7" eb="8">
      <t>ケン</t>
    </rPh>
    <rPh sb="14" eb="17">
      <t>ケイサイヨウ</t>
    </rPh>
    <phoneticPr fontId="3"/>
  </si>
  <si>
    <t>・</t>
    <phoneticPr fontId="3"/>
  </si>
  <si>
    <t>４．事業所URL</t>
    <rPh sb="2" eb="5">
      <t>ジギョウショ</t>
    </rPh>
    <phoneticPr fontId="3"/>
  </si>
  <si>
    <t>県ホームページからのリンクを希望するURLがありましたらご記入ください。</t>
    <rPh sb="0" eb="1">
      <t>ケン</t>
    </rPh>
    <rPh sb="14" eb="16">
      <t>キボウ</t>
    </rPh>
    <rPh sb="29" eb="31">
      <t>キニュウ</t>
    </rPh>
    <phoneticPr fontId="3"/>
  </si>
  <si>
    <t>分類</t>
  </si>
  <si>
    <t>必須項目</t>
  </si>
  <si>
    <t>番号</t>
  </si>
  <si>
    <t>取組項目</t>
  </si>
  <si>
    <t>選択欄</t>
  </si>
  <si>
    <t>専門機関による省エネルギー診断等を受診している。</t>
  </si>
  <si>
    <t>エネルギー使用量を管理し、見える化・分析を行っている。</t>
  </si>
  <si>
    <t>エネルギー・マネジメント・システム（ＥＭＳ）を設置している。</t>
  </si>
  <si>
    <t>事業所の建物が、BELS、省エネ基準適合認定マーク（eマーク）、CASBEE等、環境性能に関する第三者認証制度での認定・認証等を受けている。</t>
  </si>
  <si>
    <t>コージェネレーション設備を設置している。</t>
  </si>
  <si>
    <t>必須</t>
  </si>
  <si>
    <t>照明器具や空調機器の定期的な清掃を実施している。</t>
  </si>
  <si>
    <t>給湯設備や空調設備の配管を断熱化している。</t>
  </si>
  <si>
    <t>ボイラーの燃焼空気量を適正に管理している。</t>
  </si>
  <si>
    <t>節水機器の設置により上下水道使用量を削減している。</t>
  </si>
  <si>
    <t>「国際エネルギースターマーク」や「省エネラベル」等を参考に省エネルギー性能の優れたOA機器等を購入している。</t>
  </si>
  <si>
    <t>省エネの責任者及び担当者を決め、組織として省エネの実施体制を整備している。</t>
  </si>
  <si>
    <t>ノー残業デーの設定・残業時間の制限など、ワークスタイルの見直しに取り組んでいる。　　　　　　　　　　　　　</t>
  </si>
  <si>
    <t>テナントとの省エネ推進体制を構築している。（定例会議の開催・報告会の実施、テナントの省エネ担当者を登録　など）</t>
  </si>
  <si>
    <t>テナント向けの省エネマニュアルを作成している。</t>
  </si>
  <si>
    <t>テナントにエネルギー消費量・デマンド値を通知している。</t>
  </si>
  <si>
    <t>テナントオーナーとの省エネ推進体制に参加している。（定例会議への参加、テナントの省エネ担当者を登録　など）</t>
  </si>
  <si>
    <t>業務に支障のない範囲で照明の間引きや部分的な消灯を実施している。</t>
  </si>
  <si>
    <t>業務に支障のない範囲で照明の消灯時間帯を設定している。</t>
  </si>
  <si>
    <t>事業所内の半数以上の照明にLED照明等の高効率照明を使用している。</t>
  </si>
  <si>
    <t>事業所内のトイレ、給湯室、階段等、常時使用しない箇所の照明に人感センサーを導入している。</t>
  </si>
  <si>
    <t>事務用機器等の省エネモード等を利用している。</t>
  </si>
  <si>
    <t>クールビズやウォームビズを実施している。</t>
  </si>
  <si>
    <t>空調負荷の低減のためブラインド等を適切に活用している。</t>
  </si>
  <si>
    <t>空調の吹出口・吸込口やエアコン室外機の通風を確保している。</t>
  </si>
  <si>
    <t>高効率空調設備を導入している。</t>
  </si>
  <si>
    <t>屋根面・壁面等の断熱化や遮熱化を図っている。</t>
  </si>
  <si>
    <t>二重窓・複層ガラス・遮熱フィルム等による窓の断熱化や遮熱化を図っている。</t>
  </si>
  <si>
    <t>プラグインハイブリッド自動車・電気自動車等の次世代自動車を導入している。</t>
  </si>
  <si>
    <t>運転を担当する従業員にエコドライブの実施を促している。</t>
  </si>
  <si>
    <t>運転を担当する従業員又は従業員グループ別の燃費を把握している。</t>
  </si>
  <si>
    <t>３Ｒ（リデュース・リユース・リサイクル）に取り組んでいる。</t>
  </si>
  <si>
    <t>両面コピー、使用済みの裏紙使用、資料の電子化等により紙の使用量の削減を実施している。</t>
  </si>
  <si>
    <t>森林の整備や保全活動に参加・協力している。</t>
  </si>
  <si>
    <t>合計</t>
    <rPh sb="0" eb="2">
      <t>ゴウケイ</t>
    </rPh>
    <phoneticPr fontId="3"/>
  </si>
  <si>
    <t>【目標項目１用】エネルギー消費原単位等算定シート（取組状況報告用）</t>
    <rPh sb="13" eb="15">
      <t>ショウヒ</t>
    </rPh>
    <rPh sb="15" eb="19">
      <t>ゲンタンイトウ</t>
    </rPh>
    <rPh sb="19" eb="21">
      <t>サンテイ</t>
    </rPh>
    <rPh sb="25" eb="27">
      <t>トリク</t>
    </rPh>
    <rPh sb="27" eb="29">
      <t>ジョウキョウ</t>
    </rPh>
    <rPh sb="29" eb="32">
      <t>ホウコクヨウ</t>
    </rPh>
    <phoneticPr fontId="8"/>
  </si>
  <si>
    <t>黄色のセルに入力してください。熱量・CO２・原単位が自動計算されます。</t>
    <rPh sb="0" eb="2">
      <t>キイロ</t>
    </rPh>
    <rPh sb="6" eb="8">
      <t>ニュウリョク</t>
    </rPh>
    <rPh sb="15" eb="17">
      <t>ネツリョウ</t>
    </rPh>
    <rPh sb="22" eb="25">
      <t>ゲンタンイ</t>
    </rPh>
    <rPh sb="26" eb="28">
      <t>ジドウ</t>
    </rPh>
    <rPh sb="28" eb="30">
      <t>ケイサン</t>
    </rPh>
    <phoneticPr fontId="8"/>
  </si>
  <si>
    <t>※省エネ法の定期報告書を作成している事業所は、本シートに替えて定期報告書の写しを提出することもできます。</t>
    <rPh sb="1" eb="2">
      <t>ショウ</t>
    </rPh>
    <rPh sb="4" eb="5">
      <t>ホウ</t>
    </rPh>
    <rPh sb="6" eb="8">
      <t>テイキ</t>
    </rPh>
    <rPh sb="8" eb="11">
      <t>ホウコクショ</t>
    </rPh>
    <rPh sb="12" eb="14">
      <t>サクセイ</t>
    </rPh>
    <rPh sb="18" eb="21">
      <t>ジギョウショ</t>
    </rPh>
    <rPh sb="23" eb="24">
      <t>ホン</t>
    </rPh>
    <rPh sb="28" eb="29">
      <t>カ</t>
    </rPh>
    <rPh sb="31" eb="33">
      <t>テイキ</t>
    </rPh>
    <rPh sb="33" eb="36">
      <t>ホウコクショ</t>
    </rPh>
    <rPh sb="37" eb="38">
      <t>ウツ</t>
    </rPh>
    <rPh sb="40" eb="42">
      <t>テイシュツ</t>
    </rPh>
    <phoneticPr fontId="8"/>
  </si>
  <si>
    <t>１　エネルギー消費量及び二酸化炭素排出量</t>
    <rPh sb="7" eb="9">
      <t>ショウヒ</t>
    </rPh>
    <rPh sb="10" eb="11">
      <t>オヨ</t>
    </rPh>
    <rPh sb="17" eb="19">
      <t>ハイシュツ</t>
    </rPh>
    <rPh sb="19" eb="20">
      <t>リョウ</t>
    </rPh>
    <phoneticPr fontId="8"/>
  </si>
  <si>
    <t>エネルギーの種類</t>
    <rPh sb="6" eb="8">
      <t>シュルイ</t>
    </rPh>
    <phoneticPr fontId="8"/>
  </si>
  <si>
    <t>使用量</t>
    <rPh sb="0" eb="3">
      <t>シヨウリョウ</t>
    </rPh>
    <phoneticPr fontId="3"/>
  </si>
  <si>
    <r>
      <t xml:space="preserve">熱量
</t>
    </r>
    <r>
      <rPr>
        <sz val="10"/>
        <rFont val="ＭＳ Ｐゴシック"/>
        <family val="3"/>
        <charset val="128"/>
      </rPr>
      <t>(GJ)</t>
    </r>
    <rPh sb="0" eb="2">
      <t>ネツリョウ</t>
    </rPh>
    <phoneticPr fontId="8"/>
  </si>
  <si>
    <r>
      <t>ＣＯ</t>
    </r>
    <r>
      <rPr>
        <vertAlign val="subscript"/>
        <sz val="12"/>
        <rFont val="ＭＳ Ｐゴシック"/>
        <family val="3"/>
        <charset val="128"/>
      </rPr>
      <t>２</t>
    </r>
    <r>
      <rPr>
        <sz val="12"/>
        <rFont val="ＭＳ Ｐゴシック"/>
        <family val="3"/>
        <charset val="128"/>
      </rPr>
      <t xml:space="preserve">量
</t>
    </r>
    <r>
      <rPr>
        <sz val="10"/>
        <rFont val="ＭＳ Ｐゴシック"/>
        <family val="3"/>
        <charset val="128"/>
      </rPr>
      <t>(t-CO2)</t>
    </r>
    <rPh sb="3" eb="4">
      <t>リョウ</t>
    </rPh>
    <phoneticPr fontId="8"/>
  </si>
  <si>
    <t xml:space="preserve"> 省エネ法の
換算係数
（単位発熱量）</t>
    <rPh sb="1" eb="2">
      <t>ショウ</t>
    </rPh>
    <rPh sb="4" eb="5">
      <t>ホウ</t>
    </rPh>
    <rPh sb="7" eb="9">
      <t>カンサン</t>
    </rPh>
    <rPh sb="9" eb="11">
      <t>ケイスウ</t>
    </rPh>
    <rPh sb="13" eb="15">
      <t>タンイ</t>
    </rPh>
    <rPh sb="15" eb="17">
      <t>ハツネツ</t>
    </rPh>
    <rPh sb="17" eb="18">
      <t>リョウ</t>
    </rPh>
    <phoneticPr fontId="8"/>
  </si>
  <si>
    <t>温対法の
換算係数
（排出係数）</t>
    <rPh sb="0" eb="3">
      <t>オンタイホウ</t>
    </rPh>
    <rPh sb="5" eb="7">
      <t>カンサン</t>
    </rPh>
    <rPh sb="7" eb="9">
      <t>ケイスウ</t>
    </rPh>
    <rPh sb="11" eb="13">
      <t>ハイシュツ</t>
    </rPh>
    <rPh sb="13" eb="15">
      <t>ケイスウ</t>
    </rPh>
    <phoneticPr fontId="8"/>
  </si>
  <si>
    <t>単位</t>
    <rPh sb="0" eb="2">
      <t>タンイ</t>
    </rPh>
    <phoneticPr fontId="8"/>
  </si>
  <si>
    <t>電気</t>
    <rPh sb="0" eb="2">
      <t>デンキ</t>
    </rPh>
    <phoneticPr fontId="8"/>
  </si>
  <si>
    <t>東京電力パワーグリッドからの買電※1</t>
    <rPh sb="0" eb="2">
      <t>トウキョウ</t>
    </rPh>
    <rPh sb="2" eb="4">
      <t>デンリョク</t>
    </rPh>
    <rPh sb="14" eb="16">
      <t>カイデン</t>
    </rPh>
    <phoneticPr fontId="8"/>
  </si>
  <si>
    <t>kWh</t>
    <phoneticPr fontId="8"/>
  </si>
  <si>
    <t>GJ/ｋWh</t>
    <phoneticPr fontId="8"/>
  </si>
  <si>
    <t>tCO2/kWh</t>
    <phoneticPr fontId="8"/>
  </si>
  <si>
    <t>上記以外※1</t>
    <rPh sb="0" eb="2">
      <t>ジョウキ</t>
    </rPh>
    <rPh sb="2" eb="4">
      <t>イガイ</t>
    </rPh>
    <phoneticPr fontId="8"/>
  </si>
  <si>
    <t>小計</t>
    <rPh sb="0" eb="2">
      <t>ショウケイ</t>
    </rPh>
    <phoneticPr fontId="8"/>
  </si>
  <si>
    <t>燃料
（主なもの）</t>
    <rPh sb="0" eb="2">
      <t>ネンリョウ</t>
    </rPh>
    <rPh sb="4" eb="5">
      <t>オモ</t>
    </rPh>
    <phoneticPr fontId="8"/>
  </si>
  <si>
    <t>都市ガス※2</t>
    <rPh sb="0" eb="2">
      <t>トシ</t>
    </rPh>
    <phoneticPr fontId="8"/>
  </si>
  <si>
    <t>m3</t>
    <phoneticPr fontId="3"/>
  </si>
  <si>
    <t>GJ/m3</t>
    <phoneticPr fontId="8"/>
  </si>
  <si>
    <t>tCO2/m3</t>
    <phoneticPr fontId="8"/>
  </si>
  <si>
    <t>液化石油ガス（ＬＰＧ）</t>
    <phoneticPr fontId="8"/>
  </si>
  <si>
    <t>ｔ</t>
    <phoneticPr fontId="8"/>
  </si>
  <si>
    <t>GＪ/ｔ</t>
  </si>
  <si>
    <t>tCO2/ｔ</t>
    <phoneticPr fontId="8"/>
  </si>
  <si>
    <t>灯油</t>
    <phoneticPr fontId="8"/>
  </si>
  <si>
    <t>kℓ</t>
    <phoneticPr fontId="8"/>
  </si>
  <si>
    <t>GＪ/ｋℓ</t>
    <phoneticPr fontId="3"/>
  </si>
  <si>
    <t>tCO2/kℓ</t>
    <phoneticPr fontId="8"/>
  </si>
  <si>
    <t>Ａ重油</t>
    <phoneticPr fontId="8"/>
  </si>
  <si>
    <t>その他</t>
    <rPh sb="2" eb="3">
      <t>タ</t>
    </rPh>
    <phoneticPr fontId="8"/>
  </si>
  <si>
    <t>燃料</t>
    <rPh sb="0" eb="2">
      <t>ネンリョウ</t>
    </rPh>
    <phoneticPr fontId="8"/>
  </si>
  <si>
    <t>軽油</t>
    <phoneticPr fontId="8"/>
  </si>
  <si>
    <t>石油系炭化水素ガス</t>
    <phoneticPr fontId="8"/>
  </si>
  <si>
    <t>GＪ/m3</t>
    <phoneticPr fontId="8"/>
  </si>
  <si>
    <t>液化天然ガス（ＬＮＧ）</t>
    <phoneticPr fontId="8"/>
  </si>
  <si>
    <t>tCO2/t</t>
    <phoneticPr fontId="8"/>
  </si>
  <si>
    <t>熱</t>
    <rPh sb="0" eb="1">
      <t>ネツ</t>
    </rPh>
    <phoneticPr fontId="8"/>
  </si>
  <si>
    <t>蒸気（産業用以外）</t>
    <rPh sb="0" eb="2">
      <t>ジョウキ</t>
    </rPh>
    <rPh sb="3" eb="6">
      <t>サンギョウヨウ</t>
    </rPh>
    <rPh sb="6" eb="8">
      <t>イガイ</t>
    </rPh>
    <phoneticPr fontId="8"/>
  </si>
  <si>
    <t>ＧＪ</t>
    <phoneticPr fontId="8"/>
  </si>
  <si>
    <t>GJ/GJ</t>
    <phoneticPr fontId="8"/>
  </si>
  <si>
    <t>tCO2/GJ</t>
    <phoneticPr fontId="8"/>
  </si>
  <si>
    <t>温水</t>
    <rPh sb="0" eb="2">
      <t>オンスイ</t>
    </rPh>
    <phoneticPr fontId="8"/>
  </si>
  <si>
    <t>冷水</t>
    <rPh sb="0" eb="2">
      <t>レイスイ</t>
    </rPh>
    <phoneticPr fontId="8"/>
  </si>
  <si>
    <t>電気+燃料+その他＝合計量</t>
    <rPh sb="0" eb="2">
      <t>デンキ</t>
    </rPh>
    <rPh sb="3" eb="5">
      <t>ネンリョウ</t>
    </rPh>
    <rPh sb="8" eb="9">
      <t>タ</t>
    </rPh>
    <rPh sb="10" eb="12">
      <t>ゴウケイ</t>
    </rPh>
    <rPh sb="12" eb="13">
      <t>リョウ</t>
    </rPh>
    <phoneticPr fontId="8"/>
  </si>
  <si>
    <t>（Ａ）</t>
    <phoneticPr fontId="8"/>
  </si>
  <si>
    <t>2　事業所の活動量を示す値（エネルギー消費量と密接な関係を持つ値）</t>
    <rPh sb="2" eb="5">
      <t>ジギョウショ</t>
    </rPh>
    <rPh sb="6" eb="8">
      <t>カツドウ</t>
    </rPh>
    <rPh sb="8" eb="9">
      <t>リョウ</t>
    </rPh>
    <rPh sb="10" eb="11">
      <t>シメ</t>
    </rPh>
    <rPh sb="12" eb="13">
      <t>アタイ</t>
    </rPh>
    <rPh sb="23" eb="25">
      <t>ミッセツ</t>
    </rPh>
    <rPh sb="26" eb="28">
      <t>カンケイ</t>
    </rPh>
    <rPh sb="29" eb="30">
      <t>モ</t>
    </rPh>
    <rPh sb="31" eb="32">
      <t>アタイ</t>
    </rPh>
    <phoneticPr fontId="8"/>
  </si>
  <si>
    <t>名称</t>
    <rPh sb="0" eb="2">
      <t>メイショウ</t>
    </rPh>
    <phoneticPr fontId="8"/>
  </si>
  <si>
    <t>年合計値</t>
    <rPh sb="0" eb="1">
      <t>ネン</t>
    </rPh>
    <rPh sb="1" eb="4">
      <t>ゴウケイチ</t>
    </rPh>
    <phoneticPr fontId="8"/>
  </si>
  <si>
    <t>（B）</t>
    <phoneticPr fontId="8"/>
  </si>
  <si>
    <t>３　エネルギー消費原単位</t>
    <rPh sb="7" eb="9">
      <t>ショウヒ</t>
    </rPh>
    <rPh sb="9" eb="12">
      <t>ゲンタンイ</t>
    </rPh>
    <phoneticPr fontId="8"/>
  </si>
  <si>
    <t>Ａ</t>
    <phoneticPr fontId="8"/>
  </si>
  <si>
    <t>年間エネルギー消費量</t>
    <rPh sb="0" eb="2">
      <t>ネンカン</t>
    </rPh>
    <rPh sb="7" eb="10">
      <t>ショウヒリョウ</t>
    </rPh>
    <phoneticPr fontId="8"/>
  </si>
  <si>
    <t>Ｂ</t>
    <phoneticPr fontId="3"/>
  </si>
  <si>
    <t>事業所の活動量を示す値</t>
    <rPh sb="0" eb="3">
      <t>ジギョウショ</t>
    </rPh>
    <rPh sb="4" eb="7">
      <t>カツドウリョウ</t>
    </rPh>
    <rPh sb="8" eb="9">
      <t>シメ</t>
    </rPh>
    <rPh sb="10" eb="11">
      <t>アタイ</t>
    </rPh>
    <phoneticPr fontId="8"/>
  </si>
  <si>
    <t>エネルギー消費原単位(A/B)</t>
    <rPh sb="5" eb="7">
      <t>ショウヒ</t>
    </rPh>
    <rPh sb="7" eb="10">
      <t>ゲンタンイ</t>
    </rPh>
    <phoneticPr fontId="8"/>
  </si>
  <si>
    <t>【目標項目２用】自動車燃料消費量等算定シート（取組状況報告用）</t>
    <rPh sb="8" eb="11">
      <t>ジドウシャ</t>
    </rPh>
    <rPh sb="11" eb="13">
      <t>ネンリョウ</t>
    </rPh>
    <rPh sb="13" eb="15">
      <t>ショウヒ</t>
    </rPh>
    <rPh sb="16" eb="17">
      <t>トウ</t>
    </rPh>
    <rPh sb="17" eb="19">
      <t>サンテイ</t>
    </rPh>
    <phoneticPr fontId="8"/>
  </si>
  <si>
    <t>１　自動車燃料消費量及び二酸化炭素排出量</t>
    <rPh sb="2" eb="5">
      <t>ジドウシャ</t>
    </rPh>
    <rPh sb="5" eb="7">
      <t>ネンリョウ</t>
    </rPh>
    <rPh sb="7" eb="9">
      <t>ショウヒ</t>
    </rPh>
    <rPh sb="9" eb="10">
      <t>リョウ</t>
    </rPh>
    <rPh sb="10" eb="11">
      <t>オヨ</t>
    </rPh>
    <rPh sb="17" eb="19">
      <t>ハイシュツ</t>
    </rPh>
    <rPh sb="19" eb="20">
      <t>リョウ</t>
    </rPh>
    <phoneticPr fontId="8"/>
  </si>
  <si>
    <t>使用量</t>
    <rPh sb="0" eb="3">
      <t>シヨウリョウ</t>
    </rPh>
    <phoneticPr fontId="8"/>
  </si>
  <si>
    <t>ガソリン</t>
    <phoneticPr fontId="8"/>
  </si>
  <si>
    <t>軽油</t>
    <rPh sb="0" eb="2">
      <t>ケイユ</t>
    </rPh>
    <phoneticPr fontId="8"/>
  </si>
  <si>
    <t>可 燃 性
天然ガス</t>
    <phoneticPr fontId="8"/>
  </si>
  <si>
    <t>その他可燃性天然ガス</t>
    <phoneticPr fontId="8"/>
  </si>
  <si>
    <t>m3</t>
    <phoneticPr fontId="8"/>
  </si>
  <si>
    <t>GＪ/ｍ3</t>
    <phoneticPr fontId="3"/>
  </si>
  <si>
    <t>電気※</t>
    <rPh sb="0" eb="2">
      <t>デンキ</t>
    </rPh>
    <phoneticPr fontId="8"/>
  </si>
  <si>
    <t>事業所での
充電</t>
    <rPh sb="0" eb="3">
      <t>ジギョウショ</t>
    </rPh>
    <rPh sb="6" eb="8">
      <t>ジュウデン</t>
    </rPh>
    <phoneticPr fontId="8"/>
  </si>
  <si>
    <t>東京電力パワーグリッドからの買電</t>
    <rPh sb="0" eb="2">
      <t>トウキョウ</t>
    </rPh>
    <rPh sb="2" eb="4">
      <t>デンリョク</t>
    </rPh>
    <rPh sb="14" eb="16">
      <t>カイデン</t>
    </rPh>
    <phoneticPr fontId="8"/>
  </si>
  <si>
    <t>上記以外</t>
    <rPh sb="0" eb="2">
      <t>ジョウキ</t>
    </rPh>
    <rPh sb="2" eb="4">
      <t>イガイ</t>
    </rPh>
    <phoneticPr fontId="8"/>
  </si>
  <si>
    <t>外部充電設備での充電</t>
    <rPh sb="0" eb="2">
      <t>ガイブ</t>
    </rPh>
    <rPh sb="2" eb="4">
      <t>ジュウデン</t>
    </rPh>
    <rPh sb="4" eb="6">
      <t>セツビ</t>
    </rPh>
    <rPh sb="8" eb="10">
      <t>ジュウデン</t>
    </rPh>
    <phoneticPr fontId="8"/>
  </si>
  <si>
    <t>燃料＋電気＝合計量</t>
    <rPh sb="0" eb="2">
      <t>ネンリョウ</t>
    </rPh>
    <rPh sb="3" eb="5">
      <t>デンキ</t>
    </rPh>
    <rPh sb="6" eb="8">
      <t>ゴウケイ</t>
    </rPh>
    <rPh sb="8" eb="9">
      <t>リョウ</t>
    </rPh>
    <phoneticPr fontId="8"/>
  </si>
  <si>
    <t>※</t>
    <phoneticPr fontId="8"/>
  </si>
  <si>
    <t>電気自動車・プラグインハイブリッド車を利用する事業所については、自動車の燃料として使用した電力の使用量を把握し、記入してください。</t>
    <phoneticPr fontId="8"/>
  </si>
  <si>
    <t>2　自動車保有台数（年度当初又は年度末の台数のいずれか）</t>
    <rPh sb="2" eb="5">
      <t>ジドウシャ</t>
    </rPh>
    <rPh sb="5" eb="7">
      <t>ホユウ</t>
    </rPh>
    <rPh sb="7" eb="9">
      <t>ダイスウ</t>
    </rPh>
    <rPh sb="10" eb="12">
      <t>ネンド</t>
    </rPh>
    <rPh sb="12" eb="14">
      <t>トウショ</t>
    </rPh>
    <rPh sb="14" eb="15">
      <t>マタ</t>
    </rPh>
    <rPh sb="16" eb="19">
      <t>ネンドマツ</t>
    </rPh>
    <rPh sb="20" eb="22">
      <t>ダイスウ</t>
    </rPh>
    <phoneticPr fontId="8"/>
  </si>
  <si>
    <t>台</t>
    <rPh sb="0" eb="1">
      <t>ダイ</t>
    </rPh>
    <phoneticPr fontId="8"/>
  </si>
  <si>
    <t>３　自動車燃料消費原単位</t>
    <phoneticPr fontId="8"/>
  </si>
  <si>
    <t>年間燃料消費量</t>
    <rPh sb="0" eb="2">
      <t>ネンカン</t>
    </rPh>
    <rPh sb="2" eb="4">
      <t>ネンリョウ</t>
    </rPh>
    <rPh sb="4" eb="7">
      <t>ショウヒリョウ</t>
    </rPh>
    <phoneticPr fontId="8"/>
  </si>
  <si>
    <t>Ｂ</t>
    <phoneticPr fontId="8"/>
  </si>
  <si>
    <t>自動車保有台数</t>
    <rPh sb="0" eb="3">
      <t>ジドウシャ</t>
    </rPh>
    <rPh sb="3" eb="5">
      <t>ホユウ</t>
    </rPh>
    <rPh sb="5" eb="7">
      <t>ダイスウ</t>
    </rPh>
    <phoneticPr fontId="8"/>
  </si>
  <si>
    <t>自動車１台当たり燃料消費量(A/B)</t>
    <rPh sb="0" eb="3">
      <t>ジドウシャ</t>
    </rPh>
    <rPh sb="4" eb="5">
      <t>ダイ</t>
    </rPh>
    <rPh sb="5" eb="6">
      <t>ア</t>
    </rPh>
    <rPh sb="8" eb="10">
      <t>ネンリョウ</t>
    </rPh>
    <rPh sb="10" eb="13">
      <t>ショウヒリョウ</t>
    </rPh>
    <phoneticPr fontId="8"/>
  </si>
  <si>
    <t>【目標項目３用】事業系一般廃棄物排出原単位等算定シート（取組状況報告用）</t>
    <rPh sb="8" eb="10">
      <t>ジギョウ</t>
    </rPh>
    <rPh sb="10" eb="11">
      <t>ケイ</t>
    </rPh>
    <rPh sb="11" eb="13">
      <t>イッパン</t>
    </rPh>
    <rPh sb="13" eb="16">
      <t>ハイキブツ</t>
    </rPh>
    <rPh sb="16" eb="18">
      <t>ハイシュツ</t>
    </rPh>
    <rPh sb="18" eb="21">
      <t>ゲンタンイ</t>
    </rPh>
    <rPh sb="21" eb="22">
      <t>トウ</t>
    </rPh>
    <rPh sb="22" eb="24">
      <t>サンテイ</t>
    </rPh>
    <phoneticPr fontId="8"/>
  </si>
  <si>
    <t>黄色のセルに入力してください。</t>
    <rPh sb="0" eb="2">
      <t>キイロ</t>
    </rPh>
    <rPh sb="6" eb="8">
      <t>ニュウリョク</t>
    </rPh>
    <phoneticPr fontId="8"/>
  </si>
  <si>
    <t>１　事業系一般廃棄物排出量</t>
    <rPh sb="2" eb="4">
      <t>ジギョウ</t>
    </rPh>
    <rPh sb="4" eb="5">
      <t>ケイ</t>
    </rPh>
    <rPh sb="5" eb="7">
      <t>イッパン</t>
    </rPh>
    <rPh sb="7" eb="10">
      <t>ハイキブツ</t>
    </rPh>
    <rPh sb="10" eb="12">
      <t>ハイシュツ</t>
    </rPh>
    <rPh sb="12" eb="13">
      <t>リョウ</t>
    </rPh>
    <phoneticPr fontId="8"/>
  </si>
  <si>
    <t>排出量</t>
    <rPh sb="0" eb="2">
      <t>ハイシュツ</t>
    </rPh>
    <rPh sb="2" eb="3">
      <t>リョウ</t>
    </rPh>
    <phoneticPr fontId="8"/>
  </si>
  <si>
    <t>(A)</t>
    <phoneticPr fontId="3"/>
  </si>
  <si>
    <t>2　事業所の活動量を示す値（事業系一般廃棄物排出量と密接な関係を持つ値）</t>
    <rPh sb="2" eb="5">
      <t>ジギョウショ</t>
    </rPh>
    <rPh sb="6" eb="8">
      <t>カツドウ</t>
    </rPh>
    <rPh sb="8" eb="9">
      <t>リョウ</t>
    </rPh>
    <rPh sb="10" eb="11">
      <t>シメ</t>
    </rPh>
    <rPh sb="12" eb="13">
      <t>アタイ</t>
    </rPh>
    <rPh sb="14" eb="16">
      <t>ジギョウ</t>
    </rPh>
    <rPh sb="16" eb="17">
      <t>ケイ</t>
    </rPh>
    <rPh sb="17" eb="19">
      <t>イッパン</t>
    </rPh>
    <rPh sb="19" eb="22">
      <t>ハイキブツ</t>
    </rPh>
    <rPh sb="22" eb="24">
      <t>ハイシュツ</t>
    </rPh>
    <rPh sb="24" eb="25">
      <t>リョウ</t>
    </rPh>
    <rPh sb="26" eb="28">
      <t>ミッセツ</t>
    </rPh>
    <rPh sb="29" eb="31">
      <t>カンケイ</t>
    </rPh>
    <rPh sb="32" eb="33">
      <t>モ</t>
    </rPh>
    <rPh sb="34" eb="35">
      <t>アタイ</t>
    </rPh>
    <phoneticPr fontId="8"/>
  </si>
  <si>
    <t>３　事業系一般廃棄物排出原単位</t>
    <rPh sb="2" eb="4">
      <t>ジギョウ</t>
    </rPh>
    <rPh sb="4" eb="5">
      <t>ケイ</t>
    </rPh>
    <rPh sb="5" eb="7">
      <t>イッパン</t>
    </rPh>
    <rPh sb="7" eb="10">
      <t>ハイキブツ</t>
    </rPh>
    <rPh sb="10" eb="12">
      <t>ハイシュツ</t>
    </rPh>
    <rPh sb="12" eb="15">
      <t>ゲンタンイ</t>
    </rPh>
    <phoneticPr fontId="8"/>
  </si>
  <si>
    <t>Ａ</t>
    <phoneticPr fontId="3"/>
  </si>
  <si>
    <t>年間排出量</t>
    <rPh sb="0" eb="2">
      <t>ネンカン</t>
    </rPh>
    <rPh sb="2" eb="4">
      <t>ハイシュツ</t>
    </rPh>
    <rPh sb="4" eb="5">
      <t>リョウ</t>
    </rPh>
    <phoneticPr fontId="8"/>
  </si>
  <si>
    <t>事業所の活動量を示す値</t>
    <rPh sb="0" eb="3">
      <t>ジギョウショ</t>
    </rPh>
    <rPh sb="4" eb="6">
      <t>カツドウ</t>
    </rPh>
    <rPh sb="6" eb="7">
      <t>リョウ</t>
    </rPh>
    <rPh sb="8" eb="9">
      <t>シメ</t>
    </rPh>
    <rPh sb="10" eb="11">
      <t>アタイ</t>
    </rPh>
    <phoneticPr fontId="3"/>
  </si>
  <si>
    <t>事業系一般廃棄物排出原単位(A/C)</t>
    <rPh sb="0" eb="2">
      <t>ジギョウ</t>
    </rPh>
    <rPh sb="2" eb="3">
      <t>ケイ</t>
    </rPh>
    <rPh sb="3" eb="5">
      <t>イッパン</t>
    </rPh>
    <rPh sb="5" eb="8">
      <t>ハイキブツ</t>
    </rPh>
    <rPh sb="8" eb="10">
      <t>ハイシュツ</t>
    </rPh>
    <rPh sb="10" eb="13">
      <t>ゲンタンイ</t>
    </rPh>
    <phoneticPr fontId="8"/>
  </si>
  <si>
    <t>【目標項目４用】二酸化炭素排出量算定シート（取組状況報告用）</t>
    <rPh sb="8" eb="11">
      <t>ニサンカ</t>
    </rPh>
    <rPh sb="11" eb="13">
      <t>タンソ</t>
    </rPh>
    <rPh sb="13" eb="15">
      <t>ハイシュツ</t>
    </rPh>
    <rPh sb="15" eb="16">
      <t>リョウ</t>
    </rPh>
    <rPh sb="16" eb="18">
      <t>サンテイ</t>
    </rPh>
    <phoneticPr fontId="8"/>
  </si>
  <si>
    <t>黄色のセルに入力してください。熱量・CO２排出量が自動計算されます。</t>
    <rPh sb="0" eb="2">
      <t>キイロ</t>
    </rPh>
    <rPh sb="6" eb="8">
      <t>ニュウリョク</t>
    </rPh>
    <rPh sb="15" eb="17">
      <t>ネツリョウ</t>
    </rPh>
    <rPh sb="21" eb="23">
      <t>ハイシュツ</t>
    </rPh>
    <rPh sb="23" eb="24">
      <t>リョウ</t>
    </rPh>
    <rPh sb="25" eb="27">
      <t>ジドウ</t>
    </rPh>
    <rPh sb="27" eb="29">
      <t>ケイサン</t>
    </rPh>
    <phoneticPr fontId="8"/>
  </si>
  <si>
    <t>エネルギー消費量及び二酸化炭素排出量</t>
    <rPh sb="5" eb="8">
      <t>ショウヒリョウ</t>
    </rPh>
    <rPh sb="8" eb="9">
      <t>オヨ</t>
    </rPh>
    <rPh sb="15" eb="17">
      <t>ハイシュツ</t>
    </rPh>
    <rPh sb="17" eb="18">
      <t>リョウ</t>
    </rPh>
    <phoneticPr fontId="8"/>
  </si>
  <si>
    <t>自動車燃料等※３</t>
    <rPh sb="0" eb="3">
      <t>ジドウシャ</t>
    </rPh>
    <rPh sb="3" eb="5">
      <t>ネンリョウ</t>
    </rPh>
    <rPh sb="5" eb="6">
      <t>トウ</t>
    </rPh>
    <phoneticPr fontId="8"/>
  </si>
  <si>
    <t>Ｋℓ</t>
    <phoneticPr fontId="8"/>
  </si>
  <si>
    <t>tCO2/m3</t>
    <phoneticPr fontId="3"/>
  </si>
  <si>
    <t>電気+燃料+自動車燃料等+その他＝合計量</t>
    <rPh sb="0" eb="2">
      <t>デンキ</t>
    </rPh>
    <rPh sb="3" eb="5">
      <t>ネンリョウ</t>
    </rPh>
    <rPh sb="6" eb="9">
      <t>ジドウシャ</t>
    </rPh>
    <rPh sb="9" eb="11">
      <t>ネンリョウ</t>
    </rPh>
    <rPh sb="11" eb="12">
      <t>トウ</t>
    </rPh>
    <rPh sb="15" eb="16">
      <t>タ</t>
    </rPh>
    <rPh sb="17" eb="19">
      <t>ゴウケイ</t>
    </rPh>
    <rPh sb="19" eb="20">
      <t>リョウ</t>
    </rPh>
    <phoneticPr fontId="8"/>
  </si>
  <si>
    <t>　・</t>
    <phoneticPr fontId="8"/>
  </si>
  <si>
    <t>充電方法ごとの内訳が不明の場合は、全て事業所での充電を行ったものとして計上します。</t>
  </si>
  <si>
    <t>算定シート作成用　各年度実績集計表</t>
    <rPh sb="0" eb="2">
      <t>サンテイ</t>
    </rPh>
    <rPh sb="5" eb="8">
      <t>サクセイヨウ</t>
    </rPh>
    <rPh sb="9" eb="12">
      <t>カクネンド</t>
    </rPh>
    <rPh sb="12" eb="14">
      <t>ジッセキ</t>
    </rPh>
    <rPh sb="14" eb="16">
      <t>シュウケイ</t>
    </rPh>
    <rPh sb="16" eb="17">
      <t>ヒョウ</t>
    </rPh>
    <phoneticPr fontId="8"/>
  </si>
  <si>
    <t>各年度の使用量・排出量等の集計に御活用ください。（提出不要）</t>
    <rPh sb="0" eb="1">
      <t>カク</t>
    </rPh>
    <rPh sb="1" eb="3">
      <t>ネンド</t>
    </rPh>
    <rPh sb="4" eb="7">
      <t>シヨウリョウ</t>
    </rPh>
    <rPh sb="8" eb="10">
      <t>ハイシュツ</t>
    </rPh>
    <rPh sb="10" eb="11">
      <t>リョウ</t>
    </rPh>
    <rPh sb="11" eb="12">
      <t>トウ</t>
    </rPh>
    <rPh sb="13" eb="15">
      <t>シュウケイ</t>
    </rPh>
    <rPh sb="16" eb="19">
      <t>ゴカツヨウ</t>
    </rPh>
    <rPh sb="25" eb="27">
      <t>テイシュツ</t>
    </rPh>
    <rPh sb="27" eb="29">
      <t>フヨウ</t>
    </rPh>
    <phoneticPr fontId="3"/>
  </si>
  <si>
    <t>各月の実績を入力し、合計を各算定シートに転記します。</t>
    <rPh sb="0" eb="2">
      <t>カクツキ</t>
    </rPh>
    <rPh sb="3" eb="5">
      <t>ジッセキ</t>
    </rPh>
    <rPh sb="6" eb="8">
      <t>ニュウリョク</t>
    </rPh>
    <rPh sb="10" eb="12">
      <t>ゴウケイ</t>
    </rPh>
    <rPh sb="13" eb="14">
      <t>カク</t>
    </rPh>
    <rPh sb="14" eb="16">
      <t>サンテイ</t>
    </rPh>
    <rPh sb="20" eb="22">
      <t>テンキ</t>
    </rPh>
    <phoneticPr fontId="3"/>
  </si>
  <si>
    <t>【目標１、４用】エネルギー消費量集計表</t>
    <rPh sb="1" eb="3">
      <t>モクヒョウ</t>
    </rPh>
    <rPh sb="6" eb="7">
      <t>ヨウ</t>
    </rPh>
    <rPh sb="13" eb="16">
      <t>ショウヒリョウ</t>
    </rPh>
    <rPh sb="16" eb="18">
      <t>シュウケイ</t>
    </rPh>
    <rPh sb="18" eb="19">
      <t>ヒョウ</t>
    </rPh>
    <phoneticPr fontId="8"/>
  </si>
  <si>
    <t>4月</t>
    <rPh sb="1" eb="2">
      <t>ガツ</t>
    </rPh>
    <phoneticPr fontId="8"/>
  </si>
  <si>
    <t>5月</t>
  </si>
  <si>
    <t>6月</t>
  </si>
  <si>
    <t>7月</t>
  </si>
  <si>
    <t>8月</t>
  </si>
  <si>
    <t>9月</t>
  </si>
  <si>
    <t>10月</t>
  </si>
  <si>
    <t>11月</t>
  </si>
  <si>
    <t>12月</t>
  </si>
  <si>
    <t>1月</t>
  </si>
  <si>
    <t>2月</t>
  </si>
  <si>
    <t>3月</t>
  </si>
  <si>
    <t>合計</t>
    <rPh sb="0" eb="2">
      <t>ゴウケイ</t>
    </rPh>
    <phoneticPr fontId="8"/>
  </si>
  <si>
    <t>都市ガス</t>
    <rPh sb="0" eb="2">
      <t>トシ</t>
    </rPh>
    <phoneticPr fontId="8"/>
  </si>
  <si>
    <t>【目標２用】自動車燃料消費量集計表</t>
    <rPh sb="1" eb="3">
      <t>モクヒョウ</t>
    </rPh>
    <rPh sb="4" eb="5">
      <t>ヨウ</t>
    </rPh>
    <rPh sb="6" eb="9">
      <t>ジドウシャ</t>
    </rPh>
    <rPh sb="9" eb="11">
      <t>ネンリョウ</t>
    </rPh>
    <rPh sb="11" eb="13">
      <t>ショウヒ</t>
    </rPh>
    <rPh sb="13" eb="14">
      <t>リョウ</t>
    </rPh>
    <rPh sb="14" eb="16">
      <t>シュウケイ</t>
    </rPh>
    <rPh sb="16" eb="17">
      <t>ヒョウ</t>
    </rPh>
    <phoneticPr fontId="8"/>
  </si>
  <si>
    <t>使用量</t>
    <rPh sb="0" eb="2">
      <t>シヨウ</t>
    </rPh>
    <rPh sb="2" eb="3">
      <t>リョウ</t>
    </rPh>
    <phoneticPr fontId="8"/>
  </si>
  <si>
    <t>【目標１、３用】事業所の活動量を示す値　集計表</t>
    <rPh sb="1" eb="3">
      <t>モクヒョウ</t>
    </rPh>
    <rPh sb="6" eb="7">
      <t>ヨウ</t>
    </rPh>
    <rPh sb="8" eb="11">
      <t>ジギョウショ</t>
    </rPh>
    <rPh sb="12" eb="14">
      <t>カツドウ</t>
    </rPh>
    <rPh sb="14" eb="15">
      <t>リョウ</t>
    </rPh>
    <rPh sb="16" eb="17">
      <t>シメ</t>
    </rPh>
    <rPh sb="18" eb="19">
      <t>アタイ</t>
    </rPh>
    <rPh sb="20" eb="22">
      <t>シュウケイ</t>
    </rPh>
    <rPh sb="22" eb="23">
      <t>ヒョウ</t>
    </rPh>
    <phoneticPr fontId="8"/>
  </si>
  <si>
    <t>月別実績</t>
    <rPh sb="0" eb="2">
      <t>ツキベツ</t>
    </rPh>
    <rPh sb="2" eb="4">
      <t>ジッセキ</t>
    </rPh>
    <phoneticPr fontId="8"/>
  </si>
  <si>
    <t>【目標３用】事業系一般廃棄物排出量　集計表</t>
    <rPh sb="1" eb="3">
      <t>モクヒョウ</t>
    </rPh>
    <rPh sb="4" eb="5">
      <t>ヨウ</t>
    </rPh>
    <rPh sb="6" eb="8">
      <t>ジギョウ</t>
    </rPh>
    <rPh sb="8" eb="9">
      <t>ケイ</t>
    </rPh>
    <rPh sb="9" eb="11">
      <t>イッパン</t>
    </rPh>
    <rPh sb="11" eb="14">
      <t>ハイキブツ</t>
    </rPh>
    <rPh sb="14" eb="16">
      <t>ハイシュツ</t>
    </rPh>
    <rPh sb="16" eb="17">
      <t>リョウ</t>
    </rPh>
    <rPh sb="18" eb="20">
      <t>シュウケイ</t>
    </rPh>
    <rPh sb="20" eb="21">
      <t>ヒョウ</t>
    </rPh>
    <phoneticPr fontId="8"/>
  </si>
  <si>
    <t xml:space="preserve">※３
</t>
    <phoneticPr fontId="8"/>
  </si>
  <si>
    <t xml:space="preserve">※２
</t>
    <phoneticPr fontId="8"/>
  </si>
  <si>
    <t xml:space="preserve">※１
</t>
    <phoneticPr fontId="8"/>
  </si>
  <si>
    <t>CO2CO2スマート宣言事業所（プレミアム・コース）取組状況報告書添付資料</t>
    <rPh sb="26" eb="28">
      <t>トリクミ</t>
    </rPh>
    <rPh sb="28" eb="30">
      <t>ジョウキョウ</t>
    </rPh>
    <rPh sb="30" eb="33">
      <t>ホウコクショ</t>
    </rPh>
    <rPh sb="33" eb="35">
      <t>テンプ</t>
    </rPh>
    <rPh sb="35" eb="37">
      <t>シリョウ</t>
    </rPh>
    <phoneticPr fontId="3"/>
  </si>
  <si>
    <t>【プレミアム・コース　取組状況報告書用】</t>
    <rPh sb="11" eb="13">
      <t>トリクミ</t>
    </rPh>
    <rPh sb="13" eb="15">
      <t>ジョウキョウ</t>
    </rPh>
    <rPh sb="15" eb="18">
      <t>ホウコクショ</t>
    </rPh>
    <rPh sb="18" eb="19">
      <t>ヨウ</t>
    </rPh>
    <phoneticPr fontId="3"/>
  </si>
  <si>
    <t>【プレミアム・コース　取組状況報告書用】</t>
    <phoneticPr fontId="3"/>
  </si>
  <si>
    <t>・充電方法ごとの内訳が不明の場合は、全て事業所での充電を行ったものとして計上します。</t>
    <phoneticPr fontId="8"/>
  </si>
  <si>
    <t>・電気事業者からの買電については、温対法に基づき公表された当該年度の調整後排出係数を入力してください。</t>
    <rPh sb="1" eb="3">
      <t>デンキ</t>
    </rPh>
    <rPh sb="3" eb="6">
      <t>ジギョウシャ</t>
    </rPh>
    <rPh sb="9" eb="11">
      <t>カイデン</t>
    </rPh>
    <rPh sb="29" eb="31">
      <t>トウガイ</t>
    </rPh>
    <rPh sb="31" eb="33">
      <t>ネンド</t>
    </rPh>
    <phoneticPr fontId="8"/>
  </si>
  <si>
    <t>※前年度分について、毎年度７月３１日までに提出</t>
    <rPh sb="1" eb="4">
      <t>ゼンネンド</t>
    </rPh>
    <rPh sb="4" eb="5">
      <t>ブン</t>
    </rPh>
    <rPh sb="10" eb="13">
      <t>マイネンド</t>
    </rPh>
    <rPh sb="14" eb="15">
      <t>ガツ</t>
    </rPh>
    <rPh sb="17" eb="18">
      <t>ニチ</t>
    </rPh>
    <rPh sb="21" eb="23">
      <t>テイシュツ</t>
    </rPh>
    <phoneticPr fontId="3"/>
  </si>
  <si>
    <t>令和</t>
    <rPh sb="0" eb="2">
      <t>レイワ</t>
    </rPh>
    <phoneticPr fontId="3"/>
  </si>
  <si>
    <t>情報通信業</t>
    <rPh sb="0" eb="2">
      <t>ジョウホウ</t>
    </rPh>
    <rPh sb="2" eb="5">
      <t>ツウシンギョウ</t>
    </rPh>
    <phoneticPr fontId="3"/>
  </si>
  <si>
    <t>運輸業</t>
    <rPh sb="0" eb="3">
      <t>ウンユギョウ</t>
    </rPh>
    <phoneticPr fontId="3"/>
  </si>
  <si>
    <t>卸売・小売業</t>
    <rPh sb="0" eb="6">
      <t>オロ</t>
    </rPh>
    <phoneticPr fontId="3"/>
  </si>
  <si>
    <t>金融・保険業</t>
    <rPh sb="0" eb="6">
      <t>キンユ</t>
    </rPh>
    <phoneticPr fontId="3"/>
  </si>
  <si>
    <t>医療・福祉業</t>
    <rPh sb="0" eb="2">
      <t>イリョウ</t>
    </rPh>
    <rPh sb="3" eb="5">
      <t>フクシ</t>
    </rPh>
    <rPh sb="5" eb="6">
      <t>ギョウ</t>
    </rPh>
    <phoneticPr fontId="3"/>
  </si>
  <si>
    <t>メールアドレス</t>
    <phoneticPr fontId="3"/>
  </si>
  <si>
    <t>所属</t>
    <rPh sb="0" eb="2">
      <t>ショゾク</t>
    </rPh>
    <phoneticPr fontId="3"/>
  </si>
  <si>
    <t>その他</t>
    <rPh sb="2" eb="3">
      <t>タ</t>
    </rPh>
    <phoneticPr fontId="3"/>
  </si>
  <si>
    <t>↑その他を選択する場合は、詳細を記入してください。</t>
    <rPh sb="3" eb="4">
      <t>タ</t>
    </rPh>
    <rPh sb="5" eb="7">
      <t>センタク</t>
    </rPh>
    <rPh sb="9" eb="11">
      <t>バアイ</t>
    </rPh>
    <rPh sb="13" eb="15">
      <t>ショウサイ</t>
    </rPh>
    <rPh sb="16" eb="18">
      <t>キニュウ</t>
    </rPh>
    <phoneticPr fontId="3"/>
  </si>
  <si>
    <t>目標達成に向けて特に重点的に取り組んでいる項目や、独自の地球温暖化対策への取組等、ＰＲしたい事項を１００字程度で記載してください。県ホームページに掲載します。
※記載内容によっては、修正する場合がございます。</t>
    <phoneticPr fontId="3"/>
  </si>
  <si>
    <t>業種
※当てはまるものに○
※複数可</t>
    <rPh sb="0" eb="2">
      <t>ギョウシュ</t>
    </rPh>
    <rPh sb="5" eb="6">
      <t>ア</t>
    </rPh>
    <rPh sb="16" eb="18">
      <t>フクスウ</t>
    </rPh>
    <rPh sb="18" eb="19">
      <t>カ</t>
    </rPh>
    <phoneticPr fontId="3"/>
  </si>
  <si>
    <t>１　地球温暖化対策全般</t>
    <rPh sb="2" eb="4">
      <t>チキュウ</t>
    </rPh>
    <rPh sb="4" eb="7">
      <t>オンダンカ</t>
    </rPh>
    <rPh sb="7" eb="9">
      <t>タイサク</t>
    </rPh>
    <rPh sb="9" eb="11">
      <t>ゼンパン</t>
    </rPh>
    <phoneticPr fontId="3"/>
  </si>
  <si>
    <t>2050年カーボンニュートラルを宣言している。</t>
    <rPh sb="4" eb="5">
      <t>ネン</t>
    </rPh>
    <rPh sb="16" eb="18">
      <t>センゲン</t>
    </rPh>
    <phoneticPr fontId="1"/>
  </si>
  <si>
    <t>2030年度の温室効果ガス削減目標値を設定・公表している。</t>
    <rPh sb="4" eb="6">
      <t>ネンド</t>
    </rPh>
    <rPh sb="7" eb="9">
      <t>オンシツ</t>
    </rPh>
    <rPh sb="9" eb="11">
      <t>コウカ</t>
    </rPh>
    <rPh sb="13" eb="15">
      <t>サクゲン</t>
    </rPh>
    <rPh sb="15" eb="17">
      <t>モクヒョウ</t>
    </rPh>
    <rPh sb="17" eb="18">
      <t>チ</t>
    </rPh>
    <rPh sb="19" eb="21">
      <t>セッテイ</t>
    </rPh>
    <rPh sb="22" eb="24">
      <t>コウヒョウ</t>
    </rPh>
    <phoneticPr fontId="1"/>
  </si>
  <si>
    <t>自主的に事業所全体で取り組む地球温暖化対策の方針・計画を策定し、方向性を共有している。</t>
    <rPh sb="32" eb="35">
      <t>ホウコウセイ</t>
    </rPh>
    <phoneticPr fontId="1"/>
  </si>
  <si>
    <t>事業所の温室効果ガス排出量を算定し、その結果をホームページなどで公表している。</t>
  </si>
  <si>
    <t>ディマンド・リスポンスを実施している。
又は、電力会社との間でディマンド・リスポンスを実施する
契約を結んでいる。</t>
    <rPh sb="12" eb="14">
      <t>ジッシ</t>
    </rPh>
    <rPh sb="20" eb="21">
      <t>マタ</t>
    </rPh>
    <rPh sb="23" eb="25">
      <t>デンリョク</t>
    </rPh>
    <rPh sb="25" eb="27">
      <t>ガイシャ</t>
    </rPh>
    <rPh sb="29" eb="30">
      <t>アイダ</t>
    </rPh>
    <rPh sb="43" eb="45">
      <t>ジッシ</t>
    </rPh>
    <rPh sb="48" eb="50">
      <t>ケイヤク</t>
    </rPh>
    <rPh sb="51" eb="52">
      <t>ムス</t>
    </rPh>
    <phoneticPr fontId="1"/>
  </si>
  <si>
    <t>国や千葉県が公表している環境に関する情報を積極的に入手し、
事業所での地球温暖化対策に活用している。</t>
    <rPh sb="0" eb="1">
      <t>クニ</t>
    </rPh>
    <rPh sb="2" eb="5">
      <t>チバケン</t>
    </rPh>
    <rPh sb="6" eb="8">
      <t>コウヒョウ</t>
    </rPh>
    <rPh sb="12" eb="14">
      <t>カンキョウ</t>
    </rPh>
    <rPh sb="15" eb="16">
      <t>カン</t>
    </rPh>
    <rPh sb="18" eb="20">
      <t>ジョウホウ</t>
    </rPh>
    <rPh sb="21" eb="24">
      <t>セッキョクテキ</t>
    </rPh>
    <rPh sb="25" eb="27">
      <t>ニュウシュ</t>
    </rPh>
    <rPh sb="30" eb="33">
      <t>ジギョウショ</t>
    </rPh>
    <rPh sb="35" eb="37">
      <t>チキュウ</t>
    </rPh>
    <rPh sb="37" eb="40">
      <t>オンダンカ</t>
    </rPh>
    <rPh sb="40" eb="42">
      <t>タイサク</t>
    </rPh>
    <rPh sb="43" eb="45">
      <t>カツヨウ</t>
    </rPh>
    <phoneticPr fontId="1"/>
  </si>
  <si>
    <t>２　再生可能エネルギー全般</t>
    <rPh sb="2" eb="6">
      <t>サイセイカノウ</t>
    </rPh>
    <phoneticPr fontId="3"/>
  </si>
  <si>
    <t>太陽光発電設備・太陽熱利用設備・地中熱利用設備などの
再生可能エネルギー利用設備を設置している。</t>
  </si>
  <si>
    <t>３　省エネルギー全般</t>
    <phoneticPr fontId="3"/>
  </si>
  <si>
    <t>事業所におけるエネルギー消費量のうち、
50％以上の省エネルギー化を目指している。</t>
    <phoneticPr fontId="3"/>
  </si>
  <si>
    <t>「エコマーク」や「再生紙使用マーク」等の環境ラベルの表示がある事務用品等を優先的に購入している（グリーン購入）。</t>
    <rPh sb="52" eb="54">
      <t>コウニュウ</t>
    </rPh>
    <phoneticPr fontId="3"/>
  </si>
  <si>
    <t>必須</t>
    <rPh sb="0" eb="2">
      <t>ヒッス</t>
    </rPh>
    <phoneticPr fontId="3"/>
  </si>
  <si>
    <t>４　エネルギー消費量の
削減（照明・電力）</t>
    <rPh sb="7" eb="10">
      <t>ショウヒリョウ</t>
    </rPh>
    <phoneticPr fontId="3"/>
  </si>
  <si>
    <t>５　エネルギー消費量の削減
（空調）</t>
    <rPh sb="7" eb="9">
      <t>ショウヒ</t>
    </rPh>
    <phoneticPr fontId="3"/>
  </si>
  <si>
    <t>室温の適正管理（一般的に、夏２８℃、冬２０℃を目安）に取り組んでいる。</t>
    <rPh sb="8" eb="11">
      <t>イッパンテキ</t>
    </rPh>
    <phoneticPr fontId="3"/>
  </si>
  <si>
    <t>６　自動車の燃料消費量の削減</t>
    <rPh sb="2" eb="5">
      <t>ジドウシャ</t>
    </rPh>
    <rPh sb="6" eb="8">
      <t>ネンリョウ</t>
    </rPh>
    <rPh sb="8" eb="11">
      <t>ショウヒリョウ</t>
    </rPh>
    <phoneticPr fontId="3"/>
  </si>
  <si>
    <t>事前に配送・配車の計画を作成することで、待機時間や空荷での走行などを削減し、効率的な配送を行っている。</t>
    <phoneticPr fontId="3"/>
  </si>
  <si>
    <t>共同集荷・集配などによる積載率の向上を図るため、事業所や事業者間の連携に取り組んでいる。</t>
    <rPh sb="24" eb="27">
      <t>ジギョウショ</t>
    </rPh>
    <phoneticPr fontId="3"/>
  </si>
  <si>
    <t>７　廃棄物の削減</t>
    <rPh sb="6" eb="8">
      <t>サクゲン</t>
    </rPh>
    <phoneticPr fontId="3"/>
  </si>
  <si>
    <t>３Ｒに加え、Renewable（バイオマス化・再生材利用等）に取り組んでいる。</t>
    <phoneticPr fontId="3"/>
  </si>
  <si>
    <t>８　森林の保全・
　緑化の推進</t>
    <phoneticPr fontId="3"/>
  </si>
  <si>
    <t>敷地や建物（屋上・壁面等）の植栽や緑化をしている。</t>
    <phoneticPr fontId="3"/>
  </si>
  <si>
    <t>９　従業員への普及啓発</t>
    <phoneticPr fontId="3"/>
  </si>
  <si>
    <t>節電や節水、紙の使用量削減など、従業員の見える位置に温暖化対策の啓発物等を掲示している。</t>
    <phoneticPr fontId="3"/>
  </si>
  <si>
    <t>家庭向けの節電・省エネに関する情報であっても、従業員と情報共有している。</t>
  </si>
  <si>
    <t>（取り組んでいる項目について選択欄に○を記載してください）
※前回提出時と変更のある場合のみ記載・提出してください</t>
    <phoneticPr fontId="3"/>
  </si>
  <si>
    <t>前年度分について、毎年度７月３１日までに提出</t>
    <rPh sb="0" eb="3">
      <t>ゼンネンド</t>
    </rPh>
    <rPh sb="3" eb="4">
      <t>ブン</t>
    </rPh>
    <rPh sb="9" eb="12">
      <t>マイネンド</t>
    </rPh>
    <rPh sb="13" eb="14">
      <t>ガツ</t>
    </rPh>
    <rPh sb="16" eb="17">
      <t>ニチ</t>
    </rPh>
    <rPh sb="20" eb="22">
      <t>テイシュツ</t>
    </rPh>
    <phoneticPr fontId="3"/>
  </si>
  <si>
    <t>（令和</t>
    <phoneticPr fontId="3"/>
  </si>
  <si>
    <t>年度分）</t>
    <phoneticPr fontId="3"/>
  </si>
  <si>
    <t>５．取組項目</t>
    <phoneticPr fontId="3"/>
  </si>
  <si>
    <t>※３　熱供給会社により発熱量が異なっていることから、熱供給会社に問い合わせる、
    　又は、環境大臣及び経済産業大臣が公表する、単位発熱量及び排出係数を確認して下さい。
    　単位発熱量及び排出係数がわからない場合には、
    　単位発熱量：1.36GJ/GJ、排出係数：0.0570tCO2/GJを入力してください。</t>
    <phoneticPr fontId="3"/>
  </si>
  <si>
    <t>※１　電気事業者から購入した電気の使用に係る排出係数については、次のいずれかの値を使用してください。
　　①温対法に基づき公表された、当該年度における電気事業者の調整後排出係数 【推奨】
　　②電気事業者が公表している、又は電気事業者に問い合わせた値
　　③当該年度の代替値　　（例）令和６年提出用（令和５年度分算定用）：　0.000429tCO2/kWh
　　なお、①及び③は環境省ホームページ「温室効果ガス排出量 算定・報告・公表制度」に掲載されています。
　　　　　電気事業者別排出係数一覧：https://ghg-santeikohyo.env.go.jp/calc</t>
    <rPh sb="10" eb="12">
      <t>コウニュウ</t>
    </rPh>
    <phoneticPr fontId="3"/>
  </si>
  <si>
    <r>
      <t>単位</t>
    </r>
    <r>
      <rPr>
        <sz val="9"/>
        <rFont val="ＭＳ Ｐゴシック"/>
        <family val="3"/>
        <charset val="128"/>
      </rPr>
      <t>※４</t>
    </r>
    <rPh sb="0" eb="2">
      <t>タンイ</t>
    </rPh>
    <phoneticPr fontId="8"/>
  </si>
  <si>
    <t>※４　単位は任意です</t>
    <rPh sb="3" eb="5">
      <t>タンイ</t>
    </rPh>
    <rPh sb="6" eb="8">
      <t>ニンイ</t>
    </rPh>
    <phoneticPr fontId="3"/>
  </si>
  <si>
    <r>
      <t>熱</t>
    </r>
    <r>
      <rPr>
        <sz val="9"/>
        <rFont val="ＭＳ Ｐゴシック"/>
        <family val="3"/>
        <charset val="128"/>
      </rPr>
      <t>※３</t>
    </r>
    <rPh sb="0" eb="1">
      <t>ネツ</t>
    </rPh>
    <phoneticPr fontId="8"/>
  </si>
  <si>
    <t>GJ/kWh</t>
    <phoneticPr fontId="8"/>
  </si>
  <si>
    <t>※単位は任意とします。</t>
    <phoneticPr fontId="3"/>
  </si>
  <si>
    <t>事業によるサプライチェーン全体の排出量を算定し、その結果をホームページなどで公表している。</t>
    <phoneticPr fontId="3"/>
  </si>
  <si>
    <t>製品・サービスのライフサイクルにおける温室効果ガス排出量の
見える化を行っている（カーボンフットプリント）。</t>
    <phoneticPr fontId="3"/>
  </si>
  <si>
    <t>ICT（情報通信技術）を導入・活用することで、ペーパーレス化やテレワークを促進している。</t>
    <phoneticPr fontId="3"/>
  </si>
  <si>
    <t>※２　都市ガスはガス会社により発熱量が異なっていることから、供給を受けているガス会社に問い合わせる、又は、環境大臣及び経済産業大臣が公表する、単位発熱量及び排出係数を確認して下さい。
   　 単位発熱量及び排出係数がわからない場合には、
    　単位発熱量：0.0448GJ/m3、排出係数：0.00223tCO2/m3を入力してください。</t>
    <phoneticPr fontId="3"/>
  </si>
  <si>
    <t xml:space="preserve">GJ/m3 </t>
    <phoneticPr fontId="8"/>
  </si>
  <si>
    <t>tCO2/kℓ</t>
    <phoneticPr fontId="3"/>
  </si>
  <si>
    <t>tCO2/t</t>
  </si>
  <si>
    <t>GＪ/ｍ３</t>
    <phoneticPr fontId="3"/>
  </si>
  <si>
    <r>
      <t xml:space="preserve">電気事業者から購入した電気の使用に係る排出係数については、次のいずれかの値を使用してください。
</t>
    </r>
    <r>
      <rPr>
        <sz val="11"/>
        <rFont val="ＭＳ Ｐゴシック"/>
        <family val="3"/>
        <charset val="128"/>
      </rPr>
      <t>①温対法に基づき公表された、当該年度における電気事業者の調整後排出係数 【推奨】
②電気事業者が公表している、又は電気事業者に問い合わせた値
③当該年度の代替値　　（例）令和６年提出用（令和５年度分算定用）：　0.000429tCO2/kWh
　なお、①及び③は、環境省ホームページ「温室効果ガス排出量　算定・報告・公表制度」に掲載されています。
　　　　　電気事業者別排出係数一覧：https://ghg-santeikohyo.env.go.jp/calc</t>
    </r>
    <rPh sb="0" eb="2">
      <t>デンキ</t>
    </rPh>
    <rPh sb="2" eb="5">
      <t>ジギョウシャ</t>
    </rPh>
    <rPh sb="7" eb="9">
      <t>コウニュウ</t>
    </rPh>
    <rPh sb="11" eb="13">
      <t>デンキ</t>
    </rPh>
    <rPh sb="14" eb="16">
      <t>シヨウ</t>
    </rPh>
    <rPh sb="17" eb="18">
      <t>カカ</t>
    </rPh>
    <rPh sb="19" eb="21">
      <t>ハイシュツ</t>
    </rPh>
    <rPh sb="21" eb="23">
      <t>ケイスウ</t>
    </rPh>
    <rPh sb="29" eb="30">
      <t>ツギ</t>
    </rPh>
    <rPh sb="36" eb="37">
      <t>アタイ</t>
    </rPh>
    <rPh sb="38" eb="40">
      <t>シヨウ</t>
    </rPh>
    <phoneticPr fontId="8"/>
  </si>
  <si>
    <r>
      <t xml:space="preserve">都市ガスはガス会社により発熱量が異なっていることから、供給を受けているガス会社に問い合わせて、単位発熱量及び排出係数を確認して下さい。
</t>
    </r>
    <r>
      <rPr>
        <sz val="11"/>
        <color theme="1"/>
        <rFont val="ＭＳ Ｐゴシック"/>
        <family val="3"/>
        <charset val="128"/>
      </rPr>
      <t>単位発熱量及び排出係数がわからない場合は、単位発熱量：0.0448GJ/m3、排出係数：0.00223tCO2/m3を入力してください。</t>
    </r>
    <phoneticPr fontId="8"/>
  </si>
  <si>
    <t>電気自動車・プラグインハイブリッド車を利用する事業所については、自動車の燃料として使用した電力の使用量を把握し、記入してください。（「電気」として一括計上する場合には記入不要です）</t>
    <phoneticPr fontId="8"/>
  </si>
  <si>
    <t>排出係数については、※１の記載に準拠してください。</t>
    <phoneticPr fontId="3"/>
  </si>
  <si>
    <t>熱※４</t>
    <rPh sb="0" eb="1">
      <t>ネツ</t>
    </rPh>
    <phoneticPr fontId="8"/>
  </si>
  <si>
    <t>熱供給会社により発熱量が異なっていることから、熱供給会社に問い合わせる、
又は、環境大臣及び経済産業大臣が公表する、単位発熱量及び排出係数を確認して下さい。</t>
    <phoneticPr fontId="8"/>
  </si>
  <si>
    <t>単位発熱量及び排出係数がわからない場合は、単位発熱量：1.36GJ/GJ、排出係数：0.0570tCO2/GJを入力してください。</t>
    <rPh sb="0" eb="2">
      <t>タンイ</t>
    </rPh>
    <rPh sb="2" eb="4">
      <t>ハツネツ</t>
    </rPh>
    <rPh sb="4" eb="5">
      <t>リョウ</t>
    </rPh>
    <rPh sb="5" eb="6">
      <t>オヨ</t>
    </rPh>
    <rPh sb="7" eb="9">
      <t>ハイシュツ</t>
    </rPh>
    <rPh sb="9" eb="11">
      <t>ケイスウ</t>
    </rPh>
    <rPh sb="17" eb="19">
      <t>バアイ</t>
    </rPh>
    <rPh sb="21" eb="23">
      <t>タンイ</t>
    </rPh>
    <rPh sb="23" eb="25">
      <t>ハツネツ</t>
    </rPh>
    <rPh sb="25" eb="26">
      <t>リョウ</t>
    </rPh>
    <rPh sb="37" eb="39">
      <t>ハイシュツ</t>
    </rPh>
    <rPh sb="39" eb="41">
      <t>ケイスウ</t>
    </rPh>
    <rPh sb="56" eb="58">
      <t>ニュウリョク</t>
    </rPh>
    <phoneticPr fontId="8"/>
  </si>
  <si>
    <t>※４</t>
    <phoneticPr fontId="8"/>
  </si>
  <si>
    <t>宿泊・飲食・生活関連サービス業</t>
    <rPh sb="0" eb="2">
      <t>シュクハク</t>
    </rPh>
    <rPh sb="3" eb="5">
      <t>インショク</t>
    </rPh>
    <rPh sb="6" eb="10">
      <t>セイカツカンレン</t>
    </rPh>
    <rPh sb="14" eb="15">
      <t>ギョウ</t>
    </rPh>
    <phoneticPr fontId="3"/>
  </si>
  <si>
    <t>二酸化炭素
排出量増減
（t-CO2)
(a-b)</t>
    <rPh sb="9" eb="11">
      <t>ゾウゲン</t>
    </rPh>
    <phoneticPr fontId="8"/>
  </si>
  <si>
    <t>学術研究・教育業</t>
    <rPh sb="0" eb="4">
      <t>ガクジュツケンキュウ</t>
    </rPh>
    <rPh sb="5" eb="7">
      <t>キョウイク</t>
    </rPh>
    <rPh sb="7" eb="8">
      <t>ギョウ</t>
    </rPh>
    <phoneticPr fontId="3"/>
  </si>
  <si>
    <t>電気事業者別排出係数一覧：https://ghg-santeikohyo.env.go.jp/calc</t>
    <rPh sb="0" eb="2">
      <t>デンキ</t>
    </rPh>
    <rPh sb="2" eb="5">
      <t>ジギョウシャ</t>
    </rPh>
    <rPh sb="5" eb="6">
      <t>ベツ</t>
    </rPh>
    <rPh sb="6" eb="8">
      <t>ハイシュツ</t>
    </rPh>
    <rPh sb="8" eb="10">
      <t>ケイスウ</t>
    </rPh>
    <rPh sb="10" eb="12">
      <t>イチラン</t>
    </rPh>
    <phoneticPr fontId="8"/>
  </si>
  <si>
    <t>（温対法に基づく排出係数が公表されていない場合は、電気事業者が公表している係数、又は当該年度の代替値（例：令和６年提出用（令和５年度分算定用）：　0.000429tCO2/kWh）を入力してください。）</t>
    <rPh sb="42" eb="44">
      <t>トウガイ</t>
    </rPh>
    <rPh sb="44" eb="46">
      <t>ネンド</t>
    </rPh>
    <rPh sb="47" eb="49">
      <t>ダイタイ</t>
    </rPh>
    <rPh sb="49" eb="50">
      <t>チ</t>
    </rPh>
    <rPh sb="51" eb="52">
      <t>レイ</t>
    </rPh>
    <rPh sb="53" eb="55">
      <t>レイワ</t>
    </rPh>
    <rPh sb="56" eb="57">
      <t>ネン</t>
    </rPh>
    <rPh sb="57" eb="60">
      <t>テイシュツヨウ</t>
    </rPh>
    <rPh sb="61" eb="63">
      <t>レイワ</t>
    </rPh>
    <rPh sb="64" eb="66">
      <t>ネンド</t>
    </rPh>
    <rPh sb="66" eb="67">
      <t>ブン</t>
    </rPh>
    <rPh sb="67" eb="69">
      <t>サンテイ</t>
    </rPh>
    <rPh sb="69" eb="70">
      <t>ヨウ</t>
    </rPh>
    <rPh sb="91" eb="93">
      <t>ニュウリョク</t>
    </rPh>
    <phoneticPr fontId="8"/>
  </si>
  <si>
    <t>令和6年度分から
令和9年度分まで
（令和7年度から
令和10年度まで
提出）</t>
    <rPh sb="0" eb="2">
      <t>レイワ</t>
    </rPh>
    <rPh sb="3" eb="5">
      <t>ネンド</t>
    </rPh>
    <rPh sb="5" eb="6">
      <t>ブン</t>
    </rPh>
    <rPh sb="9" eb="11">
      <t>レイワ</t>
    </rPh>
    <rPh sb="12" eb="14">
      <t>ネンド</t>
    </rPh>
    <rPh sb="14" eb="15">
      <t>ブン</t>
    </rPh>
    <rPh sb="19" eb="21">
      <t>レイワ</t>
    </rPh>
    <rPh sb="22" eb="24">
      <t>ネンド</t>
    </rPh>
    <rPh sb="27" eb="29">
      <t>レイワ</t>
    </rPh>
    <rPh sb="31" eb="33">
      <t>ネンド</t>
    </rPh>
    <rPh sb="36" eb="38">
      <t>テイシュツ</t>
    </rPh>
    <phoneticPr fontId="3"/>
  </si>
  <si>
    <t>RE100又はRE Actionに参加するなど、使用電力を100％再生可能エネルギーで賄うことを達成している、又は目指すことを公表している。</t>
    <phoneticPr fontId="3"/>
  </si>
  <si>
    <t>従業員に、通勤時のエコ通勤や外出時のエコ出張を推奨している。（公共交通機関・自転車の利用等）</t>
    <phoneticPr fontId="3"/>
  </si>
  <si>
    <t>※登録基準：「５．取組項目」の全５５項目中、必須項目５項目を含む１８項目以上を選択すること。</t>
    <phoneticPr fontId="3"/>
  </si>
  <si>
    <t>再生可能エネルギー由来の電気を購入している。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</si>
</sst>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quot;人&quot;"/>
    <numFmt numFmtId="177" formatCode="0.00_);[Red]\(0.00\)"/>
    <numFmt numFmtId="178" formatCode="0.00_ "/>
    <numFmt numFmtId="179" formatCode="#,##0.00_ "/>
    <numFmt numFmtId="180" formatCode="#,##0.00_ ;[Red]\-#,##0.00\ "/>
    <numFmt numFmtId="181" formatCode="#,##0.00000"/>
    <numFmt numFmtId="182" formatCode="0.000000"/>
    <numFmt numFmtId="183" formatCode="0.0_ "/>
    <numFmt numFmtId="184" formatCode="0.0000_ "/>
    <numFmt numFmtId="185" formatCode="#,##0.0;[Red]\-#,##0.0"/>
    <numFmt numFmtId="186" formatCode="0.000"/>
    <numFmt numFmtId="187" formatCode="#,##0.0_ ;[Red]\-#,##0.0\ "/>
    <numFmt numFmtId="188" formatCode="0.0"/>
  </numFmts>
  <fonts count="52" x14ac:knownFonts="1">
    <font>
      <sz val="11"/>
      <color theme="1"/>
      <name val="游ゴシック"/>
      <family val="2"/>
      <charset val="128"/>
      <scheme val="minor"/>
    </font>
    <font>
      <sz val="11"/>
      <color theme="1"/>
      <name val="游ゴシック"/>
      <family val="2"/>
      <charset val="128"/>
      <scheme val="minor"/>
    </font>
    <font>
      <sz val="16"/>
      <color theme="1"/>
      <name val="游ゴシック"/>
      <family val="2"/>
      <charset val="128"/>
      <scheme val="minor"/>
    </font>
    <font>
      <sz val="6"/>
      <name val="游ゴシック"/>
      <family val="2"/>
      <charset val="128"/>
      <scheme val="minor"/>
    </font>
    <font>
      <u/>
      <sz val="11"/>
      <color theme="10"/>
      <name val="ＭＳ Ｐゴシック"/>
      <family val="3"/>
      <charset val="128"/>
    </font>
    <font>
      <sz val="9"/>
      <color theme="1"/>
      <name val="游ゴシック"/>
      <family val="3"/>
      <charset val="128"/>
      <scheme val="minor"/>
    </font>
    <font>
      <sz val="11"/>
      <name val="ＭＳ Ｐゴシック"/>
      <family val="3"/>
      <charset val="128"/>
    </font>
    <font>
      <sz val="9"/>
      <name val="ＭＳ Ｐゴシック"/>
      <family val="3"/>
      <charset val="128"/>
    </font>
    <font>
      <sz val="6"/>
      <name val="ＭＳ Ｐゴシック"/>
      <family val="3"/>
      <charset val="128"/>
    </font>
    <font>
      <sz val="9"/>
      <color indexed="81"/>
      <name val="ＭＳ Ｐゴシック"/>
      <family val="3"/>
      <charset val="128"/>
    </font>
    <font>
      <b/>
      <sz val="9"/>
      <color indexed="81"/>
      <name val="ＭＳ Ｐゴシック"/>
      <family val="3"/>
      <charset val="128"/>
    </font>
    <font>
      <sz val="9"/>
      <color theme="1"/>
      <name val="游ゴシック"/>
      <family val="2"/>
      <charset val="128"/>
      <scheme val="minor"/>
    </font>
    <font>
      <sz val="14"/>
      <color theme="1"/>
      <name val="ＭＳ ゴシック"/>
      <family val="3"/>
      <charset val="128"/>
    </font>
    <font>
      <sz val="10.5"/>
      <color theme="1"/>
      <name val="ＭＳ ゴシック"/>
      <family val="3"/>
      <charset val="128"/>
    </font>
    <font>
      <b/>
      <sz val="10"/>
      <color rgb="FFFFFFFF"/>
      <name val="ＭＳ ゴシック"/>
      <family val="3"/>
      <charset val="128"/>
    </font>
    <font>
      <b/>
      <sz val="9"/>
      <color rgb="FFFFFFFF"/>
      <name val="ＭＳ ゴシック"/>
      <family val="3"/>
      <charset val="128"/>
    </font>
    <font>
      <sz val="10"/>
      <color theme="1"/>
      <name val="ＭＳ ゴシック"/>
      <family val="3"/>
      <charset val="128"/>
    </font>
    <font>
      <b/>
      <sz val="10"/>
      <color theme="1"/>
      <name val="ＭＳ ゴシック"/>
      <family val="3"/>
      <charset val="128"/>
    </font>
    <font>
      <sz val="8"/>
      <color theme="1"/>
      <name val="ＭＳ ゴシック"/>
      <family val="3"/>
      <charset val="128"/>
    </font>
    <font>
      <b/>
      <sz val="9"/>
      <color theme="1"/>
      <name val="ＭＳ ゴシック"/>
      <family val="3"/>
      <charset val="128"/>
    </font>
    <font>
      <b/>
      <sz val="14"/>
      <color theme="0"/>
      <name val="ＭＳ Ｐゴシック"/>
      <family val="3"/>
      <charset val="128"/>
    </font>
    <font>
      <b/>
      <sz val="14"/>
      <name val="ＭＳ Ｐゴシック"/>
      <family val="3"/>
      <charset val="128"/>
    </font>
    <font>
      <sz val="14"/>
      <name val="ＭＳ Ｐゴシック"/>
      <family val="3"/>
      <charset val="128"/>
    </font>
    <font>
      <sz val="11"/>
      <color theme="1"/>
      <name val="游ゴシック"/>
      <family val="3"/>
      <charset val="128"/>
      <scheme val="minor"/>
    </font>
    <font>
      <sz val="12"/>
      <name val="ＭＳ Ｐゴシック"/>
      <family val="3"/>
      <charset val="128"/>
    </font>
    <font>
      <sz val="11"/>
      <color indexed="8"/>
      <name val="ＭＳ Ｐゴシック"/>
      <family val="3"/>
      <charset val="128"/>
    </font>
    <font>
      <sz val="10"/>
      <name val="ＭＳ Ｐゴシック"/>
      <family val="3"/>
      <charset val="128"/>
    </font>
    <font>
      <vertAlign val="subscript"/>
      <sz val="12"/>
      <name val="ＭＳ Ｐゴシック"/>
      <family val="3"/>
      <charset val="128"/>
    </font>
    <font>
      <sz val="10"/>
      <name val="ＭＳ ゴシック"/>
      <family val="3"/>
      <charset val="128"/>
    </font>
    <font>
      <sz val="6"/>
      <name val="ＭＳ ゴシック"/>
      <family val="3"/>
      <charset val="128"/>
    </font>
    <font>
      <sz val="9"/>
      <color theme="1"/>
      <name val="ＭＳ ゴシック"/>
      <family val="3"/>
      <charset val="128"/>
    </font>
    <font>
      <sz val="11"/>
      <color theme="1"/>
      <name val="ＭＳ ゴシック"/>
      <family val="3"/>
      <charset val="128"/>
    </font>
    <font>
      <sz val="9"/>
      <color indexed="10"/>
      <name val="ＭＳ Ｐゴシック"/>
      <family val="3"/>
      <charset val="128"/>
    </font>
    <font>
      <sz val="11"/>
      <color theme="1"/>
      <name val="ＭＳ Ｐゴシック"/>
      <family val="3"/>
      <charset val="128"/>
    </font>
    <font>
      <b/>
      <sz val="11"/>
      <name val="ＭＳ Ｐゴシック"/>
      <family val="3"/>
      <charset val="128"/>
    </font>
    <font>
      <b/>
      <sz val="11"/>
      <color theme="1"/>
      <name val="游ゴシック"/>
      <family val="3"/>
      <charset val="128"/>
      <scheme val="minor"/>
    </font>
    <font>
      <b/>
      <sz val="14"/>
      <color rgb="FFFF0000"/>
      <name val="ＭＳ Ｐゴシック"/>
      <family val="3"/>
      <charset val="128"/>
    </font>
    <font>
      <sz val="9"/>
      <color rgb="FFFF0000"/>
      <name val="ＭＳ Ｐゴシック"/>
      <family val="3"/>
      <charset val="128"/>
    </font>
    <font>
      <b/>
      <sz val="12"/>
      <color rgb="FFFF0000"/>
      <name val="ＭＳ Ｐゴシック"/>
      <family val="3"/>
      <charset val="128"/>
    </font>
    <font>
      <sz val="12"/>
      <color theme="1"/>
      <name val="游ゴシック"/>
      <family val="3"/>
      <charset val="128"/>
      <scheme val="minor"/>
    </font>
    <font>
      <sz val="12"/>
      <color theme="1"/>
      <name val="ＭＳ Ｐゴシック"/>
      <family val="3"/>
      <charset val="128"/>
    </font>
    <font>
      <b/>
      <sz val="11"/>
      <color theme="1"/>
      <name val="ＭＳ Ｐゴシック"/>
      <family val="3"/>
      <charset val="128"/>
    </font>
    <font>
      <b/>
      <sz val="11"/>
      <color theme="1"/>
      <name val="ＭＳ ゴシック"/>
      <family val="3"/>
      <charset val="128"/>
    </font>
    <font>
      <b/>
      <sz val="16"/>
      <color theme="1"/>
      <name val="ＭＳ Ｐゴシック"/>
      <family val="3"/>
      <charset val="128"/>
    </font>
    <font>
      <sz val="14"/>
      <color theme="1"/>
      <name val="ＭＳ Ｐゴシック"/>
      <family val="3"/>
      <charset val="128"/>
    </font>
    <font>
      <sz val="8"/>
      <color theme="1"/>
      <name val="ＭＳ Ｐゴシック"/>
      <family val="3"/>
      <charset val="128"/>
    </font>
    <font>
      <sz val="10.5"/>
      <name val="ＭＳ Ｐゴシック"/>
      <family val="3"/>
      <charset val="128"/>
    </font>
    <font>
      <sz val="8"/>
      <name val="ＭＳ Ｐゴシック"/>
      <family val="3"/>
      <charset val="128"/>
    </font>
    <font>
      <sz val="9"/>
      <color theme="1"/>
      <name val="ＭＳ Ｐゴシック"/>
      <family val="3"/>
      <charset val="128"/>
    </font>
    <font>
      <sz val="11"/>
      <color rgb="FFFF0000"/>
      <name val="游ゴシック"/>
      <family val="2"/>
      <charset val="128"/>
      <scheme val="minor"/>
    </font>
    <font>
      <sz val="10"/>
      <color theme="1"/>
      <name val="游ゴシック"/>
      <family val="3"/>
      <charset val="128"/>
      <scheme val="minor"/>
    </font>
    <font>
      <b/>
      <sz val="12"/>
      <name val="ＭＳ Ｐゴシック"/>
      <family val="3"/>
      <charset val="128"/>
    </font>
  </fonts>
  <fills count="13">
    <fill>
      <patternFill patternType="none"/>
    </fill>
    <fill>
      <patternFill patternType="gray125"/>
    </fill>
    <fill>
      <patternFill patternType="solid">
        <fgColor rgb="FFFFFF00"/>
        <bgColor indexed="64"/>
      </patternFill>
    </fill>
    <fill>
      <patternFill patternType="solid">
        <fgColor rgb="FFFFFF66"/>
        <bgColor indexed="64"/>
      </patternFill>
    </fill>
    <fill>
      <patternFill patternType="solid">
        <bgColor indexed="64"/>
      </patternFill>
    </fill>
    <fill>
      <patternFill patternType="solid">
        <fgColor theme="0"/>
        <bgColor indexed="64"/>
      </patternFill>
    </fill>
    <fill>
      <patternFill patternType="solid">
        <fgColor rgb="FFE5E5E5"/>
        <bgColor indexed="64"/>
      </patternFill>
    </fill>
    <fill>
      <patternFill patternType="solid">
        <fgColor theme="0" tint="-0.14999847407452621"/>
        <bgColor indexed="64"/>
      </patternFill>
    </fill>
    <fill>
      <patternFill patternType="solid">
        <fgColor theme="1"/>
        <bgColor indexed="64"/>
      </patternFill>
    </fill>
    <fill>
      <patternFill patternType="solid">
        <fgColor indexed="22"/>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FDE9D9"/>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double">
        <color indexed="64"/>
      </bottom>
      <diagonal/>
    </border>
    <border>
      <left style="double">
        <color indexed="64"/>
      </left>
      <right style="double">
        <color indexed="64"/>
      </right>
      <top style="double">
        <color indexed="64"/>
      </top>
      <bottom style="double">
        <color indexed="64"/>
      </bottom>
      <diagonal/>
    </border>
    <border>
      <left/>
      <right/>
      <top style="double">
        <color indexed="64"/>
      </top>
      <bottom style="double">
        <color indexed="64"/>
      </bottom>
      <diagonal/>
    </border>
    <border>
      <left style="double">
        <color indexed="64"/>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8"/>
      </left>
      <right/>
      <top style="medium">
        <color indexed="8"/>
      </top>
      <bottom style="medium">
        <color indexed="64"/>
      </bottom>
      <diagonal/>
    </border>
    <border>
      <left/>
      <right/>
      <top style="medium">
        <color indexed="8"/>
      </top>
      <bottom style="medium">
        <color indexed="64"/>
      </bottom>
      <diagonal/>
    </border>
    <border>
      <left/>
      <right style="thin">
        <color indexed="64"/>
      </right>
      <top style="medium">
        <color indexed="8"/>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left/>
      <right/>
      <top style="double">
        <color indexed="64"/>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diagonalUp="1">
      <left style="thin">
        <color indexed="64"/>
      </left>
      <right style="medium">
        <color indexed="64"/>
      </right>
      <top style="medium">
        <color indexed="64"/>
      </top>
      <bottom style="medium">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4" fillId="0" borderId="0" applyNumberFormat="0" applyFill="0" applyBorder="0" applyAlignment="0" applyProtection="0">
      <alignment vertical="top"/>
      <protection locked="0"/>
    </xf>
    <xf numFmtId="0" fontId="6" fillId="0" borderId="0">
      <alignment vertical="center"/>
    </xf>
    <xf numFmtId="0" fontId="23" fillId="0" borderId="0">
      <alignment vertical="center"/>
    </xf>
    <xf numFmtId="38" fontId="25" fillId="0" borderId="0" applyFont="0" applyFill="0" applyBorder="0" applyAlignment="0" applyProtection="0">
      <alignment vertical="center"/>
    </xf>
  </cellStyleXfs>
  <cellXfs count="477">
    <xf numFmtId="0" fontId="0" fillId="0" borderId="0" xfId="0">
      <alignment vertical="center"/>
    </xf>
    <xf numFmtId="0" fontId="2" fillId="0" borderId="0" xfId="0" applyFont="1">
      <alignment vertical="center"/>
    </xf>
    <xf numFmtId="0" fontId="0" fillId="2" borderId="1" xfId="0" applyFill="1" applyBorder="1" applyAlignment="1">
      <alignment horizontal="center" vertical="center"/>
    </xf>
    <xf numFmtId="0" fontId="0" fillId="0" borderId="1" xfId="0" applyBorder="1">
      <alignment vertical="center"/>
    </xf>
    <xf numFmtId="0" fontId="4" fillId="0" borderId="1" xfId="3" applyBorder="1" applyAlignment="1" applyProtection="1">
      <alignment horizontal="left" vertical="center"/>
    </xf>
    <xf numFmtId="0" fontId="0" fillId="0" borderId="1" xfId="0" applyBorder="1" applyAlignment="1">
      <alignment vertical="center" wrapText="1"/>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left" vertical="center"/>
    </xf>
    <xf numFmtId="0" fontId="0" fillId="0" borderId="0" xfId="0" applyAlignment="1">
      <alignment horizontal="center" vertical="center"/>
    </xf>
    <xf numFmtId="0" fontId="12" fillId="0" borderId="0" xfId="0" applyFont="1" applyAlignment="1">
      <alignment horizontal="left" vertical="center"/>
    </xf>
    <xf numFmtId="0" fontId="14" fillId="4"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16" fillId="3" borderId="1" xfId="0" applyFont="1" applyFill="1" applyBorder="1" applyAlignment="1" applyProtection="1">
      <alignment horizontal="center" vertical="center" wrapText="1"/>
      <protection locked="0"/>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6" fillId="5" borderId="2"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6" fillId="0" borderId="4" xfId="0" applyFont="1" applyBorder="1" applyAlignment="1">
      <alignment horizontal="center" vertical="center" wrapText="1"/>
    </xf>
    <xf numFmtId="0" fontId="16" fillId="5" borderId="4" xfId="0" applyFont="1" applyFill="1" applyBorder="1" applyAlignment="1">
      <alignment horizontal="center" vertical="center" wrapText="1"/>
    </xf>
    <xf numFmtId="0" fontId="18" fillId="0" borderId="1" xfId="0" applyFont="1" applyBorder="1" applyAlignment="1">
      <alignment horizontal="center" vertical="center" textRotation="255"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6" fillId="5" borderId="3" xfId="0" applyFont="1" applyFill="1" applyBorder="1" applyAlignment="1">
      <alignment horizontal="center" vertical="center" wrapText="1"/>
    </xf>
    <xf numFmtId="0" fontId="17" fillId="0" borderId="1" xfId="0" applyFont="1" applyBorder="1" applyAlignment="1">
      <alignment horizontal="center" vertical="center" wrapText="1"/>
    </xf>
    <xf numFmtId="0" fontId="0" fillId="0" borderId="23" xfId="0" applyBorder="1">
      <alignment vertical="center"/>
    </xf>
    <xf numFmtId="0" fontId="0" fillId="0" borderId="23" xfId="0" applyBorder="1" applyAlignment="1">
      <alignment horizontal="center" vertical="center"/>
    </xf>
    <xf numFmtId="0" fontId="0" fillId="0" borderId="24" xfId="0" applyBorder="1">
      <alignment vertical="center"/>
    </xf>
    <xf numFmtId="0" fontId="0" fillId="0" borderId="25" xfId="0" applyBorder="1" applyAlignment="1">
      <alignment horizontal="center" vertical="center"/>
    </xf>
    <xf numFmtId="0" fontId="0" fillId="0" borderId="26" xfId="0" applyBorder="1">
      <alignment vertical="center"/>
    </xf>
    <xf numFmtId="0" fontId="6" fillId="0" borderId="0" xfId="4">
      <alignment vertical="center"/>
    </xf>
    <xf numFmtId="0" fontId="7" fillId="0" borderId="0" xfId="4" applyFont="1" applyAlignment="1">
      <alignment horizontal="right" vertical="center"/>
    </xf>
    <xf numFmtId="0" fontId="7" fillId="0" borderId="0" xfId="4" applyFont="1">
      <alignment vertical="center"/>
    </xf>
    <xf numFmtId="0" fontId="21" fillId="0" borderId="0" xfId="4" applyFont="1" applyAlignment="1">
      <alignment horizontal="center" vertical="center"/>
    </xf>
    <xf numFmtId="0" fontId="21" fillId="0" borderId="0" xfId="4" applyFont="1">
      <alignment vertical="center"/>
    </xf>
    <xf numFmtId="0" fontId="21" fillId="0" borderId="0" xfId="4" applyFont="1" applyAlignment="1">
      <alignment horizontal="right" vertical="center"/>
    </xf>
    <xf numFmtId="0" fontId="6" fillId="0" borderId="0" xfId="4" applyAlignment="1">
      <alignment horizontal="center" vertical="center"/>
    </xf>
    <xf numFmtId="0" fontId="22" fillId="0" borderId="0" xfId="4" applyFont="1">
      <alignment vertical="center"/>
    </xf>
    <xf numFmtId="0" fontId="23" fillId="0" borderId="0" xfId="5">
      <alignment vertical="center"/>
    </xf>
    <xf numFmtId="179" fontId="24" fillId="0" borderId="0" xfId="5" applyNumberFormat="1" applyFont="1">
      <alignment vertical="center"/>
    </xf>
    <xf numFmtId="38" fontId="24" fillId="0" borderId="0" xfId="6" applyFont="1">
      <alignment vertical="center"/>
    </xf>
    <xf numFmtId="0" fontId="6" fillId="0" borderId="0" xfId="5" applyFont="1">
      <alignment vertical="center"/>
    </xf>
    <xf numFmtId="0" fontId="7" fillId="0" borderId="0" xfId="5" applyFont="1">
      <alignment vertical="center"/>
    </xf>
    <xf numFmtId="0" fontId="23" fillId="0" borderId="30" xfId="5" applyBorder="1">
      <alignment vertical="center"/>
    </xf>
    <xf numFmtId="0" fontId="23" fillId="0" borderId="21" xfId="5" applyBorder="1" applyAlignment="1">
      <alignment horizontal="center" vertical="center"/>
    </xf>
    <xf numFmtId="0" fontId="26" fillId="0" borderId="1" xfId="5" applyFont="1" applyBorder="1" applyAlignment="1">
      <alignment horizontal="center" vertical="center"/>
    </xf>
    <xf numFmtId="180" fontId="24" fillId="3" borderId="4" xfId="6" applyNumberFormat="1" applyFont="1" applyFill="1" applyBorder="1" applyAlignment="1" applyProtection="1">
      <alignment vertical="center" shrinkToFit="1"/>
      <protection locked="0"/>
    </xf>
    <xf numFmtId="180" fontId="24" fillId="0" borderId="1" xfId="6" applyNumberFormat="1" applyFont="1" applyBorder="1" applyAlignment="1">
      <alignment vertical="center" shrinkToFit="1"/>
    </xf>
    <xf numFmtId="180" fontId="24" fillId="0" borderId="6" xfId="6" applyNumberFormat="1" applyFont="1" applyBorder="1" applyAlignment="1" applyProtection="1">
      <alignment vertical="center" shrinkToFit="1"/>
      <protection locked="0"/>
    </xf>
    <xf numFmtId="181" fontId="7" fillId="10" borderId="41" xfId="5" applyNumberFormat="1" applyFont="1" applyFill="1" applyBorder="1" applyAlignment="1">
      <alignment horizontal="center" vertical="center" shrinkToFit="1"/>
    </xf>
    <xf numFmtId="0" fontId="7" fillId="9" borderId="39" xfId="5" applyFont="1" applyFill="1" applyBorder="1" applyAlignment="1">
      <alignment horizontal="center" vertical="center" shrinkToFit="1"/>
    </xf>
    <xf numFmtId="182" fontId="7" fillId="3" borderId="42" xfId="5" applyNumberFormat="1" applyFont="1" applyFill="1" applyBorder="1" applyAlignment="1" applyProtection="1">
      <alignment horizontal="center" vertical="center" shrinkToFit="1"/>
      <protection locked="0"/>
    </xf>
    <xf numFmtId="0" fontId="7" fillId="9" borderId="43" xfId="5" applyFont="1" applyFill="1" applyBorder="1" applyAlignment="1">
      <alignment horizontal="center" vertical="center" shrinkToFit="1"/>
    </xf>
    <xf numFmtId="0" fontId="26" fillId="0" borderId="2" xfId="5" applyFont="1" applyBorder="1" applyAlignment="1">
      <alignment horizontal="center" vertical="center"/>
    </xf>
    <xf numFmtId="0" fontId="7" fillId="9" borderId="48" xfId="5" applyFont="1" applyFill="1" applyBorder="1" applyAlignment="1">
      <alignment horizontal="center" vertical="center" shrinkToFit="1"/>
    </xf>
    <xf numFmtId="0" fontId="7" fillId="9" borderId="34" xfId="5" applyFont="1" applyFill="1" applyBorder="1" applyAlignment="1">
      <alignment horizontal="center" vertical="center" shrinkToFit="1"/>
    </xf>
    <xf numFmtId="182" fontId="7" fillId="3" borderId="49" xfId="5" applyNumberFormat="1" applyFont="1" applyFill="1" applyBorder="1" applyAlignment="1" applyProtection="1">
      <alignment horizontal="center" vertical="center" shrinkToFit="1"/>
      <protection locked="0"/>
    </xf>
    <xf numFmtId="0" fontId="7" fillId="9" borderId="50" xfId="5" applyFont="1" applyFill="1" applyBorder="1" applyAlignment="1">
      <alignment horizontal="center" vertical="center" shrinkToFit="1"/>
    </xf>
    <xf numFmtId="0" fontId="26" fillId="0" borderId="18" xfId="5" applyFont="1" applyBorder="1" applyAlignment="1">
      <alignment horizontal="center" vertical="center"/>
    </xf>
    <xf numFmtId="180" fontId="24" fillId="0" borderId="53" xfId="6" applyNumberFormat="1" applyFont="1" applyFill="1" applyBorder="1" applyAlignment="1">
      <alignment vertical="center" shrinkToFit="1"/>
    </xf>
    <xf numFmtId="180" fontId="24" fillId="0" borderId="53" xfId="6" applyNumberFormat="1" applyFont="1" applyBorder="1" applyAlignment="1">
      <alignment vertical="center" shrinkToFit="1"/>
    </xf>
    <xf numFmtId="0" fontId="26" fillId="0" borderId="55" xfId="5" applyFont="1" applyBorder="1" applyAlignment="1">
      <alignment horizontal="center" vertical="center" shrinkToFit="1"/>
    </xf>
    <xf numFmtId="180" fontId="24" fillId="3" borderId="55" xfId="6" applyNumberFormat="1" applyFont="1" applyFill="1" applyBorder="1" applyAlignment="1" applyProtection="1">
      <alignment vertical="center" shrinkToFit="1"/>
      <protection locked="0"/>
    </xf>
    <xf numFmtId="180" fontId="24" fillId="0" borderId="4" xfId="6" applyNumberFormat="1" applyFont="1" applyBorder="1" applyAlignment="1">
      <alignment vertical="center" shrinkToFit="1"/>
    </xf>
    <xf numFmtId="0" fontId="7" fillId="3" borderId="42" xfId="5" applyFont="1" applyFill="1" applyBorder="1" applyAlignment="1" applyProtection="1">
      <alignment horizontal="center" vertical="center" shrinkToFit="1"/>
      <protection locked="0"/>
    </xf>
    <xf numFmtId="0" fontId="7" fillId="3" borderId="43" xfId="5" applyFont="1" applyFill="1" applyBorder="1" applyAlignment="1" applyProtection="1">
      <alignment horizontal="center" vertical="center" shrinkToFit="1"/>
      <protection locked="0"/>
    </xf>
    <xf numFmtId="180" fontId="24" fillId="3" borderId="1" xfId="6" applyNumberFormat="1" applyFont="1" applyFill="1" applyBorder="1" applyAlignment="1" applyProtection="1">
      <alignment vertical="center" shrinkToFit="1"/>
      <protection locked="0"/>
    </xf>
    <xf numFmtId="0" fontId="7" fillId="9" borderId="56" xfId="5" applyFont="1" applyFill="1" applyBorder="1" applyAlignment="1">
      <alignment horizontal="center" vertical="center" shrinkToFit="1"/>
    </xf>
    <xf numFmtId="0" fontId="26" fillId="0" borderId="4" xfId="5" applyFont="1" applyBorder="1" applyAlignment="1">
      <alignment horizontal="center" vertical="center"/>
    </xf>
    <xf numFmtId="0" fontId="7" fillId="9" borderId="49" xfId="5" applyFont="1" applyFill="1" applyBorder="1" applyAlignment="1">
      <alignment horizontal="center" vertical="center" shrinkToFit="1"/>
    </xf>
    <xf numFmtId="0" fontId="7" fillId="9" borderId="57" xfId="5" applyFont="1" applyFill="1" applyBorder="1" applyAlignment="1">
      <alignment horizontal="center" vertical="center" shrinkToFit="1"/>
    </xf>
    <xf numFmtId="0" fontId="7" fillId="9" borderId="58" xfId="5" applyFont="1" applyFill="1" applyBorder="1" applyAlignment="1">
      <alignment horizontal="center" vertical="center" shrinkToFit="1"/>
    </xf>
    <xf numFmtId="184" fontId="7" fillId="9" borderId="48" xfId="5" applyNumberFormat="1" applyFont="1" applyFill="1" applyBorder="1" applyAlignment="1">
      <alignment horizontal="center" vertical="center" shrinkToFit="1"/>
    </xf>
    <xf numFmtId="180" fontId="24" fillId="0" borderId="18" xfId="6" applyNumberFormat="1" applyFont="1" applyFill="1" applyBorder="1" applyAlignment="1">
      <alignment vertical="center" shrinkToFit="1"/>
    </xf>
    <xf numFmtId="0" fontId="7" fillId="9" borderId="5" xfId="5" applyFont="1" applyFill="1" applyBorder="1" applyAlignment="1">
      <alignment horizontal="center" vertical="center" shrinkToFit="1"/>
    </xf>
    <xf numFmtId="0" fontId="7" fillId="9" borderId="42" xfId="5" applyFont="1" applyFill="1" applyBorder="1" applyAlignment="1">
      <alignment horizontal="center" vertical="center" shrinkToFit="1"/>
    </xf>
    <xf numFmtId="0" fontId="7" fillId="9" borderId="63" xfId="5" applyFont="1" applyFill="1" applyBorder="1" applyAlignment="1">
      <alignment horizontal="center" vertical="center" shrinkToFit="1"/>
    </xf>
    <xf numFmtId="180" fontId="24" fillId="0" borderId="18" xfId="6" applyNumberFormat="1" applyFont="1" applyBorder="1" applyAlignment="1">
      <alignment vertical="center" shrinkToFit="1"/>
    </xf>
    <xf numFmtId="0" fontId="33" fillId="0" borderId="18" xfId="5" applyFont="1" applyBorder="1">
      <alignment vertical="center"/>
    </xf>
    <xf numFmtId="180" fontId="24" fillId="0" borderId="65" xfId="6" applyNumberFormat="1" applyFont="1" applyFill="1" applyBorder="1" applyAlignment="1">
      <alignment vertical="center" shrinkToFit="1"/>
    </xf>
    <xf numFmtId="179" fontId="24" fillId="0" borderId="66" xfId="5" applyNumberFormat="1" applyFont="1" applyBorder="1" applyAlignment="1">
      <alignment horizontal="right" vertical="center"/>
    </xf>
    <xf numFmtId="38" fontId="24" fillId="0" borderId="0" xfId="6" applyFont="1" applyAlignment="1">
      <alignment horizontal="right" vertical="center"/>
    </xf>
    <xf numFmtId="0" fontId="34" fillId="0" borderId="0" xfId="4" applyFont="1">
      <alignment vertical="center"/>
    </xf>
    <xf numFmtId="0" fontId="6" fillId="0" borderId="0" xfId="4" applyAlignment="1">
      <alignment horizontal="right" vertical="center"/>
    </xf>
    <xf numFmtId="40" fontId="6" fillId="0" borderId="0" xfId="4" applyNumberFormat="1" applyAlignment="1">
      <alignment vertical="center" shrinkToFit="1"/>
    </xf>
    <xf numFmtId="40" fontId="24" fillId="0" borderId="0" xfId="6" applyNumberFormat="1" applyFont="1" applyFill="1" applyBorder="1" applyAlignment="1">
      <alignment horizontal="center" vertical="center" shrinkToFit="1"/>
    </xf>
    <xf numFmtId="0" fontId="6" fillId="0" borderId="0" xfId="4" applyAlignment="1">
      <alignment vertical="center" shrinkToFit="1"/>
    </xf>
    <xf numFmtId="49" fontId="36" fillId="0" borderId="0" xfId="4" applyNumberFormat="1" applyFont="1">
      <alignment vertical="center"/>
    </xf>
    <xf numFmtId="0" fontId="36" fillId="0" borderId="0" xfId="4" applyFont="1">
      <alignment vertical="center"/>
    </xf>
    <xf numFmtId="0" fontId="7" fillId="9" borderId="69" xfId="5" applyFont="1" applyFill="1" applyBorder="1" applyAlignment="1">
      <alignment horizontal="center" vertical="center" shrinkToFit="1"/>
    </xf>
    <xf numFmtId="0" fontId="7" fillId="9" borderId="70" xfId="5" applyFont="1" applyFill="1" applyBorder="1" applyAlignment="1">
      <alignment horizontal="center" vertical="center" shrinkToFit="1"/>
    </xf>
    <xf numFmtId="181" fontId="7" fillId="9" borderId="41" xfId="5" applyNumberFormat="1" applyFont="1" applyFill="1" applyBorder="1" applyAlignment="1">
      <alignment horizontal="center" vertical="center" shrinkToFit="1"/>
    </xf>
    <xf numFmtId="181" fontId="7" fillId="9" borderId="48" xfId="5" applyNumberFormat="1" applyFont="1" applyFill="1" applyBorder="1" applyAlignment="1">
      <alignment horizontal="center" vertical="center" shrinkToFit="1"/>
    </xf>
    <xf numFmtId="0" fontId="7" fillId="9" borderId="71" xfId="5" applyFont="1" applyFill="1" applyBorder="1" applyAlignment="1">
      <alignment horizontal="center" vertical="center" shrinkToFit="1"/>
    </xf>
    <xf numFmtId="182" fontId="7" fillId="3" borderId="48" xfId="5" applyNumberFormat="1" applyFont="1" applyFill="1" applyBorder="1" applyAlignment="1" applyProtection="1">
      <alignment horizontal="center" vertical="center" shrinkToFit="1"/>
      <protection locked="0"/>
    </xf>
    <xf numFmtId="180" fontId="24" fillId="0" borderId="11" xfId="6" applyNumberFormat="1" applyFont="1" applyBorder="1" applyAlignment="1" applyProtection="1">
      <alignment vertical="center" shrinkToFit="1"/>
      <protection locked="0"/>
    </xf>
    <xf numFmtId="181" fontId="7" fillId="9" borderId="63" xfId="5" applyNumberFormat="1" applyFont="1" applyFill="1" applyBorder="1" applyAlignment="1">
      <alignment horizontal="center" vertical="center" shrinkToFit="1"/>
    </xf>
    <xf numFmtId="0" fontId="7" fillId="9" borderId="36" xfId="5" applyFont="1" applyFill="1" applyBorder="1" applyAlignment="1">
      <alignment horizontal="center" vertical="center" shrinkToFit="1"/>
    </xf>
    <xf numFmtId="0" fontId="23" fillId="0" borderId="0" xfId="5" applyAlignment="1">
      <alignment vertical="center" wrapText="1"/>
    </xf>
    <xf numFmtId="0" fontId="35" fillId="0" borderId="0" xfId="5" applyFont="1" applyAlignment="1">
      <alignment vertical="center" wrapText="1"/>
    </xf>
    <xf numFmtId="185" fontId="24" fillId="0" borderId="25" xfId="6" applyNumberFormat="1" applyFont="1" applyFill="1" applyBorder="1" applyAlignment="1">
      <alignment horizontal="center" vertical="center"/>
    </xf>
    <xf numFmtId="38" fontId="24" fillId="0" borderId="0" xfId="6" applyFont="1" applyFill="1" applyBorder="1">
      <alignment vertical="center"/>
    </xf>
    <xf numFmtId="0" fontId="37" fillId="0" borderId="0" xfId="4" applyFont="1" applyAlignment="1">
      <alignment vertical="center" wrapText="1"/>
    </xf>
    <xf numFmtId="0" fontId="26" fillId="3" borderId="72" xfId="5" applyFont="1" applyFill="1" applyBorder="1" applyAlignment="1" applyProtection="1">
      <alignment horizontal="center" vertical="center"/>
      <protection locked="0"/>
    </xf>
    <xf numFmtId="180" fontId="24" fillId="3" borderId="22" xfId="6" applyNumberFormat="1" applyFont="1" applyFill="1" applyBorder="1" applyProtection="1">
      <alignment vertical="center"/>
      <protection locked="0"/>
    </xf>
    <xf numFmtId="185" fontId="24" fillId="0" borderId="0" xfId="6" applyNumberFormat="1" applyFont="1" applyFill="1" applyBorder="1" applyAlignment="1">
      <alignment horizontal="center" vertical="center"/>
    </xf>
    <xf numFmtId="40" fontId="24" fillId="0" borderId="24" xfId="6" applyNumberFormat="1" applyFont="1" applyFill="1" applyBorder="1" applyAlignment="1">
      <alignment vertical="center" shrinkToFit="1"/>
    </xf>
    <xf numFmtId="40" fontId="24" fillId="0" borderId="24" xfId="6" applyNumberFormat="1" applyFont="1" applyFill="1" applyBorder="1">
      <alignment vertical="center"/>
    </xf>
    <xf numFmtId="186" fontId="7" fillId="3" borderId="49" xfId="5" applyNumberFormat="1" applyFont="1" applyFill="1" applyBorder="1" applyAlignment="1" applyProtection="1">
      <alignment horizontal="center" vertical="center" shrinkToFit="1"/>
      <protection locked="0"/>
    </xf>
    <xf numFmtId="186" fontId="7" fillId="3" borderId="48" xfId="5" applyNumberFormat="1" applyFont="1" applyFill="1" applyBorder="1" applyAlignment="1" applyProtection="1">
      <alignment horizontal="center" vertical="center" shrinkToFit="1"/>
      <protection locked="0"/>
    </xf>
    <xf numFmtId="0" fontId="26" fillId="0" borderId="30" xfId="5" applyFont="1" applyBorder="1" applyAlignment="1">
      <alignment horizontal="center" vertical="center"/>
    </xf>
    <xf numFmtId="180" fontId="24" fillId="0" borderId="30" xfId="6" applyNumberFormat="1" applyFont="1" applyBorder="1" applyAlignment="1">
      <alignment vertical="center" shrinkToFit="1"/>
    </xf>
    <xf numFmtId="180" fontId="24" fillId="5" borderId="18" xfId="6" applyNumberFormat="1" applyFont="1" applyFill="1" applyBorder="1" applyAlignment="1">
      <alignment vertical="center" shrinkToFit="1"/>
    </xf>
    <xf numFmtId="180" fontId="38" fillId="11" borderId="54" xfId="6" applyNumberFormat="1" applyFont="1" applyFill="1" applyBorder="1" applyAlignment="1">
      <alignment vertical="center" shrinkToFit="1"/>
    </xf>
    <xf numFmtId="179" fontId="24" fillId="0" borderId="0" xfId="5" applyNumberFormat="1" applyFont="1" applyAlignment="1">
      <alignment horizontal="right" vertical="center"/>
    </xf>
    <xf numFmtId="0" fontId="7" fillId="0" borderId="28" xfId="4" applyFont="1" applyBorder="1" applyAlignment="1">
      <alignment horizontal="right" vertical="center" wrapText="1"/>
    </xf>
    <xf numFmtId="0" fontId="7" fillId="0" borderId="28" xfId="4" applyFont="1" applyBorder="1" applyAlignment="1">
      <alignment vertical="center" wrapText="1"/>
    </xf>
    <xf numFmtId="0" fontId="39" fillId="0" borderId="20" xfId="5" applyFont="1" applyBorder="1" applyAlignment="1">
      <alignment horizontal="center" vertical="center"/>
    </xf>
    <xf numFmtId="0" fontId="39" fillId="0" borderId="21" xfId="5" applyFont="1" applyBorder="1" applyAlignment="1">
      <alignment horizontal="center" vertical="center"/>
    </xf>
    <xf numFmtId="179" fontId="24" fillId="0" borderId="22" xfId="5" applyNumberFormat="1" applyFont="1" applyBorder="1" applyAlignment="1">
      <alignment horizontal="center" vertical="center"/>
    </xf>
    <xf numFmtId="0" fontId="24" fillId="3" borderId="75" xfId="5" applyFont="1" applyFill="1" applyBorder="1" applyAlignment="1">
      <alignment horizontal="center" vertical="center" shrinkToFit="1"/>
    </xf>
    <xf numFmtId="0" fontId="24" fillId="3" borderId="4" xfId="5" applyFont="1" applyFill="1" applyBorder="1" applyAlignment="1">
      <alignment horizontal="center" vertical="center" shrinkToFit="1"/>
    </xf>
    <xf numFmtId="187" fontId="24" fillId="0" borderId="76" xfId="6" applyNumberFormat="1" applyFont="1" applyFill="1" applyBorder="1" applyAlignment="1">
      <alignment vertical="center" shrinkToFit="1"/>
    </xf>
    <xf numFmtId="0" fontId="24" fillId="3" borderId="77" xfId="5" applyFont="1" applyFill="1" applyBorder="1" applyAlignment="1">
      <alignment horizontal="center" vertical="center" shrinkToFit="1"/>
    </xf>
    <xf numFmtId="0" fontId="24" fillId="3" borderId="3" xfId="5" applyFont="1" applyFill="1" applyBorder="1" applyAlignment="1">
      <alignment horizontal="center" vertical="center" shrinkToFit="1"/>
    </xf>
    <xf numFmtId="183" fontId="24" fillId="0" borderId="51" xfId="5" applyNumberFormat="1" applyFont="1" applyBorder="1" applyAlignment="1">
      <alignment horizontal="center" vertical="center" shrinkToFit="1"/>
    </xf>
    <xf numFmtId="183" fontId="24" fillId="0" borderId="53" xfId="5" applyNumberFormat="1" applyFont="1" applyBorder="1" applyAlignment="1">
      <alignment horizontal="center" vertical="center" shrinkToFit="1"/>
    </xf>
    <xf numFmtId="187" fontId="24" fillId="0" borderId="19" xfId="6" applyNumberFormat="1" applyFont="1" applyFill="1" applyBorder="1" applyAlignment="1">
      <alignment vertical="center" shrinkToFit="1"/>
    </xf>
    <xf numFmtId="0" fontId="24" fillId="3" borderId="78" xfId="5" applyFont="1" applyFill="1" applyBorder="1" applyAlignment="1">
      <alignment horizontal="center" vertical="center" shrinkToFit="1"/>
    </xf>
    <xf numFmtId="0" fontId="24" fillId="3" borderId="55" xfId="5" applyFont="1" applyFill="1" applyBorder="1" applyAlignment="1">
      <alignment horizontal="center" vertical="center" shrinkToFit="1"/>
    </xf>
    <xf numFmtId="187" fontId="24" fillId="0" borderId="69" xfId="6" applyNumberFormat="1" applyFont="1" applyFill="1" applyBorder="1" applyAlignment="1">
      <alignment vertical="center" shrinkToFit="1"/>
    </xf>
    <xf numFmtId="0" fontId="24" fillId="3" borderId="79" xfId="5" applyFont="1" applyFill="1" applyBorder="1" applyAlignment="1">
      <alignment horizontal="center" vertical="center" shrinkToFit="1"/>
    </xf>
    <xf numFmtId="0" fontId="24" fillId="3" borderId="1" xfId="5" applyFont="1" applyFill="1" applyBorder="1" applyAlignment="1">
      <alignment horizontal="center" vertical="center" shrinkToFit="1"/>
    </xf>
    <xf numFmtId="187" fontId="24" fillId="0" borderId="70" xfId="6" applyNumberFormat="1" applyFont="1" applyFill="1" applyBorder="1" applyAlignment="1">
      <alignment vertical="center" shrinkToFit="1"/>
    </xf>
    <xf numFmtId="187" fontId="24" fillId="0" borderId="19" xfId="6" applyNumberFormat="1" applyFont="1" applyBorder="1" applyAlignment="1">
      <alignment vertical="center" shrinkToFit="1"/>
    </xf>
    <xf numFmtId="38" fontId="24" fillId="0" borderId="80" xfId="6" applyFont="1" applyFill="1" applyBorder="1" applyAlignment="1">
      <alignment vertical="center" shrinkToFit="1"/>
    </xf>
    <xf numFmtId="0" fontId="39" fillId="0" borderId="21" xfId="5" applyFont="1" applyBorder="1" applyAlignment="1">
      <alignment horizontal="center" vertical="center" shrinkToFit="1"/>
    </xf>
    <xf numFmtId="179" fontId="24" fillId="0" borderId="22" xfId="5" applyNumberFormat="1" applyFont="1" applyBorder="1" applyAlignment="1">
      <alignment horizontal="center" vertical="center" shrinkToFit="1"/>
    </xf>
    <xf numFmtId="183" fontId="40" fillId="0" borderId="53" xfId="5" applyNumberFormat="1" applyFont="1" applyBorder="1" applyAlignment="1">
      <alignment vertical="center" shrinkToFit="1"/>
    </xf>
    <xf numFmtId="0" fontId="39" fillId="0" borderId="20" xfId="5" applyFont="1" applyBorder="1" applyAlignment="1">
      <alignment horizontal="center" vertical="center" shrinkToFit="1"/>
    </xf>
    <xf numFmtId="0" fontId="24" fillId="3" borderId="18" xfId="4" applyFont="1" applyFill="1" applyBorder="1" applyAlignment="1">
      <alignment vertical="center" shrinkToFit="1"/>
    </xf>
    <xf numFmtId="0" fontId="24" fillId="0" borderId="19" xfId="4" applyFont="1" applyBorder="1" applyAlignment="1">
      <alignment vertical="center" shrinkToFit="1"/>
    </xf>
    <xf numFmtId="0" fontId="39" fillId="0" borderId="30" xfId="5" applyFont="1" applyBorder="1" applyAlignment="1">
      <alignment vertical="center" shrinkToFit="1"/>
    </xf>
    <xf numFmtId="0" fontId="24" fillId="3" borderId="72" xfId="5" applyFont="1" applyFill="1" applyBorder="1" applyAlignment="1">
      <alignment horizontal="center" vertical="center" shrinkToFit="1"/>
    </xf>
    <xf numFmtId="0" fontId="24" fillId="3" borderId="21" xfId="5" applyFont="1" applyFill="1" applyBorder="1" applyAlignment="1">
      <alignment horizontal="center" vertical="center" shrinkToFit="1"/>
    </xf>
    <xf numFmtId="187" fontId="24" fillId="0" borderId="22" xfId="6" applyNumberFormat="1" applyFont="1" applyFill="1" applyBorder="1" applyAlignment="1">
      <alignment vertical="center" shrinkToFit="1"/>
    </xf>
    <xf numFmtId="0" fontId="33" fillId="0" borderId="0" xfId="5" applyFont="1" applyAlignment="1">
      <alignment horizontal="center" vertical="center"/>
    </xf>
    <xf numFmtId="0" fontId="6" fillId="0" borderId="0" xfId="4" applyAlignment="1">
      <alignment horizontal="left" vertical="center"/>
    </xf>
    <xf numFmtId="0" fontId="33" fillId="0" borderId="0" xfId="5" applyFont="1" applyAlignment="1">
      <alignment horizontal="left" vertical="center"/>
    </xf>
    <xf numFmtId="0" fontId="0" fillId="0" borderId="0" xfId="0" applyAlignment="1">
      <alignment horizontal="left" vertical="center" wrapText="1"/>
    </xf>
    <xf numFmtId="0" fontId="7" fillId="9" borderId="46" xfId="5" applyFont="1" applyFill="1" applyBorder="1" applyAlignment="1">
      <alignment horizontal="center" vertical="center" shrinkToFit="1"/>
    </xf>
    <xf numFmtId="0" fontId="33" fillId="0" borderId="6" xfId="0" applyFont="1" applyBorder="1" applyAlignment="1">
      <alignment horizontal="left" vertical="center"/>
    </xf>
    <xf numFmtId="0" fontId="33" fillId="0" borderId="0" xfId="0" applyFont="1">
      <alignment vertical="center"/>
    </xf>
    <xf numFmtId="0" fontId="33" fillId="0" borderId="0" xfId="0" applyFont="1" applyAlignment="1">
      <alignment horizontal="right" vertical="center"/>
    </xf>
    <xf numFmtId="0" fontId="44" fillId="0" borderId="0" xfId="0" applyFont="1">
      <alignment vertical="center"/>
    </xf>
    <xf numFmtId="0" fontId="33" fillId="0" borderId="1" xfId="0" applyFont="1" applyBorder="1" applyAlignment="1">
      <alignment horizontal="center" vertical="center"/>
    </xf>
    <xf numFmtId="0" fontId="24" fillId="3" borderId="2" xfId="0" applyFont="1" applyFill="1" applyBorder="1" applyAlignment="1" applyProtection="1">
      <alignment horizontal="center" vertical="center" shrinkToFit="1"/>
      <protection locked="0"/>
    </xf>
    <xf numFmtId="0" fontId="24" fillId="3" borderId="1" xfId="0" applyFont="1" applyFill="1" applyBorder="1" applyAlignment="1" applyProtection="1">
      <alignment horizontal="center" vertical="center" shrinkToFit="1"/>
      <protection locked="0"/>
    </xf>
    <xf numFmtId="0" fontId="33" fillId="0" borderId="0" xfId="0" applyFont="1" applyAlignment="1" applyProtection="1">
      <alignment horizontal="center" vertical="center"/>
      <protection locked="0"/>
    </xf>
    <xf numFmtId="0" fontId="33" fillId="3" borderId="0" xfId="0" applyFont="1" applyFill="1" applyAlignment="1" applyProtection="1">
      <alignment horizontal="center" vertical="center"/>
      <protection locked="0"/>
    </xf>
    <xf numFmtId="0" fontId="47"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46" fillId="3" borderId="1" xfId="0" applyFont="1" applyFill="1" applyBorder="1" applyAlignment="1" applyProtection="1">
      <alignment horizontal="center" vertical="center" wrapText="1"/>
      <protection locked="0"/>
    </xf>
    <xf numFmtId="177" fontId="46" fillId="12" borderId="1" xfId="0" applyNumberFormat="1" applyFont="1" applyFill="1" applyBorder="1" applyAlignment="1" applyProtection="1">
      <alignment vertical="center" wrapText="1"/>
      <protection locked="0"/>
    </xf>
    <xf numFmtId="178" fontId="46" fillId="12" borderId="1" xfId="0" applyNumberFormat="1" applyFont="1" applyFill="1" applyBorder="1" applyAlignment="1" applyProtection="1">
      <alignment vertical="center" wrapText="1"/>
      <protection locked="0"/>
    </xf>
    <xf numFmtId="40" fontId="46" fillId="3" borderId="1" xfId="1" applyNumberFormat="1" applyFont="1" applyFill="1" applyBorder="1" applyAlignment="1" applyProtection="1">
      <alignment vertical="center" wrapText="1"/>
      <protection locked="0"/>
    </xf>
    <xf numFmtId="178" fontId="46" fillId="0" borderId="1" xfId="0" applyNumberFormat="1" applyFont="1" applyBorder="1" applyAlignment="1">
      <alignment vertical="center" wrapText="1"/>
    </xf>
    <xf numFmtId="177" fontId="46" fillId="12" borderId="1" xfId="2" applyNumberFormat="1" applyFont="1" applyFill="1" applyBorder="1" applyAlignment="1" applyProtection="1">
      <alignment horizontal="right" vertical="center" wrapText="1"/>
      <protection locked="0"/>
    </xf>
    <xf numFmtId="178" fontId="46" fillId="0" borderId="16" xfId="0" applyNumberFormat="1" applyFont="1" applyBorder="1" applyAlignment="1">
      <alignment vertical="center" wrapText="1"/>
    </xf>
    <xf numFmtId="40" fontId="46" fillId="0" borderId="16" xfId="1" applyNumberFormat="1" applyFont="1" applyFill="1" applyBorder="1" applyAlignment="1">
      <alignment vertical="center" wrapText="1"/>
    </xf>
    <xf numFmtId="0" fontId="46" fillId="0" borderId="16" xfId="0" applyFont="1" applyBorder="1" applyAlignment="1">
      <alignment vertical="center" wrapText="1"/>
    </xf>
    <xf numFmtId="40" fontId="46" fillId="3" borderId="1" xfId="1" applyNumberFormat="1" applyFont="1" applyFill="1" applyBorder="1" applyAlignment="1" applyProtection="1">
      <alignment horizontal="right" vertical="center" wrapText="1"/>
      <protection locked="0"/>
    </xf>
    <xf numFmtId="0" fontId="48" fillId="0" borderId="0" xfId="0" applyFont="1" applyAlignment="1">
      <alignment horizontal="right" vertical="center"/>
    </xf>
    <xf numFmtId="0" fontId="49" fillId="0" borderId="0" xfId="0" applyFont="1" applyAlignment="1">
      <alignment horizontal="right" vertical="center"/>
    </xf>
    <xf numFmtId="0" fontId="17" fillId="7" borderId="17" xfId="0" applyFont="1" applyFill="1" applyBorder="1" applyAlignment="1">
      <alignment horizontal="center" vertical="center" wrapText="1"/>
    </xf>
    <xf numFmtId="0" fontId="19" fillId="7" borderId="17" xfId="0" applyFont="1" applyFill="1" applyBorder="1" applyAlignment="1">
      <alignment horizontal="center" vertical="center" wrapText="1"/>
    </xf>
    <xf numFmtId="2" fontId="7" fillId="9" borderId="57" xfId="5" applyNumberFormat="1" applyFont="1" applyFill="1" applyBorder="1" applyAlignment="1">
      <alignment horizontal="center" vertical="center" shrinkToFit="1"/>
    </xf>
    <xf numFmtId="188" fontId="7" fillId="9" borderId="49" xfId="5" applyNumberFormat="1" applyFont="1" applyFill="1" applyBorder="1" applyAlignment="1">
      <alignment horizontal="center" vertical="center" shrinkToFit="1"/>
    </xf>
    <xf numFmtId="0" fontId="7" fillId="3" borderId="48" xfId="5" applyFont="1" applyFill="1" applyBorder="1" applyAlignment="1" applyProtection="1">
      <alignment horizontal="center" vertical="center" shrinkToFit="1"/>
      <protection locked="0"/>
    </xf>
    <xf numFmtId="0" fontId="7" fillId="9" borderId="13" xfId="5" applyFont="1" applyFill="1" applyBorder="1" applyAlignment="1">
      <alignment horizontal="center" vertical="center" shrinkToFit="1"/>
    </xf>
    <xf numFmtId="0" fontId="7" fillId="3" borderId="58" xfId="5" applyFont="1" applyFill="1" applyBorder="1" applyAlignment="1" applyProtection="1">
      <alignment horizontal="center" vertical="center" shrinkToFit="1"/>
      <protection locked="0"/>
    </xf>
    <xf numFmtId="49" fontId="6" fillId="0" borderId="0" xfId="4" applyNumberFormat="1" applyAlignment="1">
      <alignment horizontal="right" vertical="center"/>
    </xf>
    <xf numFmtId="0" fontId="51" fillId="0" borderId="0" xfId="4" applyFont="1">
      <alignment vertical="center"/>
    </xf>
    <xf numFmtId="0" fontId="51" fillId="0" borderId="0" xfId="4" applyFont="1" applyAlignment="1">
      <alignment horizontal="right" vertical="center"/>
    </xf>
    <xf numFmtId="0" fontId="51" fillId="3" borderId="0" xfId="4" applyFont="1" applyFill="1">
      <alignment vertical="center"/>
    </xf>
    <xf numFmtId="188" fontId="7" fillId="9" borderId="48" xfId="5" applyNumberFormat="1" applyFont="1" applyFill="1" applyBorder="1" applyAlignment="1">
      <alignment horizontal="center" vertical="center" shrinkToFit="1"/>
    </xf>
    <xf numFmtId="181" fontId="7" fillId="10" borderId="42" xfId="5" applyNumberFormat="1" applyFont="1" applyFill="1" applyBorder="1" applyAlignment="1">
      <alignment horizontal="center" vertical="center" shrinkToFit="1"/>
    </xf>
    <xf numFmtId="181" fontId="7" fillId="10" borderId="58" xfId="5" applyNumberFormat="1" applyFont="1" applyFill="1" applyBorder="1" applyAlignment="1">
      <alignment horizontal="center" vertical="center" shrinkToFit="1"/>
    </xf>
    <xf numFmtId="181" fontId="7" fillId="10" borderId="48" xfId="5" applyNumberFormat="1" applyFont="1" applyFill="1" applyBorder="1" applyAlignment="1">
      <alignment horizontal="center" vertical="center" shrinkToFit="1"/>
    </xf>
    <xf numFmtId="0" fontId="33" fillId="0" borderId="0" xfId="0" applyFont="1" applyAlignment="1">
      <alignment horizontal="left" vertical="center"/>
    </xf>
    <xf numFmtId="180" fontId="24" fillId="11" borderId="54" xfId="6" applyNumberFormat="1" applyFont="1" applyFill="1" applyBorder="1" applyAlignment="1">
      <alignment vertical="center" shrinkToFit="1"/>
    </xf>
    <xf numFmtId="180" fontId="24" fillId="5" borderId="24" xfId="6" applyNumberFormat="1" applyFont="1" applyFill="1" applyBorder="1" applyAlignment="1">
      <alignment vertical="center" shrinkToFit="1"/>
    </xf>
    <xf numFmtId="0" fontId="16" fillId="7" borderId="18" xfId="0" applyFont="1" applyFill="1" applyBorder="1" applyAlignment="1">
      <alignment horizontal="center"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4" fillId="0" borderId="1" xfId="3" applyBorder="1" applyAlignment="1" applyProtection="1">
      <alignment horizontal="left" vertical="center"/>
    </xf>
    <xf numFmtId="0" fontId="0" fillId="2" borderId="1" xfId="0"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wrapText="1"/>
    </xf>
    <xf numFmtId="0" fontId="48" fillId="0" borderId="10" xfId="0" applyFont="1" applyBorder="1">
      <alignment vertical="center"/>
    </xf>
    <xf numFmtId="0" fontId="33" fillId="0" borderId="1" xfId="0" applyFont="1" applyBorder="1" applyAlignment="1">
      <alignment horizontal="left" vertical="center"/>
    </xf>
    <xf numFmtId="0" fontId="33" fillId="3" borderId="81" xfId="0" applyFont="1" applyFill="1" applyBorder="1" applyAlignment="1" applyProtection="1">
      <alignment horizontal="left" vertical="center"/>
      <protection locked="0"/>
    </xf>
    <xf numFmtId="0" fontId="33" fillId="3" borderId="82" xfId="0" applyFont="1" applyFill="1" applyBorder="1" applyAlignment="1" applyProtection="1">
      <alignment horizontal="left" vertical="center"/>
      <protection locked="0"/>
    </xf>
    <xf numFmtId="0" fontId="33" fillId="3" borderId="83" xfId="0" applyFont="1" applyFill="1" applyBorder="1" applyAlignment="1" applyProtection="1">
      <alignment horizontal="left" vertical="center"/>
      <protection locked="0"/>
    </xf>
    <xf numFmtId="0" fontId="33" fillId="3" borderId="11" xfId="0" applyFont="1" applyFill="1" applyBorder="1" applyAlignment="1" applyProtection="1">
      <alignment horizontal="left" vertical="center"/>
      <protection locked="0"/>
    </xf>
    <xf numFmtId="0" fontId="33" fillId="3" borderId="5" xfId="0" applyFont="1" applyFill="1" applyBorder="1" applyAlignment="1" applyProtection="1">
      <alignment horizontal="left" vertical="center"/>
      <protection locked="0"/>
    </xf>
    <xf numFmtId="0" fontId="33" fillId="3" borderId="12" xfId="0" applyFont="1" applyFill="1" applyBorder="1" applyAlignment="1" applyProtection="1">
      <alignment horizontal="left" vertical="center"/>
      <protection locked="0"/>
    </xf>
    <xf numFmtId="0" fontId="33" fillId="0" borderId="6" xfId="0" applyFont="1" applyBorder="1" applyAlignment="1">
      <alignment horizontal="left" vertical="center"/>
    </xf>
    <xf numFmtId="0" fontId="33" fillId="0" borderId="7" xfId="0" applyFont="1" applyBorder="1" applyAlignment="1">
      <alignment horizontal="left" vertical="center"/>
    </xf>
    <xf numFmtId="0" fontId="33" fillId="0" borderId="8" xfId="0" applyFont="1" applyBorder="1" applyAlignment="1">
      <alignment horizontal="center" vertical="center"/>
    </xf>
    <xf numFmtId="0" fontId="33" fillId="0" borderId="9" xfId="0" applyFont="1" applyBorder="1" applyAlignment="1">
      <alignment horizontal="center" vertical="center"/>
    </xf>
    <xf numFmtId="0" fontId="33" fillId="0" borderId="11" xfId="0" applyFont="1" applyBorder="1" applyAlignment="1">
      <alignment horizontal="center" vertical="center"/>
    </xf>
    <xf numFmtId="0" fontId="33" fillId="0" borderId="12" xfId="0" applyFont="1" applyBorder="1" applyAlignment="1">
      <alignment horizontal="center" vertical="center"/>
    </xf>
    <xf numFmtId="0" fontId="33" fillId="3" borderId="8" xfId="0" applyFont="1" applyFill="1" applyBorder="1" applyAlignment="1">
      <alignment horizontal="center" vertical="center"/>
    </xf>
    <xf numFmtId="0" fontId="33" fillId="3" borderId="10" xfId="0" applyFont="1" applyFill="1" applyBorder="1" applyAlignment="1">
      <alignment horizontal="center" vertical="center"/>
    </xf>
    <xf numFmtId="0" fontId="33" fillId="3" borderId="9" xfId="0" applyFont="1" applyFill="1" applyBorder="1" applyAlignment="1">
      <alignment horizontal="center" vertical="center"/>
    </xf>
    <xf numFmtId="0" fontId="33" fillId="3" borderId="11" xfId="0" applyFont="1" applyFill="1" applyBorder="1" applyAlignment="1">
      <alignment horizontal="center" vertical="center"/>
    </xf>
    <xf numFmtId="0" fontId="33" fillId="3" borderId="5" xfId="0" applyFont="1" applyFill="1" applyBorder="1" applyAlignment="1">
      <alignment horizontal="center" vertical="center"/>
    </xf>
    <xf numFmtId="0" fontId="33" fillId="3" borderId="12" xfId="0" applyFont="1" applyFill="1" applyBorder="1" applyAlignment="1">
      <alignment horizontal="center" vertical="center"/>
    </xf>
    <xf numFmtId="0" fontId="43" fillId="0" borderId="0" xfId="0" applyFont="1" applyAlignment="1">
      <alignment horizontal="center" vertical="center"/>
    </xf>
    <xf numFmtId="0" fontId="45" fillId="0" borderId="5" xfId="0" applyFont="1" applyBorder="1" applyAlignment="1">
      <alignment horizontal="left" vertical="center" wrapText="1"/>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33" fillId="3" borderId="2" xfId="0" applyFont="1" applyFill="1" applyBorder="1" applyAlignment="1" applyProtection="1">
      <alignment horizontal="center" vertical="center"/>
      <protection locked="0"/>
    </xf>
    <xf numFmtId="0" fontId="33" fillId="0" borderId="8" xfId="0" applyFont="1" applyBorder="1" applyAlignment="1">
      <alignment horizontal="center" vertical="center" wrapText="1"/>
    </xf>
    <xf numFmtId="0" fontId="33" fillId="0" borderId="9"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12" xfId="0" applyFont="1" applyBorder="1" applyAlignment="1">
      <alignment horizontal="center" vertical="center" wrapText="1"/>
    </xf>
    <xf numFmtId="0" fontId="33" fillId="3" borderId="8" xfId="0" applyFont="1" applyFill="1" applyBorder="1" applyAlignment="1" applyProtection="1">
      <alignment horizontal="center" vertical="center" wrapText="1"/>
      <protection locked="0"/>
    </xf>
    <xf numFmtId="0" fontId="33" fillId="3" borderId="10" xfId="0" applyFont="1" applyFill="1" applyBorder="1" applyAlignment="1" applyProtection="1">
      <alignment horizontal="center" vertical="center" wrapText="1"/>
      <protection locked="0"/>
    </xf>
    <xf numFmtId="0" fontId="33" fillId="3" borderId="9" xfId="0" applyFont="1" applyFill="1" applyBorder="1" applyAlignment="1" applyProtection="1">
      <alignment horizontal="center" vertical="center" wrapText="1"/>
      <protection locked="0"/>
    </xf>
    <xf numFmtId="0" fontId="33" fillId="3" borderId="11" xfId="0" applyFont="1" applyFill="1" applyBorder="1" applyAlignment="1" applyProtection="1">
      <alignment horizontal="center" vertical="center" wrapText="1"/>
      <protection locked="0"/>
    </xf>
    <xf numFmtId="0" fontId="33" fillId="3" borderId="5" xfId="0" applyFont="1" applyFill="1" applyBorder="1" applyAlignment="1" applyProtection="1">
      <alignment horizontal="center" vertical="center" wrapText="1"/>
      <protection locked="0"/>
    </xf>
    <xf numFmtId="0" fontId="33" fillId="3" borderId="12" xfId="0" applyFont="1" applyFill="1" applyBorder="1" applyAlignment="1" applyProtection="1">
      <alignment horizontal="center" vertical="center" wrapText="1"/>
      <protection locked="0"/>
    </xf>
    <xf numFmtId="0" fontId="33" fillId="0" borderId="1" xfId="0" applyFont="1" applyBorder="1" applyAlignment="1">
      <alignment horizontal="center" vertical="center"/>
    </xf>
    <xf numFmtId="0" fontId="33" fillId="3" borderId="6" xfId="0" applyFont="1" applyFill="1" applyBorder="1" applyAlignment="1" applyProtection="1">
      <alignment horizontal="left" vertical="center"/>
      <protection locked="0"/>
    </xf>
    <xf numFmtId="0" fontId="33" fillId="3" borderId="7" xfId="0" applyFont="1" applyFill="1" applyBorder="1" applyAlignment="1" applyProtection="1">
      <alignment horizontal="left" vertical="center"/>
      <protection locked="0"/>
    </xf>
    <xf numFmtId="176" fontId="33" fillId="3" borderId="8" xfId="0" applyNumberFormat="1" applyFont="1" applyFill="1" applyBorder="1" applyAlignment="1" applyProtection="1">
      <alignment horizontal="center" vertical="center"/>
      <protection locked="0"/>
    </xf>
    <xf numFmtId="176" fontId="33" fillId="3" borderId="9" xfId="0" applyNumberFormat="1" applyFont="1" applyFill="1" applyBorder="1" applyAlignment="1" applyProtection="1">
      <alignment horizontal="center" vertical="center"/>
      <protection locked="0"/>
    </xf>
    <xf numFmtId="176" fontId="33" fillId="3" borderId="11" xfId="0" applyNumberFormat="1" applyFont="1" applyFill="1" applyBorder="1" applyAlignment="1" applyProtection="1">
      <alignment horizontal="center" vertical="center"/>
      <protection locked="0"/>
    </xf>
    <xf numFmtId="176" fontId="33" fillId="3" borderId="12" xfId="0" applyNumberFormat="1" applyFont="1" applyFill="1" applyBorder="1" applyAlignment="1" applyProtection="1">
      <alignment horizontal="center" vertical="center"/>
      <protection locked="0"/>
    </xf>
    <xf numFmtId="0" fontId="46" fillId="0" borderId="1"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 xfId="0" applyFont="1" applyBorder="1" applyAlignment="1">
      <alignment horizontal="left" vertical="center" shrinkToFit="1"/>
    </xf>
    <xf numFmtId="0" fontId="33" fillId="3" borderId="13" xfId="0" applyFont="1" applyFill="1" applyBorder="1" applyAlignment="1" applyProtection="1">
      <alignment horizontal="left" vertical="center"/>
      <protection locked="0"/>
    </xf>
    <xf numFmtId="0" fontId="33" fillId="3" borderId="8" xfId="0" applyFont="1" applyFill="1" applyBorder="1" applyAlignment="1" applyProtection="1">
      <alignment horizontal="left" vertical="center" wrapText="1"/>
      <protection locked="0"/>
    </xf>
    <xf numFmtId="0" fontId="33" fillId="3" borderId="10" xfId="0" applyFont="1" applyFill="1" applyBorder="1" applyAlignment="1" applyProtection="1">
      <alignment horizontal="left" vertical="center" wrapText="1"/>
      <protection locked="0"/>
    </xf>
    <xf numFmtId="0" fontId="33" fillId="3" borderId="9" xfId="0" applyFont="1" applyFill="1" applyBorder="1" applyAlignment="1" applyProtection="1">
      <alignment horizontal="left" vertical="center" wrapText="1"/>
      <protection locked="0"/>
    </xf>
    <xf numFmtId="0" fontId="33" fillId="3" borderId="11" xfId="0" applyFont="1" applyFill="1" applyBorder="1" applyAlignment="1" applyProtection="1">
      <alignment horizontal="left" vertical="center" wrapText="1"/>
      <protection locked="0"/>
    </xf>
    <xf numFmtId="0" fontId="33" fillId="3" borderId="5" xfId="0" applyFont="1" applyFill="1" applyBorder="1" applyAlignment="1" applyProtection="1">
      <alignment horizontal="left" vertical="center" wrapText="1"/>
      <protection locked="0"/>
    </xf>
    <xf numFmtId="0" fontId="33" fillId="3" borderId="12" xfId="0" applyFont="1" applyFill="1" applyBorder="1" applyAlignment="1" applyProtection="1">
      <alignment horizontal="left" vertical="center" wrapText="1"/>
      <protection locked="0"/>
    </xf>
    <xf numFmtId="0" fontId="46" fillId="0" borderId="1" xfId="0" applyFont="1" applyBorder="1" applyAlignment="1">
      <alignment horizontal="left" vertical="center" wrapText="1"/>
    </xf>
    <xf numFmtId="0" fontId="33" fillId="0" borderId="0" xfId="0" applyFont="1" applyAlignment="1">
      <alignment horizontal="left" vertical="center" wrapText="1"/>
    </xf>
    <xf numFmtId="0" fontId="33" fillId="3" borderId="14" xfId="0" applyFont="1" applyFill="1" applyBorder="1" applyAlignment="1" applyProtection="1">
      <alignment horizontal="left" vertical="center" wrapText="1"/>
      <protection locked="0"/>
    </xf>
    <xf numFmtId="0" fontId="33" fillId="3" borderId="0" xfId="0" applyFont="1" applyFill="1" applyAlignment="1" applyProtection="1">
      <alignment horizontal="left" vertical="center" wrapText="1"/>
      <protection locked="0"/>
    </xf>
    <xf numFmtId="0" fontId="33" fillId="3" borderId="15" xfId="0" applyFont="1" applyFill="1" applyBorder="1" applyAlignment="1" applyProtection="1">
      <alignment horizontal="left" vertical="center" wrapText="1"/>
      <protection locked="0"/>
    </xf>
    <xf numFmtId="0" fontId="16" fillId="0" borderId="1" xfId="0" applyFont="1" applyBorder="1" applyAlignment="1">
      <alignment horizontal="center" vertical="center" textRotation="255" wrapText="1"/>
    </xf>
    <xf numFmtId="0" fontId="16" fillId="0" borderId="6" xfId="0" applyFont="1" applyBorder="1" applyAlignment="1">
      <alignment horizontal="justify" vertical="center" wrapText="1"/>
    </xf>
    <xf numFmtId="0" fontId="16" fillId="0" borderId="7" xfId="0" applyFont="1" applyBorder="1" applyAlignment="1">
      <alignment horizontal="justify" vertical="center" wrapText="1"/>
    </xf>
    <xf numFmtId="0" fontId="11" fillId="0" borderId="0" xfId="0" applyFont="1" applyAlignment="1">
      <alignment horizontal="left" vertical="center"/>
    </xf>
    <xf numFmtId="0" fontId="11" fillId="0" borderId="0" xfId="0" applyFont="1" applyAlignment="1">
      <alignment horizontal="right" vertical="center" wrapText="1"/>
    </xf>
    <xf numFmtId="0" fontId="13" fillId="0" borderId="0" xfId="0" applyFont="1" applyAlignment="1">
      <alignment horizontal="left" vertical="center" wrapText="1"/>
    </xf>
    <xf numFmtId="0" fontId="13" fillId="0" borderId="5" xfId="0" applyFont="1" applyBorder="1" applyAlignment="1">
      <alignment horizontal="left" vertical="center" wrapText="1"/>
    </xf>
    <xf numFmtId="0" fontId="14" fillId="4" borderId="6" xfId="0" applyFont="1" applyFill="1" applyBorder="1" applyAlignment="1">
      <alignment horizontal="center" vertical="center" wrapText="1"/>
    </xf>
    <xf numFmtId="0" fontId="14" fillId="4" borderId="7" xfId="0" applyFont="1" applyFill="1" applyBorder="1" applyAlignment="1">
      <alignment horizontal="center" vertical="center" wrapText="1"/>
    </xf>
    <xf numFmtId="0" fontId="16" fillId="0" borderId="2" xfId="0" applyFont="1" applyBorder="1" applyAlignment="1">
      <alignment horizontal="center" vertical="center" textRotation="255" wrapText="1"/>
    </xf>
    <xf numFmtId="0" fontId="16" fillId="0" borderId="3" xfId="0" applyFont="1" applyBorder="1" applyAlignment="1">
      <alignment horizontal="center" vertical="center" textRotation="255" wrapText="1"/>
    </xf>
    <xf numFmtId="0" fontId="16" fillId="0" borderId="8" xfId="0" applyFont="1" applyBorder="1" applyAlignment="1">
      <alignment horizontal="center" vertical="center" textRotation="255" wrapText="1"/>
    </xf>
    <xf numFmtId="0" fontId="16" fillId="0" borderId="14" xfId="0" applyFont="1" applyBorder="1" applyAlignment="1">
      <alignment horizontal="center" vertical="center" textRotation="255" wrapText="1"/>
    </xf>
    <xf numFmtId="0" fontId="16" fillId="0" borderId="11" xfId="0" applyFont="1" applyBorder="1" applyAlignment="1">
      <alignment horizontal="center" vertical="center" textRotation="255" wrapText="1"/>
    </xf>
    <xf numFmtId="0" fontId="16" fillId="0" borderId="45" xfId="0" applyFont="1" applyBorder="1" applyAlignment="1">
      <alignment horizontal="justify" vertical="center" wrapText="1"/>
    </xf>
    <xf numFmtId="0" fontId="16" fillId="0" borderId="47" xfId="0" applyFont="1" applyBorder="1" applyAlignment="1">
      <alignment horizontal="justify" vertical="center" wrapText="1"/>
    </xf>
    <xf numFmtId="0" fontId="17" fillId="6" borderId="53" xfId="0" applyFont="1" applyFill="1" applyBorder="1" applyAlignment="1">
      <alignment horizontal="justify" vertical="center" wrapText="1"/>
    </xf>
    <xf numFmtId="0" fontId="17" fillId="6" borderId="54" xfId="0" applyFont="1" applyFill="1" applyBorder="1" applyAlignment="1">
      <alignment horizontal="justify" vertical="center" wrapText="1"/>
    </xf>
    <xf numFmtId="0" fontId="16" fillId="0" borderId="38" xfId="0" applyFont="1" applyBorder="1" applyAlignment="1">
      <alignment horizontal="justify" vertical="center" wrapText="1"/>
    </xf>
    <xf numFmtId="0" fontId="16" fillId="0" borderId="40" xfId="0" applyFont="1" applyBorder="1" applyAlignment="1">
      <alignment horizontal="justify" vertical="center" wrapText="1"/>
    </xf>
    <xf numFmtId="0" fontId="17" fillId="7" borderId="53" xfId="0" applyFont="1" applyFill="1" applyBorder="1" applyAlignment="1">
      <alignment horizontal="justify" vertical="center" wrapText="1"/>
    </xf>
    <xf numFmtId="0" fontId="17" fillId="7" borderId="54" xfId="0" applyFont="1" applyFill="1" applyBorder="1" applyAlignment="1">
      <alignment horizontal="justify" vertical="center" wrapText="1"/>
    </xf>
    <xf numFmtId="0" fontId="16" fillId="0" borderId="6" xfId="0" applyFont="1" applyBorder="1" applyAlignment="1">
      <alignment horizontal="center" vertical="center" textRotation="255" wrapText="1"/>
    </xf>
    <xf numFmtId="0" fontId="16" fillId="0" borderId="53" xfId="0" applyFont="1" applyBorder="1" applyAlignment="1">
      <alignment horizontal="justify" vertical="center" wrapText="1"/>
    </xf>
    <xf numFmtId="0" fontId="16" fillId="0" borderId="64" xfId="0" applyFont="1" applyBorder="1" applyAlignment="1">
      <alignment horizontal="justify" vertical="center" wrapText="1"/>
    </xf>
    <xf numFmtId="0" fontId="0" fillId="0" borderId="0" xfId="0" applyAlignment="1">
      <alignment horizontal="left" vertical="center" wrapText="1"/>
    </xf>
    <xf numFmtId="0" fontId="16" fillId="0" borderId="4" xfId="0" applyFont="1" applyBorder="1" applyAlignment="1">
      <alignment horizontal="center" vertical="center" textRotation="255" wrapText="1"/>
    </xf>
    <xf numFmtId="0" fontId="7" fillId="9" borderId="51" xfId="5" applyFont="1" applyFill="1" applyBorder="1" applyAlignment="1">
      <alignment horizontal="center" vertical="center" shrinkToFit="1"/>
    </xf>
    <xf numFmtId="0" fontId="7" fillId="9" borderId="52" xfId="5" applyFont="1" applyFill="1" applyBorder="1" applyAlignment="1">
      <alignment horizontal="center" vertical="center" shrinkToFit="1"/>
    </xf>
    <xf numFmtId="0" fontId="7" fillId="9" borderId="54" xfId="5" applyFont="1" applyFill="1" applyBorder="1" applyAlignment="1">
      <alignment horizontal="center" vertical="center" shrinkToFit="1"/>
    </xf>
    <xf numFmtId="0" fontId="20" fillId="8" borderId="0" xfId="4" applyFont="1" applyFill="1" applyAlignment="1">
      <alignment horizontal="center" vertical="center"/>
    </xf>
    <xf numFmtId="0" fontId="6" fillId="3" borderId="0" xfId="4" applyFill="1" applyAlignment="1">
      <alignment horizontal="center" vertical="center"/>
    </xf>
    <xf numFmtId="0" fontId="7" fillId="0" borderId="0" xfId="4" applyFont="1" applyAlignment="1">
      <alignment horizontal="right" vertical="center" wrapText="1"/>
    </xf>
    <xf numFmtId="0" fontId="23" fillId="0" borderId="27" xfId="5" applyBorder="1" applyAlignment="1">
      <alignment horizontal="center" vertical="center" wrapText="1"/>
    </xf>
    <xf numFmtId="0" fontId="23" fillId="0" borderId="28" xfId="5" applyBorder="1" applyAlignment="1">
      <alignment vertical="center" wrapText="1"/>
    </xf>
    <xf numFmtId="0" fontId="23" fillId="0" borderId="29" xfId="5" applyBorder="1" applyAlignment="1">
      <alignment vertical="center" wrapText="1"/>
    </xf>
    <xf numFmtId="0" fontId="23" fillId="0" borderId="33" xfId="5" applyBorder="1" applyAlignment="1">
      <alignment vertical="center" wrapText="1"/>
    </xf>
    <xf numFmtId="0" fontId="23" fillId="0" borderId="34" xfId="5" applyBorder="1" applyAlignment="1">
      <alignment vertical="center" wrapText="1"/>
    </xf>
    <xf numFmtId="0" fontId="23" fillId="0" borderId="35" xfId="5" applyBorder="1" applyAlignment="1">
      <alignment vertical="center" wrapText="1"/>
    </xf>
    <xf numFmtId="0" fontId="23" fillId="0" borderId="29" xfId="5" applyBorder="1" applyAlignment="1">
      <alignment horizontal="center" vertical="center"/>
    </xf>
    <xf numFmtId="0" fontId="23" fillId="0" borderId="35" xfId="5" applyBorder="1" applyAlignment="1">
      <alignment horizontal="center" vertical="center"/>
    </xf>
    <xf numFmtId="179" fontId="24" fillId="0" borderId="30" xfId="5" applyNumberFormat="1" applyFont="1" applyBorder="1" applyAlignment="1">
      <alignment horizontal="center" vertical="center" wrapText="1"/>
    </xf>
    <xf numFmtId="179" fontId="24" fillId="0" borderId="21" xfId="5" applyNumberFormat="1" applyFont="1" applyBorder="1" applyAlignment="1">
      <alignment horizontal="center" vertical="center"/>
    </xf>
    <xf numFmtId="38" fontId="24" fillId="0" borderId="31" xfId="6" applyFont="1" applyBorder="1" applyAlignment="1">
      <alignment horizontal="center" vertical="center" wrapText="1"/>
    </xf>
    <xf numFmtId="38" fontId="24" fillId="0" borderId="36" xfId="6" applyFont="1" applyBorder="1" applyAlignment="1">
      <alignment horizontal="center" vertical="center"/>
    </xf>
    <xf numFmtId="0" fontId="7" fillId="9" borderId="28" xfId="5" applyFont="1" applyFill="1" applyBorder="1" applyAlignment="1">
      <alignment horizontal="center" vertical="center" wrapText="1"/>
    </xf>
    <xf numFmtId="0" fontId="7" fillId="9" borderId="29" xfId="5" applyFont="1" applyFill="1" applyBorder="1" applyAlignment="1">
      <alignment horizontal="center" vertical="center"/>
    </xf>
    <xf numFmtId="0" fontId="7" fillId="9" borderId="34" xfId="5" applyFont="1" applyFill="1" applyBorder="1" applyAlignment="1">
      <alignment horizontal="center" vertical="center"/>
    </xf>
    <xf numFmtId="0" fontId="7" fillId="9" borderId="35" xfId="5" applyFont="1" applyFill="1" applyBorder="1" applyAlignment="1">
      <alignment horizontal="center" vertical="center"/>
    </xf>
    <xf numFmtId="0" fontId="7" fillId="9" borderId="32" xfId="5" applyFont="1" applyFill="1" applyBorder="1" applyAlignment="1">
      <alignment horizontal="center" vertical="center" wrapText="1"/>
    </xf>
    <xf numFmtId="0" fontId="7" fillId="9" borderId="31" xfId="5" applyFont="1" applyFill="1" applyBorder="1" applyAlignment="1">
      <alignment horizontal="center" vertical="center"/>
    </xf>
    <xf numFmtId="0" fontId="7" fillId="9" borderId="37" xfId="5" applyFont="1" applyFill="1" applyBorder="1" applyAlignment="1">
      <alignment horizontal="center" vertical="center"/>
    </xf>
    <xf numFmtId="0" fontId="7" fillId="9" borderId="36" xfId="5" applyFont="1" applyFill="1" applyBorder="1" applyAlignment="1">
      <alignment horizontal="center" vertical="center"/>
    </xf>
    <xf numFmtId="0" fontId="28" fillId="0" borderId="51" xfId="5" applyFont="1" applyBorder="1" applyAlignment="1">
      <alignment horizontal="center" vertical="center" wrapText="1"/>
    </xf>
    <xf numFmtId="0" fontId="28" fillId="0" borderId="52" xfId="5" applyFont="1" applyBorder="1" applyAlignment="1">
      <alignment horizontal="center" vertical="center" wrapText="1"/>
    </xf>
    <xf numFmtId="0" fontId="28" fillId="0" borderId="27" xfId="5" applyFont="1" applyBorder="1" applyAlignment="1">
      <alignment horizontal="center" vertical="center" textRotation="255" wrapText="1"/>
    </xf>
    <xf numFmtId="0" fontId="28" fillId="0" borderId="28" xfId="5" applyFont="1" applyBorder="1" applyAlignment="1">
      <alignment horizontal="center" vertical="center" textRotation="255" wrapText="1"/>
    </xf>
    <xf numFmtId="0" fontId="28" fillId="0" borderId="44" xfId="5" applyFont="1" applyBorder="1" applyAlignment="1">
      <alignment horizontal="center" vertical="center" textRotation="255" wrapText="1"/>
    </xf>
    <xf numFmtId="0" fontId="28" fillId="0" borderId="0" xfId="5" applyFont="1" applyAlignment="1">
      <alignment horizontal="center" vertical="center" textRotation="255" wrapText="1"/>
    </xf>
    <xf numFmtId="0" fontId="28" fillId="0" borderId="33" xfId="5" applyFont="1" applyBorder="1" applyAlignment="1">
      <alignment horizontal="center" vertical="center" textRotation="255" wrapText="1"/>
    </xf>
    <xf numFmtId="0" fontId="28" fillId="0" borderId="34" xfId="5" applyFont="1" applyBorder="1" applyAlignment="1">
      <alignment horizontal="center" vertical="center" textRotation="255" wrapText="1"/>
    </xf>
    <xf numFmtId="0" fontId="29" fillId="0" borderId="38" xfId="5" applyFont="1" applyBorder="1" applyAlignment="1">
      <alignment horizontal="center" vertical="center"/>
    </xf>
    <xf numFmtId="0" fontId="29" fillId="0" borderId="39" xfId="5" applyFont="1" applyBorder="1" applyAlignment="1">
      <alignment horizontal="center" vertical="center"/>
    </xf>
    <xf numFmtId="0" fontId="29" fillId="0" borderId="40" xfId="5" applyFont="1" applyBorder="1" applyAlignment="1">
      <alignment horizontal="center" vertical="center"/>
    </xf>
    <xf numFmtId="0" fontId="28" fillId="0" borderId="45" xfId="5" applyFont="1" applyBorder="1" applyAlignment="1">
      <alignment horizontal="center" vertical="center"/>
    </xf>
    <xf numFmtId="0" fontId="28" fillId="0" borderId="46" xfId="5" applyFont="1" applyBorder="1" applyAlignment="1">
      <alignment horizontal="center" vertical="center"/>
    </xf>
    <xf numFmtId="0" fontId="28" fillId="3" borderId="46" xfId="5" applyFont="1" applyFill="1" applyBorder="1" applyAlignment="1" applyProtection="1">
      <alignment horizontal="center" vertical="center"/>
      <protection locked="0"/>
    </xf>
    <xf numFmtId="0" fontId="28" fillId="3" borderId="47" xfId="5" applyFont="1" applyFill="1" applyBorder="1" applyAlignment="1" applyProtection="1">
      <alignment horizontal="center" vertical="center"/>
      <protection locked="0"/>
    </xf>
    <xf numFmtId="0" fontId="31" fillId="0" borderId="27" xfId="5" applyFont="1" applyBorder="1" applyAlignment="1">
      <alignment horizontal="center" vertical="center" wrapText="1"/>
    </xf>
    <xf numFmtId="0" fontId="31" fillId="0" borderId="28" xfId="5" applyFont="1" applyBorder="1" applyAlignment="1">
      <alignment horizontal="center" vertical="center" wrapText="1"/>
    </xf>
    <xf numFmtId="0" fontId="31" fillId="0" borderId="44" xfId="5" applyFont="1" applyBorder="1" applyAlignment="1">
      <alignment horizontal="center" vertical="center" wrapText="1"/>
    </xf>
    <xf numFmtId="0" fontId="31" fillId="0" borderId="0" xfId="5" applyFont="1" applyAlignment="1">
      <alignment horizontal="center" vertical="center" wrapText="1"/>
    </xf>
    <xf numFmtId="0" fontId="31" fillId="0" borderId="33" xfId="5" applyFont="1" applyBorder="1" applyAlignment="1">
      <alignment horizontal="center" vertical="center" wrapText="1"/>
    </xf>
    <xf numFmtId="0" fontId="31" fillId="0" borderId="34" xfId="5" applyFont="1" applyBorder="1" applyAlignment="1">
      <alignment horizontal="center" vertical="center" wrapText="1"/>
    </xf>
    <xf numFmtId="0" fontId="28" fillId="0" borderId="32" xfId="5" applyFont="1" applyBorder="1" applyAlignment="1">
      <alignment horizontal="center" vertical="center" wrapText="1"/>
    </xf>
    <xf numFmtId="0" fontId="28" fillId="0" borderId="28" xfId="5" applyFont="1" applyBorder="1" applyAlignment="1">
      <alignment horizontal="center" vertical="center" wrapText="1"/>
    </xf>
    <xf numFmtId="0" fontId="28" fillId="0" borderId="29" xfId="5" applyFont="1" applyBorder="1" applyAlignment="1">
      <alignment horizontal="center" vertical="center" wrapText="1"/>
    </xf>
    <xf numFmtId="0" fontId="28" fillId="0" borderId="14" xfId="5" applyFont="1" applyBorder="1" applyAlignment="1">
      <alignment horizontal="center" vertical="center" wrapText="1"/>
    </xf>
    <xf numFmtId="0" fontId="28" fillId="0" borderId="0" xfId="5" applyFont="1" applyAlignment="1">
      <alignment horizontal="center" vertical="center" wrapText="1"/>
    </xf>
    <xf numFmtId="0" fontId="28" fillId="0" borderId="15" xfId="5" applyFont="1" applyBorder="1" applyAlignment="1">
      <alignment horizontal="center" vertical="center" wrapText="1"/>
    </xf>
    <xf numFmtId="0" fontId="28" fillId="0" borderId="38" xfId="5" applyFont="1" applyBorder="1" applyAlignment="1">
      <alignment horizontal="center" vertical="center"/>
    </xf>
    <xf numFmtId="0" fontId="28" fillId="0" borderId="39" xfId="5" applyFont="1" applyBorder="1" applyAlignment="1">
      <alignment horizontal="center" vertical="center"/>
    </xf>
    <xf numFmtId="0" fontId="28" fillId="0" borderId="40" xfId="5" applyFont="1" applyBorder="1" applyAlignment="1">
      <alignment horizontal="center" vertical="center"/>
    </xf>
    <xf numFmtId="0" fontId="28" fillId="0" borderId="6" xfId="5" applyFont="1" applyBorder="1" applyAlignment="1">
      <alignment horizontal="center" vertical="center" shrinkToFit="1"/>
    </xf>
    <xf numFmtId="0" fontId="28" fillId="0" borderId="13" xfId="5" applyFont="1" applyBorder="1" applyAlignment="1">
      <alignment horizontal="center" vertical="center" shrinkToFit="1"/>
    </xf>
    <xf numFmtId="0" fontId="28" fillId="0" borderId="7" xfId="5" applyFont="1" applyBorder="1" applyAlignment="1">
      <alignment horizontal="center" vertical="center" shrinkToFit="1"/>
    </xf>
    <xf numFmtId="0" fontId="28" fillId="0" borderId="59" xfId="5" applyFont="1" applyBorder="1" applyAlignment="1">
      <alignment horizontal="center" vertical="center" wrapText="1"/>
    </xf>
    <xf numFmtId="0" fontId="28" fillId="0" borderId="60" xfId="5" applyFont="1" applyBorder="1" applyAlignment="1">
      <alignment horizontal="center" vertical="center" wrapText="1"/>
    </xf>
    <xf numFmtId="0" fontId="28" fillId="0" borderId="61" xfId="5" applyFont="1" applyBorder="1" applyAlignment="1">
      <alignment horizontal="center" vertical="center" wrapText="1"/>
    </xf>
    <xf numFmtId="0" fontId="7" fillId="9" borderId="62" xfId="5" applyFont="1" applyFill="1" applyBorder="1" applyAlignment="1">
      <alignment horizontal="center" vertical="center" shrinkToFit="1"/>
    </xf>
    <xf numFmtId="0" fontId="7" fillId="9" borderId="46" xfId="5" applyFont="1" applyFill="1" applyBorder="1" applyAlignment="1">
      <alignment horizontal="center" vertical="center" shrinkToFit="1"/>
    </xf>
    <xf numFmtId="0" fontId="7" fillId="9" borderId="50" xfId="5" applyFont="1" applyFill="1" applyBorder="1" applyAlignment="1">
      <alignment horizontal="center" vertical="center" shrinkToFit="1"/>
    </xf>
    <xf numFmtId="0" fontId="6" fillId="0" borderId="14" xfId="4" applyBorder="1" applyAlignment="1">
      <alignment horizontal="center" vertical="center"/>
    </xf>
    <xf numFmtId="0" fontId="6" fillId="0" borderId="0" xfId="4" applyAlignment="1">
      <alignment horizontal="center" vertical="center"/>
    </xf>
    <xf numFmtId="0" fontId="6" fillId="0" borderId="15" xfId="4" applyBorder="1" applyAlignment="1">
      <alignment horizontal="center" vertical="center"/>
    </xf>
    <xf numFmtId="0" fontId="6" fillId="0" borderId="37" xfId="4" applyBorder="1" applyAlignment="1">
      <alignment horizontal="center" vertical="center"/>
    </xf>
    <xf numFmtId="0" fontId="6" fillId="0" borderId="34" xfId="4" applyBorder="1" applyAlignment="1">
      <alignment horizontal="center" vertical="center"/>
    </xf>
    <xf numFmtId="0" fontId="6" fillId="0" borderId="35" xfId="4" applyBorder="1" applyAlignment="1">
      <alignment horizontal="center" vertical="center"/>
    </xf>
    <xf numFmtId="0" fontId="28" fillId="0" borderId="38" xfId="5" applyFont="1" applyBorder="1" applyAlignment="1">
      <alignment horizontal="center" vertical="center" shrinkToFit="1"/>
    </xf>
    <xf numFmtId="0" fontId="28" fillId="0" borderId="39" xfId="5" applyFont="1" applyBorder="1" applyAlignment="1">
      <alignment horizontal="center" vertical="center" shrinkToFit="1"/>
    </xf>
    <xf numFmtId="0" fontId="28" fillId="0" borderId="40" xfId="5" applyFont="1" applyBorder="1" applyAlignment="1">
      <alignment horizontal="center" vertical="center" shrinkToFit="1"/>
    </xf>
    <xf numFmtId="0" fontId="30" fillId="0" borderId="27" xfId="5" applyFont="1" applyBorder="1" applyAlignment="1">
      <alignment horizontal="center" vertical="center" textRotation="255" wrapText="1"/>
    </xf>
    <xf numFmtId="0" fontId="30" fillId="0" borderId="28" xfId="5" applyFont="1" applyBorder="1" applyAlignment="1">
      <alignment horizontal="center" vertical="center" textRotation="255" wrapText="1"/>
    </xf>
    <xf numFmtId="0" fontId="30" fillId="0" borderId="44" xfId="5" applyFont="1" applyBorder="1" applyAlignment="1">
      <alignment horizontal="center" vertical="center" textRotation="255" wrapText="1"/>
    </xf>
    <xf numFmtId="0" fontId="30" fillId="0" borderId="0" xfId="5" applyFont="1" applyAlignment="1">
      <alignment horizontal="center" vertical="center" textRotation="255" wrapText="1"/>
    </xf>
    <xf numFmtId="0" fontId="30" fillId="0" borderId="33" xfId="5" applyFont="1" applyBorder="1" applyAlignment="1">
      <alignment horizontal="center" vertical="center" textRotation="255" wrapText="1"/>
    </xf>
    <xf numFmtId="0" fontId="30" fillId="0" borderId="34" xfId="5" applyFont="1" applyBorder="1" applyAlignment="1">
      <alignment horizontal="center" vertical="center" textRotation="255" wrapText="1"/>
    </xf>
    <xf numFmtId="0" fontId="28" fillId="0" borderId="38" xfId="5" applyFont="1" applyBorder="1" applyAlignment="1">
      <alignment horizontal="center" vertical="center" wrapText="1"/>
    </xf>
    <xf numFmtId="0" fontId="28" fillId="0" borderId="39" xfId="5" applyFont="1" applyBorder="1" applyAlignment="1">
      <alignment horizontal="center" vertical="center" wrapText="1"/>
    </xf>
    <xf numFmtId="0" fontId="28" fillId="3" borderId="39" xfId="5" applyFont="1" applyFill="1" applyBorder="1" applyAlignment="1" applyProtection="1">
      <alignment horizontal="center" vertical="center" wrapText="1"/>
      <protection locked="0"/>
    </xf>
    <xf numFmtId="0" fontId="28" fillId="3" borderId="40" xfId="5" applyFont="1" applyFill="1" applyBorder="1" applyAlignment="1" applyProtection="1">
      <alignment horizontal="center" vertical="center" wrapText="1"/>
      <protection locked="0"/>
    </xf>
    <xf numFmtId="0" fontId="28" fillId="0" borderId="11" xfId="5" applyFont="1" applyBorder="1" applyAlignment="1">
      <alignment horizontal="center" vertical="center"/>
    </xf>
    <xf numFmtId="0" fontId="28" fillId="0" borderId="5" xfId="5" applyFont="1" applyBorder="1" applyAlignment="1">
      <alignment horizontal="center" vertical="center"/>
    </xf>
    <xf numFmtId="0" fontId="28" fillId="0" borderId="12" xfId="5" applyFont="1" applyBorder="1" applyAlignment="1">
      <alignment horizontal="center" vertical="center"/>
    </xf>
    <xf numFmtId="0" fontId="28" fillId="0" borderId="6" xfId="5" applyFont="1" applyBorder="1" applyAlignment="1">
      <alignment horizontal="center" vertical="center"/>
    </xf>
    <xf numFmtId="0" fontId="28" fillId="0" borderId="13" xfId="5" applyFont="1" applyBorder="1" applyAlignment="1">
      <alignment horizontal="center" vertical="center"/>
    </xf>
    <xf numFmtId="0" fontId="28" fillId="0" borderId="7" xfId="5" applyFont="1" applyBorder="1" applyAlignment="1">
      <alignment horizontal="center" vertical="center"/>
    </xf>
    <xf numFmtId="0" fontId="28" fillId="0" borderId="6" xfId="5" applyFont="1" applyBorder="1" applyAlignment="1">
      <alignment horizontal="center" vertical="center" wrapText="1"/>
    </xf>
    <xf numFmtId="0" fontId="28" fillId="0" borderId="13" xfId="5" applyFont="1" applyBorder="1" applyAlignment="1">
      <alignment horizontal="center" vertical="center" wrapText="1"/>
    </xf>
    <xf numFmtId="0" fontId="28" fillId="0" borderId="7" xfId="5" applyFont="1" applyBorder="1" applyAlignment="1">
      <alignment horizontal="center" vertical="center" wrapText="1"/>
    </xf>
    <xf numFmtId="0" fontId="28" fillId="0" borderId="45" xfId="5" applyFont="1" applyBorder="1" applyAlignment="1">
      <alignment horizontal="center" vertical="center" wrapText="1"/>
    </xf>
    <xf numFmtId="0" fontId="28" fillId="0" borderId="46" xfId="5" applyFont="1" applyBorder="1" applyAlignment="1">
      <alignment horizontal="center" vertical="center" wrapText="1"/>
    </xf>
    <xf numFmtId="0" fontId="28" fillId="0" borderId="47" xfId="5" applyFont="1" applyBorder="1" applyAlignment="1">
      <alignment horizontal="center" vertical="center" wrapText="1"/>
    </xf>
    <xf numFmtId="0" fontId="28" fillId="0" borderId="64" xfId="5" applyFont="1" applyBorder="1" applyAlignment="1">
      <alignment horizontal="center" vertical="center" wrapText="1"/>
    </xf>
    <xf numFmtId="0" fontId="32" fillId="9" borderId="51" xfId="5" applyFont="1" applyFill="1" applyBorder="1" applyAlignment="1">
      <alignment horizontal="center" vertical="center" shrinkToFit="1"/>
    </xf>
    <xf numFmtId="0" fontId="32" fillId="9" borderId="52" xfId="5" applyFont="1" applyFill="1" applyBorder="1" applyAlignment="1">
      <alignment horizontal="center" vertical="center" shrinkToFit="1"/>
    </xf>
    <xf numFmtId="0" fontId="32" fillId="9" borderId="54" xfId="5" applyFont="1" applyFill="1" applyBorder="1" applyAlignment="1">
      <alignment horizontal="center" vertical="center" shrinkToFit="1"/>
    </xf>
    <xf numFmtId="0" fontId="31" fillId="0" borderId="51" xfId="5" applyFont="1" applyBorder="1" applyAlignment="1">
      <alignment horizontal="center" vertical="center" wrapText="1"/>
    </xf>
    <xf numFmtId="0" fontId="31" fillId="0" borderId="52" xfId="5" applyFont="1" applyBorder="1" applyAlignment="1">
      <alignment horizontal="center" vertical="center" wrapText="1"/>
    </xf>
    <xf numFmtId="0" fontId="31" fillId="0" borderId="64" xfId="5" applyFont="1" applyBorder="1" applyAlignment="1">
      <alignment horizontal="center" vertical="center" wrapText="1"/>
    </xf>
    <xf numFmtId="184" fontId="7" fillId="9" borderId="51" xfId="5" applyNumberFormat="1" applyFont="1" applyFill="1" applyBorder="1" applyAlignment="1">
      <alignment horizontal="center" vertical="center" shrinkToFit="1"/>
    </xf>
    <xf numFmtId="184" fontId="7" fillId="9" borderId="52" xfId="5" applyNumberFormat="1" applyFont="1" applyFill="1" applyBorder="1" applyAlignment="1">
      <alignment horizontal="center" vertical="center" shrinkToFit="1"/>
    </xf>
    <xf numFmtId="184" fontId="7" fillId="9" borderId="54" xfId="5" applyNumberFormat="1" applyFont="1" applyFill="1" applyBorder="1" applyAlignment="1">
      <alignment horizontal="center" vertical="center" shrinkToFit="1"/>
    </xf>
    <xf numFmtId="0" fontId="7" fillId="0" borderId="28" xfId="4" applyFont="1" applyBorder="1" applyAlignment="1">
      <alignment horizontal="left" vertical="center" wrapText="1"/>
    </xf>
    <xf numFmtId="0" fontId="50" fillId="0" borderId="0" xfId="5" applyFont="1" applyAlignment="1">
      <alignment vertical="center" wrapText="1"/>
    </xf>
    <xf numFmtId="0" fontId="6" fillId="0" borderId="1" xfId="4" applyBorder="1" applyAlignment="1">
      <alignment horizontal="center" vertical="center"/>
    </xf>
    <xf numFmtId="0" fontId="6" fillId="3" borderId="1" xfId="4" applyFill="1" applyBorder="1" applyAlignment="1" applyProtection="1">
      <alignment horizontal="center" vertical="center"/>
      <protection locked="0"/>
    </xf>
    <xf numFmtId="177" fontId="36" fillId="11" borderId="51" xfId="6" applyNumberFormat="1" applyFont="1" applyFill="1" applyBorder="1" applyAlignment="1">
      <alignment horizontal="center" vertical="center" shrinkToFit="1"/>
    </xf>
    <xf numFmtId="177" fontId="36" fillId="11" borderId="54" xfId="6" applyNumberFormat="1" applyFont="1" applyFill="1" applyBorder="1" applyAlignment="1">
      <alignment horizontal="center" vertical="center" shrinkToFit="1"/>
    </xf>
    <xf numFmtId="0" fontId="37" fillId="0" borderId="44" xfId="4" applyFont="1" applyBorder="1" applyAlignment="1">
      <alignment horizontal="left" vertical="center" wrapText="1"/>
    </xf>
    <xf numFmtId="0" fontId="37" fillId="0" borderId="0" xfId="4" applyFont="1" applyAlignment="1">
      <alignment horizontal="left" vertical="center" wrapText="1"/>
    </xf>
    <xf numFmtId="40" fontId="24" fillId="3" borderId="67" xfId="6" applyNumberFormat="1" applyFont="1" applyFill="1" applyBorder="1" applyAlignment="1" applyProtection="1">
      <alignment horizontal="center" vertical="center"/>
      <protection locked="0"/>
    </xf>
    <xf numFmtId="40" fontId="24" fillId="3" borderId="25" xfId="6" applyNumberFormat="1" applyFont="1" applyFill="1" applyBorder="1" applyAlignment="1" applyProtection="1">
      <alignment horizontal="center" vertical="center"/>
      <protection locked="0"/>
    </xf>
    <xf numFmtId="40" fontId="24" fillId="3" borderId="68" xfId="6" applyNumberFormat="1" applyFont="1" applyFill="1" applyBorder="1" applyAlignment="1" applyProtection="1">
      <alignment horizontal="center" vertical="center"/>
      <protection locked="0"/>
    </xf>
    <xf numFmtId="40" fontId="24" fillId="0" borderId="67" xfId="6" applyNumberFormat="1" applyFont="1" applyFill="1" applyBorder="1" applyAlignment="1">
      <alignment horizontal="center" vertical="center" shrinkToFit="1"/>
    </xf>
    <xf numFmtId="40" fontId="24" fillId="0" borderId="68" xfId="6" applyNumberFormat="1" applyFont="1" applyFill="1" applyBorder="1" applyAlignment="1">
      <alignment horizontal="center" vertical="center" shrinkToFit="1"/>
    </xf>
    <xf numFmtId="40" fontId="24" fillId="0" borderId="25" xfId="6" applyNumberFormat="1" applyFont="1" applyFill="1" applyBorder="1" applyAlignment="1">
      <alignment horizontal="center" vertical="center" shrinkToFit="1"/>
    </xf>
    <xf numFmtId="179" fontId="24" fillId="0" borderId="30" xfId="5" applyNumberFormat="1" applyFont="1" applyBorder="1" applyAlignment="1">
      <alignment horizontal="center" vertical="center"/>
    </xf>
    <xf numFmtId="0" fontId="6" fillId="0" borderId="0" xfId="4" applyAlignment="1">
      <alignment horizontal="left" vertical="center" wrapText="1"/>
    </xf>
    <xf numFmtId="0" fontId="28" fillId="0" borderId="11" xfId="5" applyFont="1" applyBorder="1" applyAlignment="1">
      <alignment horizontal="center" vertical="center" wrapText="1"/>
    </xf>
    <xf numFmtId="0" fontId="28" fillId="0" borderId="5" xfId="5" applyFont="1" applyBorder="1" applyAlignment="1">
      <alignment horizontal="center" vertical="center" wrapText="1"/>
    </xf>
    <xf numFmtId="0" fontId="28" fillId="0" borderId="12" xfId="5" applyFont="1" applyBorder="1" applyAlignment="1">
      <alignment horizontal="center" vertical="center" wrapText="1"/>
    </xf>
    <xf numFmtId="0" fontId="28" fillId="0" borderId="1" xfId="5" applyFont="1" applyBorder="1" applyAlignment="1">
      <alignment horizontal="center" vertical="center" shrinkToFit="1"/>
    </xf>
    <xf numFmtId="0" fontId="28" fillId="3" borderId="13" xfId="5" applyFont="1" applyFill="1" applyBorder="1" applyAlignment="1" applyProtection="1">
      <alignment horizontal="center" vertical="center" shrinkToFit="1"/>
      <protection locked="0"/>
    </xf>
    <xf numFmtId="0" fontId="28" fillId="3" borderId="7" xfId="5" applyFont="1" applyFill="1" applyBorder="1" applyAlignment="1" applyProtection="1">
      <alignment horizontal="center" vertical="center" shrinkToFit="1"/>
      <protection locked="0"/>
    </xf>
    <xf numFmtId="0" fontId="28" fillId="0" borderId="37" xfId="5" applyFont="1" applyBorder="1" applyAlignment="1">
      <alignment horizontal="center" vertical="center"/>
    </xf>
    <xf numFmtId="0" fontId="28" fillId="0" borderId="34" xfId="5" applyFont="1" applyBorder="1" applyAlignment="1">
      <alignment horizontal="center" vertical="center"/>
    </xf>
    <xf numFmtId="0" fontId="28" fillId="0" borderId="35" xfId="5" applyFont="1" applyBorder="1" applyAlignment="1">
      <alignment horizontal="center" vertical="center"/>
    </xf>
    <xf numFmtId="0" fontId="28" fillId="0" borderId="40" xfId="5" applyFont="1" applyBorder="1" applyAlignment="1">
      <alignment horizontal="center" vertical="center" wrapText="1"/>
    </xf>
    <xf numFmtId="0" fontId="28" fillId="0" borderId="8" xfId="5" applyFont="1" applyBorder="1" applyAlignment="1">
      <alignment horizontal="center" vertical="center" wrapText="1"/>
    </xf>
    <xf numFmtId="0" fontId="28" fillId="0" borderId="10" xfId="5" applyFont="1" applyBorder="1" applyAlignment="1">
      <alignment horizontal="center" vertical="center" wrapText="1"/>
    </xf>
    <xf numFmtId="0" fontId="28" fillId="0" borderId="9" xfId="5" applyFont="1" applyBorder="1" applyAlignment="1">
      <alignment horizontal="center" vertical="center" wrapText="1"/>
    </xf>
    <xf numFmtId="0" fontId="42" fillId="0" borderId="0" xfId="5" applyFont="1" applyAlignment="1">
      <alignment horizontal="left" vertical="center" wrapText="1"/>
    </xf>
    <xf numFmtId="0" fontId="6" fillId="0" borderId="0" xfId="4" applyAlignment="1">
      <alignment horizontal="left" vertical="center"/>
    </xf>
    <xf numFmtId="38" fontId="24" fillId="3" borderId="67" xfId="6" applyFont="1" applyFill="1" applyBorder="1" applyAlignment="1" applyProtection="1">
      <alignment horizontal="center" vertical="center"/>
      <protection locked="0"/>
    </xf>
    <xf numFmtId="38" fontId="24" fillId="3" borderId="25" xfId="6" applyFont="1" applyFill="1" applyBorder="1" applyAlignment="1" applyProtection="1">
      <alignment horizontal="center" vertical="center"/>
      <protection locked="0"/>
    </xf>
    <xf numFmtId="38" fontId="24" fillId="3" borderId="68" xfId="6" applyFont="1" applyFill="1" applyBorder="1" applyAlignment="1" applyProtection="1">
      <alignment horizontal="center" vertical="center"/>
      <protection locked="0"/>
    </xf>
    <xf numFmtId="40" fontId="24" fillId="0" borderId="67" xfId="6" applyNumberFormat="1" applyFont="1" applyFill="1" applyBorder="1" applyAlignment="1">
      <alignment horizontal="center" vertical="center"/>
    </xf>
    <xf numFmtId="40" fontId="24" fillId="0" borderId="25" xfId="6" applyNumberFormat="1" applyFont="1" applyFill="1" applyBorder="1" applyAlignment="1">
      <alignment horizontal="center" vertical="center"/>
    </xf>
    <xf numFmtId="40" fontId="24" fillId="0" borderId="68" xfId="6" applyNumberFormat="1" applyFont="1" applyFill="1" applyBorder="1" applyAlignment="1">
      <alignment horizontal="center" vertical="center"/>
    </xf>
    <xf numFmtId="38" fontId="24" fillId="0" borderId="67" xfId="6" applyFont="1" applyFill="1" applyBorder="1" applyAlignment="1">
      <alignment horizontal="center" vertical="center"/>
    </xf>
    <xf numFmtId="38" fontId="24" fillId="0" borderId="25" xfId="6" applyFont="1" applyFill="1" applyBorder="1" applyAlignment="1">
      <alignment horizontal="center" vertical="center"/>
    </xf>
    <xf numFmtId="38" fontId="24" fillId="0" borderId="68" xfId="6" applyFont="1" applyFill="1" applyBorder="1" applyAlignment="1">
      <alignment horizontal="center" vertical="center"/>
    </xf>
    <xf numFmtId="40" fontId="36" fillId="11" borderId="51" xfId="6" applyNumberFormat="1" applyFont="1" applyFill="1" applyBorder="1" applyAlignment="1">
      <alignment horizontal="center" vertical="center"/>
    </xf>
    <xf numFmtId="40" fontId="36" fillId="11" borderId="54" xfId="6" applyNumberFormat="1" applyFont="1" applyFill="1" applyBorder="1" applyAlignment="1">
      <alignment horizontal="center" vertical="center"/>
    </xf>
    <xf numFmtId="0" fontId="7" fillId="0" borderId="0" xfId="4" applyFont="1" applyAlignment="1">
      <alignment horizontal="left" vertical="center" wrapText="1"/>
    </xf>
    <xf numFmtId="0" fontId="23" fillId="0" borderId="28" xfId="5" applyBorder="1" applyAlignment="1">
      <alignment horizontal="center" vertical="center" wrapText="1"/>
    </xf>
    <xf numFmtId="0" fontId="23" fillId="0" borderId="29" xfId="5" applyBorder="1" applyAlignment="1">
      <alignment horizontal="center" vertical="center" wrapText="1"/>
    </xf>
    <xf numFmtId="0" fontId="23" fillId="0" borderId="44" xfId="5" applyBorder="1" applyAlignment="1">
      <alignment horizontal="center" vertical="center" wrapText="1"/>
    </xf>
    <xf numFmtId="0" fontId="23" fillId="0" borderId="0" xfId="5" applyAlignment="1">
      <alignment horizontal="center" vertical="center" wrapText="1"/>
    </xf>
    <xf numFmtId="0" fontId="23" fillId="0" borderId="15" xfId="5" applyBorder="1" applyAlignment="1">
      <alignment horizontal="center" vertical="center" wrapText="1"/>
    </xf>
    <xf numFmtId="0" fontId="23" fillId="0" borderId="33" xfId="5" applyBorder="1" applyAlignment="1">
      <alignment horizontal="center" vertical="center" wrapText="1"/>
    </xf>
    <xf numFmtId="0" fontId="23" fillId="0" borderId="34" xfId="5" applyBorder="1" applyAlignment="1">
      <alignment horizontal="center" vertical="center" wrapText="1"/>
    </xf>
    <xf numFmtId="0" fontId="23" fillId="0" borderId="35" xfId="5" applyBorder="1" applyAlignment="1">
      <alignment horizontal="center" vertical="center" wrapText="1"/>
    </xf>
    <xf numFmtId="179" fontId="24" fillId="0" borderId="73" xfId="5" applyNumberFormat="1" applyFont="1" applyBorder="1" applyAlignment="1">
      <alignment horizontal="center" vertical="center"/>
    </xf>
    <xf numFmtId="179" fontId="24" fillId="0" borderId="22" xfId="5" applyNumberFormat="1" applyFont="1" applyBorder="1" applyAlignment="1">
      <alignment horizontal="center" vertical="center"/>
    </xf>
    <xf numFmtId="0" fontId="34" fillId="0" borderId="0" xfId="4" applyFont="1" applyAlignment="1">
      <alignment horizontal="center" vertical="top" wrapText="1"/>
    </xf>
    <xf numFmtId="0" fontId="34" fillId="0" borderId="0" xfId="4" applyFont="1" applyAlignment="1">
      <alignment horizontal="center" vertical="top"/>
    </xf>
    <xf numFmtId="0" fontId="41" fillId="0" borderId="0" xfId="5" applyFont="1" applyAlignment="1">
      <alignment horizontal="left" vertical="top" wrapText="1"/>
    </xf>
    <xf numFmtId="0" fontId="33" fillId="0" borderId="0" xfId="5" applyFont="1" applyAlignment="1">
      <alignment horizontal="left" vertical="center" wrapText="1"/>
    </xf>
    <xf numFmtId="0" fontId="28" fillId="0" borderId="5" xfId="5" applyFont="1" applyBorder="1" applyAlignment="1">
      <alignment horizontal="center" vertical="center" shrinkToFit="1"/>
    </xf>
    <xf numFmtId="0" fontId="28" fillId="0" borderId="12" xfId="5" applyFont="1" applyBorder="1" applyAlignment="1">
      <alignment horizontal="center" vertical="center" shrinkToFit="1"/>
    </xf>
    <xf numFmtId="0" fontId="31" fillId="0" borderId="27" xfId="5" applyFont="1" applyBorder="1" applyAlignment="1">
      <alignment horizontal="center" vertical="center" textRotation="255" wrapText="1"/>
    </xf>
    <xf numFmtId="0" fontId="31" fillId="0" borderId="28" xfId="5" applyFont="1" applyBorder="1" applyAlignment="1">
      <alignment horizontal="center" vertical="center" textRotation="255" wrapText="1"/>
    </xf>
    <xf numFmtId="0" fontId="31" fillId="0" borderId="44" xfId="5" applyFont="1" applyBorder="1" applyAlignment="1">
      <alignment horizontal="center" vertical="center" textRotation="255" wrapText="1"/>
    </xf>
    <xf numFmtId="0" fontId="31" fillId="0" borderId="0" xfId="5" applyFont="1" applyAlignment="1">
      <alignment horizontal="center" vertical="center" textRotation="255" wrapText="1"/>
    </xf>
    <xf numFmtId="0" fontId="28" fillId="0" borderId="27" xfId="5" applyFont="1" applyBorder="1" applyAlignment="1">
      <alignment horizontal="center" vertical="center" wrapText="1"/>
    </xf>
    <xf numFmtId="0" fontId="6" fillId="0" borderId="0" xfId="4" applyAlignment="1">
      <alignment horizontal="left" vertical="top" wrapText="1"/>
    </xf>
    <xf numFmtId="0" fontId="34" fillId="0" borderId="0" xfId="4" applyFont="1" applyAlignment="1">
      <alignment vertical="top" wrapText="1"/>
    </xf>
    <xf numFmtId="0" fontId="23" fillId="0" borderId="73" xfId="5" applyBorder="1" applyAlignment="1">
      <alignment horizontal="center" vertical="center"/>
    </xf>
    <xf numFmtId="0" fontId="0" fillId="0" borderId="22" xfId="0" applyBorder="1">
      <alignment vertical="center"/>
    </xf>
    <xf numFmtId="0" fontId="39" fillId="0" borderId="74" xfId="5" applyFont="1" applyBorder="1" applyAlignment="1">
      <alignment horizontal="center" vertical="center"/>
    </xf>
    <xf numFmtId="0" fontId="39" fillId="0" borderId="39" xfId="5" applyFont="1" applyBorder="1" applyAlignment="1">
      <alignment horizontal="center" vertical="center"/>
    </xf>
    <xf numFmtId="0" fontId="39" fillId="0" borderId="43" xfId="5" applyFont="1" applyBorder="1" applyAlignment="1">
      <alignment horizontal="center" vertical="center"/>
    </xf>
    <xf numFmtId="0" fontId="28" fillId="3" borderId="46" xfId="5" applyFont="1" applyFill="1" applyBorder="1" applyAlignment="1">
      <alignment horizontal="center" vertical="center"/>
    </xf>
    <xf numFmtId="0" fontId="28" fillId="3" borderId="47" xfId="5" applyFont="1" applyFill="1" applyBorder="1" applyAlignment="1">
      <alignment horizontal="center" vertical="center"/>
    </xf>
    <xf numFmtId="0" fontId="28" fillId="3" borderId="39" xfId="5" applyFont="1" applyFill="1" applyBorder="1" applyAlignment="1">
      <alignment horizontal="center" vertical="center" wrapText="1"/>
    </xf>
    <xf numFmtId="0" fontId="28" fillId="3" borderId="40" xfId="5" applyFont="1" applyFill="1" applyBorder="1" applyAlignment="1">
      <alignment horizontal="center" vertical="center" wrapText="1"/>
    </xf>
    <xf numFmtId="0" fontId="39" fillId="0" borderId="38" xfId="5" applyFont="1" applyBorder="1" applyAlignment="1">
      <alignment horizontal="center" vertical="center" shrinkToFit="1"/>
    </xf>
    <xf numFmtId="0" fontId="39" fillId="0" borderId="39" xfId="5" applyFont="1" applyBorder="1" applyAlignment="1">
      <alignment horizontal="center" vertical="center" shrinkToFit="1"/>
    </xf>
    <xf numFmtId="0" fontId="39" fillId="0" borderId="43" xfId="5" applyFont="1" applyBorder="1" applyAlignment="1">
      <alignment horizontal="center" vertical="center" shrinkToFit="1"/>
    </xf>
    <xf numFmtId="0" fontId="28" fillId="3" borderId="13" xfId="5" applyFont="1" applyFill="1" applyBorder="1" applyAlignment="1">
      <alignment horizontal="center" vertical="center" shrinkToFit="1"/>
    </xf>
    <xf numFmtId="0" fontId="28" fillId="3" borderId="7" xfId="5" applyFont="1" applyFill="1" applyBorder="1" applyAlignment="1">
      <alignment horizontal="center" vertical="center" shrinkToFit="1"/>
    </xf>
    <xf numFmtId="0" fontId="39" fillId="0" borderId="74" xfId="5" applyFont="1" applyBorder="1" applyAlignment="1">
      <alignment horizontal="center" vertical="center" shrinkToFit="1"/>
    </xf>
    <xf numFmtId="0" fontId="6" fillId="3" borderId="17" xfId="4" applyFill="1" applyBorder="1" applyAlignment="1">
      <alignment horizontal="center" vertical="center"/>
    </xf>
    <xf numFmtId="0" fontId="6" fillId="3" borderId="18" xfId="4" applyFill="1" applyBorder="1" applyAlignment="1">
      <alignment horizontal="center" vertical="center"/>
    </xf>
  </cellXfs>
  <cellStyles count="7">
    <cellStyle name="パーセント" xfId="2" builtinId="5"/>
    <cellStyle name="ハイパーリンク" xfId="3" builtinId="8"/>
    <cellStyle name="桁区切り" xfId="1" builtinId="6"/>
    <cellStyle name="桁区切り 2" xfId="6" xr:uid="{00000000-0005-0000-0000-000003000000}"/>
    <cellStyle name="標準" xfId="0" builtinId="0"/>
    <cellStyle name="標準 2" xfId="4" xr:uid="{00000000-0005-0000-0000-000005000000}"/>
    <cellStyle name="標準 3" xfId="5" xr:uid="{00000000-0005-0000-0000-000006000000}"/>
  </cellStyles>
  <dxfs count="1">
    <dxf>
      <font>
        <color theme="0"/>
      </font>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523874</xdr:colOff>
      <xdr:row>13</xdr:row>
      <xdr:rowOff>9525</xdr:rowOff>
    </xdr:from>
    <xdr:to>
      <xdr:col>5</xdr:col>
      <xdr:colOff>2152649</xdr:colOff>
      <xdr:row>26</xdr:row>
      <xdr:rowOff>57150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90574" y="3209925"/>
          <a:ext cx="9096375" cy="2276475"/>
        </a:xfrm>
        <a:prstGeom prst="rect">
          <a:avLst/>
        </a:prstGeom>
        <a:solidFill>
          <a:schemeClr val="lt1"/>
        </a:solidFill>
        <a:ln w="158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入力のルール（全シート共通）</a:t>
          </a:r>
          <a:endParaRPr kumimoji="1" lang="en-US" altLang="ja-JP" sz="1100"/>
        </a:p>
        <a:p>
          <a:r>
            <a:rPr kumimoji="1" lang="ja-JP" altLang="en-US" sz="1100"/>
            <a:t>　黄色のセル⇒文字・数値を任意入力</a:t>
          </a:r>
          <a:endParaRPr kumimoji="1" lang="en-US" altLang="ja-JP" sz="1100"/>
        </a:p>
        <a:p>
          <a:r>
            <a:rPr kumimoji="1" lang="ja-JP" altLang="en-US" sz="1100"/>
            <a:t>　白色のセル⇒入力不可（自動計算）</a:t>
          </a:r>
          <a:endParaRPr kumimoji="1" lang="en-US" altLang="ja-JP" sz="1100"/>
        </a:p>
        <a:p>
          <a:r>
            <a:rPr kumimoji="1" lang="ja-JP" altLang="en-US" sz="1100"/>
            <a:t>　水色のセル⇒入力不可（自動計算）、報告書等への転記項目</a:t>
          </a:r>
          <a:endParaRPr kumimoji="1" lang="en-US" altLang="ja-JP" sz="1100"/>
        </a:p>
        <a:p>
          <a:endParaRPr kumimoji="1" lang="en-US" altLang="ja-JP" sz="1100"/>
        </a:p>
        <a:p>
          <a:r>
            <a:rPr kumimoji="1" lang="en-US" altLang="ja-JP" sz="1100"/>
            <a:t>※</a:t>
          </a:r>
          <a:r>
            <a:rPr kumimoji="1" lang="ja-JP" altLang="en-US" sz="1100"/>
            <a:t>「取組状況の詳細」シートについては下記のルールが追加されます</a:t>
          </a:r>
          <a:endParaRPr kumimoji="1" lang="en-US" altLang="ja-JP" sz="1100"/>
        </a:p>
        <a:p>
          <a:r>
            <a:rPr kumimoji="1" lang="ja-JP" altLang="en-US" sz="1100"/>
            <a:t>　</a:t>
          </a:r>
          <a:r>
            <a:rPr kumimoji="1" lang="ja-JP" altLang="en-US" sz="1100" baseline="0"/>
            <a:t> 桃色のセル⇒原則入力不可（自動計算）、ただし、算定シートを使用せず省エネ法の定期報告書等から数値を転記する場合には、計算式を無視して数値を直接入力してください</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enecho.meti.go.jp/notice/topics/003/xlsm/topics_002_00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マクロを有効にする方法"/>
      <sheetName val="入力・計算補助"/>
      <sheetName val="特定-第１・２表"/>
      <sheetName val="特定-第３表"/>
      <sheetName val="特定-第４表～"/>
      <sheetName val="係数"/>
      <sheetName val="CO2計算"/>
      <sheetName val="保存用"/>
      <sheetName val="日本標準産業分類"/>
    </sheetNames>
    <sheetDataSet>
      <sheetData sheetId="0" refreshError="1"/>
      <sheetData sheetId="1" refreshError="1"/>
      <sheetData sheetId="2" refreshError="1"/>
      <sheetData sheetId="3" refreshError="1"/>
      <sheetData sheetId="4" refreshError="1"/>
      <sheetData sheetId="5" refreshError="1"/>
      <sheetData sheetId="6" refreshError="1">
        <row r="12">
          <cell r="D12" t="str">
            <v>原油(コンデンセートを除く。)</v>
          </cell>
          <cell r="E12">
            <v>38.200000000000003</v>
          </cell>
          <cell r="F12" t="str">
            <v>GＪ/ｋｌ</v>
          </cell>
          <cell r="G12">
            <v>1.8700000000000001E-2</v>
          </cell>
          <cell r="H12" t="str">
            <v>tC/GJ</v>
          </cell>
        </row>
        <row r="13">
          <cell r="D13" t="str">
            <v>原油のうちコンデンセート(NGL)</v>
          </cell>
          <cell r="E13">
            <v>35.299999999999997</v>
          </cell>
          <cell r="F13" t="str">
            <v>GＪ/ｋｌ</v>
          </cell>
          <cell r="G13">
            <v>1.84E-2</v>
          </cell>
          <cell r="H13" t="str">
            <v>tC/GJ</v>
          </cell>
        </row>
        <row r="14">
          <cell r="D14" t="str">
            <v>揮発油</v>
          </cell>
          <cell r="E14">
            <v>34.6</v>
          </cell>
          <cell r="F14" t="str">
            <v>GＪ/ｋｌ</v>
          </cell>
          <cell r="G14">
            <v>1.83E-2</v>
          </cell>
          <cell r="H14" t="str">
            <v>tC/GJ</v>
          </cell>
        </row>
        <row r="15">
          <cell r="D15" t="str">
            <v>ナフサ</v>
          </cell>
          <cell r="E15">
            <v>33.6</v>
          </cell>
          <cell r="F15" t="str">
            <v>GＪ/ｋｌ</v>
          </cell>
          <cell r="G15">
            <v>1.8200000000000001E-2</v>
          </cell>
          <cell r="H15" t="str">
            <v>tC/GJ</v>
          </cell>
        </row>
        <row r="16">
          <cell r="D16" t="str">
            <v>灯油</v>
          </cell>
          <cell r="E16">
            <v>36.700000000000003</v>
          </cell>
          <cell r="F16" t="str">
            <v>GＪ/ｋｌ</v>
          </cell>
          <cell r="G16">
            <v>1.8499999999999999E-2</v>
          </cell>
          <cell r="H16" t="str">
            <v>tC/GJ</v>
          </cell>
        </row>
        <row r="17">
          <cell r="D17" t="str">
            <v>軽油</v>
          </cell>
          <cell r="E17">
            <v>37.700000000000003</v>
          </cell>
          <cell r="F17" t="str">
            <v>GＪ/ｋｌ</v>
          </cell>
          <cell r="G17">
            <v>1.8700000000000001E-2</v>
          </cell>
          <cell r="H17" t="str">
            <v>tC/GJ</v>
          </cell>
        </row>
        <row r="18">
          <cell r="D18" t="str">
            <v>Ａ重油</v>
          </cell>
          <cell r="E18">
            <v>39.1</v>
          </cell>
          <cell r="F18" t="str">
            <v>GＪ/ｋｌ</v>
          </cell>
          <cell r="G18">
            <v>1.89E-2</v>
          </cell>
          <cell r="H18" t="str">
            <v>tC/GJ</v>
          </cell>
        </row>
        <row r="19">
          <cell r="D19" t="str">
            <v>Ｂ・Ｃ重油</v>
          </cell>
          <cell r="E19">
            <v>41.9</v>
          </cell>
          <cell r="F19" t="str">
            <v>GＪ/ｋｌ</v>
          </cell>
          <cell r="G19">
            <v>1.95E-2</v>
          </cell>
          <cell r="H19" t="str">
            <v>tC/GJ</v>
          </cell>
        </row>
        <row r="20">
          <cell r="D20" t="str">
            <v>石油アスファルト</v>
          </cell>
          <cell r="E20">
            <v>40.9</v>
          </cell>
          <cell r="F20" t="str">
            <v>GＪ/ｔ</v>
          </cell>
          <cell r="G20">
            <v>2.0799999999999999E-2</v>
          </cell>
          <cell r="H20" t="str">
            <v>tC/GJ</v>
          </cell>
        </row>
        <row r="21">
          <cell r="D21" t="str">
            <v>石油コークス</v>
          </cell>
          <cell r="E21">
            <v>29.9</v>
          </cell>
          <cell r="F21" t="str">
            <v>GＪ/ｔ</v>
          </cell>
          <cell r="G21">
            <v>2.5399999999999999E-2</v>
          </cell>
          <cell r="H21" t="str">
            <v>tC/GJ</v>
          </cell>
        </row>
        <row r="22">
          <cell r="D22" t="str">
            <v>液化石油ガス　　（ＬＰＧ）</v>
          </cell>
          <cell r="E22">
            <v>50.8</v>
          </cell>
          <cell r="F22" t="str">
            <v>GＪ/ｔ</v>
          </cell>
          <cell r="G22">
            <v>1.61E-2</v>
          </cell>
          <cell r="H22" t="str">
            <v>tC/GJ</v>
          </cell>
        </row>
        <row r="23">
          <cell r="D23" t="str">
            <v>石油系炭化水素　　ガス</v>
          </cell>
          <cell r="E23">
            <v>44.9</v>
          </cell>
          <cell r="F23" t="str">
            <v>GＪ/千ｍ３</v>
          </cell>
          <cell r="G23">
            <v>1.4200000000000001E-2</v>
          </cell>
          <cell r="H23" t="str">
            <v>tC/GJ</v>
          </cell>
        </row>
        <row r="24">
          <cell r="D24" t="str">
            <v>液化天然ガス　　（ＬＮＧ）</v>
          </cell>
          <cell r="E24">
            <v>54.6</v>
          </cell>
          <cell r="F24" t="str">
            <v>GＪ/ｔ</v>
          </cell>
          <cell r="G24">
            <v>1.35E-2</v>
          </cell>
          <cell r="H24" t="str">
            <v>tC/GJ</v>
          </cell>
        </row>
        <row r="25">
          <cell r="D25" t="str">
            <v>その他可燃性　　天然ガス</v>
          </cell>
          <cell r="E25">
            <v>43.5</v>
          </cell>
          <cell r="F25" t="str">
            <v>GＪ/千ｍ３</v>
          </cell>
          <cell r="G25">
            <v>1.3899999999999999E-2</v>
          </cell>
          <cell r="H25" t="str">
            <v>tC/GJ</v>
          </cell>
        </row>
        <row r="26">
          <cell r="D26" t="str">
            <v>原料炭</v>
          </cell>
          <cell r="E26">
            <v>29</v>
          </cell>
          <cell r="F26" t="str">
            <v>GＪ/ｔ</v>
          </cell>
          <cell r="G26">
            <v>2.4500000000000001E-2</v>
          </cell>
          <cell r="H26" t="str">
            <v>tC/GJ</v>
          </cell>
        </row>
        <row r="27">
          <cell r="D27" t="str">
            <v>一般炭</v>
          </cell>
          <cell r="E27">
            <v>25.7</v>
          </cell>
          <cell r="F27" t="str">
            <v>GＪ/ｔ</v>
          </cell>
          <cell r="G27">
            <v>2.47E-2</v>
          </cell>
          <cell r="H27" t="str">
            <v>tC/GJ</v>
          </cell>
        </row>
        <row r="28">
          <cell r="D28" t="str">
            <v>無煙炭</v>
          </cell>
          <cell r="E28">
            <v>26.9</v>
          </cell>
          <cell r="F28" t="str">
            <v>GＪ/ｔ</v>
          </cell>
          <cell r="G28">
            <v>2.5499999999999998E-2</v>
          </cell>
          <cell r="H28" t="str">
            <v>tC/GJ</v>
          </cell>
        </row>
        <row r="29">
          <cell r="D29" t="str">
            <v>石炭コークス</v>
          </cell>
          <cell r="E29">
            <v>29.4</v>
          </cell>
          <cell r="F29" t="str">
            <v>GＪ/ｔ</v>
          </cell>
          <cell r="G29">
            <v>2.9399999999999999E-2</v>
          </cell>
          <cell r="H29" t="str">
            <v>tC/GJ</v>
          </cell>
        </row>
        <row r="30">
          <cell r="D30" t="str">
            <v>コールタール</v>
          </cell>
          <cell r="E30">
            <v>37.299999999999997</v>
          </cell>
          <cell r="F30" t="str">
            <v>GＪ/ｔ</v>
          </cell>
          <cell r="G30">
            <v>2.0899999999999998E-2</v>
          </cell>
          <cell r="H30" t="str">
            <v>tC/GJ</v>
          </cell>
        </row>
        <row r="31">
          <cell r="D31" t="str">
            <v>コークス炉ガス</v>
          </cell>
          <cell r="E31">
            <v>21.1</v>
          </cell>
          <cell r="F31" t="str">
            <v>GＪ/千ｍ３</v>
          </cell>
          <cell r="G31">
            <v>1.0999999999999999E-2</v>
          </cell>
          <cell r="H31" t="str">
            <v>tC/GJ</v>
          </cell>
        </row>
        <row r="32">
          <cell r="D32" t="str">
            <v>高炉ガス</v>
          </cell>
          <cell r="E32">
            <v>3.41</v>
          </cell>
          <cell r="F32" t="str">
            <v>GＪ/千ｍ３</v>
          </cell>
          <cell r="G32">
            <v>2.63E-2</v>
          </cell>
          <cell r="H32" t="str">
            <v>tC/GJ</v>
          </cell>
        </row>
        <row r="33">
          <cell r="D33" t="str">
            <v>転炉ガス</v>
          </cell>
          <cell r="E33">
            <v>8.41</v>
          </cell>
          <cell r="F33" t="str">
            <v>GＪ/千ｍ３</v>
          </cell>
          <cell r="G33">
            <v>3.8399999999999997E-2</v>
          </cell>
          <cell r="H33" t="str">
            <v>tC/GJ</v>
          </cell>
        </row>
        <row r="34">
          <cell r="D34" t="str">
            <v>都市ガス</v>
          </cell>
          <cell r="E34">
            <v>0</v>
          </cell>
          <cell r="F34" t="str">
            <v>GＪ/千ｍ３</v>
          </cell>
          <cell r="G34">
            <v>1.3599999999999999E-2</v>
          </cell>
          <cell r="H34" t="str">
            <v>tC/GJ</v>
          </cell>
        </row>
        <row r="35">
          <cell r="D35" t="str">
            <v>ジェット燃料油</v>
          </cell>
          <cell r="E35">
            <v>36.700000000000003</v>
          </cell>
          <cell r="F35" t="str">
            <v>GＪ/ｋｌ</v>
          </cell>
          <cell r="G35">
            <v>1.83E-2</v>
          </cell>
          <cell r="H35" t="str">
            <v>tC/GJ</v>
          </cell>
        </row>
        <row r="36">
          <cell r="D36" t="str">
            <v>産業用蒸気</v>
          </cell>
          <cell r="E36">
            <v>1.02</v>
          </cell>
          <cell r="F36" t="str">
            <v>GＪ/GＪ</v>
          </cell>
          <cell r="G36">
            <v>0.06</v>
          </cell>
          <cell r="H36" t="str">
            <v>tCO2/GJ</v>
          </cell>
        </row>
        <row r="37">
          <cell r="D37" t="str">
            <v>産業用以外の蒸気</v>
          </cell>
          <cell r="E37">
            <v>1.36</v>
          </cell>
          <cell r="F37" t="str">
            <v>GＪ/GＪ</v>
          </cell>
          <cell r="G37">
            <v>5.7000000000000002E-2</v>
          </cell>
          <cell r="H37" t="str">
            <v>tCO2/GJ</v>
          </cell>
        </row>
        <row r="38">
          <cell r="D38" t="str">
            <v>温水</v>
          </cell>
          <cell r="E38">
            <v>1.36</v>
          </cell>
          <cell r="F38" t="str">
            <v>GＪ/GＪ</v>
          </cell>
          <cell r="G38">
            <v>5.7000000000000002E-2</v>
          </cell>
          <cell r="H38" t="str">
            <v>tCO2/GJ</v>
          </cell>
        </row>
        <row r="39">
          <cell r="D39" t="str">
            <v>冷水</v>
          </cell>
          <cell r="E39">
            <v>1.36</v>
          </cell>
          <cell r="F39" t="str">
            <v>GＪ/GＪ</v>
          </cell>
          <cell r="G39">
            <v>5.7000000000000002E-2</v>
          </cell>
          <cell r="H39" t="str">
            <v>tCO2/GJ</v>
          </cell>
        </row>
        <row r="40">
          <cell r="D40" t="str">
            <v>昼間買電</v>
          </cell>
          <cell r="E40">
            <v>9.9700000000000006</v>
          </cell>
          <cell r="F40" t="str">
            <v>GJ/千ｋWh</v>
          </cell>
          <cell r="G40" t="str">
            <v>-</v>
          </cell>
          <cell r="H40" t="str">
            <v>tCO2/千kWh</v>
          </cell>
        </row>
        <row r="41">
          <cell r="D41" t="str">
            <v>夜間買電</v>
          </cell>
          <cell r="E41">
            <v>9.2799999999999994</v>
          </cell>
          <cell r="F41" t="str">
            <v>GJ/千ｋWh</v>
          </cell>
          <cell r="G41" t="str">
            <v>-</v>
          </cell>
          <cell r="H41" t="str">
            <v>tCO2/千kWh</v>
          </cell>
        </row>
        <row r="42">
          <cell r="D42" t="str">
            <v>上記以外の買電</v>
          </cell>
          <cell r="E42">
            <v>9.76</v>
          </cell>
          <cell r="F42" t="str">
            <v>GJ/千ｋWh</v>
          </cell>
          <cell r="G42" t="str">
            <v>-</v>
          </cell>
          <cell r="H42" t="str">
            <v>tCO2/千kWh</v>
          </cell>
        </row>
        <row r="43">
          <cell r="D43" t="str">
            <v>自家発電</v>
          </cell>
          <cell r="E43">
            <v>9.76</v>
          </cell>
          <cell r="F43" t="str">
            <v>GJ/千ｋWh</v>
          </cell>
          <cell r="G43">
            <v>0</v>
          </cell>
          <cell r="H43" t="str">
            <v>tCO2/千kWh</v>
          </cell>
        </row>
      </sheetData>
      <sheetData sheetId="7" refreshError="1"/>
      <sheetData sheetId="8" refreshError="1"/>
      <sheetData sheetId="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AC20"/>
  <sheetViews>
    <sheetView tabSelected="1" view="pageBreakPreview" zoomScale="115" zoomScaleNormal="100" zoomScaleSheetLayoutView="115" workbookViewId="0"/>
  </sheetViews>
  <sheetFormatPr defaultRowHeight="18" x14ac:dyDescent="0.45"/>
  <cols>
    <col min="1" max="1" width="3.5" customWidth="1"/>
    <col min="2" max="2" width="11" bestFit="1" customWidth="1"/>
    <col min="3" max="3" width="16.69921875" customWidth="1"/>
    <col min="4" max="4" width="39.69921875" customWidth="1"/>
    <col min="5" max="5" width="32.59765625" customWidth="1"/>
    <col min="6" max="6" width="34.5" customWidth="1"/>
  </cols>
  <sheetData>
    <row r="2" spans="2:29" ht="26.4" x14ac:dyDescent="0.45">
      <c r="B2" s="1" t="s">
        <v>220</v>
      </c>
    </row>
    <row r="4" spans="2:29" ht="20.25" customHeight="1" x14ac:dyDescent="0.45">
      <c r="B4" s="200" t="s">
        <v>0</v>
      </c>
      <c r="C4" s="200"/>
      <c r="D4" s="200"/>
      <c r="E4" s="2" t="s">
        <v>1</v>
      </c>
      <c r="F4" s="2" t="s">
        <v>2</v>
      </c>
    </row>
    <row r="5" spans="2:29" ht="20.25" customHeight="1" x14ac:dyDescent="0.45">
      <c r="B5" s="199" t="s">
        <v>3</v>
      </c>
      <c r="C5" s="199"/>
      <c r="D5" s="199"/>
      <c r="E5" s="3" t="s">
        <v>4</v>
      </c>
      <c r="F5" s="3"/>
    </row>
    <row r="6" spans="2:29" ht="20.25" customHeight="1" x14ac:dyDescent="0.45">
      <c r="B6" s="199" t="s">
        <v>5</v>
      </c>
      <c r="C6" s="199"/>
      <c r="D6" s="199"/>
      <c r="E6" s="3" t="s">
        <v>6</v>
      </c>
      <c r="F6" s="3"/>
    </row>
    <row r="7" spans="2:29" ht="30.6" customHeight="1" x14ac:dyDescent="0.45">
      <c r="B7" s="201" t="s">
        <v>7</v>
      </c>
      <c r="C7" s="202" t="s">
        <v>297</v>
      </c>
      <c r="D7" s="4" t="s">
        <v>8</v>
      </c>
      <c r="E7" s="196" t="s">
        <v>9</v>
      </c>
      <c r="F7" s="196" t="s">
        <v>10</v>
      </c>
    </row>
    <row r="8" spans="2:29" ht="30.6" customHeight="1" x14ac:dyDescent="0.45">
      <c r="B8" s="201"/>
      <c r="C8" s="202"/>
      <c r="D8" s="4" t="s">
        <v>11</v>
      </c>
      <c r="E8" s="197"/>
      <c r="F8" s="197"/>
    </row>
    <row r="9" spans="2:29" ht="30.6" customHeight="1" x14ac:dyDescent="0.45">
      <c r="B9" s="201"/>
      <c r="C9" s="202"/>
      <c r="D9" s="4" t="s">
        <v>12</v>
      </c>
      <c r="E9" s="197"/>
      <c r="F9" s="197"/>
    </row>
    <row r="10" spans="2:29" ht="30.6" customHeight="1" x14ac:dyDescent="0.45">
      <c r="B10" s="201"/>
      <c r="C10" s="202"/>
      <c r="D10" s="4" t="s">
        <v>13</v>
      </c>
      <c r="E10" s="198"/>
      <c r="F10" s="198"/>
    </row>
    <row r="11" spans="2:29" ht="37.5" customHeight="1" x14ac:dyDescent="0.45">
      <c r="B11" s="199" t="s">
        <v>14</v>
      </c>
      <c r="C11" s="199"/>
      <c r="D11" s="199"/>
      <c r="E11" s="3" t="s">
        <v>15</v>
      </c>
      <c r="F11" s="5" t="s">
        <v>16</v>
      </c>
    </row>
    <row r="15" spans="2:29" x14ac:dyDescent="0.45">
      <c r="G15" s="6"/>
      <c r="H15" s="6"/>
      <c r="I15" s="6"/>
      <c r="J15" s="6"/>
      <c r="K15" s="6"/>
      <c r="L15" s="6"/>
      <c r="M15" s="6"/>
      <c r="N15" s="6"/>
      <c r="O15" s="6"/>
      <c r="P15" s="6"/>
      <c r="Q15" s="6"/>
      <c r="R15" s="6"/>
      <c r="S15" s="6"/>
      <c r="T15" s="6"/>
      <c r="U15" s="6"/>
      <c r="V15" s="6"/>
      <c r="W15" s="6"/>
      <c r="X15" s="6"/>
      <c r="Y15" s="6"/>
      <c r="Z15" s="6"/>
      <c r="AA15" s="6"/>
      <c r="AB15" s="6"/>
      <c r="AC15" s="6"/>
    </row>
    <row r="16" spans="2:29" x14ac:dyDescent="0.45">
      <c r="G16" s="7"/>
      <c r="H16" s="8"/>
      <c r="I16" s="7"/>
      <c r="J16" s="7"/>
      <c r="K16" s="7"/>
      <c r="L16" s="7"/>
      <c r="M16" s="7"/>
      <c r="N16" s="7"/>
      <c r="O16" s="7"/>
      <c r="P16" s="7"/>
      <c r="Q16" s="7"/>
      <c r="R16" s="7"/>
      <c r="S16" s="7"/>
      <c r="T16" s="7"/>
      <c r="U16" s="7"/>
      <c r="V16" s="7"/>
      <c r="W16" s="7"/>
      <c r="X16" s="7"/>
      <c r="Y16" s="7"/>
      <c r="Z16" s="7"/>
      <c r="AA16" s="7"/>
      <c r="AB16" s="7"/>
      <c r="AC16" s="7"/>
    </row>
    <row r="19" spans="2:24" x14ac:dyDescent="0.45">
      <c r="B19" s="6"/>
      <c r="C19" s="6"/>
      <c r="D19" s="6"/>
      <c r="E19" s="6"/>
      <c r="F19" s="6"/>
      <c r="G19" s="6"/>
      <c r="H19" s="6"/>
      <c r="I19" s="6"/>
      <c r="J19" s="6"/>
      <c r="K19" s="6"/>
      <c r="L19" s="6"/>
      <c r="M19" s="6"/>
      <c r="N19" s="6"/>
      <c r="O19" s="6"/>
      <c r="P19" s="6"/>
      <c r="Q19" s="6"/>
      <c r="R19" s="6"/>
      <c r="S19" s="6"/>
      <c r="T19" s="6"/>
      <c r="U19" s="6"/>
      <c r="V19" s="6"/>
      <c r="W19" s="6"/>
      <c r="X19" s="6"/>
    </row>
    <row r="20" spans="2:24" x14ac:dyDescent="0.45">
      <c r="B20" s="7"/>
      <c r="C20" s="8"/>
      <c r="D20" s="7"/>
      <c r="E20" s="7"/>
      <c r="F20" s="7"/>
      <c r="G20" s="7"/>
      <c r="H20" s="7"/>
      <c r="I20" s="7"/>
      <c r="J20" s="7"/>
      <c r="K20" s="7"/>
      <c r="L20" s="7"/>
      <c r="M20" s="7"/>
      <c r="N20" s="7"/>
      <c r="O20" s="7"/>
      <c r="P20" s="7"/>
      <c r="Q20" s="7"/>
      <c r="R20" s="7"/>
      <c r="S20" s="7"/>
      <c r="T20" s="7"/>
      <c r="U20" s="7"/>
      <c r="V20" s="7"/>
      <c r="W20" s="7"/>
      <c r="X20" s="7"/>
    </row>
  </sheetData>
  <mergeCells count="8">
    <mergeCell ref="F7:F10"/>
    <mergeCell ref="B11:D11"/>
    <mergeCell ref="B4:D4"/>
    <mergeCell ref="B5:D5"/>
    <mergeCell ref="B6:D6"/>
    <mergeCell ref="B7:B10"/>
    <mergeCell ref="C7:C10"/>
    <mergeCell ref="E7:E10"/>
  </mergeCells>
  <phoneticPr fontId="3"/>
  <hyperlinks>
    <hyperlink ref="B5:D5" location="取組状況の詳細!A1" display="取組状況の詳細" xr:uid="{00000000-0004-0000-0000-000000000000}"/>
    <hyperlink ref="B6:D6" location="取組項目!A1" display="取組項目" xr:uid="{00000000-0004-0000-0000-000001000000}"/>
    <hyperlink ref="D7" location="目標１!A1" display="目標1（エネルギー消費原単位）用" xr:uid="{00000000-0004-0000-0000-000002000000}"/>
    <hyperlink ref="D8" location="目標２!A1" display="目標2（自動車１台当たり燃料消費量）用" xr:uid="{00000000-0004-0000-0000-000003000000}"/>
    <hyperlink ref="D9" location="目標３!A1" display="目標3（事業系一般廃棄物の排出原単位）用" xr:uid="{00000000-0004-0000-0000-000004000000}"/>
    <hyperlink ref="D10" location="目標４!A1" display="目標4（二酸化炭素排出量）用" xr:uid="{00000000-0004-0000-0000-000005000000}"/>
    <hyperlink ref="B11:D11" location="'（参考）各年度実績集計表'!A1" display="（参考）各年度実績集計表" xr:uid="{00000000-0004-0000-0000-000006000000}"/>
  </hyperlinks>
  <pageMargins left="0.70866141732283472" right="0.70866141732283472" top="0.74803149606299213" bottom="0.74803149606299213" header="0.31496062992125984" footer="0.31496062992125984"/>
  <pageSetup paperSize="9" scale="83"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45"/>
  <sheetViews>
    <sheetView view="pageBreakPreview" zoomScaleNormal="100" zoomScaleSheetLayoutView="100" workbookViewId="0"/>
  </sheetViews>
  <sheetFormatPr defaultRowHeight="13.2" x14ac:dyDescent="0.45"/>
  <cols>
    <col min="1" max="1" width="1.69921875" style="155" customWidth="1"/>
    <col min="2" max="2" width="4.59765625" style="155" customWidth="1"/>
    <col min="3" max="3" width="17.3984375" style="155" customWidth="1"/>
    <col min="4" max="4" width="10.69921875" style="155" customWidth="1"/>
    <col min="5" max="5" width="10.8984375" style="155" customWidth="1"/>
    <col min="6" max="6" width="12" style="155" customWidth="1"/>
    <col min="7" max="7" width="10.19921875" style="155" customWidth="1"/>
    <col min="8" max="8" width="13.09765625" style="155" customWidth="1"/>
    <col min="9" max="9" width="13.796875" style="155" customWidth="1"/>
    <col min="10" max="16384" width="8.796875" style="155"/>
  </cols>
  <sheetData>
    <row r="1" spans="1:9" x14ac:dyDescent="0.45">
      <c r="I1" s="156" t="s">
        <v>221</v>
      </c>
    </row>
    <row r="2" spans="1:9" x14ac:dyDescent="0.45">
      <c r="A2" s="155" t="s">
        <v>17</v>
      </c>
      <c r="I2" s="156" t="s">
        <v>225</v>
      </c>
    </row>
    <row r="3" spans="1:9" ht="19.2" x14ac:dyDescent="0.45">
      <c r="B3" s="223" t="s">
        <v>3</v>
      </c>
      <c r="C3" s="223"/>
      <c r="D3" s="223"/>
      <c r="E3" s="223"/>
      <c r="F3" s="223"/>
      <c r="G3" s="223"/>
      <c r="H3" s="223"/>
      <c r="I3" s="223"/>
    </row>
    <row r="4" spans="1:9" ht="16.2" x14ac:dyDescent="0.45">
      <c r="A4" s="157" t="s">
        <v>18</v>
      </c>
    </row>
    <row r="5" spans="1:9" x14ac:dyDescent="0.45">
      <c r="B5" s="155" t="s">
        <v>19</v>
      </c>
    </row>
    <row r="6" spans="1:9" ht="17.25" customHeight="1" x14ac:dyDescent="0.45">
      <c r="B6" s="224" t="s">
        <v>20</v>
      </c>
      <c r="C6" s="224"/>
      <c r="D6" s="224"/>
      <c r="E6" s="224"/>
      <c r="F6" s="224"/>
      <c r="G6" s="224"/>
      <c r="H6" s="224"/>
      <c r="I6" s="224"/>
    </row>
    <row r="7" spans="1:9" ht="38.4" customHeight="1" x14ac:dyDescent="0.45">
      <c r="B7" s="225" t="s">
        <v>21</v>
      </c>
      <c r="C7" s="226"/>
      <c r="D7" s="227"/>
      <c r="E7" s="227"/>
      <c r="F7" s="227"/>
      <c r="G7" s="227"/>
      <c r="H7" s="227"/>
      <c r="I7" s="227"/>
    </row>
    <row r="8" spans="1:9" ht="13.5" customHeight="1" x14ac:dyDescent="0.45">
      <c r="B8" s="228" t="s">
        <v>22</v>
      </c>
      <c r="C8" s="229"/>
      <c r="D8" s="232"/>
      <c r="E8" s="233"/>
      <c r="F8" s="233"/>
      <c r="G8" s="233"/>
      <c r="H8" s="233"/>
      <c r="I8" s="234"/>
    </row>
    <row r="9" spans="1:9" ht="18.75" customHeight="1" x14ac:dyDescent="0.45">
      <c r="B9" s="230"/>
      <c r="C9" s="231"/>
      <c r="D9" s="235"/>
      <c r="E9" s="236"/>
      <c r="F9" s="236"/>
      <c r="G9" s="236"/>
      <c r="H9" s="236"/>
      <c r="I9" s="237"/>
    </row>
    <row r="10" spans="1:9" ht="20.25" customHeight="1" x14ac:dyDescent="0.45">
      <c r="B10" s="213" t="s">
        <v>23</v>
      </c>
      <c r="C10" s="214"/>
      <c r="D10" s="205" t="s">
        <v>24</v>
      </c>
      <c r="E10" s="206"/>
      <c r="F10" s="206"/>
      <c r="G10" s="206"/>
      <c r="H10" s="206"/>
      <c r="I10" s="207"/>
    </row>
    <row r="11" spans="1:9" ht="20.25" customHeight="1" x14ac:dyDescent="0.45">
      <c r="B11" s="215"/>
      <c r="C11" s="216"/>
      <c r="D11" s="208"/>
      <c r="E11" s="209"/>
      <c r="F11" s="209"/>
      <c r="G11" s="209"/>
      <c r="H11" s="209"/>
      <c r="I11" s="210"/>
    </row>
    <row r="12" spans="1:9" ht="20.25" customHeight="1" x14ac:dyDescent="0.45">
      <c r="B12" s="213" t="s">
        <v>26</v>
      </c>
      <c r="C12" s="214"/>
      <c r="D12" s="158" t="s">
        <v>233</v>
      </c>
      <c r="E12" s="239"/>
      <c r="F12" s="240"/>
      <c r="G12" s="238" t="s">
        <v>25</v>
      </c>
      <c r="H12" s="241"/>
      <c r="I12" s="242"/>
    </row>
    <row r="13" spans="1:9" ht="20.25" customHeight="1" x14ac:dyDescent="0.45">
      <c r="B13" s="215"/>
      <c r="C13" s="216"/>
      <c r="D13" s="158" t="s">
        <v>27</v>
      </c>
      <c r="E13" s="239"/>
      <c r="F13" s="240"/>
      <c r="G13" s="238"/>
      <c r="H13" s="243"/>
      <c r="I13" s="244"/>
    </row>
    <row r="14" spans="1:9" ht="15.6" customHeight="1" x14ac:dyDescent="0.45">
      <c r="B14" s="213" t="s">
        <v>232</v>
      </c>
      <c r="C14" s="214"/>
      <c r="D14" s="217"/>
      <c r="E14" s="218"/>
      <c r="F14" s="218"/>
      <c r="G14" s="218"/>
      <c r="H14" s="218"/>
      <c r="I14" s="219"/>
    </row>
    <row r="15" spans="1:9" ht="15.6" customHeight="1" x14ac:dyDescent="0.45">
      <c r="B15" s="215"/>
      <c r="C15" s="216"/>
      <c r="D15" s="220"/>
      <c r="E15" s="221"/>
      <c r="F15" s="221"/>
      <c r="G15" s="221"/>
      <c r="H15" s="221"/>
      <c r="I15" s="222"/>
    </row>
    <row r="16" spans="1:9" ht="20.25" customHeight="1" x14ac:dyDescent="0.45">
      <c r="B16" s="228" t="s">
        <v>237</v>
      </c>
      <c r="C16" s="229"/>
      <c r="D16" s="159" t="s">
        <v>28</v>
      </c>
      <c r="E16" s="211" t="s">
        <v>29</v>
      </c>
      <c r="F16" s="212"/>
      <c r="G16" s="159" t="s">
        <v>28</v>
      </c>
      <c r="H16" s="204" t="s">
        <v>229</v>
      </c>
      <c r="I16" s="204"/>
    </row>
    <row r="17" spans="1:10" ht="20.25" customHeight="1" x14ac:dyDescent="0.45">
      <c r="B17" s="246"/>
      <c r="C17" s="247"/>
      <c r="D17" s="159"/>
      <c r="E17" s="211" t="s">
        <v>30</v>
      </c>
      <c r="F17" s="212"/>
      <c r="G17" s="159"/>
      <c r="H17" s="204" t="s">
        <v>230</v>
      </c>
      <c r="I17" s="204"/>
    </row>
    <row r="18" spans="1:10" ht="20.25" customHeight="1" x14ac:dyDescent="0.45">
      <c r="B18" s="246"/>
      <c r="C18" s="247"/>
      <c r="D18" s="159"/>
      <c r="E18" s="211" t="s">
        <v>31</v>
      </c>
      <c r="F18" s="212"/>
      <c r="G18" s="159"/>
      <c r="H18" s="204" t="s">
        <v>32</v>
      </c>
      <c r="I18" s="204"/>
    </row>
    <row r="19" spans="1:10" ht="20.25" customHeight="1" x14ac:dyDescent="0.45">
      <c r="B19" s="246"/>
      <c r="C19" s="247"/>
      <c r="D19" s="159"/>
      <c r="E19" s="248" t="s">
        <v>33</v>
      </c>
      <c r="F19" s="248"/>
      <c r="G19" s="159"/>
      <c r="H19" s="211" t="s">
        <v>294</v>
      </c>
      <c r="I19" s="212"/>
      <c r="J19" s="192"/>
    </row>
    <row r="20" spans="1:10" ht="20.25" customHeight="1" x14ac:dyDescent="0.45">
      <c r="B20" s="246"/>
      <c r="C20" s="247"/>
      <c r="D20" s="159"/>
      <c r="E20" s="204" t="s">
        <v>227</v>
      </c>
      <c r="F20" s="204"/>
      <c r="G20" s="159"/>
      <c r="H20" s="211" t="s">
        <v>292</v>
      </c>
      <c r="I20" s="212"/>
      <c r="J20" s="192"/>
    </row>
    <row r="21" spans="1:10" ht="20.25" customHeight="1" x14ac:dyDescent="0.45">
      <c r="B21" s="246"/>
      <c r="C21" s="247"/>
      <c r="D21" s="159"/>
      <c r="E21" s="204" t="s">
        <v>228</v>
      </c>
      <c r="F21" s="204"/>
      <c r="G21" s="159"/>
      <c r="H21" s="204" t="s">
        <v>231</v>
      </c>
      <c r="I21" s="204"/>
    </row>
    <row r="22" spans="1:10" ht="20.25" customHeight="1" x14ac:dyDescent="0.45">
      <c r="B22" s="230"/>
      <c r="C22" s="231"/>
      <c r="D22" s="160"/>
      <c r="E22" s="154" t="s">
        <v>234</v>
      </c>
      <c r="F22" s="249"/>
      <c r="G22" s="249"/>
      <c r="H22" s="249"/>
      <c r="I22" s="240"/>
    </row>
    <row r="23" spans="1:10" x14ac:dyDescent="0.45">
      <c r="F23" s="203" t="s">
        <v>235</v>
      </c>
      <c r="G23" s="203"/>
      <c r="H23" s="203"/>
      <c r="I23" s="203"/>
    </row>
    <row r="24" spans="1:10" ht="7.2" customHeight="1" x14ac:dyDescent="0.45"/>
    <row r="25" spans="1:10" ht="16.2" x14ac:dyDescent="0.45">
      <c r="A25" s="157" t="s">
        <v>34</v>
      </c>
    </row>
    <row r="26" spans="1:10" x14ac:dyDescent="0.45">
      <c r="F26" s="156" t="s">
        <v>35</v>
      </c>
      <c r="G26" s="161" t="s">
        <v>226</v>
      </c>
      <c r="H26" s="162"/>
      <c r="I26" s="155" t="s">
        <v>36</v>
      </c>
    </row>
    <row r="27" spans="1:10" ht="34.5" customHeight="1" x14ac:dyDescent="0.45">
      <c r="B27" s="238" t="s">
        <v>37</v>
      </c>
      <c r="C27" s="238"/>
      <c r="D27" s="238"/>
      <c r="E27" s="245" t="s">
        <v>38</v>
      </c>
      <c r="F27" s="245" t="s">
        <v>39</v>
      </c>
      <c r="G27" s="245" t="s">
        <v>40</v>
      </c>
      <c r="H27" s="245" t="s">
        <v>41</v>
      </c>
      <c r="I27" s="245" t="s">
        <v>293</v>
      </c>
    </row>
    <row r="28" spans="1:10" ht="31.5" customHeight="1" x14ac:dyDescent="0.45">
      <c r="B28" s="163" t="s">
        <v>42</v>
      </c>
      <c r="C28" s="245" t="s">
        <v>43</v>
      </c>
      <c r="D28" s="245"/>
      <c r="E28" s="245"/>
      <c r="F28" s="245"/>
      <c r="G28" s="245"/>
      <c r="H28" s="245"/>
      <c r="I28" s="245"/>
    </row>
    <row r="29" spans="1:10" ht="31.5" customHeight="1" x14ac:dyDescent="0.45">
      <c r="B29" s="164">
        <v>1</v>
      </c>
      <c r="C29" s="256" t="s">
        <v>44</v>
      </c>
      <c r="D29" s="256"/>
      <c r="E29" s="165"/>
      <c r="F29" s="166" t="str">
        <f>IF(E29="","",目標１!R45)</f>
        <v/>
      </c>
      <c r="G29" s="167" t="str">
        <f>IF(E29="○",目標１!S29,"")</f>
        <v/>
      </c>
      <c r="H29" s="168"/>
      <c r="I29" s="169" t="str">
        <f>IF(E29="○",G29-H29,"")</f>
        <v/>
      </c>
    </row>
    <row r="30" spans="1:10" ht="31.5" customHeight="1" x14ac:dyDescent="0.45">
      <c r="B30" s="164">
        <v>2</v>
      </c>
      <c r="C30" s="256" t="s">
        <v>45</v>
      </c>
      <c r="D30" s="256"/>
      <c r="E30" s="165"/>
      <c r="F30" s="170" t="str">
        <f>IF(E30="","",目標２!R47)</f>
        <v/>
      </c>
      <c r="G30" s="167" t="str">
        <f>IF(E30="○",目標２!S26,"")</f>
        <v/>
      </c>
      <c r="H30" s="168"/>
      <c r="I30" s="169" t="str">
        <f>IF(E30="○",G30-H30,"")</f>
        <v/>
      </c>
    </row>
    <row r="31" spans="1:10" ht="31.5" customHeight="1" x14ac:dyDescent="0.45">
      <c r="B31" s="164">
        <v>3</v>
      </c>
      <c r="C31" s="256" t="s">
        <v>46</v>
      </c>
      <c r="D31" s="256"/>
      <c r="E31" s="165"/>
      <c r="F31" s="170" t="str">
        <f>IF(E31="","",目標３!R33)</f>
        <v/>
      </c>
      <c r="G31" s="171"/>
      <c r="H31" s="172"/>
      <c r="I31" s="173"/>
    </row>
    <row r="32" spans="1:10" ht="31.5" customHeight="1" x14ac:dyDescent="0.45">
      <c r="B32" s="164">
        <v>4</v>
      </c>
      <c r="C32" s="256" t="s">
        <v>47</v>
      </c>
      <c r="D32" s="256"/>
      <c r="E32" s="165"/>
      <c r="F32" s="170" t="str">
        <f>IF(E32="","",目標４!S38)</f>
        <v/>
      </c>
      <c r="G32" s="167" t="str">
        <f>F32</f>
        <v/>
      </c>
      <c r="H32" s="174"/>
      <c r="I32" s="169" t="str">
        <f>IF(E32="○",G32-H32,"")</f>
        <v/>
      </c>
    </row>
    <row r="33" spans="1:9" ht="9" customHeight="1" x14ac:dyDescent="0.45"/>
    <row r="34" spans="1:9" ht="16.2" x14ac:dyDescent="0.45">
      <c r="A34" s="157" t="s">
        <v>48</v>
      </c>
    </row>
    <row r="35" spans="1:9" ht="22.8" customHeight="1" x14ac:dyDescent="0.45">
      <c r="A35" s="156" t="s">
        <v>49</v>
      </c>
      <c r="B35" s="257" t="s">
        <v>236</v>
      </c>
      <c r="C35" s="257"/>
      <c r="D35" s="257"/>
      <c r="E35" s="257"/>
      <c r="F35" s="257"/>
      <c r="G35" s="257"/>
      <c r="H35" s="257"/>
      <c r="I35" s="257"/>
    </row>
    <row r="36" spans="1:9" ht="22.8" customHeight="1" x14ac:dyDescent="0.45">
      <c r="B36" s="257"/>
      <c r="C36" s="257"/>
      <c r="D36" s="257"/>
      <c r="E36" s="257"/>
      <c r="F36" s="257"/>
      <c r="G36" s="257"/>
      <c r="H36" s="257"/>
      <c r="I36" s="257"/>
    </row>
    <row r="37" spans="1:9" ht="25.2" customHeight="1" x14ac:dyDescent="0.45">
      <c r="B37" s="250"/>
      <c r="C37" s="251"/>
      <c r="D37" s="251"/>
      <c r="E37" s="251"/>
      <c r="F37" s="251"/>
      <c r="G37" s="251"/>
      <c r="H37" s="251"/>
      <c r="I37" s="252"/>
    </row>
    <row r="38" spans="1:9" ht="25.2" customHeight="1" x14ac:dyDescent="0.45">
      <c r="B38" s="258"/>
      <c r="C38" s="259"/>
      <c r="D38" s="259"/>
      <c r="E38" s="259"/>
      <c r="F38" s="259"/>
      <c r="G38" s="259"/>
      <c r="H38" s="259"/>
      <c r="I38" s="260"/>
    </row>
    <row r="39" spans="1:9" ht="25.2" customHeight="1" x14ac:dyDescent="0.45">
      <c r="B39" s="258"/>
      <c r="C39" s="259"/>
      <c r="D39" s="259"/>
      <c r="E39" s="259"/>
      <c r="F39" s="259"/>
      <c r="G39" s="259"/>
      <c r="H39" s="259"/>
      <c r="I39" s="260"/>
    </row>
    <row r="40" spans="1:9" ht="25.2" customHeight="1" x14ac:dyDescent="0.45">
      <c r="B40" s="253"/>
      <c r="C40" s="254"/>
      <c r="D40" s="254"/>
      <c r="E40" s="254"/>
      <c r="F40" s="254"/>
      <c r="G40" s="254"/>
      <c r="H40" s="254"/>
      <c r="I40" s="255"/>
    </row>
    <row r="41" spans="1:9" ht="9" customHeight="1" x14ac:dyDescent="0.45"/>
    <row r="42" spans="1:9" ht="16.2" x14ac:dyDescent="0.45">
      <c r="A42" s="157" t="s">
        <v>50</v>
      </c>
    </row>
    <row r="43" spans="1:9" x14ac:dyDescent="0.45">
      <c r="A43" s="155" t="s">
        <v>49</v>
      </c>
      <c r="B43" s="155" t="s">
        <v>51</v>
      </c>
    </row>
    <row r="44" spans="1:9" x14ac:dyDescent="0.45">
      <c r="B44" s="250"/>
      <c r="C44" s="251"/>
      <c r="D44" s="251"/>
      <c r="E44" s="251"/>
      <c r="F44" s="251"/>
      <c r="G44" s="251"/>
      <c r="H44" s="251"/>
      <c r="I44" s="252"/>
    </row>
    <row r="45" spans="1:9" ht="13.5" customHeight="1" x14ac:dyDescent="0.45">
      <c r="B45" s="253"/>
      <c r="C45" s="254"/>
      <c r="D45" s="254"/>
      <c r="E45" s="254"/>
      <c r="F45" s="254"/>
      <c r="G45" s="254"/>
      <c r="H45" s="254"/>
      <c r="I45" s="255"/>
    </row>
  </sheetData>
  <mergeCells count="45">
    <mergeCell ref="B44:I45"/>
    <mergeCell ref="C29:D29"/>
    <mergeCell ref="C30:D30"/>
    <mergeCell ref="C31:D31"/>
    <mergeCell ref="C32:D32"/>
    <mergeCell ref="B35:I36"/>
    <mergeCell ref="B37:I40"/>
    <mergeCell ref="I27:I28"/>
    <mergeCell ref="C28:D28"/>
    <mergeCell ref="B16:C22"/>
    <mergeCell ref="E16:F16"/>
    <mergeCell ref="H16:I16"/>
    <mergeCell ref="E17:F17"/>
    <mergeCell ref="H17:I17"/>
    <mergeCell ref="E18:F18"/>
    <mergeCell ref="H18:I18"/>
    <mergeCell ref="B27:D27"/>
    <mergeCell ref="E27:E28"/>
    <mergeCell ref="F27:F28"/>
    <mergeCell ref="G27:G28"/>
    <mergeCell ref="H27:H28"/>
    <mergeCell ref="E19:F19"/>
    <mergeCell ref="F22:I22"/>
    <mergeCell ref="B14:C15"/>
    <mergeCell ref="D14:I15"/>
    <mergeCell ref="B3:I3"/>
    <mergeCell ref="B6:I6"/>
    <mergeCell ref="B7:C7"/>
    <mergeCell ref="D7:I7"/>
    <mergeCell ref="B8:C9"/>
    <mergeCell ref="D8:I9"/>
    <mergeCell ref="B10:C11"/>
    <mergeCell ref="G12:G13"/>
    <mergeCell ref="B12:C13"/>
    <mergeCell ref="E12:F12"/>
    <mergeCell ref="H12:I13"/>
    <mergeCell ref="E13:F13"/>
    <mergeCell ref="F23:I23"/>
    <mergeCell ref="H21:I21"/>
    <mergeCell ref="D10:I10"/>
    <mergeCell ref="D11:I11"/>
    <mergeCell ref="H19:I19"/>
    <mergeCell ref="E20:F20"/>
    <mergeCell ref="E21:F21"/>
    <mergeCell ref="H20:I20"/>
  </mergeCells>
  <phoneticPr fontId="3"/>
  <conditionalFormatting sqref="G29:G32">
    <cfRule type="cellIs" dxfId="0" priority="1" operator="between">
      <formula>0</formula>
      <formula>0</formula>
    </cfRule>
  </conditionalFormatting>
  <dataValidations count="1">
    <dataValidation type="list" allowBlank="1" showInputMessage="1" showErrorMessage="1" sqref="E29:E32 D16:D22 G16:G21" xr:uid="{00000000-0002-0000-0100-000000000000}">
      <formula1>"○,　"</formula1>
    </dataValidation>
  </dataValidations>
  <pageMargins left="0.70866141732283472" right="0.70866141732283472" top="0.55118110236220474" bottom="0.35433070866141736" header="0.31496062992125984" footer="0.31496062992125984"/>
  <pageSetup paperSize="9" scale="83" fitToHeight="0" orientation="portrait" cellComments="asDisplayed" horizontalDpi="300" verticalDpi="300" r:id="rId1"/>
  <ignoredErrors>
    <ignoredError sqref="F30:G32 F29:G29" unlockedFormula="1"/>
  </ignoredError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BCE49-0242-4EB0-91AF-F825B35CEED8}">
  <sheetPr>
    <pageSetUpPr fitToPage="1"/>
  </sheetPr>
  <dimension ref="A1:G67"/>
  <sheetViews>
    <sheetView showZeros="0" view="pageBreakPreview" zoomScaleNormal="100" zoomScaleSheetLayoutView="100" workbookViewId="0">
      <selection sqref="A1:B1"/>
    </sheetView>
  </sheetViews>
  <sheetFormatPr defaultRowHeight="18" x14ac:dyDescent="0.45"/>
  <cols>
    <col min="1" max="1" width="5.19921875" customWidth="1"/>
    <col min="2" max="2" width="8.5" style="9" customWidth="1"/>
    <col min="3" max="3" width="3.59765625" style="9" customWidth="1"/>
    <col min="4" max="4" width="53.19921875" customWidth="1"/>
    <col min="5" max="5" width="7.59765625" customWidth="1"/>
    <col min="6" max="6" width="8.59765625" style="9" customWidth="1"/>
    <col min="7" max="7" width="2" customWidth="1"/>
  </cols>
  <sheetData>
    <row r="1" spans="1:6" ht="13.5" customHeight="1" x14ac:dyDescent="0.45">
      <c r="A1" s="264"/>
      <c r="B1" s="264"/>
      <c r="C1" s="265">
        <f>取組状況の詳細!D7</f>
        <v>0</v>
      </c>
      <c r="D1" s="265"/>
      <c r="E1" s="265"/>
      <c r="F1" s="265"/>
    </row>
    <row r="2" spans="1:6" x14ac:dyDescent="0.45">
      <c r="F2" s="175" t="s">
        <v>222</v>
      </c>
    </row>
    <row r="3" spans="1:6" x14ac:dyDescent="0.45">
      <c r="B3"/>
      <c r="C3"/>
      <c r="F3" s="176" t="str">
        <f>IF(F65&lt;18,"※取組項目は、１８個以上を選択してください。",)</f>
        <v>※取組項目は、１８個以上を選択してください。</v>
      </c>
    </row>
    <row r="4" spans="1:6" ht="24" customHeight="1" x14ac:dyDescent="0.45">
      <c r="F4" s="176" t="str" cm="1">
        <f t="array" ref="F4">_xlfn.IFS(COUNTBLANK(F27)=1,"※必須項目を選択してください。",COUNTBLANK(F33)=1,"※必須項目を選択してください。",COUNTBLANK(F39)=1,"※必須項目を選択してください。",COUNTBLANK(F41)=1,"※必須項目を選択してください。",COUNTBLANK(F44)=1, "※必須項目を選択してください。",COUNTBLANK(F27)=0,"",COUNTBLANK(F33)=0,"",COUNTBLANK(F39)=0,"",COUNTBLANK(F41)=0,"",COUNTBLANK(F44)=0,"")</f>
        <v>※必須項目を選択してください。</v>
      </c>
    </row>
    <row r="5" spans="1:6" ht="24" customHeight="1" x14ac:dyDescent="0.45">
      <c r="A5" s="10" t="s">
        <v>268</v>
      </c>
      <c r="F5" s="176"/>
    </row>
    <row r="6" spans="1:6" x14ac:dyDescent="0.45">
      <c r="B6" s="266" t="s">
        <v>264</v>
      </c>
      <c r="C6" s="266"/>
      <c r="D6" s="266"/>
      <c r="E6" s="266"/>
      <c r="F6" s="266"/>
    </row>
    <row r="7" spans="1:6" ht="12" customHeight="1" x14ac:dyDescent="0.45">
      <c r="B7" s="267"/>
      <c r="C7" s="267"/>
      <c r="D7" s="267"/>
      <c r="E7" s="267"/>
      <c r="F7" s="267"/>
    </row>
    <row r="8" spans="1:6" ht="33.75" customHeight="1" x14ac:dyDescent="0.45">
      <c r="A8" s="11" t="s">
        <v>52</v>
      </c>
      <c r="B8" s="11" t="s">
        <v>53</v>
      </c>
      <c r="C8" s="11" t="s">
        <v>54</v>
      </c>
      <c r="D8" s="268" t="s">
        <v>55</v>
      </c>
      <c r="E8" s="269"/>
      <c r="F8" s="12" t="s">
        <v>56</v>
      </c>
    </row>
    <row r="9" spans="1:6" ht="45" customHeight="1" x14ac:dyDescent="0.45">
      <c r="A9" s="270" t="s">
        <v>238</v>
      </c>
      <c r="B9" s="13"/>
      <c r="C9" s="14">
        <v>1</v>
      </c>
      <c r="D9" s="262" t="s">
        <v>239</v>
      </c>
      <c r="E9" s="263"/>
      <c r="F9" s="15"/>
    </row>
    <row r="10" spans="1:6" ht="45" customHeight="1" x14ac:dyDescent="0.45">
      <c r="A10" s="271"/>
      <c r="B10" s="13"/>
      <c r="C10" s="14">
        <v>2</v>
      </c>
      <c r="D10" s="262" t="s">
        <v>240</v>
      </c>
      <c r="E10" s="263"/>
      <c r="F10" s="15"/>
    </row>
    <row r="11" spans="1:6" ht="45" customHeight="1" x14ac:dyDescent="0.45">
      <c r="A11" s="271"/>
      <c r="B11" s="13"/>
      <c r="C11" s="14">
        <v>3</v>
      </c>
      <c r="D11" s="262" t="s">
        <v>241</v>
      </c>
      <c r="E11" s="263"/>
      <c r="F11" s="15"/>
    </row>
    <row r="12" spans="1:6" ht="45" customHeight="1" x14ac:dyDescent="0.45">
      <c r="A12" s="271"/>
      <c r="B12" s="13"/>
      <c r="C12" s="14">
        <v>4</v>
      </c>
      <c r="D12" s="262" t="s">
        <v>242</v>
      </c>
      <c r="E12" s="263"/>
      <c r="F12" s="15"/>
    </row>
    <row r="13" spans="1:6" ht="45" customHeight="1" x14ac:dyDescent="0.45">
      <c r="A13" s="271"/>
      <c r="B13" s="13"/>
      <c r="C13" s="14">
        <v>5</v>
      </c>
      <c r="D13" s="262" t="s">
        <v>276</v>
      </c>
      <c r="E13" s="263"/>
      <c r="F13" s="15"/>
    </row>
    <row r="14" spans="1:6" ht="45" customHeight="1" x14ac:dyDescent="0.45">
      <c r="A14" s="271"/>
      <c r="B14" s="13"/>
      <c r="C14" s="14">
        <v>6</v>
      </c>
      <c r="D14" s="262" t="s">
        <v>277</v>
      </c>
      <c r="E14" s="263"/>
      <c r="F14" s="15"/>
    </row>
    <row r="15" spans="1:6" ht="45" customHeight="1" x14ac:dyDescent="0.45">
      <c r="A15" s="271"/>
      <c r="B15" s="13"/>
      <c r="C15" s="14">
        <v>7</v>
      </c>
      <c r="D15" s="262" t="s">
        <v>278</v>
      </c>
      <c r="E15" s="263"/>
      <c r="F15" s="15"/>
    </row>
    <row r="16" spans="1:6" ht="45" customHeight="1" x14ac:dyDescent="0.45">
      <c r="A16" s="271"/>
      <c r="B16" s="13"/>
      <c r="C16" s="14">
        <v>8</v>
      </c>
      <c r="D16" s="262" t="s">
        <v>243</v>
      </c>
      <c r="E16" s="263"/>
      <c r="F16" s="15"/>
    </row>
    <row r="17" spans="1:6" ht="45" customHeight="1" x14ac:dyDescent="0.45">
      <c r="A17" s="271"/>
      <c r="B17" s="13"/>
      <c r="C17" s="14">
        <v>9</v>
      </c>
      <c r="D17" s="262" t="s">
        <v>244</v>
      </c>
      <c r="E17" s="263"/>
      <c r="F17" s="15"/>
    </row>
    <row r="18" spans="1:6" ht="59.4" customHeight="1" x14ac:dyDescent="0.45">
      <c r="A18" s="261" t="s">
        <v>245</v>
      </c>
      <c r="B18" s="13"/>
      <c r="C18" s="14">
        <v>10</v>
      </c>
      <c r="D18" s="262" t="s">
        <v>301</v>
      </c>
      <c r="E18" s="263"/>
      <c r="F18" s="15"/>
    </row>
    <row r="19" spans="1:6" ht="59.4" customHeight="1" x14ac:dyDescent="0.45">
      <c r="A19" s="261"/>
      <c r="B19" s="16"/>
      <c r="C19" s="14">
        <v>11</v>
      </c>
      <c r="D19" s="262" t="s">
        <v>298</v>
      </c>
      <c r="E19" s="263"/>
      <c r="F19" s="15"/>
    </row>
    <row r="20" spans="1:6" ht="59.4" customHeight="1" x14ac:dyDescent="0.45">
      <c r="A20" s="261"/>
      <c r="B20" s="16"/>
      <c r="C20" s="14">
        <v>12</v>
      </c>
      <c r="D20" s="262" t="s">
        <v>246</v>
      </c>
      <c r="E20" s="263"/>
      <c r="F20" s="15"/>
    </row>
    <row r="21" spans="1:6" ht="31.2" customHeight="1" x14ac:dyDescent="0.45">
      <c r="A21" s="272" t="s">
        <v>247</v>
      </c>
      <c r="B21" s="16"/>
      <c r="C21" s="14">
        <v>13</v>
      </c>
      <c r="D21" s="262" t="s">
        <v>248</v>
      </c>
      <c r="E21" s="263"/>
      <c r="F21" s="15"/>
    </row>
    <row r="22" spans="1:6" ht="30" customHeight="1" x14ac:dyDescent="0.45">
      <c r="A22" s="273"/>
      <c r="B22" s="16"/>
      <c r="C22" s="14">
        <v>14</v>
      </c>
      <c r="D22" s="262" t="s">
        <v>57</v>
      </c>
      <c r="E22" s="263"/>
      <c r="F22" s="15"/>
    </row>
    <row r="23" spans="1:6" ht="30" customHeight="1" x14ac:dyDescent="0.45">
      <c r="A23" s="273"/>
      <c r="B23" s="16"/>
      <c r="C23" s="14">
        <v>15</v>
      </c>
      <c r="D23" s="262" t="s">
        <v>58</v>
      </c>
      <c r="E23" s="263"/>
      <c r="F23" s="15"/>
    </row>
    <row r="24" spans="1:6" ht="30" customHeight="1" x14ac:dyDescent="0.45">
      <c r="A24" s="273"/>
      <c r="B24" s="16"/>
      <c r="C24" s="14">
        <v>16</v>
      </c>
      <c r="D24" s="262" t="s">
        <v>59</v>
      </c>
      <c r="E24" s="263"/>
      <c r="F24" s="15"/>
    </row>
    <row r="25" spans="1:6" ht="31.2" customHeight="1" x14ac:dyDescent="0.45">
      <c r="A25" s="273"/>
      <c r="B25" s="16"/>
      <c r="C25" s="14">
        <v>17</v>
      </c>
      <c r="D25" s="262" t="s">
        <v>60</v>
      </c>
      <c r="E25" s="263"/>
      <c r="F25" s="15"/>
    </row>
    <row r="26" spans="1:6" ht="30" customHeight="1" thickBot="1" x14ac:dyDescent="0.5">
      <c r="A26" s="273"/>
      <c r="B26" s="17"/>
      <c r="C26" s="18">
        <v>18</v>
      </c>
      <c r="D26" s="275" t="s">
        <v>61</v>
      </c>
      <c r="E26" s="276"/>
      <c r="F26" s="15"/>
    </row>
    <row r="27" spans="1:6" ht="40.049999999999997" customHeight="1" thickBot="1" x14ac:dyDescent="0.5">
      <c r="A27" s="273"/>
      <c r="B27" s="19" t="s">
        <v>62</v>
      </c>
      <c r="C27" s="195">
        <v>19</v>
      </c>
      <c r="D27" s="277" t="s">
        <v>63</v>
      </c>
      <c r="E27" s="278"/>
      <c r="F27" s="15"/>
    </row>
    <row r="28" spans="1:6" ht="30" customHeight="1" x14ac:dyDescent="0.45">
      <c r="A28" s="273"/>
      <c r="B28" s="20"/>
      <c r="C28" s="21">
        <v>20</v>
      </c>
      <c r="D28" s="279" t="s">
        <v>64</v>
      </c>
      <c r="E28" s="280"/>
      <c r="F28" s="15"/>
    </row>
    <row r="29" spans="1:6" ht="30" customHeight="1" x14ac:dyDescent="0.45">
      <c r="A29" s="273"/>
      <c r="B29" s="16"/>
      <c r="C29" s="14">
        <v>21</v>
      </c>
      <c r="D29" s="262" t="s">
        <v>65</v>
      </c>
      <c r="E29" s="263"/>
      <c r="F29" s="15"/>
    </row>
    <row r="30" spans="1:6" ht="30" customHeight="1" x14ac:dyDescent="0.45">
      <c r="A30" s="273"/>
      <c r="B30" s="16"/>
      <c r="C30" s="14">
        <v>22</v>
      </c>
      <c r="D30" s="262" t="s">
        <v>66</v>
      </c>
      <c r="E30" s="263"/>
      <c r="F30" s="15"/>
    </row>
    <row r="31" spans="1:6" ht="31.2" customHeight="1" x14ac:dyDescent="0.45">
      <c r="A31" s="273"/>
      <c r="B31" s="16"/>
      <c r="C31" s="14">
        <v>23</v>
      </c>
      <c r="D31" s="262" t="s">
        <v>249</v>
      </c>
      <c r="E31" s="263"/>
      <c r="F31" s="15"/>
    </row>
    <row r="32" spans="1:6" ht="31.2" customHeight="1" thickBot="1" x14ac:dyDescent="0.5">
      <c r="A32" s="273"/>
      <c r="B32" s="17"/>
      <c r="C32" s="18">
        <v>24</v>
      </c>
      <c r="D32" s="275" t="s">
        <v>67</v>
      </c>
      <c r="E32" s="276"/>
      <c r="F32" s="15"/>
    </row>
    <row r="33" spans="1:6" ht="40.049999999999997" customHeight="1" thickBot="1" x14ac:dyDescent="0.5">
      <c r="A33" s="273"/>
      <c r="B33" s="177" t="s">
        <v>250</v>
      </c>
      <c r="C33" s="195">
        <v>25</v>
      </c>
      <c r="D33" s="281" t="s">
        <v>68</v>
      </c>
      <c r="E33" s="282"/>
      <c r="F33" s="15"/>
    </row>
    <row r="34" spans="1:6" ht="31.2" customHeight="1" x14ac:dyDescent="0.45">
      <c r="A34" s="273"/>
      <c r="B34" s="20"/>
      <c r="C34" s="21">
        <v>26</v>
      </c>
      <c r="D34" s="279" t="s">
        <v>69</v>
      </c>
      <c r="E34" s="280"/>
      <c r="F34" s="15"/>
    </row>
    <row r="35" spans="1:6" ht="31.2" customHeight="1" x14ac:dyDescent="0.45">
      <c r="A35" s="273"/>
      <c r="B35" s="22"/>
      <c r="C35" s="14">
        <v>27</v>
      </c>
      <c r="D35" s="262" t="s">
        <v>70</v>
      </c>
      <c r="E35" s="263"/>
      <c r="F35" s="15"/>
    </row>
    <row r="36" spans="1:6" ht="30" customHeight="1" x14ac:dyDescent="0.45">
      <c r="A36" s="273"/>
      <c r="B36" s="23"/>
      <c r="C36" s="14">
        <v>28</v>
      </c>
      <c r="D36" s="262" t="s">
        <v>71</v>
      </c>
      <c r="E36" s="263"/>
      <c r="F36" s="15"/>
    </row>
    <row r="37" spans="1:6" ht="30" customHeight="1" x14ac:dyDescent="0.45">
      <c r="A37" s="273"/>
      <c r="B37" s="23"/>
      <c r="C37" s="14">
        <v>29</v>
      </c>
      <c r="D37" s="262" t="s">
        <v>72</v>
      </c>
      <c r="E37" s="263"/>
      <c r="F37" s="15"/>
    </row>
    <row r="38" spans="1:6" ht="31.2" customHeight="1" thickBot="1" x14ac:dyDescent="0.5">
      <c r="A38" s="274"/>
      <c r="B38" s="24"/>
      <c r="C38" s="18">
        <v>30</v>
      </c>
      <c r="D38" s="275" t="s">
        <v>73</v>
      </c>
      <c r="E38" s="276"/>
      <c r="F38" s="15"/>
    </row>
    <row r="39" spans="1:6" ht="40.049999999999997" customHeight="1" thickBot="1" x14ac:dyDescent="0.5">
      <c r="A39" s="283" t="s">
        <v>251</v>
      </c>
      <c r="B39" s="177" t="s">
        <v>62</v>
      </c>
      <c r="C39" s="195">
        <v>31</v>
      </c>
      <c r="D39" s="281" t="s">
        <v>74</v>
      </c>
      <c r="E39" s="282"/>
      <c r="F39" s="15"/>
    </row>
    <row r="40" spans="1:6" ht="30" customHeight="1" thickBot="1" x14ac:dyDescent="0.5">
      <c r="A40" s="261"/>
      <c r="B40" s="25"/>
      <c r="C40" s="26">
        <v>32</v>
      </c>
      <c r="D40" s="284" t="s">
        <v>75</v>
      </c>
      <c r="E40" s="285"/>
      <c r="F40" s="15"/>
    </row>
    <row r="41" spans="1:6" ht="40.049999999999997" customHeight="1" thickBot="1" x14ac:dyDescent="0.5">
      <c r="A41" s="283"/>
      <c r="B41" s="178" t="s">
        <v>250</v>
      </c>
      <c r="C41" s="195">
        <v>33</v>
      </c>
      <c r="D41" s="281" t="s">
        <v>76</v>
      </c>
      <c r="E41" s="282"/>
      <c r="F41" s="15"/>
    </row>
    <row r="42" spans="1:6" ht="31.2" customHeight="1" x14ac:dyDescent="0.45">
      <c r="A42" s="261"/>
      <c r="B42" s="20"/>
      <c r="C42" s="21">
        <v>34</v>
      </c>
      <c r="D42" s="279" t="s">
        <v>77</v>
      </c>
      <c r="E42" s="280"/>
      <c r="F42" s="15"/>
    </row>
    <row r="43" spans="1:6" ht="31.2" customHeight="1" thickBot="1" x14ac:dyDescent="0.5">
      <c r="A43" s="261"/>
      <c r="B43" s="17"/>
      <c r="C43" s="18">
        <v>35</v>
      </c>
      <c r="D43" s="275" t="s">
        <v>78</v>
      </c>
      <c r="E43" s="276"/>
      <c r="F43" s="15"/>
    </row>
    <row r="44" spans="1:6" ht="32.4" customHeight="1" thickBot="1" x14ac:dyDescent="0.5">
      <c r="A44" s="274" t="s">
        <v>252</v>
      </c>
      <c r="B44" s="177" t="s">
        <v>62</v>
      </c>
      <c r="C44" s="195">
        <v>36</v>
      </c>
      <c r="D44" s="281" t="s">
        <v>253</v>
      </c>
      <c r="E44" s="282"/>
      <c r="F44" s="15"/>
    </row>
    <row r="45" spans="1:6" ht="27.6" customHeight="1" x14ac:dyDescent="0.45">
      <c r="A45" s="261"/>
      <c r="B45" s="20"/>
      <c r="C45" s="21">
        <v>37</v>
      </c>
      <c r="D45" s="279" t="s">
        <v>79</v>
      </c>
      <c r="E45" s="280"/>
      <c r="F45" s="15"/>
    </row>
    <row r="46" spans="1:6" ht="27.6" customHeight="1" x14ac:dyDescent="0.45">
      <c r="A46" s="261"/>
      <c r="B46" s="16"/>
      <c r="C46" s="14">
        <v>38</v>
      </c>
      <c r="D46" s="262" t="s">
        <v>80</v>
      </c>
      <c r="E46" s="263"/>
      <c r="F46" s="15"/>
    </row>
    <row r="47" spans="1:6" ht="27.6" customHeight="1" x14ac:dyDescent="0.45">
      <c r="A47" s="261"/>
      <c r="B47" s="16"/>
      <c r="C47" s="14">
        <v>39</v>
      </c>
      <c r="D47" s="262" t="s">
        <v>81</v>
      </c>
      <c r="E47" s="263"/>
      <c r="F47" s="15"/>
    </row>
    <row r="48" spans="1:6" ht="27.6" customHeight="1" x14ac:dyDescent="0.45">
      <c r="A48" s="261"/>
      <c r="B48" s="27"/>
      <c r="C48" s="14">
        <v>40</v>
      </c>
      <c r="D48" s="262" t="s">
        <v>82</v>
      </c>
      <c r="E48" s="263"/>
      <c r="F48" s="15"/>
    </row>
    <row r="49" spans="1:6" ht="27.6" customHeight="1" x14ac:dyDescent="0.45">
      <c r="A49" s="261"/>
      <c r="B49" s="16"/>
      <c r="C49" s="14">
        <v>41</v>
      </c>
      <c r="D49" s="262" t="s">
        <v>83</v>
      </c>
      <c r="E49" s="263"/>
      <c r="F49" s="15"/>
    </row>
    <row r="50" spans="1:6" ht="31.2" customHeight="1" x14ac:dyDescent="0.45">
      <c r="A50" s="261"/>
      <c r="B50" s="16"/>
      <c r="C50" s="14">
        <v>42</v>
      </c>
      <c r="D50" s="262" t="s">
        <v>84</v>
      </c>
      <c r="E50" s="263"/>
      <c r="F50" s="15"/>
    </row>
    <row r="51" spans="1:6" ht="34.799999999999997" customHeight="1" x14ac:dyDescent="0.45">
      <c r="A51" s="261" t="s">
        <v>254</v>
      </c>
      <c r="B51" s="16"/>
      <c r="C51" s="14">
        <v>43</v>
      </c>
      <c r="D51" s="262" t="s">
        <v>85</v>
      </c>
      <c r="E51" s="263"/>
      <c r="F51" s="15"/>
    </row>
    <row r="52" spans="1:6" ht="33" customHeight="1" x14ac:dyDescent="0.45">
      <c r="A52" s="261"/>
      <c r="B52" s="16"/>
      <c r="C52" s="14">
        <v>44</v>
      </c>
      <c r="D52" s="262" t="s">
        <v>86</v>
      </c>
      <c r="E52" s="263"/>
      <c r="F52" s="15"/>
    </row>
    <row r="53" spans="1:6" ht="33" customHeight="1" x14ac:dyDescent="0.45">
      <c r="A53" s="261"/>
      <c r="B53" s="16"/>
      <c r="C53" s="14">
        <v>45</v>
      </c>
      <c r="D53" s="262" t="s">
        <v>87</v>
      </c>
      <c r="E53" s="263"/>
      <c r="F53" s="15"/>
    </row>
    <row r="54" spans="1:6" ht="34.799999999999997" customHeight="1" x14ac:dyDescent="0.45">
      <c r="A54" s="261"/>
      <c r="B54" s="16"/>
      <c r="C54" s="14">
        <v>46</v>
      </c>
      <c r="D54" s="262" t="s">
        <v>255</v>
      </c>
      <c r="E54" s="263"/>
      <c r="F54" s="15"/>
    </row>
    <row r="55" spans="1:6" ht="34.799999999999997" customHeight="1" x14ac:dyDescent="0.45">
      <c r="A55" s="261"/>
      <c r="B55" s="16"/>
      <c r="C55" s="14">
        <v>47</v>
      </c>
      <c r="D55" s="262" t="s">
        <v>256</v>
      </c>
      <c r="E55" s="263"/>
      <c r="F55" s="15"/>
    </row>
    <row r="56" spans="1:6" ht="35.4" customHeight="1" x14ac:dyDescent="0.45">
      <c r="A56" s="261" t="s">
        <v>257</v>
      </c>
      <c r="B56" s="16"/>
      <c r="C56" s="14">
        <v>48</v>
      </c>
      <c r="D56" s="262" t="s">
        <v>88</v>
      </c>
      <c r="E56" s="263"/>
      <c r="F56" s="15"/>
    </row>
    <row r="57" spans="1:6" ht="35.4" customHeight="1" x14ac:dyDescent="0.45">
      <c r="A57" s="261"/>
      <c r="B57" s="16"/>
      <c r="C57" s="14">
        <v>49</v>
      </c>
      <c r="D57" s="262" t="s">
        <v>258</v>
      </c>
      <c r="E57" s="263"/>
      <c r="F57" s="15"/>
    </row>
    <row r="58" spans="1:6" ht="35.4" customHeight="1" x14ac:dyDescent="0.45">
      <c r="A58" s="261"/>
      <c r="B58" s="16"/>
      <c r="C58" s="14">
        <v>50</v>
      </c>
      <c r="D58" s="262" t="s">
        <v>89</v>
      </c>
      <c r="E58" s="263"/>
      <c r="F58" s="15"/>
    </row>
    <row r="59" spans="1:6" ht="49.8" customHeight="1" x14ac:dyDescent="0.45">
      <c r="A59" s="270" t="s">
        <v>259</v>
      </c>
      <c r="B59" s="16"/>
      <c r="C59" s="14">
        <v>51</v>
      </c>
      <c r="D59" s="262" t="s">
        <v>90</v>
      </c>
      <c r="E59" s="263"/>
      <c r="F59" s="15"/>
    </row>
    <row r="60" spans="1:6" ht="49.8" customHeight="1" x14ac:dyDescent="0.45">
      <c r="A60" s="271"/>
      <c r="B60" s="16"/>
      <c r="C60" s="14">
        <v>52</v>
      </c>
      <c r="D60" s="262" t="s">
        <v>260</v>
      </c>
      <c r="E60" s="263"/>
      <c r="F60" s="15"/>
    </row>
    <row r="61" spans="1:6" ht="46.2" customHeight="1" x14ac:dyDescent="0.45">
      <c r="A61" s="270" t="s">
        <v>261</v>
      </c>
      <c r="B61" s="16"/>
      <c r="C61" s="14">
        <v>53</v>
      </c>
      <c r="D61" s="262" t="s">
        <v>262</v>
      </c>
      <c r="E61" s="263"/>
      <c r="F61" s="15"/>
    </row>
    <row r="62" spans="1:6" ht="46.2" customHeight="1" x14ac:dyDescent="0.45">
      <c r="A62" s="271"/>
      <c r="B62" s="16"/>
      <c r="C62" s="14">
        <v>54</v>
      </c>
      <c r="D62" s="262" t="s">
        <v>299</v>
      </c>
      <c r="E62" s="263"/>
      <c r="F62" s="15" t="s">
        <v>28</v>
      </c>
    </row>
    <row r="63" spans="1:6" ht="46.2" customHeight="1" x14ac:dyDescent="0.45">
      <c r="A63" s="287"/>
      <c r="B63" s="16"/>
      <c r="C63" s="14">
        <v>55</v>
      </c>
      <c r="D63" s="262" t="s">
        <v>263</v>
      </c>
      <c r="E63" s="263"/>
      <c r="F63" s="15"/>
    </row>
    <row r="64" spans="1:6" ht="4.8" customHeight="1" thickBot="1" x14ac:dyDescent="0.5">
      <c r="E64" s="28"/>
      <c r="F64" s="29"/>
    </row>
    <row r="65" spans="1:7" ht="32.4" customHeight="1" thickTop="1" thickBot="1" x14ac:dyDescent="0.5">
      <c r="E65" s="30" t="s">
        <v>91</v>
      </c>
      <c r="F65" s="31">
        <f>IF(COUNTA(F9:F63)=0,"",COUNTIF(F9:F63,"○"))</f>
        <v>0</v>
      </c>
      <c r="G65" s="32"/>
    </row>
    <row r="66" spans="1:7" ht="5.4" customHeight="1" thickTop="1" x14ac:dyDescent="0.45">
      <c r="B66" s="152"/>
      <c r="C66" s="152"/>
      <c r="D66" s="152"/>
      <c r="E66" s="152"/>
    </row>
    <row r="67" spans="1:7" x14ac:dyDescent="0.45">
      <c r="A67" s="286" t="s">
        <v>300</v>
      </c>
      <c r="B67" s="286"/>
      <c r="C67" s="286"/>
      <c r="D67" s="286"/>
      <c r="E67" s="286"/>
      <c r="F67" s="286"/>
    </row>
  </sheetData>
  <mergeCells count="69">
    <mergeCell ref="A67:F67"/>
    <mergeCell ref="D58:E58"/>
    <mergeCell ref="A61:A63"/>
    <mergeCell ref="D61:E61"/>
    <mergeCell ref="D62:E62"/>
    <mergeCell ref="D63:E63"/>
    <mergeCell ref="A59:A60"/>
    <mergeCell ref="D59:E59"/>
    <mergeCell ref="D60:E60"/>
    <mergeCell ref="A56:A58"/>
    <mergeCell ref="D56:E56"/>
    <mergeCell ref="D57:E57"/>
    <mergeCell ref="A51:A55"/>
    <mergeCell ref="D51:E51"/>
    <mergeCell ref="D52:E52"/>
    <mergeCell ref="D53:E53"/>
    <mergeCell ref="D54:E54"/>
    <mergeCell ref="D55:E55"/>
    <mergeCell ref="A44:A50"/>
    <mergeCell ref="D44:E44"/>
    <mergeCell ref="D45:E45"/>
    <mergeCell ref="D46:E46"/>
    <mergeCell ref="D47:E47"/>
    <mergeCell ref="D48:E48"/>
    <mergeCell ref="D49:E49"/>
    <mergeCell ref="D50:E50"/>
    <mergeCell ref="A39:A43"/>
    <mergeCell ref="D39:E39"/>
    <mergeCell ref="D40:E40"/>
    <mergeCell ref="D41:E41"/>
    <mergeCell ref="D42:E42"/>
    <mergeCell ref="D43:E43"/>
    <mergeCell ref="D33:E33"/>
    <mergeCell ref="D34:E34"/>
    <mergeCell ref="D36:E36"/>
    <mergeCell ref="D37:E37"/>
    <mergeCell ref="D38:E38"/>
    <mergeCell ref="D16:E16"/>
    <mergeCell ref="D17:E17"/>
    <mergeCell ref="D35:E35"/>
    <mergeCell ref="A21:A38"/>
    <mergeCell ref="D21:E21"/>
    <mergeCell ref="D22:E22"/>
    <mergeCell ref="D23:E23"/>
    <mergeCell ref="D24:E24"/>
    <mergeCell ref="D25:E25"/>
    <mergeCell ref="D26:E26"/>
    <mergeCell ref="D27:E27"/>
    <mergeCell ref="D28:E28"/>
    <mergeCell ref="D29:E29"/>
    <mergeCell ref="D30:E30"/>
    <mergeCell ref="D31:E31"/>
    <mergeCell ref="D32:E32"/>
    <mergeCell ref="A18:A20"/>
    <mergeCell ref="D18:E18"/>
    <mergeCell ref="D19:E19"/>
    <mergeCell ref="D20:E20"/>
    <mergeCell ref="A1:B1"/>
    <mergeCell ref="C1:F1"/>
    <mergeCell ref="B6:F7"/>
    <mergeCell ref="D8:E8"/>
    <mergeCell ref="A9:A17"/>
    <mergeCell ref="D9:E9"/>
    <mergeCell ref="D10:E10"/>
    <mergeCell ref="D11:E11"/>
    <mergeCell ref="D12:E12"/>
    <mergeCell ref="D13:E13"/>
    <mergeCell ref="D14:E14"/>
    <mergeCell ref="D15:E15"/>
  </mergeCells>
  <phoneticPr fontId="3"/>
  <dataValidations count="1">
    <dataValidation type="list" allowBlank="1" showInputMessage="1" showErrorMessage="1" sqref="F9:F63" xr:uid="{FCA9D12F-635B-4021-90D0-882C5E40E441}">
      <formula1>"　,○"</formula1>
    </dataValidation>
  </dataValidations>
  <pageMargins left="0.70866141732283472" right="0.70866141732283472" top="0.55118110236220474" bottom="0.55118110236220474" header="0" footer="0"/>
  <pageSetup paperSize="9" scale="91" fitToHeight="0" orientation="portrait" r:id="rId1"/>
  <rowBreaks count="2" manualBreakCount="2">
    <brk id="20" max="6" man="1"/>
    <brk id="43" max="6"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I45"/>
  <sheetViews>
    <sheetView showGridLines="0" view="pageBreakPreview" zoomScaleNormal="100" zoomScaleSheetLayoutView="100" workbookViewId="0"/>
  </sheetViews>
  <sheetFormatPr defaultRowHeight="13.2" x14ac:dyDescent="0.45"/>
  <cols>
    <col min="1" max="1" width="2.09765625" style="33" customWidth="1"/>
    <col min="2" max="2" width="2.3984375" style="33" customWidth="1"/>
    <col min="3" max="15" width="2.09765625" style="33" customWidth="1"/>
    <col min="16" max="16" width="6.69921875" style="33" customWidth="1"/>
    <col min="17" max="19" width="7.5" style="33" customWidth="1"/>
    <col min="20" max="20" width="5.3984375" style="33" customWidth="1"/>
    <col min="21" max="21" width="5.69921875" style="33" customWidth="1"/>
    <col min="22" max="22" width="5.8984375" style="33" customWidth="1"/>
    <col min="23" max="23" width="6.69921875" style="33" bestFit="1" customWidth="1"/>
    <col min="24" max="242" width="9" style="33"/>
    <col min="243" max="243" width="2.09765625" style="33" customWidth="1"/>
    <col min="244" max="244" width="2.3984375" style="33" customWidth="1"/>
    <col min="245" max="257" width="2.09765625" style="33" customWidth="1"/>
    <col min="258" max="270" width="6.69921875" style="33" customWidth="1"/>
    <col min="271" max="273" width="7.5" style="33" customWidth="1"/>
    <col min="274" max="274" width="5.3984375" style="33" customWidth="1"/>
    <col min="275" max="275" width="5.69921875" style="33" customWidth="1"/>
    <col min="276" max="276" width="5.8984375" style="33" customWidth="1"/>
    <col min="277" max="277" width="6.69921875" style="33" bestFit="1" customWidth="1"/>
    <col min="278" max="498" width="9" style="33"/>
    <col min="499" max="499" width="2.09765625" style="33" customWidth="1"/>
    <col min="500" max="500" width="2.3984375" style="33" customWidth="1"/>
    <col min="501" max="513" width="2.09765625" style="33" customWidth="1"/>
    <col min="514" max="526" width="6.69921875" style="33" customWidth="1"/>
    <col min="527" max="529" width="7.5" style="33" customWidth="1"/>
    <col min="530" max="530" width="5.3984375" style="33" customWidth="1"/>
    <col min="531" max="531" width="5.69921875" style="33" customWidth="1"/>
    <col min="532" max="532" width="5.8984375" style="33" customWidth="1"/>
    <col min="533" max="533" width="6.69921875" style="33" bestFit="1" customWidth="1"/>
    <col min="534" max="754" width="9" style="33"/>
    <col min="755" max="755" width="2.09765625" style="33" customWidth="1"/>
    <col min="756" max="756" width="2.3984375" style="33" customWidth="1"/>
    <col min="757" max="769" width="2.09765625" style="33" customWidth="1"/>
    <col min="770" max="782" width="6.69921875" style="33" customWidth="1"/>
    <col min="783" max="785" width="7.5" style="33" customWidth="1"/>
    <col min="786" max="786" width="5.3984375" style="33" customWidth="1"/>
    <col min="787" max="787" width="5.69921875" style="33" customWidth="1"/>
    <col min="788" max="788" width="5.8984375" style="33" customWidth="1"/>
    <col min="789" max="789" width="6.69921875" style="33" bestFit="1" customWidth="1"/>
    <col min="790" max="1010" width="9" style="33"/>
    <col min="1011" max="1011" width="2.09765625" style="33" customWidth="1"/>
    <col min="1012" max="1012" width="2.3984375" style="33" customWidth="1"/>
    <col min="1013" max="1025" width="2.09765625" style="33" customWidth="1"/>
    <col min="1026" max="1038" width="6.69921875" style="33" customWidth="1"/>
    <col min="1039" max="1041" width="7.5" style="33" customWidth="1"/>
    <col min="1042" max="1042" width="5.3984375" style="33" customWidth="1"/>
    <col min="1043" max="1043" width="5.69921875" style="33" customWidth="1"/>
    <col min="1044" max="1044" width="5.8984375" style="33" customWidth="1"/>
    <col min="1045" max="1045" width="6.69921875" style="33" bestFit="1" customWidth="1"/>
    <col min="1046" max="1266" width="9" style="33"/>
    <col min="1267" max="1267" width="2.09765625" style="33" customWidth="1"/>
    <col min="1268" max="1268" width="2.3984375" style="33" customWidth="1"/>
    <col min="1269" max="1281" width="2.09765625" style="33" customWidth="1"/>
    <col min="1282" max="1294" width="6.69921875" style="33" customWidth="1"/>
    <col min="1295" max="1297" width="7.5" style="33" customWidth="1"/>
    <col min="1298" max="1298" width="5.3984375" style="33" customWidth="1"/>
    <col min="1299" max="1299" width="5.69921875" style="33" customWidth="1"/>
    <col min="1300" max="1300" width="5.8984375" style="33" customWidth="1"/>
    <col min="1301" max="1301" width="6.69921875" style="33" bestFit="1" customWidth="1"/>
    <col min="1302" max="1522" width="9" style="33"/>
    <col min="1523" max="1523" width="2.09765625" style="33" customWidth="1"/>
    <col min="1524" max="1524" width="2.3984375" style="33" customWidth="1"/>
    <col min="1525" max="1537" width="2.09765625" style="33" customWidth="1"/>
    <col min="1538" max="1550" width="6.69921875" style="33" customWidth="1"/>
    <col min="1551" max="1553" width="7.5" style="33" customWidth="1"/>
    <col min="1554" max="1554" width="5.3984375" style="33" customWidth="1"/>
    <col min="1555" max="1555" width="5.69921875" style="33" customWidth="1"/>
    <col min="1556" max="1556" width="5.8984375" style="33" customWidth="1"/>
    <col min="1557" max="1557" width="6.69921875" style="33" bestFit="1" customWidth="1"/>
    <col min="1558" max="1778" width="9" style="33"/>
    <col min="1779" max="1779" width="2.09765625" style="33" customWidth="1"/>
    <col min="1780" max="1780" width="2.3984375" style="33" customWidth="1"/>
    <col min="1781" max="1793" width="2.09765625" style="33" customWidth="1"/>
    <col min="1794" max="1806" width="6.69921875" style="33" customWidth="1"/>
    <col min="1807" max="1809" width="7.5" style="33" customWidth="1"/>
    <col min="1810" max="1810" width="5.3984375" style="33" customWidth="1"/>
    <col min="1811" max="1811" width="5.69921875" style="33" customWidth="1"/>
    <col min="1812" max="1812" width="5.8984375" style="33" customWidth="1"/>
    <col min="1813" max="1813" width="6.69921875" style="33" bestFit="1" customWidth="1"/>
    <col min="1814" max="2034" width="9" style="33"/>
    <col min="2035" max="2035" width="2.09765625" style="33" customWidth="1"/>
    <col min="2036" max="2036" width="2.3984375" style="33" customWidth="1"/>
    <col min="2037" max="2049" width="2.09765625" style="33" customWidth="1"/>
    <col min="2050" max="2062" width="6.69921875" style="33" customWidth="1"/>
    <col min="2063" max="2065" width="7.5" style="33" customWidth="1"/>
    <col min="2066" max="2066" width="5.3984375" style="33" customWidth="1"/>
    <col min="2067" max="2067" width="5.69921875" style="33" customWidth="1"/>
    <col min="2068" max="2068" width="5.8984375" style="33" customWidth="1"/>
    <col min="2069" max="2069" width="6.69921875" style="33" bestFit="1" customWidth="1"/>
    <col min="2070" max="2290" width="9" style="33"/>
    <col min="2291" max="2291" width="2.09765625" style="33" customWidth="1"/>
    <col min="2292" max="2292" width="2.3984375" style="33" customWidth="1"/>
    <col min="2293" max="2305" width="2.09765625" style="33" customWidth="1"/>
    <col min="2306" max="2318" width="6.69921875" style="33" customWidth="1"/>
    <col min="2319" max="2321" width="7.5" style="33" customWidth="1"/>
    <col min="2322" max="2322" width="5.3984375" style="33" customWidth="1"/>
    <col min="2323" max="2323" width="5.69921875" style="33" customWidth="1"/>
    <col min="2324" max="2324" width="5.8984375" style="33" customWidth="1"/>
    <col min="2325" max="2325" width="6.69921875" style="33" bestFit="1" customWidth="1"/>
    <col min="2326" max="2546" width="9" style="33"/>
    <col min="2547" max="2547" width="2.09765625" style="33" customWidth="1"/>
    <col min="2548" max="2548" width="2.3984375" style="33" customWidth="1"/>
    <col min="2549" max="2561" width="2.09765625" style="33" customWidth="1"/>
    <col min="2562" max="2574" width="6.69921875" style="33" customWidth="1"/>
    <col min="2575" max="2577" width="7.5" style="33" customWidth="1"/>
    <col min="2578" max="2578" width="5.3984375" style="33" customWidth="1"/>
    <col min="2579" max="2579" width="5.69921875" style="33" customWidth="1"/>
    <col min="2580" max="2580" width="5.8984375" style="33" customWidth="1"/>
    <col min="2581" max="2581" width="6.69921875" style="33" bestFit="1" customWidth="1"/>
    <col min="2582" max="2802" width="9" style="33"/>
    <col min="2803" max="2803" width="2.09765625" style="33" customWidth="1"/>
    <col min="2804" max="2804" width="2.3984375" style="33" customWidth="1"/>
    <col min="2805" max="2817" width="2.09765625" style="33" customWidth="1"/>
    <col min="2818" max="2830" width="6.69921875" style="33" customWidth="1"/>
    <col min="2831" max="2833" width="7.5" style="33" customWidth="1"/>
    <col min="2834" max="2834" width="5.3984375" style="33" customWidth="1"/>
    <col min="2835" max="2835" width="5.69921875" style="33" customWidth="1"/>
    <col min="2836" max="2836" width="5.8984375" style="33" customWidth="1"/>
    <col min="2837" max="2837" width="6.69921875" style="33" bestFit="1" customWidth="1"/>
    <col min="2838" max="3058" width="9" style="33"/>
    <col min="3059" max="3059" width="2.09765625" style="33" customWidth="1"/>
    <col min="3060" max="3060" width="2.3984375" style="33" customWidth="1"/>
    <col min="3061" max="3073" width="2.09765625" style="33" customWidth="1"/>
    <col min="3074" max="3086" width="6.69921875" style="33" customWidth="1"/>
    <col min="3087" max="3089" width="7.5" style="33" customWidth="1"/>
    <col min="3090" max="3090" width="5.3984375" style="33" customWidth="1"/>
    <col min="3091" max="3091" width="5.69921875" style="33" customWidth="1"/>
    <col min="3092" max="3092" width="5.8984375" style="33" customWidth="1"/>
    <col min="3093" max="3093" width="6.69921875" style="33" bestFit="1" customWidth="1"/>
    <col min="3094" max="3314" width="9" style="33"/>
    <col min="3315" max="3315" width="2.09765625" style="33" customWidth="1"/>
    <col min="3316" max="3316" width="2.3984375" style="33" customWidth="1"/>
    <col min="3317" max="3329" width="2.09765625" style="33" customWidth="1"/>
    <col min="3330" max="3342" width="6.69921875" style="33" customWidth="1"/>
    <col min="3343" max="3345" width="7.5" style="33" customWidth="1"/>
    <col min="3346" max="3346" width="5.3984375" style="33" customWidth="1"/>
    <col min="3347" max="3347" width="5.69921875" style="33" customWidth="1"/>
    <col min="3348" max="3348" width="5.8984375" style="33" customWidth="1"/>
    <col min="3349" max="3349" width="6.69921875" style="33" bestFit="1" customWidth="1"/>
    <col min="3350" max="3570" width="9" style="33"/>
    <col min="3571" max="3571" width="2.09765625" style="33" customWidth="1"/>
    <col min="3572" max="3572" width="2.3984375" style="33" customWidth="1"/>
    <col min="3573" max="3585" width="2.09765625" style="33" customWidth="1"/>
    <col min="3586" max="3598" width="6.69921875" style="33" customWidth="1"/>
    <col min="3599" max="3601" width="7.5" style="33" customWidth="1"/>
    <col min="3602" max="3602" width="5.3984375" style="33" customWidth="1"/>
    <col min="3603" max="3603" width="5.69921875" style="33" customWidth="1"/>
    <col min="3604" max="3604" width="5.8984375" style="33" customWidth="1"/>
    <col min="3605" max="3605" width="6.69921875" style="33" bestFit="1" customWidth="1"/>
    <col min="3606" max="3826" width="9" style="33"/>
    <col min="3827" max="3827" width="2.09765625" style="33" customWidth="1"/>
    <col min="3828" max="3828" width="2.3984375" style="33" customWidth="1"/>
    <col min="3829" max="3841" width="2.09765625" style="33" customWidth="1"/>
    <col min="3842" max="3854" width="6.69921875" style="33" customWidth="1"/>
    <col min="3855" max="3857" width="7.5" style="33" customWidth="1"/>
    <col min="3858" max="3858" width="5.3984375" style="33" customWidth="1"/>
    <col min="3859" max="3859" width="5.69921875" style="33" customWidth="1"/>
    <col min="3860" max="3860" width="5.8984375" style="33" customWidth="1"/>
    <col min="3861" max="3861" width="6.69921875" style="33" bestFit="1" customWidth="1"/>
    <col min="3862" max="4082" width="9" style="33"/>
    <col min="4083" max="4083" width="2.09765625" style="33" customWidth="1"/>
    <col min="4084" max="4084" width="2.3984375" style="33" customWidth="1"/>
    <col min="4085" max="4097" width="2.09765625" style="33" customWidth="1"/>
    <col min="4098" max="4110" width="6.69921875" style="33" customWidth="1"/>
    <col min="4111" max="4113" width="7.5" style="33" customWidth="1"/>
    <col min="4114" max="4114" width="5.3984375" style="33" customWidth="1"/>
    <col min="4115" max="4115" width="5.69921875" style="33" customWidth="1"/>
    <col min="4116" max="4116" width="5.8984375" style="33" customWidth="1"/>
    <col min="4117" max="4117" width="6.69921875" style="33" bestFit="1" customWidth="1"/>
    <col min="4118" max="4338" width="9" style="33"/>
    <col min="4339" max="4339" width="2.09765625" style="33" customWidth="1"/>
    <col min="4340" max="4340" width="2.3984375" style="33" customWidth="1"/>
    <col min="4341" max="4353" width="2.09765625" style="33" customWidth="1"/>
    <col min="4354" max="4366" width="6.69921875" style="33" customWidth="1"/>
    <col min="4367" max="4369" width="7.5" style="33" customWidth="1"/>
    <col min="4370" max="4370" width="5.3984375" style="33" customWidth="1"/>
    <col min="4371" max="4371" width="5.69921875" style="33" customWidth="1"/>
    <col min="4372" max="4372" width="5.8984375" style="33" customWidth="1"/>
    <col min="4373" max="4373" width="6.69921875" style="33" bestFit="1" customWidth="1"/>
    <col min="4374" max="4594" width="9" style="33"/>
    <col min="4595" max="4595" width="2.09765625" style="33" customWidth="1"/>
    <col min="4596" max="4596" width="2.3984375" style="33" customWidth="1"/>
    <col min="4597" max="4609" width="2.09765625" style="33" customWidth="1"/>
    <col min="4610" max="4622" width="6.69921875" style="33" customWidth="1"/>
    <col min="4623" max="4625" width="7.5" style="33" customWidth="1"/>
    <col min="4626" max="4626" width="5.3984375" style="33" customWidth="1"/>
    <col min="4627" max="4627" width="5.69921875" style="33" customWidth="1"/>
    <col min="4628" max="4628" width="5.8984375" style="33" customWidth="1"/>
    <col min="4629" max="4629" width="6.69921875" style="33" bestFit="1" customWidth="1"/>
    <col min="4630" max="4850" width="9" style="33"/>
    <col min="4851" max="4851" width="2.09765625" style="33" customWidth="1"/>
    <col min="4852" max="4852" width="2.3984375" style="33" customWidth="1"/>
    <col min="4853" max="4865" width="2.09765625" style="33" customWidth="1"/>
    <col min="4866" max="4878" width="6.69921875" style="33" customWidth="1"/>
    <col min="4879" max="4881" width="7.5" style="33" customWidth="1"/>
    <col min="4882" max="4882" width="5.3984375" style="33" customWidth="1"/>
    <col min="4883" max="4883" width="5.69921875" style="33" customWidth="1"/>
    <col min="4884" max="4884" width="5.8984375" style="33" customWidth="1"/>
    <col min="4885" max="4885" width="6.69921875" style="33" bestFit="1" customWidth="1"/>
    <col min="4886" max="5106" width="9" style="33"/>
    <col min="5107" max="5107" width="2.09765625" style="33" customWidth="1"/>
    <col min="5108" max="5108" width="2.3984375" style="33" customWidth="1"/>
    <col min="5109" max="5121" width="2.09765625" style="33" customWidth="1"/>
    <col min="5122" max="5134" width="6.69921875" style="33" customWidth="1"/>
    <col min="5135" max="5137" width="7.5" style="33" customWidth="1"/>
    <col min="5138" max="5138" width="5.3984375" style="33" customWidth="1"/>
    <col min="5139" max="5139" width="5.69921875" style="33" customWidth="1"/>
    <col min="5140" max="5140" width="5.8984375" style="33" customWidth="1"/>
    <col min="5141" max="5141" width="6.69921875" style="33" bestFit="1" customWidth="1"/>
    <col min="5142" max="5362" width="9" style="33"/>
    <col min="5363" max="5363" width="2.09765625" style="33" customWidth="1"/>
    <col min="5364" max="5364" width="2.3984375" style="33" customWidth="1"/>
    <col min="5365" max="5377" width="2.09765625" style="33" customWidth="1"/>
    <col min="5378" max="5390" width="6.69921875" style="33" customWidth="1"/>
    <col min="5391" max="5393" width="7.5" style="33" customWidth="1"/>
    <col min="5394" max="5394" width="5.3984375" style="33" customWidth="1"/>
    <col min="5395" max="5395" width="5.69921875" style="33" customWidth="1"/>
    <col min="5396" max="5396" width="5.8984375" style="33" customWidth="1"/>
    <col min="5397" max="5397" width="6.69921875" style="33" bestFit="1" customWidth="1"/>
    <col min="5398" max="5618" width="9" style="33"/>
    <col min="5619" max="5619" width="2.09765625" style="33" customWidth="1"/>
    <col min="5620" max="5620" width="2.3984375" style="33" customWidth="1"/>
    <col min="5621" max="5633" width="2.09765625" style="33" customWidth="1"/>
    <col min="5634" max="5646" width="6.69921875" style="33" customWidth="1"/>
    <col min="5647" max="5649" width="7.5" style="33" customWidth="1"/>
    <col min="5650" max="5650" width="5.3984375" style="33" customWidth="1"/>
    <col min="5651" max="5651" width="5.69921875" style="33" customWidth="1"/>
    <col min="5652" max="5652" width="5.8984375" style="33" customWidth="1"/>
    <col min="5653" max="5653" width="6.69921875" style="33" bestFit="1" customWidth="1"/>
    <col min="5654" max="5874" width="9" style="33"/>
    <col min="5875" max="5875" width="2.09765625" style="33" customWidth="1"/>
    <col min="5876" max="5876" width="2.3984375" style="33" customWidth="1"/>
    <col min="5877" max="5889" width="2.09765625" style="33" customWidth="1"/>
    <col min="5890" max="5902" width="6.69921875" style="33" customWidth="1"/>
    <col min="5903" max="5905" width="7.5" style="33" customWidth="1"/>
    <col min="5906" max="5906" width="5.3984375" style="33" customWidth="1"/>
    <col min="5907" max="5907" width="5.69921875" style="33" customWidth="1"/>
    <col min="5908" max="5908" width="5.8984375" style="33" customWidth="1"/>
    <col min="5909" max="5909" width="6.69921875" style="33" bestFit="1" customWidth="1"/>
    <col min="5910" max="6130" width="9" style="33"/>
    <col min="6131" max="6131" width="2.09765625" style="33" customWidth="1"/>
    <col min="6132" max="6132" width="2.3984375" style="33" customWidth="1"/>
    <col min="6133" max="6145" width="2.09765625" style="33" customWidth="1"/>
    <col min="6146" max="6158" width="6.69921875" style="33" customWidth="1"/>
    <col min="6159" max="6161" width="7.5" style="33" customWidth="1"/>
    <col min="6162" max="6162" width="5.3984375" style="33" customWidth="1"/>
    <col min="6163" max="6163" width="5.69921875" style="33" customWidth="1"/>
    <col min="6164" max="6164" width="5.8984375" style="33" customWidth="1"/>
    <col min="6165" max="6165" width="6.69921875" style="33" bestFit="1" customWidth="1"/>
    <col min="6166" max="6386" width="9" style="33"/>
    <col min="6387" max="6387" width="2.09765625" style="33" customWidth="1"/>
    <col min="6388" max="6388" width="2.3984375" style="33" customWidth="1"/>
    <col min="6389" max="6401" width="2.09765625" style="33" customWidth="1"/>
    <col min="6402" max="6414" width="6.69921875" style="33" customWidth="1"/>
    <col min="6415" max="6417" width="7.5" style="33" customWidth="1"/>
    <col min="6418" max="6418" width="5.3984375" style="33" customWidth="1"/>
    <col min="6419" max="6419" width="5.69921875" style="33" customWidth="1"/>
    <col min="6420" max="6420" width="5.8984375" style="33" customWidth="1"/>
    <col min="6421" max="6421" width="6.69921875" style="33" bestFit="1" customWidth="1"/>
    <col min="6422" max="6642" width="9" style="33"/>
    <col min="6643" max="6643" width="2.09765625" style="33" customWidth="1"/>
    <col min="6644" max="6644" width="2.3984375" style="33" customWidth="1"/>
    <col min="6645" max="6657" width="2.09765625" style="33" customWidth="1"/>
    <col min="6658" max="6670" width="6.69921875" style="33" customWidth="1"/>
    <col min="6671" max="6673" width="7.5" style="33" customWidth="1"/>
    <col min="6674" max="6674" width="5.3984375" style="33" customWidth="1"/>
    <col min="6675" max="6675" width="5.69921875" style="33" customWidth="1"/>
    <col min="6676" max="6676" width="5.8984375" style="33" customWidth="1"/>
    <col min="6677" max="6677" width="6.69921875" style="33" bestFit="1" customWidth="1"/>
    <col min="6678" max="6898" width="9" style="33"/>
    <col min="6899" max="6899" width="2.09765625" style="33" customWidth="1"/>
    <col min="6900" max="6900" width="2.3984375" style="33" customWidth="1"/>
    <col min="6901" max="6913" width="2.09765625" style="33" customWidth="1"/>
    <col min="6914" max="6926" width="6.69921875" style="33" customWidth="1"/>
    <col min="6927" max="6929" width="7.5" style="33" customWidth="1"/>
    <col min="6930" max="6930" width="5.3984375" style="33" customWidth="1"/>
    <col min="6931" max="6931" width="5.69921875" style="33" customWidth="1"/>
    <col min="6932" max="6932" width="5.8984375" style="33" customWidth="1"/>
    <col min="6933" max="6933" width="6.69921875" style="33" bestFit="1" customWidth="1"/>
    <col min="6934" max="7154" width="9" style="33"/>
    <col min="7155" max="7155" width="2.09765625" style="33" customWidth="1"/>
    <col min="7156" max="7156" width="2.3984375" style="33" customWidth="1"/>
    <col min="7157" max="7169" width="2.09765625" style="33" customWidth="1"/>
    <col min="7170" max="7182" width="6.69921875" style="33" customWidth="1"/>
    <col min="7183" max="7185" width="7.5" style="33" customWidth="1"/>
    <col min="7186" max="7186" width="5.3984375" style="33" customWidth="1"/>
    <col min="7187" max="7187" width="5.69921875" style="33" customWidth="1"/>
    <col min="7188" max="7188" width="5.8984375" style="33" customWidth="1"/>
    <col min="7189" max="7189" width="6.69921875" style="33" bestFit="1" customWidth="1"/>
    <col min="7190" max="7410" width="9" style="33"/>
    <col min="7411" max="7411" width="2.09765625" style="33" customWidth="1"/>
    <col min="7412" max="7412" width="2.3984375" style="33" customWidth="1"/>
    <col min="7413" max="7425" width="2.09765625" style="33" customWidth="1"/>
    <col min="7426" max="7438" width="6.69921875" style="33" customWidth="1"/>
    <col min="7439" max="7441" width="7.5" style="33" customWidth="1"/>
    <col min="7442" max="7442" width="5.3984375" style="33" customWidth="1"/>
    <col min="7443" max="7443" width="5.69921875" style="33" customWidth="1"/>
    <col min="7444" max="7444" width="5.8984375" style="33" customWidth="1"/>
    <col min="7445" max="7445" width="6.69921875" style="33" bestFit="1" customWidth="1"/>
    <col min="7446" max="7666" width="9" style="33"/>
    <col min="7667" max="7667" width="2.09765625" style="33" customWidth="1"/>
    <col min="7668" max="7668" width="2.3984375" style="33" customWidth="1"/>
    <col min="7669" max="7681" width="2.09765625" style="33" customWidth="1"/>
    <col min="7682" max="7694" width="6.69921875" style="33" customWidth="1"/>
    <col min="7695" max="7697" width="7.5" style="33" customWidth="1"/>
    <col min="7698" max="7698" width="5.3984375" style="33" customWidth="1"/>
    <col min="7699" max="7699" width="5.69921875" style="33" customWidth="1"/>
    <col min="7700" max="7700" width="5.8984375" style="33" customWidth="1"/>
    <col min="7701" max="7701" width="6.69921875" style="33" bestFit="1" customWidth="1"/>
    <col min="7702" max="7922" width="9" style="33"/>
    <col min="7923" max="7923" width="2.09765625" style="33" customWidth="1"/>
    <col min="7924" max="7924" width="2.3984375" style="33" customWidth="1"/>
    <col min="7925" max="7937" width="2.09765625" style="33" customWidth="1"/>
    <col min="7938" max="7950" width="6.69921875" style="33" customWidth="1"/>
    <col min="7951" max="7953" width="7.5" style="33" customWidth="1"/>
    <col min="7954" max="7954" width="5.3984375" style="33" customWidth="1"/>
    <col min="7955" max="7955" width="5.69921875" style="33" customWidth="1"/>
    <col min="7956" max="7956" width="5.8984375" style="33" customWidth="1"/>
    <col min="7957" max="7957" width="6.69921875" style="33" bestFit="1" customWidth="1"/>
    <col min="7958" max="8178" width="9" style="33"/>
    <col min="8179" max="8179" width="2.09765625" style="33" customWidth="1"/>
    <col min="8180" max="8180" width="2.3984375" style="33" customWidth="1"/>
    <col min="8181" max="8193" width="2.09765625" style="33" customWidth="1"/>
    <col min="8194" max="8206" width="6.69921875" style="33" customWidth="1"/>
    <col min="8207" max="8209" width="7.5" style="33" customWidth="1"/>
    <col min="8210" max="8210" width="5.3984375" style="33" customWidth="1"/>
    <col min="8211" max="8211" width="5.69921875" style="33" customWidth="1"/>
    <col min="8212" max="8212" width="5.8984375" style="33" customWidth="1"/>
    <col min="8213" max="8213" width="6.69921875" style="33" bestFit="1" customWidth="1"/>
    <col min="8214" max="8434" width="9" style="33"/>
    <col min="8435" max="8435" width="2.09765625" style="33" customWidth="1"/>
    <col min="8436" max="8436" width="2.3984375" style="33" customWidth="1"/>
    <col min="8437" max="8449" width="2.09765625" style="33" customWidth="1"/>
    <col min="8450" max="8462" width="6.69921875" style="33" customWidth="1"/>
    <col min="8463" max="8465" width="7.5" style="33" customWidth="1"/>
    <col min="8466" max="8466" width="5.3984375" style="33" customWidth="1"/>
    <col min="8467" max="8467" width="5.69921875" style="33" customWidth="1"/>
    <col min="8468" max="8468" width="5.8984375" style="33" customWidth="1"/>
    <col min="8469" max="8469" width="6.69921875" style="33" bestFit="1" customWidth="1"/>
    <col min="8470" max="8690" width="9" style="33"/>
    <col min="8691" max="8691" width="2.09765625" style="33" customWidth="1"/>
    <col min="8692" max="8692" width="2.3984375" style="33" customWidth="1"/>
    <col min="8693" max="8705" width="2.09765625" style="33" customWidth="1"/>
    <col min="8706" max="8718" width="6.69921875" style="33" customWidth="1"/>
    <col min="8719" max="8721" width="7.5" style="33" customWidth="1"/>
    <col min="8722" max="8722" width="5.3984375" style="33" customWidth="1"/>
    <col min="8723" max="8723" width="5.69921875" style="33" customWidth="1"/>
    <col min="8724" max="8724" width="5.8984375" style="33" customWidth="1"/>
    <col min="8725" max="8725" width="6.69921875" style="33" bestFit="1" customWidth="1"/>
    <col min="8726" max="8946" width="9" style="33"/>
    <col min="8947" max="8947" width="2.09765625" style="33" customWidth="1"/>
    <col min="8948" max="8948" width="2.3984375" style="33" customWidth="1"/>
    <col min="8949" max="8961" width="2.09765625" style="33" customWidth="1"/>
    <col min="8962" max="8974" width="6.69921875" style="33" customWidth="1"/>
    <col min="8975" max="8977" width="7.5" style="33" customWidth="1"/>
    <col min="8978" max="8978" width="5.3984375" style="33" customWidth="1"/>
    <col min="8979" max="8979" width="5.69921875" style="33" customWidth="1"/>
    <col min="8980" max="8980" width="5.8984375" style="33" customWidth="1"/>
    <col min="8981" max="8981" width="6.69921875" style="33" bestFit="1" customWidth="1"/>
    <col min="8982" max="9202" width="9" style="33"/>
    <col min="9203" max="9203" width="2.09765625" style="33" customWidth="1"/>
    <col min="9204" max="9204" width="2.3984375" style="33" customWidth="1"/>
    <col min="9205" max="9217" width="2.09765625" style="33" customWidth="1"/>
    <col min="9218" max="9230" width="6.69921875" style="33" customWidth="1"/>
    <col min="9231" max="9233" width="7.5" style="33" customWidth="1"/>
    <col min="9234" max="9234" width="5.3984375" style="33" customWidth="1"/>
    <col min="9235" max="9235" width="5.69921875" style="33" customWidth="1"/>
    <col min="9236" max="9236" width="5.8984375" style="33" customWidth="1"/>
    <col min="9237" max="9237" width="6.69921875" style="33" bestFit="1" customWidth="1"/>
    <col min="9238" max="9458" width="9" style="33"/>
    <col min="9459" max="9459" width="2.09765625" style="33" customWidth="1"/>
    <col min="9460" max="9460" width="2.3984375" style="33" customWidth="1"/>
    <col min="9461" max="9473" width="2.09765625" style="33" customWidth="1"/>
    <col min="9474" max="9486" width="6.69921875" style="33" customWidth="1"/>
    <col min="9487" max="9489" width="7.5" style="33" customWidth="1"/>
    <col min="9490" max="9490" width="5.3984375" style="33" customWidth="1"/>
    <col min="9491" max="9491" width="5.69921875" style="33" customWidth="1"/>
    <col min="9492" max="9492" width="5.8984375" style="33" customWidth="1"/>
    <col min="9493" max="9493" width="6.69921875" style="33" bestFit="1" customWidth="1"/>
    <col min="9494" max="9714" width="9" style="33"/>
    <col min="9715" max="9715" width="2.09765625" style="33" customWidth="1"/>
    <col min="9716" max="9716" width="2.3984375" style="33" customWidth="1"/>
    <col min="9717" max="9729" width="2.09765625" style="33" customWidth="1"/>
    <col min="9730" max="9742" width="6.69921875" style="33" customWidth="1"/>
    <col min="9743" max="9745" width="7.5" style="33" customWidth="1"/>
    <col min="9746" max="9746" width="5.3984375" style="33" customWidth="1"/>
    <col min="9747" max="9747" width="5.69921875" style="33" customWidth="1"/>
    <col min="9748" max="9748" width="5.8984375" style="33" customWidth="1"/>
    <col min="9749" max="9749" width="6.69921875" style="33" bestFit="1" customWidth="1"/>
    <col min="9750" max="9970" width="9" style="33"/>
    <col min="9971" max="9971" width="2.09765625" style="33" customWidth="1"/>
    <col min="9972" max="9972" width="2.3984375" style="33" customWidth="1"/>
    <col min="9973" max="9985" width="2.09765625" style="33" customWidth="1"/>
    <col min="9986" max="9998" width="6.69921875" style="33" customWidth="1"/>
    <col min="9999" max="10001" width="7.5" style="33" customWidth="1"/>
    <col min="10002" max="10002" width="5.3984375" style="33" customWidth="1"/>
    <col min="10003" max="10003" width="5.69921875" style="33" customWidth="1"/>
    <col min="10004" max="10004" width="5.8984375" style="33" customWidth="1"/>
    <col min="10005" max="10005" width="6.69921875" style="33" bestFit="1" customWidth="1"/>
    <col min="10006" max="10226" width="9" style="33"/>
    <col min="10227" max="10227" width="2.09765625" style="33" customWidth="1"/>
    <col min="10228" max="10228" width="2.3984375" style="33" customWidth="1"/>
    <col min="10229" max="10241" width="2.09765625" style="33" customWidth="1"/>
    <col min="10242" max="10254" width="6.69921875" style="33" customWidth="1"/>
    <col min="10255" max="10257" width="7.5" style="33" customWidth="1"/>
    <col min="10258" max="10258" width="5.3984375" style="33" customWidth="1"/>
    <col min="10259" max="10259" width="5.69921875" style="33" customWidth="1"/>
    <col min="10260" max="10260" width="5.8984375" style="33" customWidth="1"/>
    <col min="10261" max="10261" width="6.69921875" style="33" bestFit="1" customWidth="1"/>
    <col min="10262" max="10482" width="9" style="33"/>
    <col min="10483" max="10483" width="2.09765625" style="33" customWidth="1"/>
    <col min="10484" max="10484" width="2.3984375" style="33" customWidth="1"/>
    <col min="10485" max="10497" width="2.09765625" style="33" customWidth="1"/>
    <col min="10498" max="10510" width="6.69921875" style="33" customWidth="1"/>
    <col min="10511" max="10513" width="7.5" style="33" customWidth="1"/>
    <col min="10514" max="10514" width="5.3984375" style="33" customWidth="1"/>
    <col min="10515" max="10515" width="5.69921875" style="33" customWidth="1"/>
    <col min="10516" max="10516" width="5.8984375" style="33" customWidth="1"/>
    <col min="10517" max="10517" width="6.69921875" style="33" bestFit="1" customWidth="1"/>
    <col min="10518" max="10738" width="9" style="33"/>
    <col min="10739" max="10739" width="2.09765625" style="33" customWidth="1"/>
    <col min="10740" max="10740" width="2.3984375" style="33" customWidth="1"/>
    <col min="10741" max="10753" width="2.09765625" style="33" customWidth="1"/>
    <col min="10754" max="10766" width="6.69921875" style="33" customWidth="1"/>
    <col min="10767" max="10769" width="7.5" style="33" customWidth="1"/>
    <col min="10770" max="10770" width="5.3984375" style="33" customWidth="1"/>
    <col min="10771" max="10771" width="5.69921875" style="33" customWidth="1"/>
    <col min="10772" max="10772" width="5.8984375" style="33" customWidth="1"/>
    <col min="10773" max="10773" width="6.69921875" style="33" bestFit="1" customWidth="1"/>
    <col min="10774" max="10994" width="9" style="33"/>
    <col min="10995" max="10995" width="2.09765625" style="33" customWidth="1"/>
    <col min="10996" max="10996" width="2.3984375" style="33" customWidth="1"/>
    <col min="10997" max="11009" width="2.09765625" style="33" customWidth="1"/>
    <col min="11010" max="11022" width="6.69921875" style="33" customWidth="1"/>
    <col min="11023" max="11025" width="7.5" style="33" customWidth="1"/>
    <col min="11026" max="11026" width="5.3984375" style="33" customWidth="1"/>
    <col min="11027" max="11027" width="5.69921875" style="33" customWidth="1"/>
    <col min="11028" max="11028" width="5.8984375" style="33" customWidth="1"/>
    <col min="11029" max="11029" width="6.69921875" style="33" bestFit="1" customWidth="1"/>
    <col min="11030" max="11250" width="9" style="33"/>
    <col min="11251" max="11251" width="2.09765625" style="33" customWidth="1"/>
    <col min="11252" max="11252" width="2.3984375" style="33" customWidth="1"/>
    <col min="11253" max="11265" width="2.09765625" style="33" customWidth="1"/>
    <col min="11266" max="11278" width="6.69921875" style="33" customWidth="1"/>
    <col min="11279" max="11281" width="7.5" style="33" customWidth="1"/>
    <col min="11282" max="11282" width="5.3984375" style="33" customWidth="1"/>
    <col min="11283" max="11283" width="5.69921875" style="33" customWidth="1"/>
    <col min="11284" max="11284" width="5.8984375" style="33" customWidth="1"/>
    <col min="11285" max="11285" width="6.69921875" style="33" bestFit="1" customWidth="1"/>
    <col min="11286" max="11506" width="9" style="33"/>
    <col min="11507" max="11507" width="2.09765625" style="33" customWidth="1"/>
    <col min="11508" max="11508" width="2.3984375" style="33" customWidth="1"/>
    <col min="11509" max="11521" width="2.09765625" style="33" customWidth="1"/>
    <col min="11522" max="11534" width="6.69921875" style="33" customWidth="1"/>
    <col min="11535" max="11537" width="7.5" style="33" customWidth="1"/>
    <col min="11538" max="11538" width="5.3984375" style="33" customWidth="1"/>
    <col min="11539" max="11539" width="5.69921875" style="33" customWidth="1"/>
    <col min="11540" max="11540" width="5.8984375" style="33" customWidth="1"/>
    <col min="11541" max="11541" width="6.69921875" style="33" bestFit="1" customWidth="1"/>
    <col min="11542" max="11762" width="9" style="33"/>
    <col min="11763" max="11763" width="2.09765625" style="33" customWidth="1"/>
    <col min="11764" max="11764" width="2.3984375" style="33" customWidth="1"/>
    <col min="11765" max="11777" width="2.09765625" style="33" customWidth="1"/>
    <col min="11778" max="11790" width="6.69921875" style="33" customWidth="1"/>
    <col min="11791" max="11793" width="7.5" style="33" customWidth="1"/>
    <col min="11794" max="11794" width="5.3984375" style="33" customWidth="1"/>
    <col min="11795" max="11795" width="5.69921875" style="33" customWidth="1"/>
    <col min="11796" max="11796" width="5.8984375" style="33" customWidth="1"/>
    <col min="11797" max="11797" width="6.69921875" style="33" bestFit="1" customWidth="1"/>
    <col min="11798" max="12018" width="9" style="33"/>
    <col min="12019" max="12019" width="2.09765625" style="33" customWidth="1"/>
    <col min="12020" max="12020" width="2.3984375" style="33" customWidth="1"/>
    <col min="12021" max="12033" width="2.09765625" style="33" customWidth="1"/>
    <col min="12034" max="12046" width="6.69921875" style="33" customWidth="1"/>
    <col min="12047" max="12049" width="7.5" style="33" customWidth="1"/>
    <col min="12050" max="12050" width="5.3984375" style="33" customWidth="1"/>
    <col min="12051" max="12051" width="5.69921875" style="33" customWidth="1"/>
    <col min="12052" max="12052" width="5.8984375" style="33" customWidth="1"/>
    <col min="12053" max="12053" width="6.69921875" style="33" bestFit="1" customWidth="1"/>
    <col min="12054" max="12274" width="9" style="33"/>
    <col min="12275" max="12275" width="2.09765625" style="33" customWidth="1"/>
    <col min="12276" max="12276" width="2.3984375" style="33" customWidth="1"/>
    <col min="12277" max="12289" width="2.09765625" style="33" customWidth="1"/>
    <col min="12290" max="12302" width="6.69921875" style="33" customWidth="1"/>
    <col min="12303" max="12305" width="7.5" style="33" customWidth="1"/>
    <col min="12306" max="12306" width="5.3984375" style="33" customWidth="1"/>
    <col min="12307" max="12307" width="5.69921875" style="33" customWidth="1"/>
    <col min="12308" max="12308" width="5.8984375" style="33" customWidth="1"/>
    <col min="12309" max="12309" width="6.69921875" style="33" bestFit="1" customWidth="1"/>
    <col min="12310" max="12530" width="9" style="33"/>
    <col min="12531" max="12531" width="2.09765625" style="33" customWidth="1"/>
    <col min="12532" max="12532" width="2.3984375" style="33" customWidth="1"/>
    <col min="12533" max="12545" width="2.09765625" style="33" customWidth="1"/>
    <col min="12546" max="12558" width="6.69921875" style="33" customWidth="1"/>
    <col min="12559" max="12561" width="7.5" style="33" customWidth="1"/>
    <col min="12562" max="12562" width="5.3984375" style="33" customWidth="1"/>
    <col min="12563" max="12563" width="5.69921875" style="33" customWidth="1"/>
    <col min="12564" max="12564" width="5.8984375" style="33" customWidth="1"/>
    <col min="12565" max="12565" width="6.69921875" style="33" bestFit="1" customWidth="1"/>
    <col min="12566" max="12786" width="9" style="33"/>
    <col min="12787" max="12787" width="2.09765625" style="33" customWidth="1"/>
    <col min="12788" max="12788" width="2.3984375" style="33" customWidth="1"/>
    <col min="12789" max="12801" width="2.09765625" style="33" customWidth="1"/>
    <col min="12802" max="12814" width="6.69921875" style="33" customWidth="1"/>
    <col min="12815" max="12817" width="7.5" style="33" customWidth="1"/>
    <col min="12818" max="12818" width="5.3984375" style="33" customWidth="1"/>
    <col min="12819" max="12819" width="5.69921875" style="33" customWidth="1"/>
    <col min="12820" max="12820" width="5.8984375" style="33" customWidth="1"/>
    <col min="12821" max="12821" width="6.69921875" style="33" bestFit="1" customWidth="1"/>
    <col min="12822" max="13042" width="9" style="33"/>
    <col min="13043" max="13043" width="2.09765625" style="33" customWidth="1"/>
    <col min="13044" max="13044" width="2.3984375" style="33" customWidth="1"/>
    <col min="13045" max="13057" width="2.09765625" style="33" customWidth="1"/>
    <col min="13058" max="13070" width="6.69921875" style="33" customWidth="1"/>
    <col min="13071" max="13073" width="7.5" style="33" customWidth="1"/>
    <col min="13074" max="13074" width="5.3984375" style="33" customWidth="1"/>
    <col min="13075" max="13075" width="5.69921875" style="33" customWidth="1"/>
    <col min="13076" max="13076" width="5.8984375" style="33" customWidth="1"/>
    <col min="13077" max="13077" width="6.69921875" style="33" bestFit="1" customWidth="1"/>
    <col min="13078" max="13298" width="9" style="33"/>
    <col min="13299" max="13299" width="2.09765625" style="33" customWidth="1"/>
    <col min="13300" max="13300" width="2.3984375" style="33" customWidth="1"/>
    <col min="13301" max="13313" width="2.09765625" style="33" customWidth="1"/>
    <col min="13314" max="13326" width="6.69921875" style="33" customWidth="1"/>
    <col min="13327" max="13329" width="7.5" style="33" customWidth="1"/>
    <col min="13330" max="13330" width="5.3984375" style="33" customWidth="1"/>
    <col min="13331" max="13331" width="5.69921875" style="33" customWidth="1"/>
    <col min="13332" max="13332" width="5.8984375" style="33" customWidth="1"/>
    <col min="13333" max="13333" width="6.69921875" style="33" bestFit="1" customWidth="1"/>
    <col min="13334" max="13554" width="9" style="33"/>
    <col min="13555" max="13555" width="2.09765625" style="33" customWidth="1"/>
    <col min="13556" max="13556" width="2.3984375" style="33" customWidth="1"/>
    <col min="13557" max="13569" width="2.09765625" style="33" customWidth="1"/>
    <col min="13570" max="13582" width="6.69921875" style="33" customWidth="1"/>
    <col min="13583" max="13585" width="7.5" style="33" customWidth="1"/>
    <col min="13586" max="13586" width="5.3984375" style="33" customWidth="1"/>
    <col min="13587" max="13587" width="5.69921875" style="33" customWidth="1"/>
    <col min="13588" max="13588" width="5.8984375" style="33" customWidth="1"/>
    <col min="13589" max="13589" width="6.69921875" style="33" bestFit="1" customWidth="1"/>
    <col min="13590" max="13810" width="9" style="33"/>
    <col min="13811" max="13811" width="2.09765625" style="33" customWidth="1"/>
    <col min="13812" max="13812" width="2.3984375" style="33" customWidth="1"/>
    <col min="13813" max="13825" width="2.09765625" style="33" customWidth="1"/>
    <col min="13826" max="13838" width="6.69921875" style="33" customWidth="1"/>
    <col min="13839" max="13841" width="7.5" style="33" customWidth="1"/>
    <col min="13842" max="13842" width="5.3984375" style="33" customWidth="1"/>
    <col min="13843" max="13843" width="5.69921875" style="33" customWidth="1"/>
    <col min="13844" max="13844" width="5.8984375" style="33" customWidth="1"/>
    <col min="13845" max="13845" width="6.69921875" style="33" bestFit="1" customWidth="1"/>
    <col min="13846" max="14066" width="9" style="33"/>
    <col min="14067" max="14067" width="2.09765625" style="33" customWidth="1"/>
    <col min="14068" max="14068" width="2.3984375" style="33" customWidth="1"/>
    <col min="14069" max="14081" width="2.09765625" style="33" customWidth="1"/>
    <col min="14082" max="14094" width="6.69921875" style="33" customWidth="1"/>
    <col min="14095" max="14097" width="7.5" style="33" customWidth="1"/>
    <col min="14098" max="14098" width="5.3984375" style="33" customWidth="1"/>
    <col min="14099" max="14099" width="5.69921875" style="33" customWidth="1"/>
    <col min="14100" max="14100" width="5.8984375" style="33" customWidth="1"/>
    <col min="14101" max="14101" width="6.69921875" style="33" bestFit="1" customWidth="1"/>
    <col min="14102" max="14322" width="9" style="33"/>
    <col min="14323" max="14323" width="2.09765625" style="33" customWidth="1"/>
    <col min="14324" max="14324" width="2.3984375" style="33" customWidth="1"/>
    <col min="14325" max="14337" width="2.09765625" style="33" customWidth="1"/>
    <col min="14338" max="14350" width="6.69921875" style="33" customWidth="1"/>
    <col min="14351" max="14353" width="7.5" style="33" customWidth="1"/>
    <col min="14354" max="14354" width="5.3984375" style="33" customWidth="1"/>
    <col min="14355" max="14355" width="5.69921875" style="33" customWidth="1"/>
    <col min="14356" max="14356" width="5.8984375" style="33" customWidth="1"/>
    <col min="14357" max="14357" width="6.69921875" style="33" bestFit="1" customWidth="1"/>
    <col min="14358" max="14578" width="9" style="33"/>
    <col min="14579" max="14579" width="2.09765625" style="33" customWidth="1"/>
    <col min="14580" max="14580" width="2.3984375" style="33" customWidth="1"/>
    <col min="14581" max="14593" width="2.09765625" style="33" customWidth="1"/>
    <col min="14594" max="14606" width="6.69921875" style="33" customWidth="1"/>
    <col min="14607" max="14609" width="7.5" style="33" customWidth="1"/>
    <col min="14610" max="14610" width="5.3984375" style="33" customWidth="1"/>
    <col min="14611" max="14611" width="5.69921875" style="33" customWidth="1"/>
    <col min="14612" max="14612" width="5.8984375" style="33" customWidth="1"/>
    <col min="14613" max="14613" width="6.69921875" style="33" bestFit="1" customWidth="1"/>
    <col min="14614" max="14834" width="9" style="33"/>
    <col min="14835" max="14835" width="2.09765625" style="33" customWidth="1"/>
    <col min="14836" max="14836" width="2.3984375" style="33" customWidth="1"/>
    <col min="14837" max="14849" width="2.09765625" style="33" customWidth="1"/>
    <col min="14850" max="14862" width="6.69921875" style="33" customWidth="1"/>
    <col min="14863" max="14865" width="7.5" style="33" customWidth="1"/>
    <col min="14866" max="14866" width="5.3984375" style="33" customWidth="1"/>
    <col min="14867" max="14867" width="5.69921875" style="33" customWidth="1"/>
    <col min="14868" max="14868" width="5.8984375" style="33" customWidth="1"/>
    <col min="14869" max="14869" width="6.69921875" style="33" bestFit="1" customWidth="1"/>
    <col min="14870" max="15090" width="9" style="33"/>
    <col min="15091" max="15091" width="2.09765625" style="33" customWidth="1"/>
    <col min="15092" max="15092" width="2.3984375" style="33" customWidth="1"/>
    <col min="15093" max="15105" width="2.09765625" style="33" customWidth="1"/>
    <col min="15106" max="15118" width="6.69921875" style="33" customWidth="1"/>
    <col min="15119" max="15121" width="7.5" style="33" customWidth="1"/>
    <col min="15122" max="15122" width="5.3984375" style="33" customWidth="1"/>
    <col min="15123" max="15123" width="5.69921875" style="33" customWidth="1"/>
    <col min="15124" max="15124" width="5.8984375" style="33" customWidth="1"/>
    <col min="15125" max="15125" width="6.69921875" style="33" bestFit="1" customWidth="1"/>
    <col min="15126" max="15346" width="9" style="33"/>
    <col min="15347" max="15347" width="2.09765625" style="33" customWidth="1"/>
    <col min="15348" max="15348" width="2.3984375" style="33" customWidth="1"/>
    <col min="15349" max="15361" width="2.09765625" style="33" customWidth="1"/>
    <col min="15362" max="15374" width="6.69921875" style="33" customWidth="1"/>
    <col min="15375" max="15377" width="7.5" style="33" customWidth="1"/>
    <col min="15378" max="15378" width="5.3984375" style="33" customWidth="1"/>
    <col min="15379" max="15379" width="5.69921875" style="33" customWidth="1"/>
    <col min="15380" max="15380" width="5.8984375" style="33" customWidth="1"/>
    <col min="15381" max="15381" width="6.69921875" style="33" bestFit="1" customWidth="1"/>
    <col min="15382" max="15602" width="9" style="33"/>
    <col min="15603" max="15603" width="2.09765625" style="33" customWidth="1"/>
    <col min="15604" max="15604" width="2.3984375" style="33" customWidth="1"/>
    <col min="15605" max="15617" width="2.09765625" style="33" customWidth="1"/>
    <col min="15618" max="15630" width="6.69921875" style="33" customWidth="1"/>
    <col min="15631" max="15633" width="7.5" style="33" customWidth="1"/>
    <col min="15634" max="15634" width="5.3984375" style="33" customWidth="1"/>
    <col min="15635" max="15635" width="5.69921875" style="33" customWidth="1"/>
    <col min="15636" max="15636" width="5.8984375" style="33" customWidth="1"/>
    <col min="15637" max="15637" width="6.69921875" style="33" bestFit="1" customWidth="1"/>
    <col min="15638" max="15858" width="9" style="33"/>
    <col min="15859" max="15859" width="2.09765625" style="33" customWidth="1"/>
    <col min="15860" max="15860" width="2.3984375" style="33" customWidth="1"/>
    <col min="15861" max="15873" width="2.09765625" style="33" customWidth="1"/>
    <col min="15874" max="15886" width="6.69921875" style="33" customWidth="1"/>
    <col min="15887" max="15889" width="7.5" style="33" customWidth="1"/>
    <col min="15890" max="15890" width="5.3984375" style="33" customWidth="1"/>
    <col min="15891" max="15891" width="5.69921875" style="33" customWidth="1"/>
    <col min="15892" max="15892" width="5.8984375" style="33" customWidth="1"/>
    <col min="15893" max="15893" width="6.69921875" style="33" bestFit="1" customWidth="1"/>
    <col min="15894" max="16114" width="9" style="33"/>
    <col min="16115" max="16115" width="2.09765625" style="33" customWidth="1"/>
    <col min="16116" max="16116" width="2.3984375" style="33" customWidth="1"/>
    <col min="16117" max="16129" width="2.09765625" style="33" customWidth="1"/>
    <col min="16130" max="16142" width="6.69921875" style="33" customWidth="1"/>
    <col min="16143" max="16145" width="7.5" style="33" customWidth="1"/>
    <col min="16146" max="16146" width="5.3984375" style="33" customWidth="1"/>
    <col min="16147" max="16147" width="5.69921875" style="33" customWidth="1"/>
    <col min="16148" max="16148" width="5.8984375" style="33" customWidth="1"/>
    <col min="16149" max="16149" width="6.69921875" style="33" bestFit="1" customWidth="1"/>
    <col min="16150" max="16384" width="9" style="33"/>
  </cols>
  <sheetData>
    <row r="1" spans="1:35" x14ac:dyDescent="0.45">
      <c r="W1" s="86" t="s">
        <v>222</v>
      </c>
    </row>
    <row r="2" spans="1:35" x14ac:dyDescent="0.45">
      <c r="W2" s="34" t="s">
        <v>265</v>
      </c>
    </row>
    <row r="3" spans="1:35" s="35" customFormat="1" ht="34.5" customHeight="1" x14ac:dyDescent="0.45">
      <c r="A3" s="291" t="s">
        <v>92</v>
      </c>
      <c r="B3" s="291"/>
      <c r="C3" s="291"/>
      <c r="D3" s="291"/>
      <c r="E3" s="291"/>
      <c r="F3" s="291"/>
      <c r="G3" s="291"/>
      <c r="H3" s="291"/>
      <c r="I3" s="291"/>
      <c r="J3" s="291"/>
      <c r="K3" s="291"/>
      <c r="L3" s="291"/>
      <c r="M3" s="291"/>
      <c r="N3" s="291"/>
      <c r="O3" s="291"/>
      <c r="P3" s="291"/>
      <c r="Q3" s="291"/>
      <c r="R3" s="291"/>
      <c r="S3" s="291"/>
      <c r="T3" s="291"/>
      <c r="U3" s="291"/>
      <c r="V3" s="291"/>
      <c r="W3" s="291"/>
    </row>
    <row r="4" spans="1:35" s="35" customFormat="1" ht="4.8" customHeight="1" x14ac:dyDescent="0.45"/>
    <row r="5" spans="1:35" s="35" customFormat="1" ht="10.5" customHeight="1" x14ac:dyDescent="0.45">
      <c r="A5" s="292" t="s">
        <v>93</v>
      </c>
      <c r="B5" s="292"/>
      <c r="C5" s="292"/>
      <c r="D5" s="292"/>
      <c r="E5" s="292"/>
      <c r="F5" s="292"/>
      <c r="G5" s="292"/>
      <c r="H5" s="292"/>
      <c r="I5" s="292"/>
      <c r="J5" s="292"/>
      <c r="K5" s="292"/>
      <c r="L5" s="292"/>
      <c r="M5" s="292"/>
      <c r="N5" s="292"/>
      <c r="O5" s="292"/>
      <c r="P5" s="292"/>
      <c r="Q5" s="292"/>
      <c r="R5" s="292"/>
      <c r="S5" s="292"/>
      <c r="T5" s="292"/>
      <c r="U5" s="292"/>
      <c r="V5" s="292"/>
      <c r="W5" s="292"/>
    </row>
    <row r="6" spans="1:35" ht="17.25" customHeight="1" x14ac:dyDescent="0.45">
      <c r="A6" s="293" t="s">
        <v>94</v>
      </c>
      <c r="B6" s="293"/>
      <c r="C6" s="293"/>
      <c r="D6" s="293"/>
      <c r="E6" s="293"/>
      <c r="F6" s="293"/>
      <c r="G6" s="293"/>
      <c r="H6" s="293"/>
      <c r="I6" s="293"/>
      <c r="J6" s="293"/>
      <c r="K6" s="293"/>
      <c r="L6" s="293"/>
      <c r="M6" s="293"/>
      <c r="N6" s="293"/>
      <c r="O6" s="293"/>
      <c r="P6" s="293"/>
      <c r="Q6" s="293"/>
      <c r="R6" s="293"/>
      <c r="S6" s="293"/>
      <c r="T6" s="293"/>
      <c r="U6" s="293"/>
      <c r="V6" s="293"/>
      <c r="W6" s="293"/>
    </row>
    <row r="7" spans="1:35" ht="16.2" customHeight="1" x14ac:dyDescent="0.45">
      <c r="A7" s="36"/>
      <c r="B7" s="36"/>
      <c r="C7" s="36"/>
      <c r="D7" s="36"/>
      <c r="E7" s="36"/>
      <c r="F7" s="36"/>
      <c r="G7" s="36"/>
      <c r="H7" s="36"/>
      <c r="I7" s="36"/>
      <c r="J7" s="36"/>
      <c r="K7" s="36"/>
      <c r="L7" s="36"/>
      <c r="M7" s="36"/>
      <c r="N7" s="36"/>
      <c r="O7" s="36"/>
      <c r="P7" s="36"/>
      <c r="R7" s="38"/>
      <c r="S7" s="185"/>
      <c r="T7" s="186" t="s">
        <v>266</v>
      </c>
      <c r="U7" s="187"/>
      <c r="V7" s="185" t="s">
        <v>267</v>
      </c>
      <c r="W7" s="185"/>
    </row>
    <row r="8" spans="1:35" ht="6" customHeight="1" x14ac:dyDescent="0.45">
      <c r="A8" s="36"/>
      <c r="B8" s="36"/>
      <c r="C8" s="36"/>
      <c r="D8" s="36"/>
      <c r="E8" s="36"/>
      <c r="F8" s="36"/>
      <c r="G8" s="36"/>
      <c r="H8" s="36"/>
      <c r="I8" s="36"/>
      <c r="J8" s="36"/>
      <c r="K8" s="36"/>
      <c r="L8" s="36"/>
      <c r="M8" s="36"/>
      <c r="N8" s="36"/>
      <c r="O8" s="36"/>
      <c r="P8" s="36"/>
      <c r="Q8" s="36"/>
      <c r="R8" s="36"/>
      <c r="S8" s="36"/>
      <c r="T8" s="36"/>
      <c r="U8" s="36"/>
      <c r="V8" s="36"/>
      <c r="W8" s="36"/>
    </row>
    <row r="9" spans="1:35" s="40" customFormat="1" ht="16.2" x14ac:dyDescent="0.45">
      <c r="A9" s="37" t="s">
        <v>95</v>
      </c>
    </row>
    <row r="10" spans="1:35" ht="4.2" customHeight="1" thickBot="1" x14ac:dyDescent="0.5">
      <c r="A10" s="41"/>
      <c r="B10" s="41"/>
      <c r="C10" s="41"/>
      <c r="D10" s="41"/>
      <c r="E10" s="41"/>
      <c r="F10" s="41"/>
      <c r="G10" s="41"/>
      <c r="H10" s="41"/>
      <c r="I10" s="41"/>
      <c r="J10" s="41"/>
      <c r="K10" s="41"/>
      <c r="L10" s="41"/>
      <c r="M10" s="41"/>
      <c r="N10" s="41"/>
      <c r="O10" s="41"/>
      <c r="P10" s="41"/>
      <c r="Q10" s="42"/>
      <c r="R10" s="42"/>
      <c r="S10" s="43"/>
      <c r="T10" s="44"/>
      <c r="U10" s="45"/>
      <c r="V10" s="41"/>
      <c r="W10" s="41"/>
      <c r="X10" s="41"/>
      <c r="Y10" s="41"/>
      <c r="Z10" s="41"/>
      <c r="AA10" s="41"/>
      <c r="AB10" s="41"/>
      <c r="AC10" s="41"/>
      <c r="AD10" s="41"/>
      <c r="AE10" s="41"/>
      <c r="AF10" s="41"/>
      <c r="AG10" s="41"/>
      <c r="AH10" s="41"/>
      <c r="AI10" s="41"/>
    </row>
    <row r="11" spans="1:35" ht="18.75" customHeight="1" x14ac:dyDescent="0.45">
      <c r="A11" s="41"/>
      <c r="B11" s="294" t="s">
        <v>96</v>
      </c>
      <c r="C11" s="295"/>
      <c r="D11" s="295"/>
      <c r="E11" s="295"/>
      <c r="F11" s="295"/>
      <c r="G11" s="295"/>
      <c r="H11" s="295"/>
      <c r="I11" s="295"/>
      <c r="J11" s="295"/>
      <c r="K11" s="295"/>
      <c r="L11" s="295"/>
      <c r="M11" s="295"/>
      <c r="N11" s="295"/>
      <c r="O11" s="296"/>
      <c r="P11" s="46"/>
      <c r="Q11" s="300" t="s">
        <v>97</v>
      </c>
      <c r="R11" s="302" t="s">
        <v>98</v>
      </c>
      <c r="S11" s="304" t="s">
        <v>99</v>
      </c>
      <c r="T11" s="306" t="s">
        <v>100</v>
      </c>
      <c r="U11" s="307"/>
      <c r="V11" s="310" t="s">
        <v>101</v>
      </c>
      <c r="W11" s="311"/>
      <c r="X11" s="41"/>
      <c r="Y11" s="41"/>
      <c r="Z11" s="41"/>
      <c r="AA11" s="41"/>
      <c r="AB11" s="41"/>
      <c r="AC11" s="41"/>
      <c r="AD11" s="41"/>
      <c r="AE11" s="41"/>
      <c r="AF11" s="41"/>
      <c r="AG11" s="41"/>
      <c r="AH11" s="41"/>
      <c r="AI11" s="41"/>
    </row>
    <row r="12" spans="1:35" ht="24.75" customHeight="1" thickBot="1" x14ac:dyDescent="0.5">
      <c r="A12" s="41"/>
      <c r="B12" s="297"/>
      <c r="C12" s="298"/>
      <c r="D12" s="298"/>
      <c r="E12" s="298"/>
      <c r="F12" s="298"/>
      <c r="G12" s="298"/>
      <c r="H12" s="298"/>
      <c r="I12" s="298"/>
      <c r="J12" s="298"/>
      <c r="K12" s="298"/>
      <c r="L12" s="298"/>
      <c r="M12" s="298"/>
      <c r="N12" s="298"/>
      <c r="O12" s="299"/>
      <c r="P12" s="47" t="s">
        <v>102</v>
      </c>
      <c r="Q12" s="301"/>
      <c r="R12" s="303"/>
      <c r="S12" s="305"/>
      <c r="T12" s="308"/>
      <c r="U12" s="309"/>
      <c r="V12" s="312"/>
      <c r="W12" s="313"/>
      <c r="X12" s="41"/>
      <c r="Y12" s="41"/>
      <c r="Z12" s="41"/>
      <c r="AA12" s="41"/>
      <c r="AB12" s="41"/>
      <c r="AC12" s="41"/>
      <c r="AD12" s="41"/>
      <c r="AE12" s="41"/>
      <c r="AF12" s="41"/>
      <c r="AG12" s="41"/>
      <c r="AH12" s="41"/>
      <c r="AI12" s="41"/>
    </row>
    <row r="13" spans="1:35" ht="15.75" customHeight="1" x14ac:dyDescent="0.45">
      <c r="A13" s="41"/>
      <c r="B13" s="316" t="s">
        <v>103</v>
      </c>
      <c r="C13" s="317"/>
      <c r="D13" s="322" t="s">
        <v>104</v>
      </c>
      <c r="E13" s="323"/>
      <c r="F13" s="323"/>
      <c r="G13" s="323"/>
      <c r="H13" s="323"/>
      <c r="I13" s="323"/>
      <c r="J13" s="323"/>
      <c r="K13" s="323"/>
      <c r="L13" s="323"/>
      <c r="M13" s="323"/>
      <c r="N13" s="323"/>
      <c r="O13" s="324"/>
      <c r="P13" s="48" t="s">
        <v>105</v>
      </c>
      <c r="Q13" s="49"/>
      <c r="R13" s="50" t="str">
        <f>IF($Q13="","",$Q13*$T13)</f>
        <v/>
      </c>
      <c r="S13" s="51" t="str">
        <f>IF(Q13="","",Q13*V13)</f>
        <v/>
      </c>
      <c r="T13" s="52">
        <v>8.6400000000000001E-3</v>
      </c>
      <c r="U13" s="53" t="s">
        <v>106</v>
      </c>
      <c r="V13" s="54"/>
      <c r="W13" s="55" t="s">
        <v>107</v>
      </c>
      <c r="X13" s="41"/>
      <c r="Y13" s="41"/>
      <c r="Z13" s="41"/>
      <c r="AA13" s="41"/>
      <c r="AB13" s="41"/>
      <c r="AC13" s="41"/>
      <c r="AD13" s="41"/>
      <c r="AE13" s="41"/>
      <c r="AF13" s="41"/>
      <c r="AG13" s="41"/>
      <c r="AH13" s="41"/>
      <c r="AI13" s="41"/>
    </row>
    <row r="14" spans="1:35" ht="15.75" customHeight="1" thickBot="1" x14ac:dyDescent="0.5">
      <c r="A14" s="41"/>
      <c r="B14" s="318"/>
      <c r="C14" s="319"/>
      <c r="D14" s="325" t="s">
        <v>108</v>
      </c>
      <c r="E14" s="326"/>
      <c r="F14" s="326"/>
      <c r="G14" s="326"/>
      <c r="H14" s="326"/>
      <c r="I14" s="327"/>
      <c r="J14" s="327"/>
      <c r="K14" s="327"/>
      <c r="L14" s="327"/>
      <c r="M14" s="327"/>
      <c r="N14" s="327"/>
      <c r="O14" s="328"/>
      <c r="P14" s="56" t="s">
        <v>105</v>
      </c>
      <c r="Q14" s="49"/>
      <c r="R14" s="50" t="str">
        <f>IF($Q14="","",$Q14*$T14)</f>
        <v/>
      </c>
      <c r="S14" s="51" t="str">
        <f>IF(Q14="","",Q14*V14)</f>
        <v/>
      </c>
      <c r="T14" s="57">
        <v>8.6400000000000001E-3</v>
      </c>
      <c r="U14" s="58" t="s">
        <v>106</v>
      </c>
      <c r="V14" s="59"/>
      <c r="W14" s="60" t="s">
        <v>107</v>
      </c>
      <c r="X14" s="41"/>
      <c r="Y14" s="41"/>
      <c r="Z14" s="41"/>
      <c r="AA14" s="41"/>
      <c r="AB14" s="41"/>
      <c r="AC14" s="41"/>
      <c r="AD14" s="41"/>
      <c r="AE14" s="41"/>
      <c r="AF14" s="41"/>
      <c r="AG14" s="41"/>
      <c r="AH14" s="41"/>
      <c r="AI14" s="41"/>
    </row>
    <row r="15" spans="1:35" ht="15.75" customHeight="1" thickBot="1" x14ac:dyDescent="0.5">
      <c r="A15" s="41"/>
      <c r="B15" s="320"/>
      <c r="C15" s="321"/>
      <c r="D15" s="314" t="s">
        <v>109</v>
      </c>
      <c r="E15" s="315"/>
      <c r="F15" s="315"/>
      <c r="G15" s="315"/>
      <c r="H15" s="315"/>
      <c r="I15" s="315"/>
      <c r="J15" s="315"/>
      <c r="K15" s="315"/>
      <c r="L15" s="315"/>
      <c r="M15" s="315"/>
      <c r="N15" s="315"/>
      <c r="O15" s="315"/>
      <c r="P15" s="61"/>
      <c r="Q15" s="62">
        <f>SUM(Q13:Q14)</f>
        <v>0</v>
      </c>
      <c r="R15" s="63">
        <f>SUM(R13:R14)</f>
        <v>0</v>
      </c>
      <c r="S15" s="63">
        <f>SUM(S13:S14)</f>
        <v>0</v>
      </c>
      <c r="T15" s="288"/>
      <c r="U15" s="289"/>
      <c r="V15" s="289"/>
      <c r="W15" s="290"/>
      <c r="X15" s="41"/>
      <c r="Y15" s="41"/>
      <c r="Z15" s="41"/>
      <c r="AA15" s="41"/>
      <c r="AB15" s="41"/>
      <c r="AC15" s="41"/>
      <c r="AD15" s="41"/>
      <c r="AE15" s="41"/>
      <c r="AF15" s="41"/>
      <c r="AG15" s="41"/>
      <c r="AH15" s="41"/>
      <c r="AI15" s="41"/>
    </row>
    <row r="16" spans="1:35" ht="15.75" customHeight="1" x14ac:dyDescent="0.45">
      <c r="A16" s="41"/>
      <c r="B16" s="362" t="s">
        <v>110</v>
      </c>
      <c r="C16" s="363"/>
      <c r="D16" s="368" t="s">
        <v>111</v>
      </c>
      <c r="E16" s="369"/>
      <c r="F16" s="369"/>
      <c r="G16" s="369"/>
      <c r="H16" s="369"/>
      <c r="I16" s="370"/>
      <c r="J16" s="370"/>
      <c r="K16" s="370"/>
      <c r="L16" s="370"/>
      <c r="M16" s="370"/>
      <c r="N16" s="370"/>
      <c r="O16" s="371"/>
      <c r="P16" s="64" t="s">
        <v>112</v>
      </c>
      <c r="Q16" s="65"/>
      <c r="R16" s="66" t="str">
        <f t="shared" ref="R16:R23" si="0">IF($Q16="","",$Q16*$T16)</f>
        <v/>
      </c>
      <c r="S16" s="51" t="str">
        <f>IF(Q16="","",Q16*V16)</f>
        <v/>
      </c>
      <c r="T16" s="67"/>
      <c r="U16" s="55" t="s">
        <v>113</v>
      </c>
      <c r="V16" s="68"/>
      <c r="W16" s="55" t="s">
        <v>114</v>
      </c>
      <c r="X16" s="41"/>
      <c r="Y16" s="41"/>
      <c r="Z16" s="41"/>
      <c r="AA16" s="41"/>
      <c r="AB16" s="41"/>
      <c r="AC16" s="41"/>
      <c r="AD16" s="41"/>
      <c r="AE16" s="41"/>
      <c r="AF16" s="41"/>
      <c r="AG16" s="41"/>
      <c r="AH16" s="41"/>
      <c r="AI16" s="41"/>
    </row>
    <row r="17" spans="1:35" ht="15.75" customHeight="1" x14ac:dyDescent="0.45">
      <c r="A17" s="41"/>
      <c r="B17" s="364"/>
      <c r="C17" s="365"/>
      <c r="D17" s="344" t="s">
        <v>115</v>
      </c>
      <c r="E17" s="345"/>
      <c r="F17" s="345"/>
      <c r="G17" s="345"/>
      <c r="H17" s="345"/>
      <c r="I17" s="345"/>
      <c r="J17" s="345"/>
      <c r="K17" s="345"/>
      <c r="L17" s="345"/>
      <c r="M17" s="345"/>
      <c r="N17" s="345"/>
      <c r="O17" s="346"/>
      <c r="P17" s="48" t="s">
        <v>116</v>
      </c>
      <c r="Q17" s="69"/>
      <c r="R17" s="50" t="str">
        <f t="shared" si="0"/>
        <v/>
      </c>
      <c r="S17" s="51" t="str">
        <f>IF(Q17="","",Q17*V17)</f>
        <v/>
      </c>
      <c r="T17" s="57">
        <v>50.1</v>
      </c>
      <c r="U17" s="70" t="s">
        <v>117</v>
      </c>
      <c r="V17" s="70">
        <v>2.99</v>
      </c>
      <c r="W17" s="70" t="s">
        <v>118</v>
      </c>
      <c r="X17" s="41"/>
      <c r="Y17" s="41"/>
      <c r="Z17" s="41"/>
      <c r="AA17" s="41"/>
      <c r="AB17" s="41"/>
      <c r="AC17" s="41"/>
      <c r="AD17" s="41"/>
      <c r="AE17" s="41"/>
      <c r="AF17" s="41"/>
      <c r="AG17" s="41"/>
      <c r="AH17" s="41"/>
      <c r="AI17" s="41"/>
    </row>
    <row r="18" spans="1:35" ht="15.75" customHeight="1" x14ac:dyDescent="0.45">
      <c r="A18" s="41"/>
      <c r="B18" s="364"/>
      <c r="C18" s="365"/>
      <c r="D18" s="372" t="s">
        <v>119</v>
      </c>
      <c r="E18" s="373"/>
      <c r="F18" s="373"/>
      <c r="G18" s="373"/>
      <c r="H18" s="373"/>
      <c r="I18" s="373"/>
      <c r="J18" s="373"/>
      <c r="K18" s="373"/>
      <c r="L18" s="373"/>
      <c r="M18" s="373"/>
      <c r="N18" s="373"/>
      <c r="O18" s="374"/>
      <c r="P18" s="71" t="s">
        <v>120</v>
      </c>
      <c r="Q18" s="49"/>
      <c r="R18" s="66" t="str">
        <f>IF($Q18="","",$Q18*$T18)</f>
        <v/>
      </c>
      <c r="S18" s="51" t="str">
        <f>IF(Q18="","",Q18*V18)</f>
        <v/>
      </c>
      <c r="T18" s="72">
        <v>36.5</v>
      </c>
      <c r="U18" s="73" t="s">
        <v>121</v>
      </c>
      <c r="V18" s="179">
        <v>2.5</v>
      </c>
      <c r="W18" s="73" t="s">
        <v>122</v>
      </c>
      <c r="X18" s="41"/>
      <c r="Y18" s="41"/>
      <c r="Z18" s="41"/>
      <c r="AA18" s="41"/>
      <c r="AB18" s="41"/>
      <c r="AC18" s="41"/>
      <c r="AD18" s="41"/>
      <c r="AE18" s="41"/>
      <c r="AF18" s="41"/>
      <c r="AG18" s="41"/>
      <c r="AH18" s="41"/>
      <c r="AI18" s="41"/>
    </row>
    <row r="19" spans="1:35" ht="15.75" customHeight="1" thickBot="1" x14ac:dyDescent="0.5">
      <c r="A19" s="41"/>
      <c r="B19" s="364"/>
      <c r="C19" s="365"/>
      <c r="D19" s="375" t="s">
        <v>123</v>
      </c>
      <c r="E19" s="376"/>
      <c r="F19" s="376"/>
      <c r="G19" s="376"/>
      <c r="H19" s="376"/>
      <c r="I19" s="376"/>
      <c r="J19" s="376"/>
      <c r="K19" s="376"/>
      <c r="L19" s="376"/>
      <c r="M19" s="376"/>
      <c r="N19" s="376"/>
      <c r="O19" s="377"/>
      <c r="P19" s="48" t="s">
        <v>120</v>
      </c>
      <c r="Q19" s="69"/>
      <c r="R19" s="50" t="str">
        <f t="shared" si="0"/>
        <v/>
      </c>
      <c r="S19" s="51" t="str">
        <f>IF(Q19="","",Q19*V19)</f>
        <v/>
      </c>
      <c r="T19" s="74">
        <v>38.9</v>
      </c>
      <c r="U19" s="60" t="s">
        <v>121</v>
      </c>
      <c r="V19" s="60">
        <v>2.75</v>
      </c>
      <c r="W19" s="60" t="s">
        <v>122</v>
      </c>
      <c r="X19" s="41"/>
      <c r="Y19" s="41"/>
      <c r="Z19" s="41"/>
      <c r="AA19" s="41"/>
      <c r="AB19" s="41"/>
      <c r="AC19" s="41"/>
      <c r="AD19" s="41"/>
      <c r="AE19" s="41"/>
      <c r="AF19" s="41"/>
      <c r="AG19" s="41"/>
      <c r="AH19" s="41"/>
      <c r="AI19" s="41"/>
    </row>
    <row r="20" spans="1:35" ht="15.75" customHeight="1" thickBot="1" x14ac:dyDescent="0.5">
      <c r="A20" s="41"/>
      <c r="B20" s="366"/>
      <c r="C20" s="367"/>
      <c r="D20" s="314" t="s">
        <v>109</v>
      </c>
      <c r="E20" s="315"/>
      <c r="F20" s="315"/>
      <c r="G20" s="315"/>
      <c r="H20" s="315"/>
      <c r="I20" s="315"/>
      <c r="J20" s="315"/>
      <c r="K20" s="315"/>
      <c r="L20" s="315"/>
      <c r="M20" s="315"/>
      <c r="N20" s="315"/>
      <c r="O20" s="315"/>
      <c r="P20" s="61"/>
      <c r="Q20" s="62">
        <f>SUM(Q16:Q19)</f>
        <v>0</v>
      </c>
      <c r="R20" s="63">
        <f>SUM(R16:R19)</f>
        <v>0</v>
      </c>
      <c r="S20" s="63">
        <f>SUM(S16:S19)</f>
        <v>0</v>
      </c>
      <c r="T20" s="288"/>
      <c r="U20" s="289"/>
      <c r="V20" s="289"/>
      <c r="W20" s="290"/>
      <c r="X20" s="41"/>
      <c r="Y20" s="41"/>
      <c r="Z20" s="41"/>
      <c r="AA20" s="41"/>
      <c r="AB20" s="41"/>
      <c r="AC20" s="41"/>
      <c r="AD20" s="41"/>
      <c r="AE20" s="41"/>
      <c r="AF20" s="41"/>
      <c r="AG20" s="41"/>
      <c r="AH20" s="41"/>
      <c r="AI20" s="41"/>
    </row>
    <row r="21" spans="1:35" ht="14.25" customHeight="1" x14ac:dyDescent="0.45">
      <c r="A21" s="41"/>
      <c r="B21" s="329" t="s">
        <v>124</v>
      </c>
      <c r="C21" s="330"/>
      <c r="D21" s="335" t="s">
        <v>125</v>
      </c>
      <c r="E21" s="336"/>
      <c r="F21" s="336"/>
      <c r="G21" s="336"/>
      <c r="H21" s="337"/>
      <c r="I21" s="341" t="s">
        <v>126</v>
      </c>
      <c r="J21" s="342"/>
      <c r="K21" s="342"/>
      <c r="L21" s="342"/>
      <c r="M21" s="342"/>
      <c r="N21" s="342"/>
      <c r="O21" s="343"/>
      <c r="P21" s="71" t="s">
        <v>120</v>
      </c>
      <c r="Q21" s="69"/>
      <c r="R21" s="66" t="str">
        <f t="shared" si="0"/>
        <v/>
      </c>
      <c r="S21" s="51" t="str">
        <f>IF(Q21="","",Q21*V21)</f>
        <v/>
      </c>
      <c r="T21" s="180">
        <v>38</v>
      </c>
      <c r="U21" s="73" t="s">
        <v>121</v>
      </c>
      <c r="V21" s="73">
        <v>2.62</v>
      </c>
      <c r="W21" s="73" t="s">
        <v>122</v>
      </c>
      <c r="X21" s="41"/>
      <c r="Y21" s="41"/>
      <c r="Z21" s="41"/>
      <c r="AA21" s="41"/>
      <c r="AB21" s="41"/>
      <c r="AC21" s="41"/>
      <c r="AD21" s="41"/>
      <c r="AE21" s="41"/>
      <c r="AF21" s="41"/>
      <c r="AG21" s="41"/>
      <c r="AH21" s="41"/>
      <c r="AI21" s="41"/>
    </row>
    <row r="22" spans="1:35" ht="18" x14ac:dyDescent="0.45">
      <c r="A22" s="41"/>
      <c r="B22" s="331"/>
      <c r="C22" s="332"/>
      <c r="D22" s="338"/>
      <c r="E22" s="339"/>
      <c r="F22" s="339"/>
      <c r="G22" s="339"/>
      <c r="H22" s="340"/>
      <c r="I22" s="344" t="s">
        <v>127</v>
      </c>
      <c r="J22" s="345"/>
      <c r="K22" s="345"/>
      <c r="L22" s="345"/>
      <c r="M22" s="345"/>
      <c r="N22" s="345"/>
      <c r="O22" s="346"/>
      <c r="P22" s="48" t="s">
        <v>112</v>
      </c>
      <c r="Q22" s="69"/>
      <c r="R22" s="50" t="str">
        <f t="shared" si="0"/>
        <v/>
      </c>
      <c r="S22" s="51" t="str">
        <f>IF(Q22="","",Q22*V22)</f>
        <v/>
      </c>
      <c r="T22" s="75">
        <v>4.6100000000000002E-2</v>
      </c>
      <c r="U22" s="70" t="s">
        <v>128</v>
      </c>
      <c r="V22" s="70">
        <v>2.4299999999999999E-3</v>
      </c>
      <c r="W22" s="70" t="s">
        <v>114</v>
      </c>
      <c r="X22" s="41"/>
      <c r="Y22" s="41"/>
      <c r="Z22" s="41"/>
      <c r="AA22" s="41"/>
      <c r="AB22" s="41"/>
      <c r="AC22" s="41"/>
      <c r="AD22" s="41"/>
      <c r="AE22" s="41"/>
      <c r="AF22" s="41"/>
      <c r="AG22" s="41"/>
      <c r="AH22" s="41"/>
      <c r="AI22" s="41"/>
    </row>
    <row r="23" spans="1:35" ht="14.25" customHeight="1" thickBot="1" x14ac:dyDescent="0.5">
      <c r="A23" s="41"/>
      <c r="B23" s="331"/>
      <c r="C23" s="332"/>
      <c r="D23" s="338"/>
      <c r="E23" s="339"/>
      <c r="F23" s="339"/>
      <c r="G23" s="339"/>
      <c r="H23" s="340"/>
      <c r="I23" s="344" t="s">
        <v>129</v>
      </c>
      <c r="J23" s="345"/>
      <c r="K23" s="345"/>
      <c r="L23" s="345"/>
      <c r="M23" s="345"/>
      <c r="N23" s="345"/>
      <c r="O23" s="346"/>
      <c r="P23" s="48" t="s">
        <v>116</v>
      </c>
      <c r="Q23" s="69"/>
      <c r="R23" s="50" t="str">
        <f t="shared" si="0"/>
        <v/>
      </c>
      <c r="S23" s="51" t="str">
        <f>IF(Q23="","",Q23*V23)</f>
        <v/>
      </c>
      <c r="T23" s="57">
        <v>54.7</v>
      </c>
      <c r="U23" s="70" t="s">
        <v>117</v>
      </c>
      <c r="V23" s="70">
        <v>2.79</v>
      </c>
      <c r="W23" s="70" t="s">
        <v>130</v>
      </c>
      <c r="X23" s="41"/>
      <c r="Y23" s="41"/>
      <c r="Z23" s="41"/>
      <c r="AA23" s="41"/>
      <c r="AB23" s="41"/>
      <c r="AC23" s="41"/>
      <c r="AD23" s="41"/>
      <c r="AE23" s="41"/>
      <c r="AF23" s="41"/>
      <c r="AG23" s="41"/>
      <c r="AH23" s="41"/>
      <c r="AI23" s="41"/>
    </row>
    <row r="24" spans="1:35" ht="15" customHeight="1" thickBot="1" x14ac:dyDescent="0.5">
      <c r="A24" s="41"/>
      <c r="B24" s="331"/>
      <c r="C24" s="332"/>
      <c r="D24" s="347" t="s">
        <v>109</v>
      </c>
      <c r="E24" s="348"/>
      <c r="F24" s="348"/>
      <c r="G24" s="348"/>
      <c r="H24" s="348"/>
      <c r="I24" s="348"/>
      <c r="J24" s="348"/>
      <c r="K24" s="348"/>
      <c r="L24" s="348"/>
      <c r="M24" s="348"/>
      <c r="N24" s="348"/>
      <c r="O24" s="349"/>
      <c r="P24" s="61"/>
      <c r="Q24" s="76">
        <f>SUM(Q21:Q23)</f>
        <v>0</v>
      </c>
      <c r="R24" s="76">
        <f>SUM(R21:R23)</f>
        <v>0</v>
      </c>
      <c r="S24" s="76">
        <f>SUM(S21:S23)</f>
        <v>0</v>
      </c>
      <c r="T24" s="350"/>
      <c r="U24" s="351"/>
      <c r="V24" s="351"/>
      <c r="W24" s="352"/>
      <c r="X24" s="41"/>
      <c r="Y24" s="41"/>
      <c r="Z24" s="41"/>
      <c r="AA24" s="41"/>
      <c r="AB24" s="41"/>
      <c r="AC24" s="41"/>
      <c r="AD24" s="41"/>
      <c r="AE24" s="41"/>
      <c r="AF24" s="41"/>
      <c r="AG24" s="41"/>
      <c r="AH24" s="41"/>
      <c r="AI24" s="41"/>
    </row>
    <row r="25" spans="1:35" ht="14.25" customHeight="1" x14ac:dyDescent="0.45">
      <c r="A25" s="41"/>
      <c r="B25" s="331"/>
      <c r="C25" s="332"/>
      <c r="D25" s="353" t="s">
        <v>273</v>
      </c>
      <c r="E25" s="354"/>
      <c r="F25" s="354"/>
      <c r="G25" s="354"/>
      <c r="H25" s="355"/>
      <c r="I25" s="359" t="s">
        <v>132</v>
      </c>
      <c r="J25" s="360"/>
      <c r="K25" s="360"/>
      <c r="L25" s="360"/>
      <c r="M25" s="360"/>
      <c r="N25" s="360"/>
      <c r="O25" s="361"/>
      <c r="P25" s="48" t="s">
        <v>133</v>
      </c>
      <c r="Q25" s="69"/>
      <c r="R25" s="50" t="str">
        <f>IF($Q25="","",$Q25*$T25)</f>
        <v/>
      </c>
      <c r="S25" s="51" t="str">
        <f>IF(Q25="","",Q25*V25)</f>
        <v/>
      </c>
      <c r="T25" s="67"/>
      <c r="U25" s="53" t="s">
        <v>134</v>
      </c>
      <c r="V25" s="67"/>
      <c r="W25" s="78" t="s">
        <v>135</v>
      </c>
      <c r="X25" s="41"/>
      <c r="Y25" s="41"/>
      <c r="Z25" s="41"/>
      <c r="AA25" s="41"/>
      <c r="AB25" s="41"/>
      <c r="AC25" s="41"/>
      <c r="AD25" s="41"/>
      <c r="AE25" s="41"/>
      <c r="AF25" s="41"/>
      <c r="AG25" s="41"/>
      <c r="AH25" s="41"/>
      <c r="AI25" s="41"/>
    </row>
    <row r="26" spans="1:35" ht="14.25" customHeight="1" x14ac:dyDescent="0.45">
      <c r="A26" s="41"/>
      <c r="B26" s="331"/>
      <c r="C26" s="332"/>
      <c r="D26" s="353"/>
      <c r="E26" s="354"/>
      <c r="F26" s="354"/>
      <c r="G26" s="354"/>
      <c r="H26" s="355"/>
      <c r="I26" s="378" t="s">
        <v>136</v>
      </c>
      <c r="J26" s="379"/>
      <c r="K26" s="379"/>
      <c r="L26" s="379"/>
      <c r="M26" s="379"/>
      <c r="N26" s="379"/>
      <c r="O26" s="380"/>
      <c r="P26" s="48" t="s">
        <v>133</v>
      </c>
      <c r="Q26" s="69"/>
      <c r="R26" s="50" t="str">
        <f>IF($Q26="","",$Q26*$T26)</f>
        <v/>
      </c>
      <c r="S26" s="51" t="str">
        <f>IF(Q26="","",Q26*V26)</f>
        <v/>
      </c>
      <c r="T26" s="181"/>
      <c r="U26" s="182" t="s">
        <v>134</v>
      </c>
      <c r="V26" s="181"/>
      <c r="W26" s="72" t="s">
        <v>135</v>
      </c>
      <c r="X26" s="41"/>
      <c r="Y26" s="41"/>
      <c r="Z26" s="41"/>
      <c r="AA26" s="41"/>
      <c r="AB26" s="41"/>
      <c r="AC26" s="41"/>
      <c r="AD26" s="41"/>
      <c r="AE26" s="41"/>
      <c r="AF26" s="41"/>
      <c r="AG26" s="41"/>
      <c r="AH26" s="41"/>
      <c r="AI26" s="41"/>
    </row>
    <row r="27" spans="1:35" ht="15" customHeight="1" thickBot="1" x14ac:dyDescent="0.5">
      <c r="A27" s="41"/>
      <c r="B27" s="331"/>
      <c r="C27" s="332"/>
      <c r="D27" s="356"/>
      <c r="E27" s="357"/>
      <c r="F27" s="357"/>
      <c r="G27" s="357"/>
      <c r="H27" s="358"/>
      <c r="I27" s="381" t="s">
        <v>137</v>
      </c>
      <c r="J27" s="382"/>
      <c r="K27" s="382"/>
      <c r="L27" s="382"/>
      <c r="M27" s="382"/>
      <c r="N27" s="382"/>
      <c r="O27" s="383"/>
      <c r="P27" s="56" t="s">
        <v>133</v>
      </c>
      <c r="Q27" s="69"/>
      <c r="R27" s="50" t="str">
        <f>IF($Q27="","",$Q27*$T27)</f>
        <v/>
      </c>
      <c r="S27" s="51" t="str">
        <f>IF(Q27="","",Q27*V27)</f>
        <v/>
      </c>
      <c r="T27" s="183"/>
      <c r="U27" s="153" t="s">
        <v>134</v>
      </c>
      <c r="V27" s="183"/>
      <c r="W27" s="79" t="s">
        <v>135</v>
      </c>
      <c r="X27" s="41"/>
      <c r="Y27" s="41"/>
      <c r="Z27" s="41"/>
      <c r="AA27" s="41"/>
      <c r="AB27" s="41"/>
      <c r="AC27" s="41"/>
      <c r="AD27" s="41"/>
      <c r="AE27" s="41"/>
      <c r="AF27" s="41"/>
      <c r="AG27" s="41"/>
      <c r="AH27" s="41"/>
      <c r="AI27" s="41"/>
    </row>
    <row r="28" spans="1:35" ht="15" customHeight="1" thickBot="1" x14ac:dyDescent="0.5">
      <c r="A28" s="41"/>
      <c r="B28" s="333"/>
      <c r="C28" s="334"/>
      <c r="D28" s="314" t="s">
        <v>109</v>
      </c>
      <c r="E28" s="315"/>
      <c r="F28" s="315"/>
      <c r="G28" s="315"/>
      <c r="H28" s="315"/>
      <c r="I28" s="315"/>
      <c r="J28" s="315"/>
      <c r="K28" s="315"/>
      <c r="L28" s="315"/>
      <c r="M28" s="315"/>
      <c r="N28" s="315"/>
      <c r="O28" s="384"/>
      <c r="P28" s="61" t="s">
        <v>133</v>
      </c>
      <c r="Q28" s="80">
        <f>SUM(Q25:Q27)</f>
        <v>0</v>
      </c>
      <c r="R28" s="80">
        <f>SUM(R25:R27)</f>
        <v>0</v>
      </c>
      <c r="S28" s="80">
        <f>SUM(S25:S27)</f>
        <v>0</v>
      </c>
      <c r="T28" s="385"/>
      <c r="U28" s="386"/>
      <c r="V28" s="386"/>
      <c r="W28" s="387"/>
      <c r="X28" s="41"/>
      <c r="Y28" s="41"/>
      <c r="Z28" s="41"/>
      <c r="AA28" s="41"/>
      <c r="AB28" s="41"/>
      <c r="AC28" s="41"/>
      <c r="AD28" s="41"/>
      <c r="AE28" s="41"/>
      <c r="AF28" s="41"/>
      <c r="AG28" s="41"/>
      <c r="AH28" s="41"/>
      <c r="AI28" s="41"/>
    </row>
    <row r="29" spans="1:35" ht="15.75" customHeight="1" thickTop="1" thickBot="1" x14ac:dyDescent="0.5">
      <c r="A29" s="41"/>
      <c r="B29" s="388" t="s">
        <v>138</v>
      </c>
      <c r="C29" s="389"/>
      <c r="D29" s="389"/>
      <c r="E29" s="389"/>
      <c r="F29" s="389"/>
      <c r="G29" s="389"/>
      <c r="H29" s="389"/>
      <c r="I29" s="389"/>
      <c r="J29" s="389"/>
      <c r="K29" s="389"/>
      <c r="L29" s="389"/>
      <c r="M29" s="389"/>
      <c r="N29" s="389"/>
      <c r="O29" s="390"/>
      <c r="P29" s="81"/>
      <c r="Q29" s="82"/>
      <c r="R29" s="194">
        <f>R24+R20+R28+R15</f>
        <v>0</v>
      </c>
      <c r="S29" s="193">
        <f>S24+S20+S28+S15</f>
        <v>0</v>
      </c>
      <c r="T29" s="391"/>
      <c r="U29" s="392"/>
      <c r="V29" s="392"/>
      <c r="W29" s="393"/>
      <c r="X29" s="41"/>
      <c r="Y29" s="41"/>
      <c r="Z29" s="41"/>
      <c r="AA29" s="41"/>
      <c r="AB29" s="41"/>
      <c r="AC29" s="41"/>
      <c r="AD29" s="41"/>
      <c r="AE29" s="41"/>
      <c r="AF29" s="41"/>
      <c r="AG29" s="41"/>
      <c r="AH29" s="41"/>
      <c r="AI29" s="41"/>
    </row>
    <row r="30" spans="1:35" ht="23.25" customHeight="1" thickTop="1" x14ac:dyDescent="0.45">
      <c r="A30" s="41"/>
      <c r="B30" s="41"/>
      <c r="C30" s="41"/>
      <c r="D30" s="41"/>
      <c r="E30" s="41"/>
      <c r="F30" s="41"/>
      <c r="G30" s="41"/>
      <c r="H30" s="41"/>
      <c r="I30" s="41"/>
      <c r="J30" s="41"/>
      <c r="K30" s="41"/>
      <c r="L30" s="41"/>
      <c r="M30" s="41"/>
      <c r="N30" s="41"/>
      <c r="O30" s="41"/>
      <c r="P30" s="41"/>
      <c r="Q30" s="42"/>
      <c r="R30" s="83" t="s">
        <v>139</v>
      </c>
      <c r="S30" s="84"/>
      <c r="T30" s="394"/>
      <c r="U30" s="394"/>
      <c r="V30" s="394"/>
      <c r="W30" s="394"/>
      <c r="X30" s="41"/>
      <c r="Y30" s="41"/>
      <c r="Z30" s="41"/>
      <c r="AA30" s="41"/>
      <c r="AB30" s="41"/>
      <c r="AC30" s="41"/>
      <c r="AD30" s="41"/>
      <c r="AE30" s="41"/>
      <c r="AF30" s="41"/>
      <c r="AG30" s="41"/>
      <c r="AH30" s="41"/>
      <c r="AI30" s="41"/>
    </row>
    <row r="31" spans="1:35" ht="105" customHeight="1" x14ac:dyDescent="0.45">
      <c r="B31" s="395" t="s">
        <v>270</v>
      </c>
      <c r="C31" s="395"/>
      <c r="D31" s="395"/>
      <c r="E31" s="395"/>
      <c r="F31" s="395"/>
      <c r="G31" s="395"/>
      <c r="H31" s="395"/>
      <c r="I31" s="395"/>
      <c r="J31" s="395"/>
      <c r="K31" s="395"/>
      <c r="L31" s="395"/>
      <c r="M31" s="395"/>
      <c r="N31" s="395"/>
      <c r="O31" s="395"/>
      <c r="P31" s="395"/>
      <c r="Q31" s="395"/>
      <c r="R31" s="395"/>
      <c r="S31" s="395"/>
      <c r="T31" s="395"/>
      <c r="U31" s="395"/>
      <c r="V31" s="395"/>
      <c r="W31" s="395"/>
    </row>
    <row r="32" spans="1:35" ht="85.8" customHeight="1" x14ac:dyDescent="0.45">
      <c r="B32" s="395" t="s">
        <v>279</v>
      </c>
      <c r="C32" s="395"/>
      <c r="D32" s="395"/>
      <c r="E32" s="395"/>
      <c r="F32" s="395"/>
      <c r="G32" s="395"/>
      <c r="H32" s="395"/>
      <c r="I32" s="395"/>
      <c r="J32" s="395"/>
      <c r="K32" s="395"/>
      <c r="L32" s="395"/>
      <c r="M32" s="395"/>
      <c r="N32" s="395"/>
      <c r="O32" s="395"/>
      <c r="P32" s="395"/>
      <c r="Q32" s="395"/>
      <c r="R32" s="395"/>
      <c r="S32" s="395"/>
      <c r="T32" s="395"/>
      <c r="U32" s="395"/>
      <c r="V32" s="395"/>
      <c r="W32" s="395"/>
    </row>
    <row r="33" spans="1:31" ht="67.2" customHeight="1" x14ac:dyDescent="0.45">
      <c r="B33" s="395" t="s">
        <v>269</v>
      </c>
      <c r="C33" s="395"/>
      <c r="D33" s="395"/>
      <c r="E33" s="395"/>
      <c r="F33" s="395"/>
      <c r="G33" s="395"/>
      <c r="H33" s="395"/>
      <c r="I33" s="395"/>
      <c r="J33" s="395"/>
      <c r="K33" s="395"/>
      <c r="L33" s="395"/>
      <c r="M33" s="395"/>
      <c r="N33" s="395"/>
      <c r="O33" s="395"/>
      <c r="P33" s="395"/>
      <c r="Q33" s="395"/>
      <c r="R33" s="395"/>
      <c r="S33" s="395"/>
      <c r="T33" s="395"/>
      <c r="U33" s="395"/>
      <c r="V33" s="395"/>
      <c r="W33" s="395"/>
    </row>
    <row r="34" spans="1:31" ht="4.2" customHeight="1" x14ac:dyDescent="0.45"/>
    <row r="35" spans="1:31" s="40" customFormat="1" ht="16.2" x14ac:dyDescent="0.45">
      <c r="A35" s="37" t="s">
        <v>140</v>
      </c>
    </row>
    <row r="36" spans="1:31" ht="4.2" customHeight="1" x14ac:dyDescent="0.45"/>
    <row r="37" spans="1:31" ht="16.5" customHeight="1" x14ac:dyDescent="0.45">
      <c r="B37" s="396" t="s">
        <v>141</v>
      </c>
      <c r="C37" s="396"/>
      <c r="D37" s="396"/>
      <c r="E37" s="396"/>
      <c r="F37" s="396"/>
      <c r="G37" s="396"/>
      <c r="H37" s="397"/>
      <c r="I37" s="397"/>
      <c r="J37" s="397"/>
      <c r="K37" s="397"/>
      <c r="L37" s="397"/>
      <c r="M37" s="397"/>
      <c r="N37" s="397"/>
      <c r="O37" s="397"/>
      <c r="P37" s="397"/>
      <c r="Q37" s="397"/>
      <c r="R37" s="397"/>
      <c r="S37" s="397"/>
    </row>
    <row r="38" spans="1:31" ht="16.5" customHeight="1" thickBot="1" x14ac:dyDescent="0.5">
      <c r="B38" s="396" t="s">
        <v>271</v>
      </c>
      <c r="C38" s="396"/>
      <c r="D38" s="396"/>
      <c r="E38" s="396"/>
      <c r="F38" s="396"/>
      <c r="G38" s="396"/>
      <c r="H38" s="397"/>
      <c r="I38" s="397"/>
      <c r="J38" s="397"/>
      <c r="K38" s="397"/>
      <c r="L38" s="397"/>
      <c r="M38" s="397"/>
      <c r="N38" s="397"/>
      <c r="O38" s="397"/>
      <c r="P38" s="397"/>
      <c r="Q38" s="397"/>
      <c r="R38" s="397"/>
      <c r="S38" s="397"/>
      <c r="T38" s="33" t="s">
        <v>272</v>
      </c>
    </row>
    <row r="39" spans="1:31" ht="16.5" customHeight="1" thickTop="1" thickBot="1" x14ac:dyDescent="0.5">
      <c r="B39" s="396" t="s">
        <v>142</v>
      </c>
      <c r="C39" s="396"/>
      <c r="D39" s="396"/>
      <c r="E39" s="396"/>
      <c r="F39" s="396"/>
      <c r="G39" s="396"/>
      <c r="H39" s="402"/>
      <c r="I39" s="403"/>
      <c r="J39" s="403"/>
      <c r="K39" s="403"/>
      <c r="L39" s="403"/>
      <c r="M39" s="403"/>
      <c r="N39" s="403"/>
      <c r="O39" s="403"/>
      <c r="P39" s="403"/>
      <c r="Q39" s="403"/>
      <c r="R39" s="403"/>
      <c r="S39" s="404"/>
      <c r="T39" s="33" t="s">
        <v>143</v>
      </c>
    </row>
    <row r="40" spans="1:31" ht="8.25" customHeight="1" thickTop="1" x14ac:dyDescent="0.45"/>
    <row r="41" spans="1:31" s="40" customFormat="1" ht="16.2" x14ac:dyDescent="0.45">
      <c r="A41" s="37" t="s">
        <v>144</v>
      </c>
    </row>
    <row r="42" spans="1:31" ht="4.2" customHeight="1" thickBot="1" x14ac:dyDescent="0.5">
      <c r="A42" s="85"/>
    </row>
    <row r="43" spans="1:31" ht="24" customHeight="1" thickTop="1" thickBot="1" x14ac:dyDescent="0.5">
      <c r="B43" s="87" t="s">
        <v>145</v>
      </c>
      <c r="C43" s="33" t="s">
        <v>146</v>
      </c>
      <c r="M43" s="405">
        <f>R29</f>
        <v>0</v>
      </c>
      <c r="N43" s="407"/>
      <c r="O43" s="407"/>
      <c r="P43" s="406"/>
      <c r="Q43" s="184" t="s">
        <v>147</v>
      </c>
      <c r="R43" s="33" t="s">
        <v>148</v>
      </c>
      <c r="V43" s="405">
        <f>H39</f>
        <v>0</v>
      </c>
      <c r="W43" s="406"/>
      <c r="AB43" s="87"/>
      <c r="AC43" s="87"/>
      <c r="AD43" s="87"/>
      <c r="AE43" s="87"/>
    </row>
    <row r="44" spans="1:31" ht="3.6" customHeight="1" thickTop="1" thickBot="1" x14ac:dyDescent="0.5">
      <c r="L44" s="88"/>
      <c r="M44" s="88"/>
      <c r="N44" s="88"/>
      <c r="O44" s="88"/>
      <c r="P44" s="87"/>
      <c r="Q44" s="87"/>
    </row>
    <row r="45" spans="1:31" ht="27.75" customHeight="1" thickBot="1" x14ac:dyDescent="0.5">
      <c r="E45" s="91"/>
      <c r="F45" s="90" t="s">
        <v>149</v>
      </c>
      <c r="L45" s="89"/>
      <c r="M45" s="89"/>
      <c r="N45" s="89"/>
      <c r="O45" s="89"/>
      <c r="P45" s="89"/>
      <c r="Q45" s="89"/>
      <c r="R45" s="398" t="str">
        <f>IF(M43=0,"",M43/V43)</f>
        <v/>
      </c>
      <c r="S45" s="399"/>
      <c r="T45" s="400"/>
      <c r="U45" s="401"/>
      <c r="V45" s="401"/>
      <c r="W45" s="401"/>
    </row>
  </sheetData>
  <mergeCells count="52">
    <mergeCell ref="R45:S45"/>
    <mergeCell ref="T45:W45"/>
    <mergeCell ref="B38:G38"/>
    <mergeCell ref="H38:S38"/>
    <mergeCell ref="B39:G39"/>
    <mergeCell ref="H39:S39"/>
    <mergeCell ref="V43:W43"/>
    <mergeCell ref="M43:P43"/>
    <mergeCell ref="T30:W30"/>
    <mergeCell ref="B31:W31"/>
    <mergeCell ref="B32:W32"/>
    <mergeCell ref="B33:W33"/>
    <mergeCell ref="B37:G37"/>
    <mergeCell ref="H37:S37"/>
    <mergeCell ref="I26:O26"/>
    <mergeCell ref="I27:O27"/>
    <mergeCell ref="D28:O28"/>
    <mergeCell ref="T28:W28"/>
    <mergeCell ref="B29:O29"/>
    <mergeCell ref="T29:W29"/>
    <mergeCell ref="T20:W20"/>
    <mergeCell ref="B21:C28"/>
    <mergeCell ref="D21:H23"/>
    <mergeCell ref="I21:O21"/>
    <mergeCell ref="I22:O22"/>
    <mergeCell ref="I23:O23"/>
    <mergeCell ref="D24:O24"/>
    <mergeCell ref="T24:W24"/>
    <mergeCell ref="D25:H27"/>
    <mergeCell ref="I25:O25"/>
    <mergeCell ref="B16:C20"/>
    <mergeCell ref="D16:H16"/>
    <mergeCell ref="I16:O16"/>
    <mergeCell ref="D17:O17"/>
    <mergeCell ref="D18:O18"/>
    <mergeCell ref="D19:O19"/>
    <mergeCell ref="D20:O20"/>
    <mergeCell ref="B13:C15"/>
    <mergeCell ref="D13:O13"/>
    <mergeCell ref="D14:H14"/>
    <mergeCell ref="I14:O14"/>
    <mergeCell ref="D15:O15"/>
    <mergeCell ref="T15:W15"/>
    <mergeCell ref="A3:W3"/>
    <mergeCell ref="A5:W5"/>
    <mergeCell ref="A6:W6"/>
    <mergeCell ref="B11:O12"/>
    <mergeCell ref="Q11:Q12"/>
    <mergeCell ref="R11:R12"/>
    <mergeCell ref="S11:S12"/>
    <mergeCell ref="T11:U12"/>
    <mergeCell ref="V11:W12"/>
  </mergeCells>
  <phoneticPr fontId="3"/>
  <pageMargins left="0.9055118110236221" right="0.70866141732283472" top="0.55118110236220474" bottom="0.55118110236220474" header="0" footer="0"/>
  <pageSetup paperSize="9" scale="84" orientation="portrait" r:id="rId1"/>
  <ignoredErrors>
    <ignoredError sqref="S13:S14 S25:S27" unlockedFormula="1"/>
    <ignoredError sqref="S15:S24" formula="1" unlockedFormula="1"/>
    <ignoredError sqref="R15:R24" formula="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K47"/>
  <sheetViews>
    <sheetView showGridLines="0" view="pageBreakPreview" zoomScaleNormal="100" zoomScaleSheetLayoutView="100" workbookViewId="0"/>
  </sheetViews>
  <sheetFormatPr defaultRowHeight="13.2" x14ac:dyDescent="0.45"/>
  <cols>
    <col min="1" max="1" width="2.09765625" style="33" customWidth="1"/>
    <col min="2" max="2" width="2.3984375" style="33" customWidth="1"/>
    <col min="3" max="7" width="2.09765625" style="33" customWidth="1"/>
    <col min="8" max="8" width="2.8984375" style="33" customWidth="1"/>
    <col min="9" max="11" width="3.69921875" style="33" customWidth="1"/>
    <col min="12" max="15" width="3.09765625" style="33" customWidth="1"/>
    <col min="16" max="16" width="6.69921875" style="33" customWidth="1"/>
    <col min="17" max="19" width="7.5" style="33" customWidth="1"/>
    <col min="20" max="20" width="5.3984375" style="33" customWidth="1"/>
    <col min="21" max="21" width="5.69921875" style="33" customWidth="1"/>
    <col min="22" max="22" width="5.8984375" style="33" customWidth="1"/>
    <col min="23" max="23" width="6.69921875" style="33" bestFit="1" customWidth="1"/>
    <col min="24" max="244" width="9" style="33"/>
    <col min="245" max="245" width="2.09765625" style="33" customWidth="1"/>
    <col min="246" max="246" width="2.3984375" style="33" customWidth="1"/>
    <col min="247" max="251" width="2.09765625" style="33" customWidth="1"/>
    <col min="252" max="252" width="2.8984375" style="33" customWidth="1"/>
    <col min="253" max="255" width="3.69921875" style="33" customWidth="1"/>
    <col min="256" max="259" width="3.09765625" style="33" customWidth="1"/>
    <col min="260" max="272" width="6.69921875" style="33" customWidth="1"/>
    <col min="273" max="275" width="7.5" style="33" customWidth="1"/>
    <col min="276" max="276" width="5.3984375" style="33" customWidth="1"/>
    <col min="277" max="277" width="5.69921875" style="33" customWidth="1"/>
    <col min="278" max="278" width="5.8984375" style="33" customWidth="1"/>
    <col min="279" max="279" width="6.69921875" style="33" bestFit="1" customWidth="1"/>
    <col min="280" max="500" width="9" style="33"/>
    <col min="501" max="501" width="2.09765625" style="33" customWidth="1"/>
    <col min="502" max="502" width="2.3984375" style="33" customWidth="1"/>
    <col min="503" max="507" width="2.09765625" style="33" customWidth="1"/>
    <col min="508" max="508" width="2.8984375" style="33" customWidth="1"/>
    <col min="509" max="511" width="3.69921875" style="33" customWidth="1"/>
    <col min="512" max="515" width="3.09765625" style="33" customWidth="1"/>
    <col min="516" max="528" width="6.69921875" style="33" customWidth="1"/>
    <col min="529" max="531" width="7.5" style="33" customWidth="1"/>
    <col min="532" max="532" width="5.3984375" style="33" customWidth="1"/>
    <col min="533" max="533" width="5.69921875" style="33" customWidth="1"/>
    <col min="534" max="534" width="5.8984375" style="33" customWidth="1"/>
    <col min="535" max="535" width="6.69921875" style="33" bestFit="1" customWidth="1"/>
    <col min="536" max="756" width="9" style="33"/>
    <col min="757" max="757" width="2.09765625" style="33" customWidth="1"/>
    <col min="758" max="758" width="2.3984375" style="33" customWidth="1"/>
    <col min="759" max="763" width="2.09765625" style="33" customWidth="1"/>
    <col min="764" max="764" width="2.8984375" style="33" customWidth="1"/>
    <col min="765" max="767" width="3.69921875" style="33" customWidth="1"/>
    <col min="768" max="771" width="3.09765625" style="33" customWidth="1"/>
    <col min="772" max="784" width="6.69921875" style="33" customWidth="1"/>
    <col min="785" max="787" width="7.5" style="33" customWidth="1"/>
    <col min="788" max="788" width="5.3984375" style="33" customWidth="1"/>
    <col min="789" max="789" width="5.69921875" style="33" customWidth="1"/>
    <col min="790" max="790" width="5.8984375" style="33" customWidth="1"/>
    <col min="791" max="791" width="6.69921875" style="33" bestFit="1" customWidth="1"/>
    <col min="792" max="1012" width="9" style="33"/>
    <col min="1013" max="1013" width="2.09765625" style="33" customWidth="1"/>
    <col min="1014" max="1014" width="2.3984375" style="33" customWidth="1"/>
    <col min="1015" max="1019" width="2.09765625" style="33" customWidth="1"/>
    <col min="1020" max="1020" width="2.8984375" style="33" customWidth="1"/>
    <col min="1021" max="1023" width="3.69921875" style="33" customWidth="1"/>
    <col min="1024" max="1027" width="3.09765625" style="33" customWidth="1"/>
    <col min="1028" max="1040" width="6.69921875" style="33" customWidth="1"/>
    <col min="1041" max="1043" width="7.5" style="33" customWidth="1"/>
    <col min="1044" max="1044" width="5.3984375" style="33" customWidth="1"/>
    <col min="1045" max="1045" width="5.69921875" style="33" customWidth="1"/>
    <col min="1046" max="1046" width="5.8984375" style="33" customWidth="1"/>
    <col min="1047" max="1047" width="6.69921875" style="33" bestFit="1" customWidth="1"/>
    <col min="1048" max="1268" width="9" style="33"/>
    <col min="1269" max="1269" width="2.09765625" style="33" customWidth="1"/>
    <col min="1270" max="1270" width="2.3984375" style="33" customWidth="1"/>
    <col min="1271" max="1275" width="2.09765625" style="33" customWidth="1"/>
    <col min="1276" max="1276" width="2.8984375" style="33" customWidth="1"/>
    <col min="1277" max="1279" width="3.69921875" style="33" customWidth="1"/>
    <col min="1280" max="1283" width="3.09765625" style="33" customWidth="1"/>
    <col min="1284" max="1296" width="6.69921875" style="33" customWidth="1"/>
    <col min="1297" max="1299" width="7.5" style="33" customWidth="1"/>
    <col min="1300" max="1300" width="5.3984375" style="33" customWidth="1"/>
    <col min="1301" max="1301" width="5.69921875" style="33" customWidth="1"/>
    <col min="1302" max="1302" width="5.8984375" style="33" customWidth="1"/>
    <col min="1303" max="1303" width="6.69921875" style="33" bestFit="1" customWidth="1"/>
    <col min="1304" max="1524" width="9" style="33"/>
    <col min="1525" max="1525" width="2.09765625" style="33" customWidth="1"/>
    <col min="1526" max="1526" width="2.3984375" style="33" customWidth="1"/>
    <col min="1527" max="1531" width="2.09765625" style="33" customWidth="1"/>
    <col min="1532" max="1532" width="2.8984375" style="33" customWidth="1"/>
    <col min="1533" max="1535" width="3.69921875" style="33" customWidth="1"/>
    <col min="1536" max="1539" width="3.09765625" style="33" customWidth="1"/>
    <col min="1540" max="1552" width="6.69921875" style="33" customWidth="1"/>
    <col min="1553" max="1555" width="7.5" style="33" customWidth="1"/>
    <col min="1556" max="1556" width="5.3984375" style="33" customWidth="1"/>
    <col min="1557" max="1557" width="5.69921875" style="33" customWidth="1"/>
    <col min="1558" max="1558" width="5.8984375" style="33" customWidth="1"/>
    <col min="1559" max="1559" width="6.69921875" style="33" bestFit="1" customWidth="1"/>
    <col min="1560" max="1780" width="9" style="33"/>
    <col min="1781" max="1781" width="2.09765625" style="33" customWidth="1"/>
    <col min="1782" max="1782" width="2.3984375" style="33" customWidth="1"/>
    <col min="1783" max="1787" width="2.09765625" style="33" customWidth="1"/>
    <col min="1788" max="1788" width="2.8984375" style="33" customWidth="1"/>
    <col min="1789" max="1791" width="3.69921875" style="33" customWidth="1"/>
    <col min="1792" max="1795" width="3.09765625" style="33" customWidth="1"/>
    <col min="1796" max="1808" width="6.69921875" style="33" customWidth="1"/>
    <col min="1809" max="1811" width="7.5" style="33" customWidth="1"/>
    <col min="1812" max="1812" width="5.3984375" style="33" customWidth="1"/>
    <col min="1813" max="1813" width="5.69921875" style="33" customWidth="1"/>
    <col min="1814" max="1814" width="5.8984375" style="33" customWidth="1"/>
    <col min="1815" max="1815" width="6.69921875" style="33" bestFit="1" customWidth="1"/>
    <col min="1816" max="2036" width="9" style="33"/>
    <col min="2037" max="2037" width="2.09765625" style="33" customWidth="1"/>
    <col min="2038" max="2038" width="2.3984375" style="33" customWidth="1"/>
    <col min="2039" max="2043" width="2.09765625" style="33" customWidth="1"/>
    <col min="2044" max="2044" width="2.8984375" style="33" customWidth="1"/>
    <col min="2045" max="2047" width="3.69921875" style="33" customWidth="1"/>
    <col min="2048" max="2051" width="3.09765625" style="33" customWidth="1"/>
    <col min="2052" max="2064" width="6.69921875" style="33" customWidth="1"/>
    <col min="2065" max="2067" width="7.5" style="33" customWidth="1"/>
    <col min="2068" max="2068" width="5.3984375" style="33" customWidth="1"/>
    <col min="2069" max="2069" width="5.69921875" style="33" customWidth="1"/>
    <col min="2070" max="2070" width="5.8984375" style="33" customWidth="1"/>
    <col min="2071" max="2071" width="6.69921875" style="33" bestFit="1" customWidth="1"/>
    <col min="2072" max="2292" width="9" style="33"/>
    <col min="2293" max="2293" width="2.09765625" style="33" customWidth="1"/>
    <col min="2294" max="2294" width="2.3984375" style="33" customWidth="1"/>
    <col min="2295" max="2299" width="2.09765625" style="33" customWidth="1"/>
    <col min="2300" max="2300" width="2.8984375" style="33" customWidth="1"/>
    <col min="2301" max="2303" width="3.69921875" style="33" customWidth="1"/>
    <col min="2304" max="2307" width="3.09765625" style="33" customWidth="1"/>
    <col min="2308" max="2320" width="6.69921875" style="33" customWidth="1"/>
    <col min="2321" max="2323" width="7.5" style="33" customWidth="1"/>
    <col min="2324" max="2324" width="5.3984375" style="33" customWidth="1"/>
    <col min="2325" max="2325" width="5.69921875" style="33" customWidth="1"/>
    <col min="2326" max="2326" width="5.8984375" style="33" customWidth="1"/>
    <col min="2327" max="2327" width="6.69921875" style="33" bestFit="1" customWidth="1"/>
    <col min="2328" max="2548" width="9" style="33"/>
    <col min="2549" max="2549" width="2.09765625" style="33" customWidth="1"/>
    <col min="2550" max="2550" width="2.3984375" style="33" customWidth="1"/>
    <col min="2551" max="2555" width="2.09765625" style="33" customWidth="1"/>
    <col min="2556" max="2556" width="2.8984375" style="33" customWidth="1"/>
    <col min="2557" max="2559" width="3.69921875" style="33" customWidth="1"/>
    <col min="2560" max="2563" width="3.09765625" style="33" customWidth="1"/>
    <col min="2564" max="2576" width="6.69921875" style="33" customWidth="1"/>
    <col min="2577" max="2579" width="7.5" style="33" customWidth="1"/>
    <col min="2580" max="2580" width="5.3984375" style="33" customWidth="1"/>
    <col min="2581" max="2581" width="5.69921875" style="33" customWidth="1"/>
    <col min="2582" max="2582" width="5.8984375" style="33" customWidth="1"/>
    <col min="2583" max="2583" width="6.69921875" style="33" bestFit="1" customWidth="1"/>
    <col min="2584" max="2804" width="9" style="33"/>
    <col min="2805" max="2805" width="2.09765625" style="33" customWidth="1"/>
    <col min="2806" max="2806" width="2.3984375" style="33" customWidth="1"/>
    <col min="2807" max="2811" width="2.09765625" style="33" customWidth="1"/>
    <col min="2812" max="2812" width="2.8984375" style="33" customWidth="1"/>
    <col min="2813" max="2815" width="3.69921875" style="33" customWidth="1"/>
    <col min="2816" max="2819" width="3.09765625" style="33" customWidth="1"/>
    <col min="2820" max="2832" width="6.69921875" style="33" customWidth="1"/>
    <col min="2833" max="2835" width="7.5" style="33" customWidth="1"/>
    <col min="2836" max="2836" width="5.3984375" style="33" customWidth="1"/>
    <col min="2837" max="2837" width="5.69921875" style="33" customWidth="1"/>
    <col min="2838" max="2838" width="5.8984375" style="33" customWidth="1"/>
    <col min="2839" max="2839" width="6.69921875" style="33" bestFit="1" customWidth="1"/>
    <col min="2840" max="3060" width="9" style="33"/>
    <col min="3061" max="3061" width="2.09765625" style="33" customWidth="1"/>
    <col min="3062" max="3062" width="2.3984375" style="33" customWidth="1"/>
    <col min="3063" max="3067" width="2.09765625" style="33" customWidth="1"/>
    <col min="3068" max="3068" width="2.8984375" style="33" customWidth="1"/>
    <col min="3069" max="3071" width="3.69921875" style="33" customWidth="1"/>
    <col min="3072" max="3075" width="3.09765625" style="33" customWidth="1"/>
    <col min="3076" max="3088" width="6.69921875" style="33" customWidth="1"/>
    <col min="3089" max="3091" width="7.5" style="33" customWidth="1"/>
    <col min="3092" max="3092" width="5.3984375" style="33" customWidth="1"/>
    <col min="3093" max="3093" width="5.69921875" style="33" customWidth="1"/>
    <col min="3094" max="3094" width="5.8984375" style="33" customWidth="1"/>
    <col min="3095" max="3095" width="6.69921875" style="33" bestFit="1" customWidth="1"/>
    <col min="3096" max="3316" width="9" style="33"/>
    <col min="3317" max="3317" width="2.09765625" style="33" customWidth="1"/>
    <col min="3318" max="3318" width="2.3984375" style="33" customWidth="1"/>
    <col min="3319" max="3323" width="2.09765625" style="33" customWidth="1"/>
    <col min="3324" max="3324" width="2.8984375" style="33" customWidth="1"/>
    <col min="3325" max="3327" width="3.69921875" style="33" customWidth="1"/>
    <col min="3328" max="3331" width="3.09765625" style="33" customWidth="1"/>
    <col min="3332" max="3344" width="6.69921875" style="33" customWidth="1"/>
    <col min="3345" max="3347" width="7.5" style="33" customWidth="1"/>
    <col min="3348" max="3348" width="5.3984375" style="33" customWidth="1"/>
    <col min="3349" max="3349" width="5.69921875" style="33" customWidth="1"/>
    <col min="3350" max="3350" width="5.8984375" style="33" customWidth="1"/>
    <col min="3351" max="3351" width="6.69921875" style="33" bestFit="1" customWidth="1"/>
    <col min="3352" max="3572" width="9" style="33"/>
    <col min="3573" max="3573" width="2.09765625" style="33" customWidth="1"/>
    <col min="3574" max="3574" width="2.3984375" style="33" customWidth="1"/>
    <col min="3575" max="3579" width="2.09765625" style="33" customWidth="1"/>
    <col min="3580" max="3580" width="2.8984375" style="33" customWidth="1"/>
    <col min="3581" max="3583" width="3.69921875" style="33" customWidth="1"/>
    <col min="3584" max="3587" width="3.09765625" style="33" customWidth="1"/>
    <col min="3588" max="3600" width="6.69921875" style="33" customWidth="1"/>
    <col min="3601" max="3603" width="7.5" style="33" customWidth="1"/>
    <col min="3604" max="3604" width="5.3984375" style="33" customWidth="1"/>
    <col min="3605" max="3605" width="5.69921875" style="33" customWidth="1"/>
    <col min="3606" max="3606" width="5.8984375" style="33" customWidth="1"/>
    <col min="3607" max="3607" width="6.69921875" style="33" bestFit="1" customWidth="1"/>
    <col min="3608" max="3828" width="9" style="33"/>
    <col min="3829" max="3829" width="2.09765625" style="33" customWidth="1"/>
    <col min="3830" max="3830" width="2.3984375" style="33" customWidth="1"/>
    <col min="3831" max="3835" width="2.09765625" style="33" customWidth="1"/>
    <col min="3836" max="3836" width="2.8984375" style="33" customWidth="1"/>
    <col min="3837" max="3839" width="3.69921875" style="33" customWidth="1"/>
    <col min="3840" max="3843" width="3.09765625" style="33" customWidth="1"/>
    <col min="3844" max="3856" width="6.69921875" style="33" customWidth="1"/>
    <col min="3857" max="3859" width="7.5" style="33" customWidth="1"/>
    <col min="3860" max="3860" width="5.3984375" style="33" customWidth="1"/>
    <col min="3861" max="3861" width="5.69921875" style="33" customWidth="1"/>
    <col min="3862" max="3862" width="5.8984375" style="33" customWidth="1"/>
    <col min="3863" max="3863" width="6.69921875" style="33" bestFit="1" customWidth="1"/>
    <col min="3864" max="4084" width="9" style="33"/>
    <col min="4085" max="4085" width="2.09765625" style="33" customWidth="1"/>
    <col min="4086" max="4086" width="2.3984375" style="33" customWidth="1"/>
    <col min="4087" max="4091" width="2.09765625" style="33" customWidth="1"/>
    <col min="4092" max="4092" width="2.8984375" style="33" customWidth="1"/>
    <col min="4093" max="4095" width="3.69921875" style="33" customWidth="1"/>
    <col min="4096" max="4099" width="3.09765625" style="33" customWidth="1"/>
    <col min="4100" max="4112" width="6.69921875" style="33" customWidth="1"/>
    <col min="4113" max="4115" width="7.5" style="33" customWidth="1"/>
    <col min="4116" max="4116" width="5.3984375" style="33" customWidth="1"/>
    <col min="4117" max="4117" width="5.69921875" style="33" customWidth="1"/>
    <col min="4118" max="4118" width="5.8984375" style="33" customWidth="1"/>
    <col min="4119" max="4119" width="6.69921875" style="33" bestFit="1" customWidth="1"/>
    <col min="4120" max="4340" width="9" style="33"/>
    <col min="4341" max="4341" width="2.09765625" style="33" customWidth="1"/>
    <col min="4342" max="4342" width="2.3984375" style="33" customWidth="1"/>
    <col min="4343" max="4347" width="2.09765625" style="33" customWidth="1"/>
    <col min="4348" max="4348" width="2.8984375" style="33" customWidth="1"/>
    <col min="4349" max="4351" width="3.69921875" style="33" customWidth="1"/>
    <col min="4352" max="4355" width="3.09765625" style="33" customWidth="1"/>
    <col min="4356" max="4368" width="6.69921875" style="33" customWidth="1"/>
    <col min="4369" max="4371" width="7.5" style="33" customWidth="1"/>
    <col min="4372" max="4372" width="5.3984375" style="33" customWidth="1"/>
    <col min="4373" max="4373" width="5.69921875" style="33" customWidth="1"/>
    <col min="4374" max="4374" width="5.8984375" style="33" customWidth="1"/>
    <col min="4375" max="4375" width="6.69921875" style="33" bestFit="1" customWidth="1"/>
    <col min="4376" max="4596" width="9" style="33"/>
    <col min="4597" max="4597" width="2.09765625" style="33" customWidth="1"/>
    <col min="4598" max="4598" width="2.3984375" style="33" customWidth="1"/>
    <col min="4599" max="4603" width="2.09765625" style="33" customWidth="1"/>
    <col min="4604" max="4604" width="2.8984375" style="33" customWidth="1"/>
    <col min="4605" max="4607" width="3.69921875" style="33" customWidth="1"/>
    <col min="4608" max="4611" width="3.09765625" style="33" customWidth="1"/>
    <col min="4612" max="4624" width="6.69921875" style="33" customWidth="1"/>
    <col min="4625" max="4627" width="7.5" style="33" customWidth="1"/>
    <col min="4628" max="4628" width="5.3984375" style="33" customWidth="1"/>
    <col min="4629" max="4629" width="5.69921875" style="33" customWidth="1"/>
    <col min="4630" max="4630" width="5.8984375" style="33" customWidth="1"/>
    <col min="4631" max="4631" width="6.69921875" style="33" bestFit="1" customWidth="1"/>
    <col min="4632" max="4852" width="9" style="33"/>
    <col min="4853" max="4853" width="2.09765625" style="33" customWidth="1"/>
    <col min="4854" max="4854" width="2.3984375" style="33" customWidth="1"/>
    <col min="4855" max="4859" width="2.09765625" style="33" customWidth="1"/>
    <col min="4860" max="4860" width="2.8984375" style="33" customWidth="1"/>
    <col min="4861" max="4863" width="3.69921875" style="33" customWidth="1"/>
    <col min="4864" max="4867" width="3.09765625" style="33" customWidth="1"/>
    <col min="4868" max="4880" width="6.69921875" style="33" customWidth="1"/>
    <col min="4881" max="4883" width="7.5" style="33" customWidth="1"/>
    <col min="4884" max="4884" width="5.3984375" style="33" customWidth="1"/>
    <col min="4885" max="4885" width="5.69921875" style="33" customWidth="1"/>
    <col min="4886" max="4886" width="5.8984375" style="33" customWidth="1"/>
    <col min="4887" max="4887" width="6.69921875" style="33" bestFit="1" customWidth="1"/>
    <col min="4888" max="5108" width="9" style="33"/>
    <col min="5109" max="5109" width="2.09765625" style="33" customWidth="1"/>
    <col min="5110" max="5110" width="2.3984375" style="33" customWidth="1"/>
    <col min="5111" max="5115" width="2.09765625" style="33" customWidth="1"/>
    <col min="5116" max="5116" width="2.8984375" style="33" customWidth="1"/>
    <col min="5117" max="5119" width="3.69921875" style="33" customWidth="1"/>
    <col min="5120" max="5123" width="3.09765625" style="33" customWidth="1"/>
    <col min="5124" max="5136" width="6.69921875" style="33" customWidth="1"/>
    <col min="5137" max="5139" width="7.5" style="33" customWidth="1"/>
    <col min="5140" max="5140" width="5.3984375" style="33" customWidth="1"/>
    <col min="5141" max="5141" width="5.69921875" style="33" customWidth="1"/>
    <col min="5142" max="5142" width="5.8984375" style="33" customWidth="1"/>
    <col min="5143" max="5143" width="6.69921875" style="33" bestFit="1" customWidth="1"/>
    <col min="5144" max="5364" width="9" style="33"/>
    <col min="5365" max="5365" width="2.09765625" style="33" customWidth="1"/>
    <col min="5366" max="5366" width="2.3984375" style="33" customWidth="1"/>
    <col min="5367" max="5371" width="2.09765625" style="33" customWidth="1"/>
    <col min="5372" max="5372" width="2.8984375" style="33" customWidth="1"/>
    <col min="5373" max="5375" width="3.69921875" style="33" customWidth="1"/>
    <col min="5376" max="5379" width="3.09765625" style="33" customWidth="1"/>
    <col min="5380" max="5392" width="6.69921875" style="33" customWidth="1"/>
    <col min="5393" max="5395" width="7.5" style="33" customWidth="1"/>
    <col min="5396" max="5396" width="5.3984375" style="33" customWidth="1"/>
    <col min="5397" max="5397" width="5.69921875" style="33" customWidth="1"/>
    <col min="5398" max="5398" width="5.8984375" style="33" customWidth="1"/>
    <col min="5399" max="5399" width="6.69921875" style="33" bestFit="1" customWidth="1"/>
    <col min="5400" max="5620" width="9" style="33"/>
    <col min="5621" max="5621" width="2.09765625" style="33" customWidth="1"/>
    <col min="5622" max="5622" width="2.3984375" style="33" customWidth="1"/>
    <col min="5623" max="5627" width="2.09765625" style="33" customWidth="1"/>
    <col min="5628" max="5628" width="2.8984375" style="33" customWidth="1"/>
    <col min="5629" max="5631" width="3.69921875" style="33" customWidth="1"/>
    <col min="5632" max="5635" width="3.09765625" style="33" customWidth="1"/>
    <col min="5636" max="5648" width="6.69921875" style="33" customWidth="1"/>
    <col min="5649" max="5651" width="7.5" style="33" customWidth="1"/>
    <col min="5652" max="5652" width="5.3984375" style="33" customWidth="1"/>
    <col min="5653" max="5653" width="5.69921875" style="33" customWidth="1"/>
    <col min="5654" max="5654" width="5.8984375" style="33" customWidth="1"/>
    <col min="5655" max="5655" width="6.69921875" style="33" bestFit="1" customWidth="1"/>
    <col min="5656" max="5876" width="9" style="33"/>
    <col min="5877" max="5877" width="2.09765625" style="33" customWidth="1"/>
    <col min="5878" max="5878" width="2.3984375" style="33" customWidth="1"/>
    <col min="5879" max="5883" width="2.09765625" style="33" customWidth="1"/>
    <col min="5884" max="5884" width="2.8984375" style="33" customWidth="1"/>
    <col min="5885" max="5887" width="3.69921875" style="33" customWidth="1"/>
    <col min="5888" max="5891" width="3.09765625" style="33" customWidth="1"/>
    <col min="5892" max="5904" width="6.69921875" style="33" customWidth="1"/>
    <col min="5905" max="5907" width="7.5" style="33" customWidth="1"/>
    <col min="5908" max="5908" width="5.3984375" style="33" customWidth="1"/>
    <col min="5909" max="5909" width="5.69921875" style="33" customWidth="1"/>
    <col min="5910" max="5910" width="5.8984375" style="33" customWidth="1"/>
    <col min="5911" max="5911" width="6.69921875" style="33" bestFit="1" customWidth="1"/>
    <col min="5912" max="6132" width="9" style="33"/>
    <col min="6133" max="6133" width="2.09765625" style="33" customWidth="1"/>
    <col min="6134" max="6134" width="2.3984375" style="33" customWidth="1"/>
    <col min="6135" max="6139" width="2.09765625" style="33" customWidth="1"/>
    <col min="6140" max="6140" width="2.8984375" style="33" customWidth="1"/>
    <col min="6141" max="6143" width="3.69921875" style="33" customWidth="1"/>
    <col min="6144" max="6147" width="3.09765625" style="33" customWidth="1"/>
    <col min="6148" max="6160" width="6.69921875" style="33" customWidth="1"/>
    <col min="6161" max="6163" width="7.5" style="33" customWidth="1"/>
    <col min="6164" max="6164" width="5.3984375" style="33" customWidth="1"/>
    <col min="6165" max="6165" width="5.69921875" style="33" customWidth="1"/>
    <col min="6166" max="6166" width="5.8984375" style="33" customWidth="1"/>
    <col min="6167" max="6167" width="6.69921875" style="33" bestFit="1" customWidth="1"/>
    <col min="6168" max="6388" width="9" style="33"/>
    <col min="6389" max="6389" width="2.09765625" style="33" customWidth="1"/>
    <col min="6390" max="6390" width="2.3984375" style="33" customWidth="1"/>
    <col min="6391" max="6395" width="2.09765625" style="33" customWidth="1"/>
    <col min="6396" max="6396" width="2.8984375" style="33" customWidth="1"/>
    <col min="6397" max="6399" width="3.69921875" style="33" customWidth="1"/>
    <col min="6400" max="6403" width="3.09765625" style="33" customWidth="1"/>
    <col min="6404" max="6416" width="6.69921875" style="33" customWidth="1"/>
    <col min="6417" max="6419" width="7.5" style="33" customWidth="1"/>
    <col min="6420" max="6420" width="5.3984375" style="33" customWidth="1"/>
    <col min="6421" max="6421" width="5.69921875" style="33" customWidth="1"/>
    <col min="6422" max="6422" width="5.8984375" style="33" customWidth="1"/>
    <col min="6423" max="6423" width="6.69921875" style="33" bestFit="1" customWidth="1"/>
    <col min="6424" max="6644" width="9" style="33"/>
    <col min="6645" max="6645" width="2.09765625" style="33" customWidth="1"/>
    <col min="6646" max="6646" width="2.3984375" style="33" customWidth="1"/>
    <col min="6647" max="6651" width="2.09765625" style="33" customWidth="1"/>
    <col min="6652" max="6652" width="2.8984375" style="33" customWidth="1"/>
    <col min="6653" max="6655" width="3.69921875" style="33" customWidth="1"/>
    <col min="6656" max="6659" width="3.09765625" style="33" customWidth="1"/>
    <col min="6660" max="6672" width="6.69921875" style="33" customWidth="1"/>
    <col min="6673" max="6675" width="7.5" style="33" customWidth="1"/>
    <col min="6676" max="6676" width="5.3984375" style="33" customWidth="1"/>
    <col min="6677" max="6677" width="5.69921875" style="33" customWidth="1"/>
    <col min="6678" max="6678" width="5.8984375" style="33" customWidth="1"/>
    <col min="6679" max="6679" width="6.69921875" style="33" bestFit="1" customWidth="1"/>
    <col min="6680" max="6900" width="9" style="33"/>
    <col min="6901" max="6901" width="2.09765625" style="33" customWidth="1"/>
    <col min="6902" max="6902" width="2.3984375" style="33" customWidth="1"/>
    <col min="6903" max="6907" width="2.09765625" style="33" customWidth="1"/>
    <col min="6908" max="6908" width="2.8984375" style="33" customWidth="1"/>
    <col min="6909" max="6911" width="3.69921875" style="33" customWidth="1"/>
    <col min="6912" max="6915" width="3.09765625" style="33" customWidth="1"/>
    <col min="6916" max="6928" width="6.69921875" style="33" customWidth="1"/>
    <col min="6929" max="6931" width="7.5" style="33" customWidth="1"/>
    <col min="6932" max="6932" width="5.3984375" style="33" customWidth="1"/>
    <col min="6933" max="6933" width="5.69921875" style="33" customWidth="1"/>
    <col min="6934" max="6934" width="5.8984375" style="33" customWidth="1"/>
    <col min="6935" max="6935" width="6.69921875" style="33" bestFit="1" customWidth="1"/>
    <col min="6936" max="7156" width="9" style="33"/>
    <col min="7157" max="7157" width="2.09765625" style="33" customWidth="1"/>
    <col min="7158" max="7158" width="2.3984375" style="33" customWidth="1"/>
    <col min="7159" max="7163" width="2.09765625" style="33" customWidth="1"/>
    <col min="7164" max="7164" width="2.8984375" style="33" customWidth="1"/>
    <col min="7165" max="7167" width="3.69921875" style="33" customWidth="1"/>
    <col min="7168" max="7171" width="3.09765625" style="33" customWidth="1"/>
    <col min="7172" max="7184" width="6.69921875" style="33" customWidth="1"/>
    <col min="7185" max="7187" width="7.5" style="33" customWidth="1"/>
    <col min="7188" max="7188" width="5.3984375" style="33" customWidth="1"/>
    <col min="7189" max="7189" width="5.69921875" style="33" customWidth="1"/>
    <col min="7190" max="7190" width="5.8984375" style="33" customWidth="1"/>
    <col min="7191" max="7191" width="6.69921875" style="33" bestFit="1" customWidth="1"/>
    <col min="7192" max="7412" width="9" style="33"/>
    <col min="7413" max="7413" width="2.09765625" style="33" customWidth="1"/>
    <col min="7414" max="7414" width="2.3984375" style="33" customWidth="1"/>
    <col min="7415" max="7419" width="2.09765625" style="33" customWidth="1"/>
    <col min="7420" max="7420" width="2.8984375" style="33" customWidth="1"/>
    <col min="7421" max="7423" width="3.69921875" style="33" customWidth="1"/>
    <col min="7424" max="7427" width="3.09765625" style="33" customWidth="1"/>
    <col min="7428" max="7440" width="6.69921875" style="33" customWidth="1"/>
    <col min="7441" max="7443" width="7.5" style="33" customWidth="1"/>
    <col min="7444" max="7444" width="5.3984375" style="33" customWidth="1"/>
    <col min="7445" max="7445" width="5.69921875" style="33" customWidth="1"/>
    <col min="7446" max="7446" width="5.8984375" style="33" customWidth="1"/>
    <col min="7447" max="7447" width="6.69921875" style="33" bestFit="1" customWidth="1"/>
    <col min="7448" max="7668" width="9" style="33"/>
    <col min="7669" max="7669" width="2.09765625" style="33" customWidth="1"/>
    <col min="7670" max="7670" width="2.3984375" style="33" customWidth="1"/>
    <col min="7671" max="7675" width="2.09765625" style="33" customWidth="1"/>
    <col min="7676" max="7676" width="2.8984375" style="33" customWidth="1"/>
    <col min="7677" max="7679" width="3.69921875" style="33" customWidth="1"/>
    <col min="7680" max="7683" width="3.09765625" style="33" customWidth="1"/>
    <col min="7684" max="7696" width="6.69921875" style="33" customWidth="1"/>
    <col min="7697" max="7699" width="7.5" style="33" customWidth="1"/>
    <col min="7700" max="7700" width="5.3984375" style="33" customWidth="1"/>
    <col min="7701" max="7701" width="5.69921875" style="33" customWidth="1"/>
    <col min="7702" max="7702" width="5.8984375" style="33" customWidth="1"/>
    <col min="7703" max="7703" width="6.69921875" style="33" bestFit="1" customWidth="1"/>
    <col min="7704" max="7924" width="9" style="33"/>
    <col min="7925" max="7925" width="2.09765625" style="33" customWidth="1"/>
    <col min="7926" max="7926" width="2.3984375" style="33" customWidth="1"/>
    <col min="7927" max="7931" width="2.09765625" style="33" customWidth="1"/>
    <col min="7932" max="7932" width="2.8984375" style="33" customWidth="1"/>
    <col min="7933" max="7935" width="3.69921875" style="33" customWidth="1"/>
    <col min="7936" max="7939" width="3.09765625" style="33" customWidth="1"/>
    <col min="7940" max="7952" width="6.69921875" style="33" customWidth="1"/>
    <col min="7953" max="7955" width="7.5" style="33" customWidth="1"/>
    <col min="7956" max="7956" width="5.3984375" style="33" customWidth="1"/>
    <col min="7957" max="7957" width="5.69921875" style="33" customWidth="1"/>
    <col min="7958" max="7958" width="5.8984375" style="33" customWidth="1"/>
    <col min="7959" max="7959" width="6.69921875" style="33" bestFit="1" customWidth="1"/>
    <col min="7960" max="8180" width="9" style="33"/>
    <col min="8181" max="8181" width="2.09765625" style="33" customWidth="1"/>
    <col min="8182" max="8182" width="2.3984375" style="33" customWidth="1"/>
    <col min="8183" max="8187" width="2.09765625" style="33" customWidth="1"/>
    <col min="8188" max="8188" width="2.8984375" style="33" customWidth="1"/>
    <col min="8189" max="8191" width="3.69921875" style="33" customWidth="1"/>
    <col min="8192" max="8195" width="3.09765625" style="33" customWidth="1"/>
    <col min="8196" max="8208" width="6.69921875" style="33" customWidth="1"/>
    <col min="8209" max="8211" width="7.5" style="33" customWidth="1"/>
    <col min="8212" max="8212" width="5.3984375" style="33" customWidth="1"/>
    <col min="8213" max="8213" width="5.69921875" style="33" customWidth="1"/>
    <col min="8214" max="8214" width="5.8984375" style="33" customWidth="1"/>
    <col min="8215" max="8215" width="6.69921875" style="33" bestFit="1" customWidth="1"/>
    <col min="8216" max="8436" width="9" style="33"/>
    <col min="8437" max="8437" width="2.09765625" style="33" customWidth="1"/>
    <col min="8438" max="8438" width="2.3984375" style="33" customWidth="1"/>
    <col min="8439" max="8443" width="2.09765625" style="33" customWidth="1"/>
    <col min="8444" max="8444" width="2.8984375" style="33" customWidth="1"/>
    <col min="8445" max="8447" width="3.69921875" style="33" customWidth="1"/>
    <col min="8448" max="8451" width="3.09765625" style="33" customWidth="1"/>
    <col min="8452" max="8464" width="6.69921875" style="33" customWidth="1"/>
    <col min="8465" max="8467" width="7.5" style="33" customWidth="1"/>
    <col min="8468" max="8468" width="5.3984375" style="33" customWidth="1"/>
    <col min="8469" max="8469" width="5.69921875" style="33" customWidth="1"/>
    <col min="8470" max="8470" width="5.8984375" style="33" customWidth="1"/>
    <col min="8471" max="8471" width="6.69921875" style="33" bestFit="1" customWidth="1"/>
    <col min="8472" max="8692" width="9" style="33"/>
    <col min="8693" max="8693" width="2.09765625" style="33" customWidth="1"/>
    <col min="8694" max="8694" width="2.3984375" style="33" customWidth="1"/>
    <col min="8695" max="8699" width="2.09765625" style="33" customWidth="1"/>
    <col min="8700" max="8700" width="2.8984375" style="33" customWidth="1"/>
    <col min="8701" max="8703" width="3.69921875" style="33" customWidth="1"/>
    <col min="8704" max="8707" width="3.09765625" style="33" customWidth="1"/>
    <col min="8708" max="8720" width="6.69921875" style="33" customWidth="1"/>
    <col min="8721" max="8723" width="7.5" style="33" customWidth="1"/>
    <col min="8724" max="8724" width="5.3984375" style="33" customWidth="1"/>
    <col min="8725" max="8725" width="5.69921875" style="33" customWidth="1"/>
    <col min="8726" max="8726" width="5.8984375" style="33" customWidth="1"/>
    <col min="8727" max="8727" width="6.69921875" style="33" bestFit="1" customWidth="1"/>
    <col min="8728" max="8948" width="9" style="33"/>
    <col min="8949" max="8949" width="2.09765625" style="33" customWidth="1"/>
    <col min="8950" max="8950" width="2.3984375" style="33" customWidth="1"/>
    <col min="8951" max="8955" width="2.09765625" style="33" customWidth="1"/>
    <col min="8956" max="8956" width="2.8984375" style="33" customWidth="1"/>
    <col min="8957" max="8959" width="3.69921875" style="33" customWidth="1"/>
    <col min="8960" max="8963" width="3.09765625" style="33" customWidth="1"/>
    <col min="8964" max="8976" width="6.69921875" style="33" customWidth="1"/>
    <col min="8977" max="8979" width="7.5" style="33" customWidth="1"/>
    <col min="8980" max="8980" width="5.3984375" style="33" customWidth="1"/>
    <col min="8981" max="8981" width="5.69921875" style="33" customWidth="1"/>
    <col min="8982" max="8982" width="5.8984375" style="33" customWidth="1"/>
    <col min="8983" max="8983" width="6.69921875" style="33" bestFit="1" customWidth="1"/>
    <col min="8984" max="9204" width="9" style="33"/>
    <col min="9205" max="9205" width="2.09765625" style="33" customWidth="1"/>
    <col min="9206" max="9206" width="2.3984375" style="33" customWidth="1"/>
    <col min="9207" max="9211" width="2.09765625" style="33" customWidth="1"/>
    <col min="9212" max="9212" width="2.8984375" style="33" customWidth="1"/>
    <col min="9213" max="9215" width="3.69921875" style="33" customWidth="1"/>
    <col min="9216" max="9219" width="3.09765625" style="33" customWidth="1"/>
    <col min="9220" max="9232" width="6.69921875" style="33" customWidth="1"/>
    <col min="9233" max="9235" width="7.5" style="33" customWidth="1"/>
    <col min="9236" max="9236" width="5.3984375" style="33" customWidth="1"/>
    <col min="9237" max="9237" width="5.69921875" style="33" customWidth="1"/>
    <col min="9238" max="9238" width="5.8984375" style="33" customWidth="1"/>
    <col min="9239" max="9239" width="6.69921875" style="33" bestFit="1" customWidth="1"/>
    <col min="9240" max="9460" width="9" style="33"/>
    <col min="9461" max="9461" width="2.09765625" style="33" customWidth="1"/>
    <col min="9462" max="9462" width="2.3984375" style="33" customWidth="1"/>
    <col min="9463" max="9467" width="2.09765625" style="33" customWidth="1"/>
    <col min="9468" max="9468" width="2.8984375" style="33" customWidth="1"/>
    <col min="9469" max="9471" width="3.69921875" style="33" customWidth="1"/>
    <col min="9472" max="9475" width="3.09765625" style="33" customWidth="1"/>
    <col min="9476" max="9488" width="6.69921875" style="33" customWidth="1"/>
    <col min="9489" max="9491" width="7.5" style="33" customWidth="1"/>
    <col min="9492" max="9492" width="5.3984375" style="33" customWidth="1"/>
    <col min="9493" max="9493" width="5.69921875" style="33" customWidth="1"/>
    <col min="9494" max="9494" width="5.8984375" style="33" customWidth="1"/>
    <col min="9495" max="9495" width="6.69921875" style="33" bestFit="1" customWidth="1"/>
    <col min="9496" max="9716" width="9" style="33"/>
    <col min="9717" max="9717" width="2.09765625" style="33" customWidth="1"/>
    <col min="9718" max="9718" width="2.3984375" style="33" customWidth="1"/>
    <col min="9719" max="9723" width="2.09765625" style="33" customWidth="1"/>
    <col min="9724" max="9724" width="2.8984375" style="33" customWidth="1"/>
    <col min="9725" max="9727" width="3.69921875" style="33" customWidth="1"/>
    <col min="9728" max="9731" width="3.09765625" style="33" customWidth="1"/>
    <col min="9732" max="9744" width="6.69921875" style="33" customWidth="1"/>
    <col min="9745" max="9747" width="7.5" style="33" customWidth="1"/>
    <col min="9748" max="9748" width="5.3984375" style="33" customWidth="1"/>
    <col min="9749" max="9749" width="5.69921875" style="33" customWidth="1"/>
    <col min="9750" max="9750" width="5.8984375" style="33" customWidth="1"/>
    <col min="9751" max="9751" width="6.69921875" style="33" bestFit="1" customWidth="1"/>
    <col min="9752" max="9972" width="9" style="33"/>
    <col min="9973" max="9973" width="2.09765625" style="33" customWidth="1"/>
    <col min="9974" max="9974" width="2.3984375" style="33" customWidth="1"/>
    <col min="9975" max="9979" width="2.09765625" style="33" customWidth="1"/>
    <col min="9980" max="9980" width="2.8984375" style="33" customWidth="1"/>
    <col min="9981" max="9983" width="3.69921875" style="33" customWidth="1"/>
    <col min="9984" max="9987" width="3.09765625" style="33" customWidth="1"/>
    <col min="9988" max="10000" width="6.69921875" style="33" customWidth="1"/>
    <col min="10001" max="10003" width="7.5" style="33" customWidth="1"/>
    <col min="10004" max="10004" width="5.3984375" style="33" customWidth="1"/>
    <col min="10005" max="10005" width="5.69921875" style="33" customWidth="1"/>
    <col min="10006" max="10006" width="5.8984375" style="33" customWidth="1"/>
    <col min="10007" max="10007" width="6.69921875" style="33" bestFit="1" customWidth="1"/>
    <col min="10008" max="10228" width="9" style="33"/>
    <col min="10229" max="10229" width="2.09765625" style="33" customWidth="1"/>
    <col min="10230" max="10230" width="2.3984375" style="33" customWidth="1"/>
    <col min="10231" max="10235" width="2.09765625" style="33" customWidth="1"/>
    <col min="10236" max="10236" width="2.8984375" style="33" customWidth="1"/>
    <col min="10237" max="10239" width="3.69921875" style="33" customWidth="1"/>
    <col min="10240" max="10243" width="3.09765625" style="33" customWidth="1"/>
    <col min="10244" max="10256" width="6.69921875" style="33" customWidth="1"/>
    <col min="10257" max="10259" width="7.5" style="33" customWidth="1"/>
    <col min="10260" max="10260" width="5.3984375" style="33" customWidth="1"/>
    <col min="10261" max="10261" width="5.69921875" style="33" customWidth="1"/>
    <col min="10262" max="10262" width="5.8984375" style="33" customWidth="1"/>
    <col min="10263" max="10263" width="6.69921875" style="33" bestFit="1" customWidth="1"/>
    <col min="10264" max="10484" width="9" style="33"/>
    <col min="10485" max="10485" width="2.09765625" style="33" customWidth="1"/>
    <col min="10486" max="10486" width="2.3984375" style="33" customWidth="1"/>
    <col min="10487" max="10491" width="2.09765625" style="33" customWidth="1"/>
    <col min="10492" max="10492" width="2.8984375" style="33" customWidth="1"/>
    <col min="10493" max="10495" width="3.69921875" style="33" customWidth="1"/>
    <col min="10496" max="10499" width="3.09765625" style="33" customWidth="1"/>
    <col min="10500" max="10512" width="6.69921875" style="33" customWidth="1"/>
    <col min="10513" max="10515" width="7.5" style="33" customWidth="1"/>
    <col min="10516" max="10516" width="5.3984375" style="33" customWidth="1"/>
    <col min="10517" max="10517" width="5.69921875" style="33" customWidth="1"/>
    <col min="10518" max="10518" width="5.8984375" style="33" customWidth="1"/>
    <col min="10519" max="10519" width="6.69921875" style="33" bestFit="1" customWidth="1"/>
    <col min="10520" max="10740" width="9" style="33"/>
    <col min="10741" max="10741" width="2.09765625" style="33" customWidth="1"/>
    <col min="10742" max="10742" width="2.3984375" style="33" customWidth="1"/>
    <col min="10743" max="10747" width="2.09765625" style="33" customWidth="1"/>
    <col min="10748" max="10748" width="2.8984375" style="33" customWidth="1"/>
    <col min="10749" max="10751" width="3.69921875" style="33" customWidth="1"/>
    <col min="10752" max="10755" width="3.09765625" style="33" customWidth="1"/>
    <col min="10756" max="10768" width="6.69921875" style="33" customWidth="1"/>
    <col min="10769" max="10771" width="7.5" style="33" customWidth="1"/>
    <col min="10772" max="10772" width="5.3984375" style="33" customWidth="1"/>
    <col min="10773" max="10773" width="5.69921875" style="33" customWidth="1"/>
    <col min="10774" max="10774" width="5.8984375" style="33" customWidth="1"/>
    <col min="10775" max="10775" width="6.69921875" style="33" bestFit="1" customWidth="1"/>
    <col min="10776" max="10996" width="9" style="33"/>
    <col min="10997" max="10997" width="2.09765625" style="33" customWidth="1"/>
    <col min="10998" max="10998" width="2.3984375" style="33" customWidth="1"/>
    <col min="10999" max="11003" width="2.09765625" style="33" customWidth="1"/>
    <col min="11004" max="11004" width="2.8984375" style="33" customWidth="1"/>
    <col min="11005" max="11007" width="3.69921875" style="33" customWidth="1"/>
    <col min="11008" max="11011" width="3.09765625" style="33" customWidth="1"/>
    <col min="11012" max="11024" width="6.69921875" style="33" customWidth="1"/>
    <col min="11025" max="11027" width="7.5" style="33" customWidth="1"/>
    <col min="11028" max="11028" width="5.3984375" style="33" customWidth="1"/>
    <col min="11029" max="11029" width="5.69921875" style="33" customWidth="1"/>
    <col min="11030" max="11030" width="5.8984375" style="33" customWidth="1"/>
    <col min="11031" max="11031" width="6.69921875" style="33" bestFit="1" customWidth="1"/>
    <col min="11032" max="11252" width="9" style="33"/>
    <col min="11253" max="11253" width="2.09765625" style="33" customWidth="1"/>
    <col min="11254" max="11254" width="2.3984375" style="33" customWidth="1"/>
    <col min="11255" max="11259" width="2.09765625" style="33" customWidth="1"/>
    <col min="11260" max="11260" width="2.8984375" style="33" customWidth="1"/>
    <col min="11261" max="11263" width="3.69921875" style="33" customWidth="1"/>
    <col min="11264" max="11267" width="3.09765625" style="33" customWidth="1"/>
    <col min="11268" max="11280" width="6.69921875" style="33" customWidth="1"/>
    <col min="11281" max="11283" width="7.5" style="33" customWidth="1"/>
    <col min="11284" max="11284" width="5.3984375" style="33" customWidth="1"/>
    <col min="11285" max="11285" width="5.69921875" style="33" customWidth="1"/>
    <col min="11286" max="11286" width="5.8984375" style="33" customWidth="1"/>
    <col min="11287" max="11287" width="6.69921875" style="33" bestFit="1" customWidth="1"/>
    <col min="11288" max="11508" width="9" style="33"/>
    <col min="11509" max="11509" width="2.09765625" style="33" customWidth="1"/>
    <col min="11510" max="11510" width="2.3984375" style="33" customWidth="1"/>
    <col min="11511" max="11515" width="2.09765625" style="33" customWidth="1"/>
    <col min="11516" max="11516" width="2.8984375" style="33" customWidth="1"/>
    <col min="11517" max="11519" width="3.69921875" style="33" customWidth="1"/>
    <col min="11520" max="11523" width="3.09765625" style="33" customWidth="1"/>
    <col min="11524" max="11536" width="6.69921875" style="33" customWidth="1"/>
    <col min="11537" max="11539" width="7.5" style="33" customWidth="1"/>
    <col min="11540" max="11540" width="5.3984375" style="33" customWidth="1"/>
    <col min="11541" max="11541" width="5.69921875" style="33" customWidth="1"/>
    <col min="11542" max="11542" width="5.8984375" style="33" customWidth="1"/>
    <col min="11543" max="11543" width="6.69921875" style="33" bestFit="1" customWidth="1"/>
    <col min="11544" max="11764" width="9" style="33"/>
    <col min="11765" max="11765" width="2.09765625" style="33" customWidth="1"/>
    <col min="11766" max="11766" width="2.3984375" style="33" customWidth="1"/>
    <col min="11767" max="11771" width="2.09765625" style="33" customWidth="1"/>
    <col min="11772" max="11772" width="2.8984375" style="33" customWidth="1"/>
    <col min="11773" max="11775" width="3.69921875" style="33" customWidth="1"/>
    <col min="11776" max="11779" width="3.09765625" style="33" customWidth="1"/>
    <col min="11780" max="11792" width="6.69921875" style="33" customWidth="1"/>
    <col min="11793" max="11795" width="7.5" style="33" customWidth="1"/>
    <col min="11796" max="11796" width="5.3984375" style="33" customWidth="1"/>
    <col min="11797" max="11797" width="5.69921875" style="33" customWidth="1"/>
    <col min="11798" max="11798" width="5.8984375" style="33" customWidth="1"/>
    <col min="11799" max="11799" width="6.69921875" style="33" bestFit="1" customWidth="1"/>
    <col min="11800" max="12020" width="9" style="33"/>
    <col min="12021" max="12021" width="2.09765625" style="33" customWidth="1"/>
    <col min="12022" max="12022" width="2.3984375" style="33" customWidth="1"/>
    <col min="12023" max="12027" width="2.09765625" style="33" customWidth="1"/>
    <col min="12028" max="12028" width="2.8984375" style="33" customWidth="1"/>
    <col min="12029" max="12031" width="3.69921875" style="33" customWidth="1"/>
    <col min="12032" max="12035" width="3.09765625" style="33" customWidth="1"/>
    <col min="12036" max="12048" width="6.69921875" style="33" customWidth="1"/>
    <col min="12049" max="12051" width="7.5" style="33" customWidth="1"/>
    <col min="12052" max="12052" width="5.3984375" style="33" customWidth="1"/>
    <col min="12053" max="12053" width="5.69921875" style="33" customWidth="1"/>
    <col min="12054" max="12054" width="5.8984375" style="33" customWidth="1"/>
    <col min="12055" max="12055" width="6.69921875" style="33" bestFit="1" customWidth="1"/>
    <col min="12056" max="12276" width="9" style="33"/>
    <col min="12277" max="12277" width="2.09765625" style="33" customWidth="1"/>
    <col min="12278" max="12278" width="2.3984375" style="33" customWidth="1"/>
    <col min="12279" max="12283" width="2.09765625" style="33" customWidth="1"/>
    <col min="12284" max="12284" width="2.8984375" style="33" customWidth="1"/>
    <col min="12285" max="12287" width="3.69921875" style="33" customWidth="1"/>
    <col min="12288" max="12291" width="3.09765625" style="33" customWidth="1"/>
    <col min="12292" max="12304" width="6.69921875" style="33" customWidth="1"/>
    <col min="12305" max="12307" width="7.5" style="33" customWidth="1"/>
    <col min="12308" max="12308" width="5.3984375" style="33" customWidth="1"/>
    <col min="12309" max="12309" width="5.69921875" style="33" customWidth="1"/>
    <col min="12310" max="12310" width="5.8984375" style="33" customWidth="1"/>
    <col min="12311" max="12311" width="6.69921875" style="33" bestFit="1" customWidth="1"/>
    <col min="12312" max="12532" width="9" style="33"/>
    <col min="12533" max="12533" width="2.09765625" style="33" customWidth="1"/>
    <col min="12534" max="12534" width="2.3984375" style="33" customWidth="1"/>
    <col min="12535" max="12539" width="2.09765625" style="33" customWidth="1"/>
    <col min="12540" max="12540" width="2.8984375" style="33" customWidth="1"/>
    <col min="12541" max="12543" width="3.69921875" style="33" customWidth="1"/>
    <col min="12544" max="12547" width="3.09765625" style="33" customWidth="1"/>
    <col min="12548" max="12560" width="6.69921875" style="33" customWidth="1"/>
    <col min="12561" max="12563" width="7.5" style="33" customWidth="1"/>
    <col min="12564" max="12564" width="5.3984375" style="33" customWidth="1"/>
    <col min="12565" max="12565" width="5.69921875" style="33" customWidth="1"/>
    <col min="12566" max="12566" width="5.8984375" style="33" customWidth="1"/>
    <col min="12567" max="12567" width="6.69921875" style="33" bestFit="1" customWidth="1"/>
    <col min="12568" max="12788" width="9" style="33"/>
    <col min="12789" max="12789" width="2.09765625" style="33" customWidth="1"/>
    <col min="12790" max="12790" width="2.3984375" style="33" customWidth="1"/>
    <col min="12791" max="12795" width="2.09765625" style="33" customWidth="1"/>
    <col min="12796" max="12796" width="2.8984375" style="33" customWidth="1"/>
    <col min="12797" max="12799" width="3.69921875" style="33" customWidth="1"/>
    <col min="12800" max="12803" width="3.09765625" style="33" customWidth="1"/>
    <col min="12804" max="12816" width="6.69921875" style="33" customWidth="1"/>
    <col min="12817" max="12819" width="7.5" style="33" customWidth="1"/>
    <col min="12820" max="12820" width="5.3984375" style="33" customWidth="1"/>
    <col min="12821" max="12821" width="5.69921875" style="33" customWidth="1"/>
    <col min="12822" max="12822" width="5.8984375" style="33" customWidth="1"/>
    <col min="12823" max="12823" width="6.69921875" style="33" bestFit="1" customWidth="1"/>
    <col min="12824" max="13044" width="9" style="33"/>
    <col min="13045" max="13045" width="2.09765625" style="33" customWidth="1"/>
    <col min="13046" max="13046" width="2.3984375" style="33" customWidth="1"/>
    <col min="13047" max="13051" width="2.09765625" style="33" customWidth="1"/>
    <col min="13052" max="13052" width="2.8984375" style="33" customWidth="1"/>
    <col min="13053" max="13055" width="3.69921875" style="33" customWidth="1"/>
    <col min="13056" max="13059" width="3.09765625" style="33" customWidth="1"/>
    <col min="13060" max="13072" width="6.69921875" style="33" customWidth="1"/>
    <col min="13073" max="13075" width="7.5" style="33" customWidth="1"/>
    <col min="13076" max="13076" width="5.3984375" style="33" customWidth="1"/>
    <col min="13077" max="13077" width="5.69921875" style="33" customWidth="1"/>
    <col min="13078" max="13078" width="5.8984375" style="33" customWidth="1"/>
    <col min="13079" max="13079" width="6.69921875" style="33" bestFit="1" customWidth="1"/>
    <col min="13080" max="13300" width="9" style="33"/>
    <col min="13301" max="13301" width="2.09765625" style="33" customWidth="1"/>
    <col min="13302" max="13302" width="2.3984375" style="33" customWidth="1"/>
    <col min="13303" max="13307" width="2.09765625" style="33" customWidth="1"/>
    <col min="13308" max="13308" width="2.8984375" style="33" customWidth="1"/>
    <col min="13309" max="13311" width="3.69921875" style="33" customWidth="1"/>
    <col min="13312" max="13315" width="3.09765625" style="33" customWidth="1"/>
    <col min="13316" max="13328" width="6.69921875" style="33" customWidth="1"/>
    <col min="13329" max="13331" width="7.5" style="33" customWidth="1"/>
    <col min="13332" max="13332" width="5.3984375" style="33" customWidth="1"/>
    <col min="13333" max="13333" width="5.69921875" style="33" customWidth="1"/>
    <col min="13334" max="13334" width="5.8984375" style="33" customWidth="1"/>
    <col min="13335" max="13335" width="6.69921875" style="33" bestFit="1" customWidth="1"/>
    <col min="13336" max="13556" width="9" style="33"/>
    <col min="13557" max="13557" width="2.09765625" style="33" customWidth="1"/>
    <col min="13558" max="13558" width="2.3984375" style="33" customWidth="1"/>
    <col min="13559" max="13563" width="2.09765625" style="33" customWidth="1"/>
    <col min="13564" max="13564" width="2.8984375" style="33" customWidth="1"/>
    <col min="13565" max="13567" width="3.69921875" style="33" customWidth="1"/>
    <col min="13568" max="13571" width="3.09765625" style="33" customWidth="1"/>
    <col min="13572" max="13584" width="6.69921875" style="33" customWidth="1"/>
    <col min="13585" max="13587" width="7.5" style="33" customWidth="1"/>
    <col min="13588" max="13588" width="5.3984375" style="33" customWidth="1"/>
    <col min="13589" max="13589" width="5.69921875" style="33" customWidth="1"/>
    <col min="13590" max="13590" width="5.8984375" style="33" customWidth="1"/>
    <col min="13591" max="13591" width="6.69921875" style="33" bestFit="1" customWidth="1"/>
    <col min="13592" max="13812" width="9" style="33"/>
    <col min="13813" max="13813" width="2.09765625" style="33" customWidth="1"/>
    <col min="13814" max="13814" width="2.3984375" style="33" customWidth="1"/>
    <col min="13815" max="13819" width="2.09765625" style="33" customWidth="1"/>
    <col min="13820" max="13820" width="2.8984375" style="33" customWidth="1"/>
    <col min="13821" max="13823" width="3.69921875" style="33" customWidth="1"/>
    <col min="13824" max="13827" width="3.09765625" style="33" customWidth="1"/>
    <col min="13828" max="13840" width="6.69921875" style="33" customWidth="1"/>
    <col min="13841" max="13843" width="7.5" style="33" customWidth="1"/>
    <col min="13844" max="13844" width="5.3984375" style="33" customWidth="1"/>
    <col min="13845" max="13845" width="5.69921875" style="33" customWidth="1"/>
    <col min="13846" max="13846" width="5.8984375" style="33" customWidth="1"/>
    <col min="13847" max="13847" width="6.69921875" style="33" bestFit="1" customWidth="1"/>
    <col min="13848" max="14068" width="9" style="33"/>
    <col min="14069" max="14069" width="2.09765625" style="33" customWidth="1"/>
    <col min="14070" max="14070" width="2.3984375" style="33" customWidth="1"/>
    <col min="14071" max="14075" width="2.09765625" style="33" customWidth="1"/>
    <col min="14076" max="14076" width="2.8984375" style="33" customWidth="1"/>
    <col min="14077" max="14079" width="3.69921875" style="33" customWidth="1"/>
    <col min="14080" max="14083" width="3.09765625" style="33" customWidth="1"/>
    <col min="14084" max="14096" width="6.69921875" style="33" customWidth="1"/>
    <col min="14097" max="14099" width="7.5" style="33" customWidth="1"/>
    <col min="14100" max="14100" width="5.3984375" style="33" customWidth="1"/>
    <col min="14101" max="14101" width="5.69921875" style="33" customWidth="1"/>
    <col min="14102" max="14102" width="5.8984375" style="33" customWidth="1"/>
    <col min="14103" max="14103" width="6.69921875" style="33" bestFit="1" customWidth="1"/>
    <col min="14104" max="14324" width="9" style="33"/>
    <col min="14325" max="14325" width="2.09765625" style="33" customWidth="1"/>
    <col min="14326" max="14326" width="2.3984375" style="33" customWidth="1"/>
    <col min="14327" max="14331" width="2.09765625" style="33" customWidth="1"/>
    <col min="14332" max="14332" width="2.8984375" style="33" customWidth="1"/>
    <col min="14333" max="14335" width="3.69921875" style="33" customWidth="1"/>
    <col min="14336" max="14339" width="3.09765625" style="33" customWidth="1"/>
    <col min="14340" max="14352" width="6.69921875" style="33" customWidth="1"/>
    <col min="14353" max="14355" width="7.5" style="33" customWidth="1"/>
    <col min="14356" max="14356" width="5.3984375" style="33" customWidth="1"/>
    <col min="14357" max="14357" width="5.69921875" style="33" customWidth="1"/>
    <col min="14358" max="14358" width="5.8984375" style="33" customWidth="1"/>
    <col min="14359" max="14359" width="6.69921875" style="33" bestFit="1" customWidth="1"/>
    <col min="14360" max="14580" width="9" style="33"/>
    <col min="14581" max="14581" width="2.09765625" style="33" customWidth="1"/>
    <col min="14582" max="14582" width="2.3984375" style="33" customWidth="1"/>
    <col min="14583" max="14587" width="2.09765625" style="33" customWidth="1"/>
    <col min="14588" max="14588" width="2.8984375" style="33" customWidth="1"/>
    <col min="14589" max="14591" width="3.69921875" style="33" customWidth="1"/>
    <col min="14592" max="14595" width="3.09765625" style="33" customWidth="1"/>
    <col min="14596" max="14608" width="6.69921875" style="33" customWidth="1"/>
    <col min="14609" max="14611" width="7.5" style="33" customWidth="1"/>
    <col min="14612" max="14612" width="5.3984375" style="33" customWidth="1"/>
    <col min="14613" max="14613" width="5.69921875" style="33" customWidth="1"/>
    <col min="14614" max="14614" width="5.8984375" style="33" customWidth="1"/>
    <col min="14615" max="14615" width="6.69921875" style="33" bestFit="1" customWidth="1"/>
    <col min="14616" max="14836" width="9" style="33"/>
    <col min="14837" max="14837" width="2.09765625" style="33" customWidth="1"/>
    <col min="14838" max="14838" width="2.3984375" style="33" customWidth="1"/>
    <col min="14839" max="14843" width="2.09765625" style="33" customWidth="1"/>
    <col min="14844" max="14844" width="2.8984375" style="33" customWidth="1"/>
    <col min="14845" max="14847" width="3.69921875" style="33" customWidth="1"/>
    <col min="14848" max="14851" width="3.09765625" style="33" customWidth="1"/>
    <col min="14852" max="14864" width="6.69921875" style="33" customWidth="1"/>
    <col min="14865" max="14867" width="7.5" style="33" customWidth="1"/>
    <col min="14868" max="14868" width="5.3984375" style="33" customWidth="1"/>
    <col min="14869" max="14869" width="5.69921875" style="33" customWidth="1"/>
    <col min="14870" max="14870" width="5.8984375" style="33" customWidth="1"/>
    <col min="14871" max="14871" width="6.69921875" style="33" bestFit="1" customWidth="1"/>
    <col min="14872" max="15092" width="9" style="33"/>
    <col min="15093" max="15093" width="2.09765625" style="33" customWidth="1"/>
    <col min="15094" max="15094" width="2.3984375" style="33" customWidth="1"/>
    <col min="15095" max="15099" width="2.09765625" style="33" customWidth="1"/>
    <col min="15100" max="15100" width="2.8984375" style="33" customWidth="1"/>
    <col min="15101" max="15103" width="3.69921875" style="33" customWidth="1"/>
    <col min="15104" max="15107" width="3.09765625" style="33" customWidth="1"/>
    <col min="15108" max="15120" width="6.69921875" style="33" customWidth="1"/>
    <col min="15121" max="15123" width="7.5" style="33" customWidth="1"/>
    <col min="15124" max="15124" width="5.3984375" style="33" customWidth="1"/>
    <col min="15125" max="15125" width="5.69921875" style="33" customWidth="1"/>
    <col min="15126" max="15126" width="5.8984375" style="33" customWidth="1"/>
    <col min="15127" max="15127" width="6.69921875" style="33" bestFit="1" customWidth="1"/>
    <col min="15128" max="15348" width="9" style="33"/>
    <col min="15349" max="15349" width="2.09765625" style="33" customWidth="1"/>
    <col min="15350" max="15350" width="2.3984375" style="33" customWidth="1"/>
    <col min="15351" max="15355" width="2.09765625" style="33" customWidth="1"/>
    <col min="15356" max="15356" width="2.8984375" style="33" customWidth="1"/>
    <col min="15357" max="15359" width="3.69921875" style="33" customWidth="1"/>
    <col min="15360" max="15363" width="3.09765625" style="33" customWidth="1"/>
    <col min="15364" max="15376" width="6.69921875" style="33" customWidth="1"/>
    <col min="15377" max="15379" width="7.5" style="33" customWidth="1"/>
    <col min="15380" max="15380" width="5.3984375" style="33" customWidth="1"/>
    <col min="15381" max="15381" width="5.69921875" style="33" customWidth="1"/>
    <col min="15382" max="15382" width="5.8984375" style="33" customWidth="1"/>
    <col min="15383" max="15383" width="6.69921875" style="33" bestFit="1" customWidth="1"/>
    <col min="15384" max="15604" width="9" style="33"/>
    <col min="15605" max="15605" width="2.09765625" style="33" customWidth="1"/>
    <col min="15606" max="15606" width="2.3984375" style="33" customWidth="1"/>
    <col min="15607" max="15611" width="2.09765625" style="33" customWidth="1"/>
    <col min="15612" max="15612" width="2.8984375" style="33" customWidth="1"/>
    <col min="15613" max="15615" width="3.69921875" style="33" customWidth="1"/>
    <col min="15616" max="15619" width="3.09765625" style="33" customWidth="1"/>
    <col min="15620" max="15632" width="6.69921875" style="33" customWidth="1"/>
    <col min="15633" max="15635" width="7.5" style="33" customWidth="1"/>
    <col min="15636" max="15636" width="5.3984375" style="33" customWidth="1"/>
    <col min="15637" max="15637" width="5.69921875" style="33" customWidth="1"/>
    <col min="15638" max="15638" width="5.8984375" style="33" customWidth="1"/>
    <col min="15639" max="15639" width="6.69921875" style="33" bestFit="1" customWidth="1"/>
    <col min="15640" max="15860" width="9" style="33"/>
    <col min="15861" max="15861" width="2.09765625" style="33" customWidth="1"/>
    <col min="15862" max="15862" width="2.3984375" style="33" customWidth="1"/>
    <col min="15863" max="15867" width="2.09765625" style="33" customWidth="1"/>
    <col min="15868" max="15868" width="2.8984375" style="33" customWidth="1"/>
    <col min="15869" max="15871" width="3.69921875" style="33" customWidth="1"/>
    <col min="15872" max="15875" width="3.09765625" style="33" customWidth="1"/>
    <col min="15876" max="15888" width="6.69921875" style="33" customWidth="1"/>
    <col min="15889" max="15891" width="7.5" style="33" customWidth="1"/>
    <col min="15892" max="15892" width="5.3984375" style="33" customWidth="1"/>
    <col min="15893" max="15893" width="5.69921875" style="33" customWidth="1"/>
    <col min="15894" max="15894" width="5.8984375" style="33" customWidth="1"/>
    <col min="15895" max="15895" width="6.69921875" style="33" bestFit="1" customWidth="1"/>
    <col min="15896" max="16116" width="9" style="33"/>
    <col min="16117" max="16117" width="2.09765625" style="33" customWidth="1"/>
    <col min="16118" max="16118" width="2.3984375" style="33" customWidth="1"/>
    <col min="16119" max="16123" width="2.09765625" style="33" customWidth="1"/>
    <col min="16124" max="16124" width="2.8984375" style="33" customWidth="1"/>
    <col min="16125" max="16127" width="3.69921875" style="33" customWidth="1"/>
    <col min="16128" max="16131" width="3.09765625" style="33" customWidth="1"/>
    <col min="16132" max="16144" width="6.69921875" style="33" customWidth="1"/>
    <col min="16145" max="16147" width="7.5" style="33" customWidth="1"/>
    <col min="16148" max="16148" width="5.3984375" style="33" customWidth="1"/>
    <col min="16149" max="16149" width="5.69921875" style="33" customWidth="1"/>
    <col min="16150" max="16150" width="5.8984375" style="33" customWidth="1"/>
    <col min="16151" max="16151" width="6.69921875" style="33" bestFit="1" customWidth="1"/>
    <col min="16152" max="16384" width="9" style="33"/>
  </cols>
  <sheetData>
    <row r="1" spans="1:37" x14ac:dyDescent="0.45">
      <c r="W1" s="34" t="str">
        <f>IF(取組状況の詳細!D7="","",取組状況の詳細!D7)</f>
        <v/>
      </c>
    </row>
    <row r="2" spans="1:37" x14ac:dyDescent="0.45">
      <c r="W2" s="86" t="s">
        <v>222</v>
      </c>
    </row>
    <row r="3" spans="1:37" x14ac:dyDescent="0.45">
      <c r="W3" s="34" t="s">
        <v>265</v>
      </c>
    </row>
    <row r="4" spans="1:37" s="35" customFormat="1" ht="34.5" customHeight="1" x14ac:dyDescent="0.45">
      <c r="A4" s="291" t="s">
        <v>150</v>
      </c>
      <c r="B4" s="291"/>
      <c r="C4" s="291"/>
      <c r="D4" s="291"/>
      <c r="E4" s="291"/>
      <c r="F4" s="291"/>
      <c r="G4" s="291"/>
      <c r="H4" s="291"/>
      <c r="I4" s="291"/>
      <c r="J4" s="291"/>
      <c r="K4" s="291"/>
      <c r="L4" s="291"/>
      <c r="M4" s="291"/>
      <c r="N4" s="291"/>
      <c r="O4" s="291"/>
      <c r="P4" s="291"/>
      <c r="Q4" s="291"/>
      <c r="R4" s="291"/>
      <c r="S4" s="291"/>
      <c r="T4" s="291"/>
      <c r="U4" s="291"/>
      <c r="V4" s="291"/>
      <c r="W4" s="291"/>
    </row>
    <row r="5" spans="1:37" s="35" customFormat="1" ht="10.5" customHeight="1" x14ac:dyDescent="0.45"/>
    <row r="6" spans="1:37" s="35" customFormat="1" ht="10.5" customHeight="1" x14ac:dyDescent="0.45">
      <c r="A6" s="292" t="s">
        <v>93</v>
      </c>
      <c r="B6" s="292"/>
      <c r="C6" s="292"/>
      <c r="D6" s="292"/>
      <c r="E6" s="292"/>
      <c r="F6" s="292"/>
      <c r="G6" s="292"/>
      <c r="H6" s="292"/>
      <c r="I6" s="292"/>
      <c r="J6" s="292"/>
      <c r="K6" s="292"/>
      <c r="L6" s="292"/>
      <c r="M6" s="292"/>
      <c r="N6" s="292"/>
      <c r="O6" s="292"/>
      <c r="P6" s="292"/>
      <c r="Q6" s="292"/>
      <c r="R6" s="292"/>
      <c r="S6" s="292"/>
      <c r="T6" s="292"/>
      <c r="U6" s="292"/>
      <c r="V6" s="292"/>
      <c r="W6" s="292"/>
    </row>
    <row r="7" spans="1:37" ht="10.5" customHeight="1" x14ac:dyDescent="0.45">
      <c r="A7" s="293" t="s">
        <v>94</v>
      </c>
      <c r="B7" s="293"/>
      <c r="C7" s="293"/>
      <c r="D7" s="293"/>
      <c r="E7" s="293"/>
      <c r="F7" s="293"/>
      <c r="G7" s="293"/>
      <c r="H7" s="293"/>
      <c r="I7" s="293"/>
      <c r="J7" s="293"/>
      <c r="K7" s="293"/>
      <c r="L7" s="293"/>
      <c r="M7" s="293"/>
      <c r="N7" s="293"/>
      <c r="O7" s="293"/>
      <c r="P7" s="293"/>
      <c r="Q7" s="293"/>
      <c r="R7" s="293"/>
      <c r="S7" s="293"/>
      <c r="T7" s="293"/>
      <c r="U7" s="293"/>
      <c r="V7" s="293"/>
      <c r="W7" s="293"/>
    </row>
    <row r="8" spans="1:37" ht="26.25" customHeight="1" x14ac:dyDescent="0.45">
      <c r="A8" s="36"/>
      <c r="B8" s="36"/>
      <c r="C8" s="36"/>
      <c r="D8" s="36"/>
      <c r="E8" s="36"/>
      <c r="F8" s="36"/>
      <c r="G8" s="36"/>
      <c r="H8" s="36"/>
      <c r="I8" s="36"/>
      <c r="J8" s="36"/>
      <c r="K8" s="36"/>
      <c r="L8" s="36"/>
      <c r="M8" s="36"/>
      <c r="N8" s="36"/>
      <c r="O8" s="36"/>
      <c r="P8" s="36"/>
      <c r="S8" s="186" t="s">
        <v>266</v>
      </c>
      <c r="T8" s="187"/>
      <c r="U8" s="185" t="s">
        <v>267</v>
      </c>
      <c r="V8" s="37"/>
      <c r="W8" s="37"/>
    </row>
    <row r="9" spans="1:37" ht="6" customHeight="1" x14ac:dyDescent="0.45">
      <c r="A9" s="36"/>
      <c r="B9" s="36"/>
      <c r="C9" s="36"/>
      <c r="D9" s="36"/>
      <c r="E9" s="36"/>
      <c r="F9" s="36"/>
      <c r="G9" s="36"/>
      <c r="H9" s="36"/>
      <c r="I9" s="36"/>
      <c r="J9" s="36"/>
      <c r="K9" s="36"/>
      <c r="L9" s="36"/>
      <c r="M9" s="36"/>
      <c r="N9" s="36"/>
      <c r="O9" s="36"/>
      <c r="P9" s="36"/>
      <c r="Q9" s="36"/>
      <c r="R9" s="36"/>
      <c r="S9" s="36"/>
      <c r="T9" s="36"/>
      <c r="U9" s="36"/>
      <c r="V9" s="36"/>
      <c r="W9" s="36"/>
    </row>
    <row r="10" spans="1:37" ht="17.25" customHeight="1" x14ac:dyDescent="0.45"/>
    <row r="11" spans="1:37" ht="8.25" customHeight="1" x14ac:dyDescent="0.45">
      <c r="A11" s="39"/>
      <c r="B11" s="36"/>
      <c r="C11" s="36"/>
      <c r="D11" s="36"/>
      <c r="E11" s="36"/>
      <c r="F11" s="36"/>
      <c r="G11" s="36"/>
      <c r="H11" s="36"/>
      <c r="I11" s="36"/>
      <c r="J11" s="36"/>
      <c r="K11" s="36"/>
      <c r="L11" s="36"/>
      <c r="M11" s="36"/>
      <c r="N11" s="36"/>
      <c r="O11" s="36"/>
      <c r="P11" s="36"/>
    </row>
    <row r="12" spans="1:37" ht="6.75" customHeight="1" x14ac:dyDescent="0.45"/>
    <row r="13" spans="1:37" s="40" customFormat="1" ht="16.2" x14ac:dyDescent="0.45">
      <c r="A13" s="37" t="s">
        <v>151</v>
      </c>
    </row>
    <row r="14" spans="1:37" ht="18.600000000000001" thickBot="1" x14ac:dyDescent="0.5">
      <c r="A14" s="41"/>
      <c r="B14" s="41"/>
      <c r="C14" s="41"/>
      <c r="D14" s="41"/>
      <c r="E14" s="41"/>
      <c r="F14" s="41"/>
      <c r="G14" s="41"/>
      <c r="H14" s="41"/>
      <c r="I14" s="41"/>
      <c r="J14" s="41"/>
      <c r="K14" s="41"/>
      <c r="L14" s="41"/>
      <c r="M14" s="41"/>
      <c r="N14" s="41"/>
      <c r="O14" s="41"/>
      <c r="P14" s="41"/>
      <c r="Q14" s="42"/>
      <c r="R14" s="42"/>
      <c r="S14" s="43"/>
      <c r="T14" s="44"/>
      <c r="U14" s="45"/>
      <c r="V14" s="41"/>
      <c r="W14" s="41"/>
      <c r="X14" s="41"/>
      <c r="Y14" s="41"/>
      <c r="Z14" s="41"/>
      <c r="AA14" s="41"/>
      <c r="AB14" s="41"/>
      <c r="AC14" s="41"/>
      <c r="AD14" s="41"/>
      <c r="AE14" s="41"/>
      <c r="AF14" s="41"/>
      <c r="AG14" s="41"/>
      <c r="AH14" s="41"/>
      <c r="AI14" s="41"/>
      <c r="AJ14" s="41"/>
      <c r="AK14" s="41"/>
    </row>
    <row r="15" spans="1:37" ht="18.75" customHeight="1" x14ac:dyDescent="0.45">
      <c r="A15" s="41"/>
      <c r="B15" s="294" t="s">
        <v>96</v>
      </c>
      <c r="C15" s="295"/>
      <c r="D15" s="295"/>
      <c r="E15" s="295"/>
      <c r="F15" s="295"/>
      <c r="G15" s="295"/>
      <c r="H15" s="295"/>
      <c r="I15" s="295"/>
      <c r="J15" s="295"/>
      <c r="K15" s="295"/>
      <c r="L15" s="295"/>
      <c r="M15" s="295"/>
      <c r="N15" s="295"/>
      <c r="O15" s="296"/>
      <c r="P15" s="46"/>
      <c r="Q15" s="408" t="s">
        <v>152</v>
      </c>
      <c r="R15" s="302" t="s">
        <v>98</v>
      </c>
      <c r="S15" s="304" t="s">
        <v>99</v>
      </c>
      <c r="T15" s="306" t="s">
        <v>100</v>
      </c>
      <c r="U15" s="307"/>
      <c r="V15" s="310" t="s">
        <v>101</v>
      </c>
      <c r="W15" s="311"/>
      <c r="X15" s="41"/>
      <c r="Y15" s="41"/>
      <c r="Z15" s="41"/>
      <c r="AA15" s="41"/>
      <c r="AB15" s="41"/>
      <c r="AC15" s="41"/>
      <c r="AD15" s="41"/>
      <c r="AE15" s="41"/>
      <c r="AF15" s="41"/>
      <c r="AG15" s="41"/>
      <c r="AH15" s="41"/>
      <c r="AI15" s="41"/>
      <c r="AJ15" s="41"/>
      <c r="AK15" s="41"/>
    </row>
    <row r="16" spans="1:37" ht="24.75" customHeight="1" thickBot="1" x14ac:dyDescent="0.5">
      <c r="A16" s="41"/>
      <c r="B16" s="297"/>
      <c r="C16" s="298"/>
      <c r="D16" s="298"/>
      <c r="E16" s="298"/>
      <c r="F16" s="298"/>
      <c r="G16" s="298"/>
      <c r="H16" s="298"/>
      <c r="I16" s="298"/>
      <c r="J16" s="298"/>
      <c r="K16" s="298"/>
      <c r="L16" s="298"/>
      <c r="M16" s="298"/>
      <c r="N16" s="298"/>
      <c r="O16" s="299"/>
      <c r="P16" s="47" t="s">
        <v>102</v>
      </c>
      <c r="Q16" s="303"/>
      <c r="R16" s="303"/>
      <c r="S16" s="305"/>
      <c r="T16" s="308"/>
      <c r="U16" s="309"/>
      <c r="V16" s="312"/>
      <c r="W16" s="313"/>
      <c r="X16" s="41"/>
      <c r="Y16" s="41"/>
      <c r="Z16" s="41"/>
      <c r="AA16" s="41"/>
      <c r="AB16" s="41"/>
      <c r="AC16" s="41"/>
      <c r="AD16" s="41"/>
      <c r="AE16" s="41"/>
      <c r="AF16" s="41"/>
      <c r="AG16" s="41"/>
      <c r="AH16" s="41"/>
      <c r="AI16" s="41"/>
      <c r="AJ16" s="41"/>
      <c r="AK16" s="41"/>
    </row>
    <row r="17" spans="1:37" ht="15.75" customHeight="1" x14ac:dyDescent="0.45">
      <c r="A17" s="41"/>
      <c r="B17" s="362" t="s">
        <v>125</v>
      </c>
      <c r="C17" s="363"/>
      <c r="D17" s="368" t="s">
        <v>153</v>
      </c>
      <c r="E17" s="369"/>
      <c r="F17" s="369"/>
      <c r="G17" s="369"/>
      <c r="H17" s="369"/>
      <c r="I17" s="369"/>
      <c r="J17" s="369"/>
      <c r="K17" s="369"/>
      <c r="L17" s="369"/>
      <c r="M17" s="369"/>
      <c r="N17" s="369"/>
      <c r="O17" s="419"/>
      <c r="P17" s="71" t="s">
        <v>120</v>
      </c>
      <c r="Q17" s="65"/>
      <c r="R17" s="66" t="str">
        <f>IF($Q17="","",$Q17*$T17)</f>
        <v/>
      </c>
      <c r="S17" s="51" t="str">
        <f>IF(Q17="","",Q17*V17)</f>
        <v/>
      </c>
      <c r="T17" s="78">
        <v>33.4</v>
      </c>
      <c r="U17" s="55" t="s">
        <v>121</v>
      </c>
      <c r="V17" s="55">
        <v>2.29</v>
      </c>
      <c r="W17" s="92" t="s">
        <v>122</v>
      </c>
      <c r="X17" s="41"/>
      <c r="Y17" s="41"/>
      <c r="Z17" s="41"/>
      <c r="AA17" s="41"/>
      <c r="AB17" s="41"/>
      <c r="AC17" s="41"/>
      <c r="AD17" s="41"/>
      <c r="AE17" s="41"/>
      <c r="AF17" s="41"/>
      <c r="AG17" s="41"/>
      <c r="AH17" s="41"/>
      <c r="AI17" s="41"/>
      <c r="AJ17" s="41"/>
      <c r="AK17" s="41"/>
    </row>
    <row r="18" spans="1:37" ht="15.75" customHeight="1" x14ac:dyDescent="0.45">
      <c r="A18" s="41"/>
      <c r="B18" s="364"/>
      <c r="C18" s="365"/>
      <c r="D18" s="344" t="s">
        <v>154</v>
      </c>
      <c r="E18" s="345"/>
      <c r="F18" s="345"/>
      <c r="G18" s="345"/>
      <c r="H18" s="345"/>
      <c r="I18" s="345"/>
      <c r="J18" s="345"/>
      <c r="K18" s="345"/>
      <c r="L18" s="345"/>
      <c r="M18" s="345"/>
      <c r="N18" s="345"/>
      <c r="O18" s="346"/>
      <c r="P18" s="48" t="s">
        <v>120</v>
      </c>
      <c r="Q18" s="69"/>
      <c r="R18" s="50" t="str">
        <f>IF($Q18="","",$Q18*$T18)</f>
        <v/>
      </c>
      <c r="S18" s="51" t="str">
        <f>IF(Q18="","",Q18*V18)</f>
        <v/>
      </c>
      <c r="T18" s="188">
        <v>38</v>
      </c>
      <c r="U18" s="70" t="s">
        <v>121</v>
      </c>
      <c r="V18" s="70">
        <v>2.62</v>
      </c>
      <c r="W18" s="93" t="s">
        <v>122</v>
      </c>
      <c r="X18" s="41"/>
      <c r="Y18" s="41"/>
      <c r="Z18" s="41"/>
      <c r="AA18" s="41"/>
      <c r="AB18" s="41"/>
      <c r="AC18" s="41"/>
      <c r="AD18" s="41"/>
      <c r="AE18" s="41"/>
      <c r="AF18" s="41"/>
      <c r="AG18" s="41"/>
      <c r="AH18" s="41"/>
      <c r="AI18" s="41"/>
      <c r="AJ18" s="41"/>
      <c r="AK18" s="41"/>
    </row>
    <row r="19" spans="1:37" ht="15.75" customHeight="1" x14ac:dyDescent="0.45">
      <c r="A19" s="41"/>
      <c r="B19" s="364"/>
      <c r="C19" s="365"/>
      <c r="D19" s="420" t="s">
        <v>155</v>
      </c>
      <c r="E19" s="421"/>
      <c r="F19" s="421"/>
      <c r="G19" s="421"/>
      <c r="H19" s="422"/>
      <c r="I19" s="344" t="s">
        <v>129</v>
      </c>
      <c r="J19" s="345"/>
      <c r="K19" s="345"/>
      <c r="L19" s="345"/>
      <c r="M19" s="345"/>
      <c r="N19" s="345"/>
      <c r="O19" s="345"/>
      <c r="P19" s="48" t="s">
        <v>116</v>
      </c>
      <c r="Q19" s="49"/>
      <c r="R19" s="66" t="str">
        <f>IF($Q19="","",$Q19*$T19)</f>
        <v/>
      </c>
      <c r="S19" s="51" t="str">
        <f>IF(Q19="","",Q19*V19)</f>
        <v/>
      </c>
      <c r="T19" s="57">
        <v>54.7</v>
      </c>
      <c r="U19" s="70" t="s">
        <v>117</v>
      </c>
      <c r="V19" s="70">
        <v>2.79</v>
      </c>
      <c r="W19" s="93" t="s">
        <v>130</v>
      </c>
      <c r="X19" s="41"/>
      <c r="Y19" s="41"/>
      <c r="Z19" s="41"/>
      <c r="AA19" s="41"/>
      <c r="AB19" s="41"/>
      <c r="AC19" s="41"/>
      <c r="AD19" s="41"/>
      <c r="AE19" s="41"/>
      <c r="AF19" s="41"/>
      <c r="AG19" s="41"/>
      <c r="AH19" s="41"/>
      <c r="AI19" s="41"/>
      <c r="AJ19" s="41"/>
      <c r="AK19" s="41"/>
    </row>
    <row r="20" spans="1:37" ht="15.75" customHeight="1" thickBot="1" x14ac:dyDescent="0.5">
      <c r="A20" s="41"/>
      <c r="B20" s="364"/>
      <c r="C20" s="365"/>
      <c r="D20" s="410"/>
      <c r="E20" s="411"/>
      <c r="F20" s="411"/>
      <c r="G20" s="411"/>
      <c r="H20" s="412"/>
      <c r="I20" s="344" t="s">
        <v>156</v>
      </c>
      <c r="J20" s="345"/>
      <c r="K20" s="345"/>
      <c r="L20" s="345"/>
      <c r="M20" s="345"/>
      <c r="N20" s="345"/>
      <c r="O20" s="345"/>
      <c r="P20" s="48" t="s">
        <v>157</v>
      </c>
      <c r="Q20" s="69"/>
      <c r="R20" s="50" t="str">
        <f>IF($Q20="","",$Q20*$T20)</f>
        <v/>
      </c>
      <c r="S20" s="51" t="str">
        <f>IF(Q20="","",Q20*V20)</f>
        <v/>
      </c>
      <c r="T20" s="57">
        <v>3.8399999999999997E-2</v>
      </c>
      <c r="U20" s="70" t="s">
        <v>158</v>
      </c>
      <c r="V20" s="70">
        <v>1.9599999999999999E-3</v>
      </c>
      <c r="W20" s="93" t="s">
        <v>114</v>
      </c>
      <c r="X20" s="41"/>
      <c r="Y20" s="41"/>
      <c r="Z20" s="41"/>
      <c r="AA20" s="41"/>
      <c r="AB20" s="41"/>
      <c r="AC20" s="41"/>
      <c r="AD20" s="41"/>
      <c r="AE20" s="41"/>
      <c r="AF20" s="41"/>
      <c r="AG20" s="41"/>
      <c r="AH20" s="41"/>
      <c r="AI20" s="41"/>
      <c r="AJ20" s="41"/>
      <c r="AK20" s="41"/>
    </row>
    <row r="21" spans="1:37" ht="15.75" customHeight="1" thickBot="1" x14ac:dyDescent="0.5">
      <c r="A21" s="41"/>
      <c r="B21" s="366"/>
      <c r="C21" s="367"/>
      <c r="D21" s="314" t="s">
        <v>109</v>
      </c>
      <c r="E21" s="315"/>
      <c r="F21" s="315"/>
      <c r="G21" s="315"/>
      <c r="H21" s="315"/>
      <c r="I21" s="315"/>
      <c r="J21" s="315"/>
      <c r="K21" s="315"/>
      <c r="L21" s="315"/>
      <c r="M21" s="315"/>
      <c r="N21" s="315"/>
      <c r="O21" s="315"/>
      <c r="P21" s="61"/>
      <c r="Q21" s="62">
        <f>SUM(Q17:Q20)</f>
        <v>0</v>
      </c>
      <c r="R21" s="63">
        <f>SUM(R17:R20)</f>
        <v>0</v>
      </c>
      <c r="S21" s="63">
        <f>SUM(S17:S20)</f>
        <v>0</v>
      </c>
      <c r="T21" s="288"/>
      <c r="U21" s="289"/>
      <c r="V21" s="289"/>
      <c r="W21" s="290"/>
      <c r="X21" s="41"/>
      <c r="Y21" s="41"/>
      <c r="Z21" s="41"/>
      <c r="AA21" s="41"/>
      <c r="AB21" s="41"/>
      <c r="AC21" s="41"/>
      <c r="AD21" s="41"/>
      <c r="AE21" s="41"/>
      <c r="AF21" s="41"/>
      <c r="AG21" s="41"/>
      <c r="AH21" s="41"/>
      <c r="AI21" s="41"/>
      <c r="AJ21" s="41"/>
      <c r="AK21" s="41"/>
    </row>
    <row r="22" spans="1:37" ht="15.75" customHeight="1" x14ac:dyDescent="0.45">
      <c r="A22" s="41"/>
      <c r="B22" s="316" t="s">
        <v>159</v>
      </c>
      <c r="C22" s="317"/>
      <c r="D22" s="335" t="s">
        <v>160</v>
      </c>
      <c r="E22" s="336"/>
      <c r="F22" s="336"/>
      <c r="G22" s="336"/>
      <c r="H22" s="337"/>
      <c r="I22" s="360" t="s">
        <v>161</v>
      </c>
      <c r="J22" s="360"/>
      <c r="K22" s="360"/>
      <c r="L22" s="360"/>
      <c r="M22" s="360"/>
      <c r="N22" s="360"/>
      <c r="O22" s="361"/>
      <c r="P22" s="48" t="s">
        <v>105</v>
      </c>
      <c r="Q22" s="49"/>
      <c r="R22" s="50" t="str">
        <f>IF($Q22="","",$Q22*$T22)</f>
        <v/>
      </c>
      <c r="S22" s="51" t="str">
        <f>IF(Q22="","",Q22*V22)</f>
        <v/>
      </c>
      <c r="T22" s="94">
        <v>8.6400000000000001E-3</v>
      </c>
      <c r="U22" s="53" t="s">
        <v>106</v>
      </c>
      <c r="V22" s="54"/>
      <c r="W22" s="55" t="s">
        <v>107</v>
      </c>
      <c r="X22" s="41"/>
      <c r="Y22" s="41"/>
      <c r="Z22" s="41"/>
      <c r="AA22" s="41"/>
      <c r="AB22" s="41"/>
      <c r="AC22" s="41"/>
      <c r="AD22" s="41"/>
      <c r="AE22" s="41"/>
      <c r="AF22" s="41"/>
      <c r="AG22" s="41"/>
      <c r="AH22" s="41"/>
      <c r="AI22" s="41"/>
      <c r="AJ22" s="41"/>
      <c r="AK22" s="41"/>
    </row>
    <row r="23" spans="1:37" ht="15.75" customHeight="1" x14ac:dyDescent="0.45">
      <c r="A23" s="41"/>
      <c r="B23" s="318"/>
      <c r="C23" s="319"/>
      <c r="D23" s="410"/>
      <c r="E23" s="411"/>
      <c r="F23" s="411"/>
      <c r="G23" s="411"/>
      <c r="H23" s="412"/>
      <c r="I23" s="346" t="s">
        <v>162</v>
      </c>
      <c r="J23" s="413"/>
      <c r="K23" s="413"/>
      <c r="L23" s="414"/>
      <c r="M23" s="414"/>
      <c r="N23" s="414"/>
      <c r="O23" s="415"/>
      <c r="P23" s="56" t="s">
        <v>105</v>
      </c>
      <c r="Q23" s="49"/>
      <c r="R23" s="50" t="str">
        <f>IF($Q23="","",$Q23*$T23)</f>
        <v/>
      </c>
      <c r="S23" s="51" t="str">
        <f>IF(Q23="","",Q23*V23)</f>
        <v/>
      </c>
      <c r="T23" s="95">
        <v>8.6400000000000001E-3</v>
      </c>
      <c r="U23" s="96" t="s">
        <v>106</v>
      </c>
      <c r="V23" s="97"/>
      <c r="W23" s="70" t="s">
        <v>107</v>
      </c>
      <c r="X23" s="41"/>
      <c r="Y23" s="41"/>
      <c r="Z23" s="41"/>
      <c r="AA23" s="41"/>
      <c r="AB23" s="41"/>
      <c r="AC23" s="41"/>
      <c r="AD23" s="41"/>
      <c r="AE23" s="41"/>
      <c r="AF23" s="41"/>
      <c r="AG23" s="41"/>
      <c r="AH23" s="41"/>
      <c r="AI23" s="41"/>
      <c r="AJ23" s="41"/>
      <c r="AK23" s="41"/>
    </row>
    <row r="24" spans="1:37" ht="15.75" customHeight="1" thickBot="1" x14ac:dyDescent="0.5">
      <c r="A24" s="41"/>
      <c r="B24" s="318"/>
      <c r="C24" s="319"/>
      <c r="D24" s="416" t="s">
        <v>163</v>
      </c>
      <c r="E24" s="417"/>
      <c r="F24" s="417"/>
      <c r="G24" s="417"/>
      <c r="H24" s="417"/>
      <c r="I24" s="417"/>
      <c r="J24" s="417"/>
      <c r="K24" s="417"/>
      <c r="L24" s="417"/>
      <c r="M24" s="417"/>
      <c r="N24" s="417"/>
      <c r="O24" s="418"/>
      <c r="P24" s="56" t="s">
        <v>105</v>
      </c>
      <c r="Q24" s="49"/>
      <c r="R24" s="66" t="str">
        <f>IF($Q24="","",$Q24*$T24)</f>
        <v/>
      </c>
      <c r="S24" s="98" t="str">
        <f>IF(Q24="","",Q24*V24)</f>
        <v/>
      </c>
      <c r="T24" s="99">
        <v>8.6400000000000001E-3</v>
      </c>
      <c r="U24" s="58" t="s">
        <v>274</v>
      </c>
      <c r="V24" s="97"/>
      <c r="W24" s="100" t="s">
        <v>107</v>
      </c>
      <c r="X24" s="41"/>
      <c r="Y24" s="41"/>
      <c r="Z24" s="41"/>
      <c r="AA24" s="41"/>
      <c r="AB24" s="41"/>
      <c r="AC24" s="41"/>
      <c r="AD24" s="41"/>
      <c r="AE24" s="41"/>
      <c r="AF24" s="41"/>
      <c r="AG24" s="41"/>
      <c r="AH24" s="41"/>
      <c r="AI24" s="41"/>
      <c r="AJ24" s="41"/>
      <c r="AK24" s="41"/>
    </row>
    <row r="25" spans="1:37" ht="15.75" customHeight="1" thickBot="1" x14ac:dyDescent="0.5">
      <c r="A25" s="41"/>
      <c r="B25" s="320"/>
      <c r="C25" s="321"/>
      <c r="D25" s="314" t="s">
        <v>109</v>
      </c>
      <c r="E25" s="315"/>
      <c r="F25" s="315"/>
      <c r="G25" s="315"/>
      <c r="H25" s="315"/>
      <c r="I25" s="315"/>
      <c r="J25" s="315"/>
      <c r="K25" s="315"/>
      <c r="L25" s="315"/>
      <c r="M25" s="315"/>
      <c r="N25" s="315"/>
      <c r="O25" s="384"/>
      <c r="P25" s="61"/>
      <c r="Q25" s="63">
        <f>SUM(Q22:Q24)</f>
        <v>0</v>
      </c>
      <c r="R25" s="63">
        <f>SUM(R22:R24)</f>
        <v>0</v>
      </c>
      <c r="S25" s="63">
        <f>SUM(S22:S24)</f>
        <v>0</v>
      </c>
      <c r="T25" s="288"/>
      <c r="U25" s="289"/>
      <c r="V25" s="289"/>
      <c r="W25" s="290"/>
      <c r="X25" s="41"/>
      <c r="Y25" s="41"/>
      <c r="Z25" s="41"/>
      <c r="AA25" s="41"/>
      <c r="AB25" s="41"/>
      <c r="AC25" s="41"/>
      <c r="AD25" s="41"/>
      <c r="AE25" s="41"/>
      <c r="AF25" s="41"/>
      <c r="AG25" s="41"/>
      <c r="AH25" s="41"/>
      <c r="AI25" s="41"/>
      <c r="AJ25" s="41"/>
      <c r="AK25" s="41"/>
    </row>
    <row r="26" spans="1:37" ht="15.75" customHeight="1" thickTop="1" thickBot="1" x14ac:dyDescent="0.5">
      <c r="A26" s="41"/>
      <c r="B26" s="388" t="s">
        <v>164</v>
      </c>
      <c r="C26" s="389"/>
      <c r="D26" s="389"/>
      <c r="E26" s="389"/>
      <c r="F26" s="389"/>
      <c r="G26" s="389"/>
      <c r="H26" s="389"/>
      <c r="I26" s="389"/>
      <c r="J26" s="389"/>
      <c r="K26" s="389"/>
      <c r="L26" s="389"/>
      <c r="M26" s="389"/>
      <c r="N26" s="389"/>
      <c r="O26" s="390"/>
      <c r="P26" s="81"/>
      <c r="Q26" s="82"/>
      <c r="R26" s="194">
        <f>R21+R25</f>
        <v>0</v>
      </c>
      <c r="S26" s="193">
        <f>S21+S25</f>
        <v>0</v>
      </c>
      <c r="T26" s="391"/>
      <c r="U26" s="392"/>
      <c r="V26" s="392"/>
      <c r="W26" s="393"/>
      <c r="X26" s="41"/>
      <c r="Y26" s="41"/>
      <c r="Z26" s="41"/>
      <c r="AA26" s="41"/>
      <c r="AB26" s="41"/>
      <c r="AC26" s="41"/>
      <c r="AD26" s="41"/>
      <c r="AE26" s="41"/>
      <c r="AF26" s="41"/>
      <c r="AG26" s="41"/>
      <c r="AH26" s="41"/>
      <c r="AI26" s="41"/>
      <c r="AJ26" s="41"/>
      <c r="AK26" s="41"/>
    </row>
    <row r="27" spans="1:37" ht="23.25" customHeight="1" thickTop="1" x14ac:dyDescent="0.45">
      <c r="A27" s="41"/>
      <c r="B27" s="41"/>
      <c r="C27" s="41"/>
      <c r="D27" s="41"/>
      <c r="E27" s="41"/>
      <c r="F27" s="41"/>
      <c r="G27" s="41"/>
      <c r="H27" s="41"/>
      <c r="I27" s="41"/>
      <c r="J27" s="41"/>
      <c r="K27" s="41"/>
      <c r="L27" s="41"/>
      <c r="M27" s="41"/>
      <c r="N27" s="41"/>
      <c r="O27" s="41"/>
      <c r="P27" s="41"/>
      <c r="Q27" s="42"/>
      <c r="R27" s="83" t="s">
        <v>139</v>
      </c>
      <c r="S27" s="84"/>
      <c r="T27" s="394"/>
      <c r="U27" s="394"/>
      <c r="V27" s="394"/>
      <c r="W27" s="394"/>
      <c r="X27" s="41"/>
      <c r="Y27" s="41"/>
      <c r="Z27" s="41"/>
      <c r="AA27" s="41"/>
      <c r="AB27" s="41"/>
      <c r="AC27" s="41"/>
      <c r="AD27" s="41"/>
      <c r="AE27" s="41"/>
      <c r="AF27" s="41"/>
      <c r="AG27" s="41"/>
      <c r="AH27" s="41"/>
      <c r="AI27" s="41"/>
      <c r="AJ27" s="41"/>
      <c r="AK27" s="41"/>
    </row>
    <row r="28" spans="1:37" ht="15" customHeight="1" x14ac:dyDescent="0.45">
      <c r="A28" s="41"/>
      <c r="B28" s="101"/>
      <c r="C28" s="101"/>
      <c r="D28" s="101"/>
      <c r="E28" s="101"/>
      <c r="F28" s="101"/>
      <c r="G28" s="101"/>
      <c r="H28" s="101"/>
      <c r="I28" s="101"/>
      <c r="J28" s="101"/>
      <c r="K28" s="101"/>
      <c r="L28" s="101"/>
      <c r="M28" s="101"/>
      <c r="N28" s="101"/>
      <c r="O28" s="101"/>
      <c r="P28" s="101"/>
      <c r="Q28" s="41"/>
      <c r="R28" s="41"/>
      <c r="S28" s="41"/>
      <c r="T28" s="41"/>
      <c r="U28" s="41"/>
      <c r="V28" s="41"/>
      <c r="W28" s="41"/>
      <c r="X28" s="41"/>
      <c r="Y28" s="41"/>
    </row>
    <row r="29" spans="1:37" ht="15" customHeight="1" x14ac:dyDescent="0.45">
      <c r="A29" s="41"/>
      <c r="B29" s="102" t="s">
        <v>165</v>
      </c>
      <c r="C29" s="423" t="s">
        <v>166</v>
      </c>
      <c r="D29" s="423"/>
      <c r="E29" s="423"/>
      <c r="F29" s="423"/>
      <c r="G29" s="423"/>
      <c r="H29" s="423"/>
      <c r="I29" s="423"/>
      <c r="J29" s="423"/>
      <c r="K29" s="423"/>
      <c r="L29" s="423"/>
      <c r="M29" s="423"/>
      <c r="N29" s="423"/>
      <c r="O29" s="423"/>
      <c r="P29" s="423"/>
      <c r="Q29" s="423"/>
      <c r="R29" s="423"/>
      <c r="S29" s="423"/>
      <c r="T29" s="423"/>
      <c r="U29" s="423"/>
      <c r="V29" s="423"/>
      <c r="W29" s="423"/>
      <c r="X29" s="41"/>
      <c r="Y29" s="41"/>
    </row>
    <row r="30" spans="1:37" ht="15" customHeight="1" x14ac:dyDescent="0.45">
      <c r="A30" s="41"/>
      <c r="B30" s="102"/>
      <c r="C30" s="423"/>
      <c r="D30" s="423"/>
      <c r="E30" s="423"/>
      <c r="F30" s="423"/>
      <c r="G30" s="423"/>
      <c r="H30" s="423"/>
      <c r="I30" s="423"/>
      <c r="J30" s="423"/>
      <c r="K30" s="423"/>
      <c r="L30" s="423"/>
      <c r="M30" s="423"/>
      <c r="N30" s="423"/>
      <c r="O30" s="423"/>
      <c r="P30" s="423"/>
      <c r="Q30" s="423"/>
      <c r="R30" s="423"/>
      <c r="S30" s="423"/>
      <c r="T30" s="423"/>
      <c r="U30" s="423"/>
      <c r="V30" s="423"/>
      <c r="W30" s="423"/>
      <c r="X30" s="41"/>
      <c r="Y30" s="41"/>
    </row>
    <row r="31" spans="1:37" ht="15" customHeight="1" x14ac:dyDescent="0.45">
      <c r="A31" s="41"/>
      <c r="B31" s="101"/>
      <c r="C31" s="151" t="s">
        <v>223</v>
      </c>
      <c r="E31" s="101"/>
      <c r="F31" s="101"/>
      <c r="G31" s="101"/>
      <c r="H31" s="101"/>
      <c r="I31" s="101"/>
      <c r="J31" s="101"/>
      <c r="K31" s="101"/>
      <c r="L31" s="101"/>
      <c r="M31" s="101"/>
      <c r="N31" s="101"/>
      <c r="O31" s="101"/>
      <c r="P31" s="101"/>
      <c r="Q31" s="41"/>
      <c r="R31" s="41"/>
      <c r="S31" s="41"/>
      <c r="T31" s="41"/>
      <c r="U31" s="41"/>
      <c r="V31" s="41"/>
      <c r="W31" s="41"/>
      <c r="X31" s="41"/>
      <c r="Y31" s="41"/>
    </row>
    <row r="32" spans="1:37" ht="15" customHeight="1" x14ac:dyDescent="0.45">
      <c r="C32" s="150" t="s">
        <v>224</v>
      </c>
    </row>
    <row r="33" spans="1:24" ht="15" customHeight="1" x14ac:dyDescent="0.45">
      <c r="E33" s="424" t="s">
        <v>295</v>
      </c>
      <c r="F33" s="424"/>
      <c r="G33" s="424"/>
      <c r="H33" s="424"/>
      <c r="I33" s="424"/>
      <c r="J33" s="424"/>
      <c r="K33" s="424"/>
      <c r="L33" s="424"/>
      <c r="M33" s="424"/>
      <c r="N33" s="424"/>
      <c r="O33" s="424"/>
      <c r="P33" s="424"/>
      <c r="Q33" s="424"/>
      <c r="R33" s="424"/>
      <c r="S33" s="424"/>
      <c r="T33" s="424"/>
      <c r="U33" s="424"/>
      <c r="V33" s="424"/>
      <c r="W33" s="424"/>
    </row>
    <row r="34" spans="1:24" ht="15" customHeight="1" x14ac:dyDescent="0.45">
      <c r="E34" s="409" t="s">
        <v>296</v>
      </c>
      <c r="F34" s="409"/>
      <c r="G34" s="409"/>
      <c r="H34" s="409"/>
      <c r="I34" s="409"/>
      <c r="J34" s="409"/>
      <c r="K34" s="409"/>
      <c r="L34" s="409"/>
      <c r="M34" s="409"/>
      <c r="N34" s="409"/>
      <c r="O34" s="409"/>
      <c r="P34" s="409"/>
      <c r="Q34" s="409"/>
      <c r="R34" s="409"/>
      <c r="S34" s="409"/>
      <c r="T34" s="409"/>
      <c r="U34" s="409"/>
      <c r="V34" s="409"/>
      <c r="W34" s="409"/>
    </row>
    <row r="35" spans="1:24" ht="15" customHeight="1" x14ac:dyDescent="0.45">
      <c r="E35" s="409"/>
      <c r="F35" s="409"/>
      <c r="G35" s="409"/>
      <c r="H35" s="409"/>
      <c r="I35" s="409"/>
      <c r="J35" s="409"/>
      <c r="K35" s="409"/>
      <c r="L35" s="409"/>
      <c r="M35" s="409"/>
      <c r="N35" s="409"/>
      <c r="O35" s="409"/>
      <c r="P35" s="409"/>
      <c r="Q35" s="409"/>
      <c r="R35" s="409"/>
      <c r="S35" s="409"/>
      <c r="T35" s="409"/>
      <c r="U35" s="409"/>
      <c r="V35" s="409"/>
      <c r="W35" s="409"/>
    </row>
    <row r="37" spans="1:24" s="40" customFormat="1" ht="16.2" x14ac:dyDescent="0.45">
      <c r="A37" s="37" t="s">
        <v>167</v>
      </c>
    </row>
    <row r="38" spans="1:24" ht="9" customHeight="1" thickBot="1" x14ac:dyDescent="0.5"/>
    <row r="39" spans="1:24" ht="16.5" customHeight="1" thickTop="1" thickBot="1" x14ac:dyDescent="0.5">
      <c r="C39" s="425"/>
      <c r="D39" s="426"/>
      <c r="E39" s="426"/>
      <c r="F39" s="426"/>
      <c r="G39" s="426"/>
      <c r="H39" s="426"/>
      <c r="I39" s="426"/>
      <c r="J39" s="426"/>
      <c r="K39" s="426"/>
      <c r="L39" s="426"/>
      <c r="M39" s="427"/>
      <c r="N39" s="33" t="s">
        <v>168</v>
      </c>
      <c r="P39" s="33" t="s">
        <v>143</v>
      </c>
    </row>
    <row r="40" spans="1:24" ht="8.25" customHeight="1" thickTop="1" x14ac:dyDescent="0.45"/>
    <row r="41" spans="1:24" s="40" customFormat="1" ht="16.2" x14ac:dyDescent="0.45">
      <c r="A41" s="37" t="s">
        <v>169</v>
      </c>
    </row>
    <row r="42" spans="1:24" ht="10.5" customHeight="1" thickBot="1" x14ac:dyDescent="0.5">
      <c r="A42" s="85"/>
    </row>
    <row r="43" spans="1:24" ht="21.75" customHeight="1" thickTop="1" thickBot="1" x14ac:dyDescent="0.5">
      <c r="B43" s="33" t="s">
        <v>145</v>
      </c>
      <c r="D43" s="33" t="s">
        <v>170</v>
      </c>
      <c r="L43" s="428">
        <f>R26</f>
        <v>0</v>
      </c>
      <c r="M43" s="429"/>
      <c r="N43" s="429"/>
      <c r="O43" s="430"/>
    </row>
    <row r="44" spans="1:24" ht="13.5" customHeight="1" thickTop="1" thickBot="1" x14ac:dyDescent="0.5">
      <c r="L44" s="103"/>
      <c r="M44" s="103"/>
      <c r="N44" s="103"/>
      <c r="O44" s="103"/>
    </row>
    <row r="45" spans="1:24" ht="24" customHeight="1" thickTop="1" thickBot="1" x14ac:dyDescent="0.5">
      <c r="B45" s="33" t="s">
        <v>171</v>
      </c>
      <c r="D45" s="33" t="s">
        <v>172</v>
      </c>
      <c r="L45" s="431">
        <f>C39</f>
        <v>0</v>
      </c>
      <c r="M45" s="432"/>
      <c r="N45" s="432"/>
      <c r="O45" s="433"/>
    </row>
    <row r="46" spans="1:24" ht="15.6" thickTop="1" thickBot="1" x14ac:dyDescent="0.5">
      <c r="H46" s="104"/>
    </row>
    <row r="47" spans="1:24" ht="28.5" customHeight="1" thickBot="1" x14ac:dyDescent="0.5">
      <c r="B47" s="90" t="s">
        <v>173</v>
      </c>
      <c r="E47" s="91"/>
      <c r="F47" s="91"/>
      <c r="G47" s="91"/>
      <c r="R47" s="434" t="str">
        <f>IF(L43=0,"",L43/L45)</f>
        <v/>
      </c>
      <c r="S47" s="435"/>
      <c r="T47" s="400"/>
      <c r="U47" s="401"/>
      <c r="V47" s="401"/>
      <c r="W47" s="401"/>
      <c r="X47" s="105"/>
    </row>
  </sheetData>
  <mergeCells count="36">
    <mergeCell ref="C39:M39"/>
    <mergeCell ref="L43:O43"/>
    <mergeCell ref="L45:O45"/>
    <mergeCell ref="R47:S47"/>
    <mergeCell ref="T47:W47"/>
    <mergeCell ref="B26:O26"/>
    <mergeCell ref="T26:W26"/>
    <mergeCell ref="T27:W27"/>
    <mergeCell ref="C29:W30"/>
    <mergeCell ref="E33:W33"/>
    <mergeCell ref="E34:W35"/>
    <mergeCell ref="T21:W21"/>
    <mergeCell ref="B22:C25"/>
    <mergeCell ref="D22:H23"/>
    <mergeCell ref="I22:O22"/>
    <mergeCell ref="I23:K23"/>
    <mergeCell ref="L23:O23"/>
    <mergeCell ref="D24:O24"/>
    <mergeCell ref="D25:O25"/>
    <mergeCell ref="T25:W25"/>
    <mergeCell ref="B17:C21"/>
    <mergeCell ref="D17:O17"/>
    <mergeCell ref="D18:O18"/>
    <mergeCell ref="D19:H20"/>
    <mergeCell ref="I19:O19"/>
    <mergeCell ref="I20:O20"/>
    <mergeCell ref="D21:O21"/>
    <mergeCell ref="A4:W4"/>
    <mergeCell ref="A6:W6"/>
    <mergeCell ref="A7:W7"/>
    <mergeCell ref="B15:O16"/>
    <mergeCell ref="Q15:Q16"/>
    <mergeCell ref="R15:R16"/>
    <mergeCell ref="S15:S16"/>
    <mergeCell ref="T15:U16"/>
    <mergeCell ref="V15:W16"/>
  </mergeCells>
  <phoneticPr fontId="3"/>
  <pageMargins left="0.70866141732283472" right="0.70866141732283472" top="0.55118110236220474" bottom="0.55118110236220474" header="0.31496062992125984" footer="0.31496062992125984"/>
  <pageSetup paperSize="9" scale="84" orientation="portrait" r:id="rId1"/>
  <ignoredErrors>
    <ignoredError sqref="S17:S20 S22:S24" unlockedFormula="1"/>
    <ignoredError sqref="S21" formula="1" unlockedFormula="1"/>
    <ignoredError sqref="R21" formula="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33"/>
  <sheetViews>
    <sheetView showGridLines="0" view="pageBreakPreview" topLeftCell="A18" zoomScaleNormal="100" zoomScaleSheetLayoutView="100" workbookViewId="0">
      <selection activeCell="S14" sqref="S14"/>
    </sheetView>
  </sheetViews>
  <sheetFormatPr defaultRowHeight="13.2" x14ac:dyDescent="0.45"/>
  <cols>
    <col min="1" max="1" width="2.09765625" style="33" customWidth="1"/>
    <col min="2" max="2" width="2.3984375" style="33" customWidth="1"/>
    <col min="3" max="15" width="2.09765625" style="33" customWidth="1"/>
    <col min="16" max="16" width="6.69921875" style="33" customWidth="1"/>
    <col min="17" max="17" width="13.59765625" style="33" customWidth="1"/>
    <col min="18" max="19" width="7.5" style="33" customWidth="1"/>
    <col min="20" max="20" width="5.3984375" style="33" customWidth="1"/>
    <col min="21" max="21" width="5.69921875" style="33" customWidth="1"/>
    <col min="22" max="22" width="5.8984375" style="33" customWidth="1"/>
    <col min="23" max="23" width="6.69921875" style="33" bestFit="1" customWidth="1"/>
    <col min="24" max="244" width="9" style="33"/>
    <col min="245" max="245" width="2.09765625" style="33" customWidth="1"/>
    <col min="246" max="246" width="2.3984375" style="33" customWidth="1"/>
    <col min="247" max="259" width="2.09765625" style="33" customWidth="1"/>
    <col min="260" max="272" width="6.69921875" style="33" customWidth="1"/>
    <col min="273" max="275" width="7.5" style="33" customWidth="1"/>
    <col min="276" max="276" width="5.3984375" style="33" customWidth="1"/>
    <col min="277" max="277" width="5.69921875" style="33" customWidth="1"/>
    <col min="278" max="278" width="5.8984375" style="33" customWidth="1"/>
    <col min="279" max="279" width="6.69921875" style="33" bestFit="1" customWidth="1"/>
    <col min="280" max="500" width="9" style="33"/>
    <col min="501" max="501" width="2.09765625" style="33" customWidth="1"/>
    <col min="502" max="502" width="2.3984375" style="33" customWidth="1"/>
    <col min="503" max="515" width="2.09765625" style="33" customWidth="1"/>
    <col min="516" max="528" width="6.69921875" style="33" customWidth="1"/>
    <col min="529" max="531" width="7.5" style="33" customWidth="1"/>
    <col min="532" max="532" width="5.3984375" style="33" customWidth="1"/>
    <col min="533" max="533" width="5.69921875" style="33" customWidth="1"/>
    <col min="534" max="534" width="5.8984375" style="33" customWidth="1"/>
    <col min="535" max="535" width="6.69921875" style="33" bestFit="1" customWidth="1"/>
    <col min="536" max="756" width="9" style="33"/>
    <col min="757" max="757" width="2.09765625" style="33" customWidth="1"/>
    <col min="758" max="758" width="2.3984375" style="33" customWidth="1"/>
    <col min="759" max="771" width="2.09765625" style="33" customWidth="1"/>
    <col min="772" max="784" width="6.69921875" style="33" customWidth="1"/>
    <col min="785" max="787" width="7.5" style="33" customWidth="1"/>
    <col min="788" max="788" width="5.3984375" style="33" customWidth="1"/>
    <col min="789" max="789" width="5.69921875" style="33" customWidth="1"/>
    <col min="790" max="790" width="5.8984375" style="33" customWidth="1"/>
    <col min="791" max="791" width="6.69921875" style="33" bestFit="1" customWidth="1"/>
    <col min="792" max="1012" width="9" style="33"/>
    <col min="1013" max="1013" width="2.09765625" style="33" customWidth="1"/>
    <col min="1014" max="1014" width="2.3984375" style="33" customWidth="1"/>
    <col min="1015" max="1027" width="2.09765625" style="33" customWidth="1"/>
    <col min="1028" max="1040" width="6.69921875" style="33" customWidth="1"/>
    <col min="1041" max="1043" width="7.5" style="33" customWidth="1"/>
    <col min="1044" max="1044" width="5.3984375" style="33" customWidth="1"/>
    <col min="1045" max="1045" width="5.69921875" style="33" customWidth="1"/>
    <col min="1046" max="1046" width="5.8984375" style="33" customWidth="1"/>
    <col min="1047" max="1047" width="6.69921875" style="33" bestFit="1" customWidth="1"/>
    <col min="1048" max="1268" width="9" style="33"/>
    <col min="1269" max="1269" width="2.09765625" style="33" customWidth="1"/>
    <col min="1270" max="1270" width="2.3984375" style="33" customWidth="1"/>
    <col min="1271" max="1283" width="2.09765625" style="33" customWidth="1"/>
    <col min="1284" max="1296" width="6.69921875" style="33" customWidth="1"/>
    <col min="1297" max="1299" width="7.5" style="33" customWidth="1"/>
    <col min="1300" max="1300" width="5.3984375" style="33" customWidth="1"/>
    <col min="1301" max="1301" width="5.69921875" style="33" customWidth="1"/>
    <col min="1302" max="1302" width="5.8984375" style="33" customWidth="1"/>
    <col min="1303" max="1303" width="6.69921875" style="33" bestFit="1" customWidth="1"/>
    <col min="1304" max="1524" width="9" style="33"/>
    <col min="1525" max="1525" width="2.09765625" style="33" customWidth="1"/>
    <col min="1526" max="1526" width="2.3984375" style="33" customWidth="1"/>
    <col min="1527" max="1539" width="2.09765625" style="33" customWidth="1"/>
    <col min="1540" max="1552" width="6.69921875" style="33" customWidth="1"/>
    <col min="1553" max="1555" width="7.5" style="33" customWidth="1"/>
    <col min="1556" max="1556" width="5.3984375" style="33" customWidth="1"/>
    <col min="1557" max="1557" width="5.69921875" style="33" customWidth="1"/>
    <col min="1558" max="1558" width="5.8984375" style="33" customWidth="1"/>
    <col min="1559" max="1559" width="6.69921875" style="33" bestFit="1" customWidth="1"/>
    <col min="1560" max="1780" width="9" style="33"/>
    <col min="1781" max="1781" width="2.09765625" style="33" customWidth="1"/>
    <col min="1782" max="1782" width="2.3984375" style="33" customWidth="1"/>
    <col min="1783" max="1795" width="2.09765625" style="33" customWidth="1"/>
    <col min="1796" max="1808" width="6.69921875" style="33" customWidth="1"/>
    <col min="1809" max="1811" width="7.5" style="33" customWidth="1"/>
    <col min="1812" max="1812" width="5.3984375" style="33" customWidth="1"/>
    <col min="1813" max="1813" width="5.69921875" style="33" customWidth="1"/>
    <col min="1814" max="1814" width="5.8984375" style="33" customWidth="1"/>
    <col min="1815" max="1815" width="6.69921875" style="33" bestFit="1" customWidth="1"/>
    <col min="1816" max="2036" width="9" style="33"/>
    <col min="2037" max="2037" width="2.09765625" style="33" customWidth="1"/>
    <col min="2038" max="2038" width="2.3984375" style="33" customWidth="1"/>
    <col min="2039" max="2051" width="2.09765625" style="33" customWidth="1"/>
    <col min="2052" max="2064" width="6.69921875" style="33" customWidth="1"/>
    <col min="2065" max="2067" width="7.5" style="33" customWidth="1"/>
    <col min="2068" max="2068" width="5.3984375" style="33" customWidth="1"/>
    <col min="2069" max="2069" width="5.69921875" style="33" customWidth="1"/>
    <col min="2070" max="2070" width="5.8984375" style="33" customWidth="1"/>
    <col min="2071" max="2071" width="6.69921875" style="33" bestFit="1" customWidth="1"/>
    <col min="2072" max="2292" width="9" style="33"/>
    <col min="2293" max="2293" width="2.09765625" style="33" customWidth="1"/>
    <col min="2294" max="2294" width="2.3984375" style="33" customWidth="1"/>
    <col min="2295" max="2307" width="2.09765625" style="33" customWidth="1"/>
    <col min="2308" max="2320" width="6.69921875" style="33" customWidth="1"/>
    <col min="2321" max="2323" width="7.5" style="33" customWidth="1"/>
    <col min="2324" max="2324" width="5.3984375" style="33" customWidth="1"/>
    <col min="2325" max="2325" width="5.69921875" style="33" customWidth="1"/>
    <col min="2326" max="2326" width="5.8984375" style="33" customWidth="1"/>
    <col min="2327" max="2327" width="6.69921875" style="33" bestFit="1" customWidth="1"/>
    <col min="2328" max="2548" width="9" style="33"/>
    <col min="2549" max="2549" width="2.09765625" style="33" customWidth="1"/>
    <col min="2550" max="2550" width="2.3984375" style="33" customWidth="1"/>
    <col min="2551" max="2563" width="2.09765625" style="33" customWidth="1"/>
    <col min="2564" max="2576" width="6.69921875" style="33" customWidth="1"/>
    <col min="2577" max="2579" width="7.5" style="33" customWidth="1"/>
    <col min="2580" max="2580" width="5.3984375" style="33" customWidth="1"/>
    <col min="2581" max="2581" width="5.69921875" style="33" customWidth="1"/>
    <col min="2582" max="2582" width="5.8984375" style="33" customWidth="1"/>
    <col min="2583" max="2583" width="6.69921875" style="33" bestFit="1" customWidth="1"/>
    <col min="2584" max="2804" width="9" style="33"/>
    <col min="2805" max="2805" width="2.09765625" style="33" customWidth="1"/>
    <col min="2806" max="2806" width="2.3984375" style="33" customWidth="1"/>
    <col min="2807" max="2819" width="2.09765625" style="33" customWidth="1"/>
    <col min="2820" max="2832" width="6.69921875" style="33" customWidth="1"/>
    <col min="2833" max="2835" width="7.5" style="33" customWidth="1"/>
    <col min="2836" max="2836" width="5.3984375" style="33" customWidth="1"/>
    <col min="2837" max="2837" width="5.69921875" style="33" customWidth="1"/>
    <col min="2838" max="2838" width="5.8984375" style="33" customWidth="1"/>
    <col min="2839" max="2839" width="6.69921875" style="33" bestFit="1" customWidth="1"/>
    <col min="2840" max="3060" width="9" style="33"/>
    <col min="3061" max="3061" width="2.09765625" style="33" customWidth="1"/>
    <col min="3062" max="3062" width="2.3984375" style="33" customWidth="1"/>
    <col min="3063" max="3075" width="2.09765625" style="33" customWidth="1"/>
    <col min="3076" max="3088" width="6.69921875" style="33" customWidth="1"/>
    <col min="3089" max="3091" width="7.5" style="33" customWidth="1"/>
    <col min="3092" max="3092" width="5.3984375" style="33" customWidth="1"/>
    <col min="3093" max="3093" width="5.69921875" style="33" customWidth="1"/>
    <col min="3094" max="3094" width="5.8984375" style="33" customWidth="1"/>
    <col min="3095" max="3095" width="6.69921875" style="33" bestFit="1" customWidth="1"/>
    <col min="3096" max="3316" width="9" style="33"/>
    <col min="3317" max="3317" width="2.09765625" style="33" customWidth="1"/>
    <col min="3318" max="3318" width="2.3984375" style="33" customWidth="1"/>
    <col min="3319" max="3331" width="2.09765625" style="33" customWidth="1"/>
    <col min="3332" max="3344" width="6.69921875" style="33" customWidth="1"/>
    <col min="3345" max="3347" width="7.5" style="33" customWidth="1"/>
    <col min="3348" max="3348" width="5.3984375" style="33" customWidth="1"/>
    <col min="3349" max="3349" width="5.69921875" style="33" customWidth="1"/>
    <col min="3350" max="3350" width="5.8984375" style="33" customWidth="1"/>
    <col min="3351" max="3351" width="6.69921875" style="33" bestFit="1" customWidth="1"/>
    <col min="3352" max="3572" width="9" style="33"/>
    <col min="3573" max="3573" width="2.09765625" style="33" customWidth="1"/>
    <col min="3574" max="3574" width="2.3984375" style="33" customWidth="1"/>
    <col min="3575" max="3587" width="2.09765625" style="33" customWidth="1"/>
    <col min="3588" max="3600" width="6.69921875" style="33" customWidth="1"/>
    <col min="3601" max="3603" width="7.5" style="33" customWidth="1"/>
    <col min="3604" max="3604" width="5.3984375" style="33" customWidth="1"/>
    <col min="3605" max="3605" width="5.69921875" style="33" customWidth="1"/>
    <col min="3606" max="3606" width="5.8984375" style="33" customWidth="1"/>
    <col min="3607" max="3607" width="6.69921875" style="33" bestFit="1" customWidth="1"/>
    <col min="3608" max="3828" width="9" style="33"/>
    <col min="3829" max="3829" width="2.09765625" style="33" customWidth="1"/>
    <col min="3830" max="3830" width="2.3984375" style="33" customWidth="1"/>
    <col min="3831" max="3843" width="2.09765625" style="33" customWidth="1"/>
    <col min="3844" max="3856" width="6.69921875" style="33" customWidth="1"/>
    <col min="3857" max="3859" width="7.5" style="33" customWidth="1"/>
    <col min="3860" max="3860" width="5.3984375" style="33" customWidth="1"/>
    <col min="3861" max="3861" width="5.69921875" style="33" customWidth="1"/>
    <col min="3862" max="3862" width="5.8984375" style="33" customWidth="1"/>
    <col min="3863" max="3863" width="6.69921875" style="33" bestFit="1" customWidth="1"/>
    <col min="3864" max="4084" width="9" style="33"/>
    <col min="4085" max="4085" width="2.09765625" style="33" customWidth="1"/>
    <col min="4086" max="4086" width="2.3984375" style="33" customWidth="1"/>
    <col min="4087" max="4099" width="2.09765625" style="33" customWidth="1"/>
    <col min="4100" max="4112" width="6.69921875" style="33" customWidth="1"/>
    <col min="4113" max="4115" width="7.5" style="33" customWidth="1"/>
    <col min="4116" max="4116" width="5.3984375" style="33" customWidth="1"/>
    <col min="4117" max="4117" width="5.69921875" style="33" customWidth="1"/>
    <col min="4118" max="4118" width="5.8984375" style="33" customWidth="1"/>
    <col min="4119" max="4119" width="6.69921875" style="33" bestFit="1" customWidth="1"/>
    <col min="4120" max="4340" width="9" style="33"/>
    <col min="4341" max="4341" width="2.09765625" style="33" customWidth="1"/>
    <col min="4342" max="4342" width="2.3984375" style="33" customWidth="1"/>
    <col min="4343" max="4355" width="2.09765625" style="33" customWidth="1"/>
    <col min="4356" max="4368" width="6.69921875" style="33" customWidth="1"/>
    <col min="4369" max="4371" width="7.5" style="33" customWidth="1"/>
    <col min="4372" max="4372" width="5.3984375" style="33" customWidth="1"/>
    <col min="4373" max="4373" width="5.69921875" style="33" customWidth="1"/>
    <col min="4374" max="4374" width="5.8984375" style="33" customWidth="1"/>
    <col min="4375" max="4375" width="6.69921875" style="33" bestFit="1" customWidth="1"/>
    <col min="4376" max="4596" width="9" style="33"/>
    <col min="4597" max="4597" width="2.09765625" style="33" customWidth="1"/>
    <col min="4598" max="4598" width="2.3984375" style="33" customWidth="1"/>
    <col min="4599" max="4611" width="2.09765625" style="33" customWidth="1"/>
    <col min="4612" max="4624" width="6.69921875" style="33" customWidth="1"/>
    <col min="4625" max="4627" width="7.5" style="33" customWidth="1"/>
    <col min="4628" max="4628" width="5.3984375" style="33" customWidth="1"/>
    <col min="4629" max="4629" width="5.69921875" style="33" customWidth="1"/>
    <col min="4630" max="4630" width="5.8984375" style="33" customWidth="1"/>
    <col min="4631" max="4631" width="6.69921875" style="33" bestFit="1" customWidth="1"/>
    <col min="4632" max="4852" width="9" style="33"/>
    <col min="4853" max="4853" width="2.09765625" style="33" customWidth="1"/>
    <col min="4854" max="4854" width="2.3984375" style="33" customWidth="1"/>
    <col min="4855" max="4867" width="2.09765625" style="33" customWidth="1"/>
    <col min="4868" max="4880" width="6.69921875" style="33" customWidth="1"/>
    <col min="4881" max="4883" width="7.5" style="33" customWidth="1"/>
    <col min="4884" max="4884" width="5.3984375" style="33" customWidth="1"/>
    <col min="4885" max="4885" width="5.69921875" style="33" customWidth="1"/>
    <col min="4886" max="4886" width="5.8984375" style="33" customWidth="1"/>
    <col min="4887" max="4887" width="6.69921875" style="33" bestFit="1" customWidth="1"/>
    <col min="4888" max="5108" width="9" style="33"/>
    <col min="5109" max="5109" width="2.09765625" style="33" customWidth="1"/>
    <col min="5110" max="5110" width="2.3984375" style="33" customWidth="1"/>
    <col min="5111" max="5123" width="2.09765625" style="33" customWidth="1"/>
    <col min="5124" max="5136" width="6.69921875" style="33" customWidth="1"/>
    <col min="5137" max="5139" width="7.5" style="33" customWidth="1"/>
    <col min="5140" max="5140" width="5.3984375" style="33" customWidth="1"/>
    <col min="5141" max="5141" width="5.69921875" style="33" customWidth="1"/>
    <col min="5142" max="5142" width="5.8984375" style="33" customWidth="1"/>
    <col min="5143" max="5143" width="6.69921875" style="33" bestFit="1" customWidth="1"/>
    <col min="5144" max="5364" width="9" style="33"/>
    <col min="5365" max="5365" width="2.09765625" style="33" customWidth="1"/>
    <col min="5366" max="5366" width="2.3984375" style="33" customWidth="1"/>
    <col min="5367" max="5379" width="2.09765625" style="33" customWidth="1"/>
    <col min="5380" max="5392" width="6.69921875" style="33" customWidth="1"/>
    <col min="5393" max="5395" width="7.5" style="33" customWidth="1"/>
    <col min="5396" max="5396" width="5.3984375" style="33" customWidth="1"/>
    <col min="5397" max="5397" width="5.69921875" style="33" customWidth="1"/>
    <col min="5398" max="5398" width="5.8984375" style="33" customWidth="1"/>
    <col min="5399" max="5399" width="6.69921875" style="33" bestFit="1" customWidth="1"/>
    <col min="5400" max="5620" width="9" style="33"/>
    <col min="5621" max="5621" width="2.09765625" style="33" customWidth="1"/>
    <col min="5622" max="5622" width="2.3984375" style="33" customWidth="1"/>
    <col min="5623" max="5635" width="2.09765625" style="33" customWidth="1"/>
    <col min="5636" max="5648" width="6.69921875" style="33" customWidth="1"/>
    <col min="5649" max="5651" width="7.5" style="33" customWidth="1"/>
    <col min="5652" max="5652" width="5.3984375" style="33" customWidth="1"/>
    <col min="5653" max="5653" width="5.69921875" style="33" customWidth="1"/>
    <col min="5654" max="5654" width="5.8984375" style="33" customWidth="1"/>
    <col min="5655" max="5655" width="6.69921875" style="33" bestFit="1" customWidth="1"/>
    <col min="5656" max="5876" width="9" style="33"/>
    <col min="5877" max="5877" width="2.09765625" style="33" customWidth="1"/>
    <col min="5878" max="5878" width="2.3984375" style="33" customWidth="1"/>
    <col min="5879" max="5891" width="2.09765625" style="33" customWidth="1"/>
    <col min="5892" max="5904" width="6.69921875" style="33" customWidth="1"/>
    <col min="5905" max="5907" width="7.5" style="33" customWidth="1"/>
    <col min="5908" max="5908" width="5.3984375" style="33" customWidth="1"/>
    <col min="5909" max="5909" width="5.69921875" style="33" customWidth="1"/>
    <col min="5910" max="5910" width="5.8984375" style="33" customWidth="1"/>
    <col min="5911" max="5911" width="6.69921875" style="33" bestFit="1" customWidth="1"/>
    <col min="5912" max="6132" width="9" style="33"/>
    <col min="6133" max="6133" width="2.09765625" style="33" customWidth="1"/>
    <col min="6134" max="6134" width="2.3984375" style="33" customWidth="1"/>
    <col min="6135" max="6147" width="2.09765625" style="33" customWidth="1"/>
    <col min="6148" max="6160" width="6.69921875" style="33" customWidth="1"/>
    <col min="6161" max="6163" width="7.5" style="33" customWidth="1"/>
    <col min="6164" max="6164" width="5.3984375" style="33" customWidth="1"/>
    <col min="6165" max="6165" width="5.69921875" style="33" customWidth="1"/>
    <col min="6166" max="6166" width="5.8984375" style="33" customWidth="1"/>
    <col min="6167" max="6167" width="6.69921875" style="33" bestFit="1" customWidth="1"/>
    <col min="6168" max="6388" width="9" style="33"/>
    <col min="6389" max="6389" width="2.09765625" style="33" customWidth="1"/>
    <col min="6390" max="6390" width="2.3984375" style="33" customWidth="1"/>
    <col min="6391" max="6403" width="2.09765625" style="33" customWidth="1"/>
    <col min="6404" max="6416" width="6.69921875" style="33" customWidth="1"/>
    <col min="6417" max="6419" width="7.5" style="33" customWidth="1"/>
    <col min="6420" max="6420" width="5.3984375" style="33" customWidth="1"/>
    <col min="6421" max="6421" width="5.69921875" style="33" customWidth="1"/>
    <col min="6422" max="6422" width="5.8984375" style="33" customWidth="1"/>
    <col min="6423" max="6423" width="6.69921875" style="33" bestFit="1" customWidth="1"/>
    <col min="6424" max="6644" width="9" style="33"/>
    <col min="6645" max="6645" width="2.09765625" style="33" customWidth="1"/>
    <col min="6646" max="6646" width="2.3984375" style="33" customWidth="1"/>
    <col min="6647" max="6659" width="2.09765625" style="33" customWidth="1"/>
    <col min="6660" max="6672" width="6.69921875" style="33" customWidth="1"/>
    <col min="6673" max="6675" width="7.5" style="33" customWidth="1"/>
    <col min="6676" max="6676" width="5.3984375" style="33" customWidth="1"/>
    <col min="6677" max="6677" width="5.69921875" style="33" customWidth="1"/>
    <col min="6678" max="6678" width="5.8984375" style="33" customWidth="1"/>
    <col min="6679" max="6679" width="6.69921875" style="33" bestFit="1" customWidth="1"/>
    <col min="6680" max="6900" width="9" style="33"/>
    <col min="6901" max="6901" width="2.09765625" style="33" customWidth="1"/>
    <col min="6902" max="6902" width="2.3984375" style="33" customWidth="1"/>
    <col min="6903" max="6915" width="2.09765625" style="33" customWidth="1"/>
    <col min="6916" max="6928" width="6.69921875" style="33" customWidth="1"/>
    <col min="6929" max="6931" width="7.5" style="33" customWidth="1"/>
    <col min="6932" max="6932" width="5.3984375" style="33" customWidth="1"/>
    <col min="6933" max="6933" width="5.69921875" style="33" customWidth="1"/>
    <col min="6934" max="6934" width="5.8984375" style="33" customWidth="1"/>
    <col min="6935" max="6935" width="6.69921875" style="33" bestFit="1" customWidth="1"/>
    <col min="6936" max="7156" width="9" style="33"/>
    <col min="7157" max="7157" width="2.09765625" style="33" customWidth="1"/>
    <col min="7158" max="7158" width="2.3984375" style="33" customWidth="1"/>
    <col min="7159" max="7171" width="2.09765625" style="33" customWidth="1"/>
    <col min="7172" max="7184" width="6.69921875" style="33" customWidth="1"/>
    <col min="7185" max="7187" width="7.5" style="33" customWidth="1"/>
    <col min="7188" max="7188" width="5.3984375" style="33" customWidth="1"/>
    <col min="7189" max="7189" width="5.69921875" style="33" customWidth="1"/>
    <col min="7190" max="7190" width="5.8984375" style="33" customWidth="1"/>
    <col min="7191" max="7191" width="6.69921875" style="33" bestFit="1" customWidth="1"/>
    <col min="7192" max="7412" width="9" style="33"/>
    <col min="7413" max="7413" width="2.09765625" style="33" customWidth="1"/>
    <col min="7414" max="7414" width="2.3984375" style="33" customWidth="1"/>
    <col min="7415" max="7427" width="2.09765625" style="33" customWidth="1"/>
    <col min="7428" max="7440" width="6.69921875" style="33" customWidth="1"/>
    <col min="7441" max="7443" width="7.5" style="33" customWidth="1"/>
    <col min="7444" max="7444" width="5.3984375" style="33" customWidth="1"/>
    <col min="7445" max="7445" width="5.69921875" style="33" customWidth="1"/>
    <col min="7446" max="7446" width="5.8984375" style="33" customWidth="1"/>
    <col min="7447" max="7447" width="6.69921875" style="33" bestFit="1" customWidth="1"/>
    <col min="7448" max="7668" width="9" style="33"/>
    <col min="7669" max="7669" width="2.09765625" style="33" customWidth="1"/>
    <col min="7670" max="7670" width="2.3984375" style="33" customWidth="1"/>
    <col min="7671" max="7683" width="2.09765625" style="33" customWidth="1"/>
    <col min="7684" max="7696" width="6.69921875" style="33" customWidth="1"/>
    <col min="7697" max="7699" width="7.5" style="33" customWidth="1"/>
    <col min="7700" max="7700" width="5.3984375" style="33" customWidth="1"/>
    <col min="7701" max="7701" width="5.69921875" style="33" customWidth="1"/>
    <col min="7702" max="7702" width="5.8984375" style="33" customWidth="1"/>
    <col min="7703" max="7703" width="6.69921875" style="33" bestFit="1" customWidth="1"/>
    <col min="7704" max="7924" width="9" style="33"/>
    <col min="7925" max="7925" width="2.09765625" style="33" customWidth="1"/>
    <col min="7926" max="7926" width="2.3984375" style="33" customWidth="1"/>
    <col min="7927" max="7939" width="2.09765625" style="33" customWidth="1"/>
    <col min="7940" max="7952" width="6.69921875" style="33" customWidth="1"/>
    <col min="7953" max="7955" width="7.5" style="33" customWidth="1"/>
    <col min="7956" max="7956" width="5.3984375" style="33" customWidth="1"/>
    <col min="7957" max="7957" width="5.69921875" style="33" customWidth="1"/>
    <col min="7958" max="7958" width="5.8984375" style="33" customWidth="1"/>
    <col min="7959" max="7959" width="6.69921875" style="33" bestFit="1" customWidth="1"/>
    <col min="7960" max="8180" width="9" style="33"/>
    <col min="8181" max="8181" width="2.09765625" style="33" customWidth="1"/>
    <col min="8182" max="8182" width="2.3984375" style="33" customWidth="1"/>
    <col min="8183" max="8195" width="2.09765625" style="33" customWidth="1"/>
    <col min="8196" max="8208" width="6.69921875" style="33" customWidth="1"/>
    <col min="8209" max="8211" width="7.5" style="33" customWidth="1"/>
    <col min="8212" max="8212" width="5.3984375" style="33" customWidth="1"/>
    <col min="8213" max="8213" width="5.69921875" style="33" customWidth="1"/>
    <col min="8214" max="8214" width="5.8984375" style="33" customWidth="1"/>
    <col min="8215" max="8215" width="6.69921875" style="33" bestFit="1" customWidth="1"/>
    <col min="8216" max="8436" width="9" style="33"/>
    <col min="8437" max="8437" width="2.09765625" style="33" customWidth="1"/>
    <col min="8438" max="8438" width="2.3984375" style="33" customWidth="1"/>
    <col min="8439" max="8451" width="2.09765625" style="33" customWidth="1"/>
    <col min="8452" max="8464" width="6.69921875" style="33" customWidth="1"/>
    <col min="8465" max="8467" width="7.5" style="33" customWidth="1"/>
    <col min="8468" max="8468" width="5.3984375" style="33" customWidth="1"/>
    <col min="8469" max="8469" width="5.69921875" style="33" customWidth="1"/>
    <col min="8470" max="8470" width="5.8984375" style="33" customWidth="1"/>
    <col min="8471" max="8471" width="6.69921875" style="33" bestFit="1" customWidth="1"/>
    <col min="8472" max="8692" width="9" style="33"/>
    <col min="8693" max="8693" width="2.09765625" style="33" customWidth="1"/>
    <col min="8694" max="8694" width="2.3984375" style="33" customWidth="1"/>
    <col min="8695" max="8707" width="2.09765625" style="33" customWidth="1"/>
    <col min="8708" max="8720" width="6.69921875" style="33" customWidth="1"/>
    <col min="8721" max="8723" width="7.5" style="33" customWidth="1"/>
    <col min="8724" max="8724" width="5.3984375" style="33" customWidth="1"/>
    <col min="8725" max="8725" width="5.69921875" style="33" customWidth="1"/>
    <col min="8726" max="8726" width="5.8984375" style="33" customWidth="1"/>
    <col min="8727" max="8727" width="6.69921875" style="33" bestFit="1" customWidth="1"/>
    <col min="8728" max="8948" width="9" style="33"/>
    <col min="8949" max="8949" width="2.09765625" style="33" customWidth="1"/>
    <col min="8950" max="8950" width="2.3984375" style="33" customWidth="1"/>
    <col min="8951" max="8963" width="2.09765625" style="33" customWidth="1"/>
    <col min="8964" max="8976" width="6.69921875" style="33" customWidth="1"/>
    <col min="8977" max="8979" width="7.5" style="33" customWidth="1"/>
    <col min="8980" max="8980" width="5.3984375" style="33" customWidth="1"/>
    <col min="8981" max="8981" width="5.69921875" style="33" customWidth="1"/>
    <col min="8982" max="8982" width="5.8984375" style="33" customWidth="1"/>
    <col min="8983" max="8983" width="6.69921875" style="33" bestFit="1" customWidth="1"/>
    <col min="8984" max="9204" width="9" style="33"/>
    <col min="9205" max="9205" width="2.09765625" style="33" customWidth="1"/>
    <col min="9206" max="9206" width="2.3984375" style="33" customWidth="1"/>
    <col min="9207" max="9219" width="2.09765625" style="33" customWidth="1"/>
    <col min="9220" max="9232" width="6.69921875" style="33" customWidth="1"/>
    <col min="9233" max="9235" width="7.5" style="33" customWidth="1"/>
    <col min="9236" max="9236" width="5.3984375" style="33" customWidth="1"/>
    <col min="9237" max="9237" width="5.69921875" style="33" customWidth="1"/>
    <col min="9238" max="9238" width="5.8984375" style="33" customWidth="1"/>
    <col min="9239" max="9239" width="6.69921875" style="33" bestFit="1" customWidth="1"/>
    <col min="9240" max="9460" width="9" style="33"/>
    <col min="9461" max="9461" width="2.09765625" style="33" customWidth="1"/>
    <col min="9462" max="9462" width="2.3984375" style="33" customWidth="1"/>
    <col min="9463" max="9475" width="2.09765625" style="33" customWidth="1"/>
    <col min="9476" max="9488" width="6.69921875" style="33" customWidth="1"/>
    <col min="9489" max="9491" width="7.5" style="33" customWidth="1"/>
    <col min="9492" max="9492" width="5.3984375" style="33" customWidth="1"/>
    <col min="9493" max="9493" width="5.69921875" style="33" customWidth="1"/>
    <col min="9494" max="9494" width="5.8984375" style="33" customWidth="1"/>
    <col min="9495" max="9495" width="6.69921875" style="33" bestFit="1" customWidth="1"/>
    <col min="9496" max="9716" width="9" style="33"/>
    <col min="9717" max="9717" width="2.09765625" style="33" customWidth="1"/>
    <col min="9718" max="9718" width="2.3984375" style="33" customWidth="1"/>
    <col min="9719" max="9731" width="2.09765625" style="33" customWidth="1"/>
    <col min="9732" max="9744" width="6.69921875" style="33" customWidth="1"/>
    <col min="9745" max="9747" width="7.5" style="33" customWidth="1"/>
    <col min="9748" max="9748" width="5.3984375" style="33" customWidth="1"/>
    <col min="9749" max="9749" width="5.69921875" style="33" customWidth="1"/>
    <col min="9750" max="9750" width="5.8984375" style="33" customWidth="1"/>
    <col min="9751" max="9751" width="6.69921875" style="33" bestFit="1" customWidth="1"/>
    <col min="9752" max="9972" width="9" style="33"/>
    <col min="9973" max="9973" width="2.09765625" style="33" customWidth="1"/>
    <col min="9974" max="9974" width="2.3984375" style="33" customWidth="1"/>
    <col min="9975" max="9987" width="2.09765625" style="33" customWidth="1"/>
    <col min="9988" max="10000" width="6.69921875" style="33" customWidth="1"/>
    <col min="10001" max="10003" width="7.5" style="33" customWidth="1"/>
    <col min="10004" max="10004" width="5.3984375" style="33" customWidth="1"/>
    <col min="10005" max="10005" width="5.69921875" style="33" customWidth="1"/>
    <col min="10006" max="10006" width="5.8984375" style="33" customWidth="1"/>
    <col min="10007" max="10007" width="6.69921875" style="33" bestFit="1" customWidth="1"/>
    <col min="10008" max="10228" width="9" style="33"/>
    <col min="10229" max="10229" width="2.09765625" style="33" customWidth="1"/>
    <col min="10230" max="10230" width="2.3984375" style="33" customWidth="1"/>
    <col min="10231" max="10243" width="2.09765625" style="33" customWidth="1"/>
    <col min="10244" max="10256" width="6.69921875" style="33" customWidth="1"/>
    <col min="10257" max="10259" width="7.5" style="33" customWidth="1"/>
    <col min="10260" max="10260" width="5.3984375" style="33" customWidth="1"/>
    <col min="10261" max="10261" width="5.69921875" style="33" customWidth="1"/>
    <col min="10262" max="10262" width="5.8984375" style="33" customWidth="1"/>
    <col min="10263" max="10263" width="6.69921875" style="33" bestFit="1" customWidth="1"/>
    <col min="10264" max="10484" width="9" style="33"/>
    <col min="10485" max="10485" width="2.09765625" style="33" customWidth="1"/>
    <col min="10486" max="10486" width="2.3984375" style="33" customWidth="1"/>
    <col min="10487" max="10499" width="2.09765625" style="33" customWidth="1"/>
    <col min="10500" max="10512" width="6.69921875" style="33" customWidth="1"/>
    <col min="10513" max="10515" width="7.5" style="33" customWidth="1"/>
    <col min="10516" max="10516" width="5.3984375" style="33" customWidth="1"/>
    <col min="10517" max="10517" width="5.69921875" style="33" customWidth="1"/>
    <col min="10518" max="10518" width="5.8984375" style="33" customWidth="1"/>
    <col min="10519" max="10519" width="6.69921875" style="33" bestFit="1" customWidth="1"/>
    <col min="10520" max="10740" width="9" style="33"/>
    <col min="10741" max="10741" width="2.09765625" style="33" customWidth="1"/>
    <col min="10742" max="10742" width="2.3984375" style="33" customWidth="1"/>
    <col min="10743" max="10755" width="2.09765625" style="33" customWidth="1"/>
    <col min="10756" max="10768" width="6.69921875" style="33" customWidth="1"/>
    <col min="10769" max="10771" width="7.5" style="33" customWidth="1"/>
    <col min="10772" max="10772" width="5.3984375" style="33" customWidth="1"/>
    <col min="10773" max="10773" width="5.69921875" style="33" customWidth="1"/>
    <col min="10774" max="10774" width="5.8984375" style="33" customWidth="1"/>
    <col min="10775" max="10775" width="6.69921875" style="33" bestFit="1" customWidth="1"/>
    <col min="10776" max="10996" width="9" style="33"/>
    <col min="10997" max="10997" width="2.09765625" style="33" customWidth="1"/>
    <col min="10998" max="10998" width="2.3984375" style="33" customWidth="1"/>
    <col min="10999" max="11011" width="2.09765625" style="33" customWidth="1"/>
    <col min="11012" max="11024" width="6.69921875" style="33" customWidth="1"/>
    <col min="11025" max="11027" width="7.5" style="33" customWidth="1"/>
    <col min="11028" max="11028" width="5.3984375" style="33" customWidth="1"/>
    <col min="11029" max="11029" width="5.69921875" style="33" customWidth="1"/>
    <col min="11030" max="11030" width="5.8984375" style="33" customWidth="1"/>
    <col min="11031" max="11031" width="6.69921875" style="33" bestFit="1" customWidth="1"/>
    <col min="11032" max="11252" width="9" style="33"/>
    <col min="11253" max="11253" width="2.09765625" style="33" customWidth="1"/>
    <col min="11254" max="11254" width="2.3984375" style="33" customWidth="1"/>
    <col min="11255" max="11267" width="2.09765625" style="33" customWidth="1"/>
    <col min="11268" max="11280" width="6.69921875" style="33" customWidth="1"/>
    <col min="11281" max="11283" width="7.5" style="33" customWidth="1"/>
    <col min="11284" max="11284" width="5.3984375" style="33" customWidth="1"/>
    <col min="11285" max="11285" width="5.69921875" style="33" customWidth="1"/>
    <col min="11286" max="11286" width="5.8984375" style="33" customWidth="1"/>
    <col min="11287" max="11287" width="6.69921875" style="33" bestFit="1" customWidth="1"/>
    <col min="11288" max="11508" width="9" style="33"/>
    <col min="11509" max="11509" width="2.09765625" style="33" customWidth="1"/>
    <col min="11510" max="11510" width="2.3984375" style="33" customWidth="1"/>
    <col min="11511" max="11523" width="2.09765625" style="33" customWidth="1"/>
    <col min="11524" max="11536" width="6.69921875" style="33" customWidth="1"/>
    <col min="11537" max="11539" width="7.5" style="33" customWidth="1"/>
    <col min="11540" max="11540" width="5.3984375" style="33" customWidth="1"/>
    <col min="11541" max="11541" width="5.69921875" style="33" customWidth="1"/>
    <col min="11542" max="11542" width="5.8984375" style="33" customWidth="1"/>
    <col min="11543" max="11543" width="6.69921875" style="33" bestFit="1" customWidth="1"/>
    <col min="11544" max="11764" width="9" style="33"/>
    <col min="11765" max="11765" width="2.09765625" style="33" customWidth="1"/>
    <col min="11766" max="11766" width="2.3984375" style="33" customWidth="1"/>
    <col min="11767" max="11779" width="2.09765625" style="33" customWidth="1"/>
    <col min="11780" max="11792" width="6.69921875" style="33" customWidth="1"/>
    <col min="11793" max="11795" width="7.5" style="33" customWidth="1"/>
    <col min="11796" max="11796" width="5.3984375" style="33" customWidth="1"/>
    <col min="11797" max="11797" width="5.69921875" style="33" customWidth="1"/>
    <col min="11798" max="11798" width="5.8984375" style="33" customWidth="1"/>
    <col min="11799" max="11799" width="6.69921875" style="33" bestFit="1" customWidth="1"/>
    <col min="11800" max="12020" width="9" style="33"/>
    <col min="12021" max="12021" width="2.09765625" style="33" customWidth="1"/>
    <col min="12022" max="12022" width="2.3984375" style="33" customWidth="1"/>
    <col min="12023" max="12035" width="2.09765625" style="33" customWidth="1"/>
    <col min="12036" max="12048" width="6.69921875" style="33" customWidth="1"/>
    <col min="12049" max="12051" width="7.5" style="33" customWidth="1"/>
    <col min="12052" max="12052" width="5.3984375" style="33" customWidth="1"/>
    <col min="12053" max="12053" width="5.69921875" style="33" customWidth="1"/>
    <col min="12054" max="12054" width="5.8984375" style="33" customWidth="1"/>
    <col min="12055" max="12055" width="6.69921875" style="33" bestFit="1" customWidth="1"/>
    <col min="12056" max="12276" width="9" style="33"/>
    <col min="12277" max="12277" width="2.09765625" style="33" customWidth="1"/>
    <col min="12278" max="12278" width="2.3984375" style="33" customWidth="1"/>
    <col min="12279" max="12291" width="2.09765625" style="33" customWidth="1"/>
    <col min="12292" max="12304" width="6.69921875" style="33" customWidth="1"/>
    <col min="12305" max="12307" width="7.5" style="33" customWidth="1"/>
    <col min="12308" max="12308" width="5.3984375" style="33" customWidth="1"/>
    <col min="12309" max="12309" width="5.69921875" style="33" customWidth="1"/>
    <col min="12310" max="12310" width="5.8984375" style="33" customWidth="1"/>
    <col min="12311" max="12311" width="6.69921875" style="33" bestFit="1" customWidth="1"/>
    <col min="12312" max="12532" width="9" style="33"/>
    <col min="12533" max="12533" width="2.09765625" style="33" customWidth="1"/>
    <col min="12534" max="12534" width="2.3984375" style="33" customWidth="1"/>
    <col min="12535" max="12547" width="2.09765625" style="33" customWidth="1"/>
    <col min="12548" max="12560" width="6.69921875" style="33" customWidth="1"/>
    <col min="12561" max="12563" width="7.5" style="33" customWidth="1"/>
    <col min="12564" max="12564" width="5.3984375" style="33" customWidth="1"/>
    <col min="12565" max="12565" width="5.69921875" style="33" customWidth="1"/>
    <col min="12566" max="12566" width="5.8984375" style="33" customWidth="1"/>
    <col min="12567" max="12567" width="6.69921875" style="33" bestFit="1" customWidth="1"/>
    <col min="12568" max="12788" width="9" style="33"/>
    <col min="12789" max="12789" width="2.09765625" style="33" customWidth="1"/>
    <col min="12790" max="12790" width="2.3984375" style="33" customWidth="1"/>
    <col min="12791" max="12803" width="2.09765625" style="33" customWidth="1"/>
    <col min="12804" max="12816" width="6.69921875" style="33" customWidth="1"/>
    <col min="12817" max="12819" width="7.5" style="33" customWidth="1"/>
    <col min="12820" max="12820" width="5.3984375" style="33" customWidth="1"/>
    <col min="12821" max="12821" width="5.69921875" style="33" customWidth="1"/>
    <col min="12822" max="12822" width="5.8984375" style="33" customWidth="1"/>
    <col min="12823" max="12823" width="6.69921875" style="33" bestFit="1" customWidth="1"/>
    <col min="12824" max="13044" width="9" style="33"/>
    <col min="13045" max="13045" width="2.09765625" style="33" customWidth="1"/>
    <col min="13046" max="13046" width="2.3984375" style="33" customWidth="1"/>
    <col min="13047" max="13059" width="2.09765625" style="33" customWidth="1"/>
    <col min="13060" max="13072" width="6.69921875" style="33" customWidth="1"/>
    <col min="13073" max="13075" width="7.5" style="33" customWidth="1"/>
    <col min="13076" max="13076" width="5.3984375" style="33" customWidth="1"/>
    <col min="13077" max="13077" width="5.69921875" style="33" customWidth="1"/>
    <col min="13078" max="13078" width="5.8984375" style="33" customWidth="1"/>
    <col min="13079" max="13079" width="6.69921875" style="33" bestFit="1" customWidth="1"/>
    <col min="13080" max="13300" width="9" style="33"/>
    <col min="13301" max="13301" width="2.09765625" style="33" customWidth="1"/>
    <col min="13302" max="13302" width="2.3984375" style="33" customWidth="1"/>
    <col min="13303" max="13315" width="2.09765625" style="33" customWidth="1"/>
    <col min="13316" max="13328" width="6.69921875" style="33" customWidth="1"/>
    <col min="13329" max="13331" width="7.5" style="33" customWidth="1"/>
    <col min="13332" max="13332" width="5.3984375" style="33" customWidth="1"/>
    <col min="13333" max="13333" width="5.69921875" style="33" customWidth="1"/>
    <col min="13334" max="13334" width="5.8984375" style="33" customWidth="1"/>
    <col min="13335" max="13335" width="6.69921875" style="33" bestFit="1" customWidth="1"/>
    <col min="13336" max="13556" width="9" style="33"/>
    <col min="13557" max="13557" width="2.09765625" style="33" customWidth="1"/>
    <col min="13558" max="13558" width="2.3984375" style="33" customWidth="1"/>
    <col min="13559" max="13571" width="2.09765625" style="33" customWidth="1"/>
    <col min="13572" max="13584" width="6.69921875" style="33" customWidth="1"/>
    <col min="13585" max="13587" width="7.5" style="33" customWidth="1"/>
    <col min="13588" max="13588" width="5.3984375" style="33" customWidth="1"/>
    <col min="13589" max="13589" width="5.69921875" style="33" customWidth="1"/>
    <col min="13590" max="13590" width="5.8984375" style="33" customWidth="1"/>
    <col min="13591" max="13591" width="6.69921875" style="33" bestFit="1" customWidth="1"/>
    <col min="13592" max="13812" width="9" style="33"/>
    <col min="13813" max="13813" width="2.09765625" style="33" customWidth="1"/>
    <col min="13814" max="13814" width="2.3984375" style="33" customWidth="1"/>
    <col min="13815" max="13827" width="2.09765625" style="33" customWidth="1"/>
    <col min="13828" max="13840" width="6.69921875" style="33" customWidth="1"/>
    <col min="13841" max="13843" width="7.5" style="33" customWidth="1"/>
    <col min="13844" max="13844" width="5.3984375" style="33" customWidth="1"/>
    <col min="13845" max="13845" width="5.69921875" style="33" customWidth="1"/>
    <col min="13846" max="13846" width="5.8984375" style="33" customWidth="1"/>
    <col min="13847" max="13847" width="6.69921875" style="33" bestFit="1" customWidth="1"/>
    <col min="13848" max="14068" width="9" style="33"/>
    <col min="14069" max="14069" width="2.09765625" style="33" customWidth="1"/>
    <col min="14070" max="14070" width="2.3984375" style="33" customWidth="1"/>
    <col min="14071" max="14083" width="2.09765625" style="33" customWidth="1"/>
    <col min="14084" max="14096" width="6.69921875" style="33" customWidth="1"/>
    <col min="14097" max="14099" width="7.5" style="33" customWidth="1"/>
    <col min="14100" max="14100" width="5.3984375" style="33" customWidth="1"/>
    <col min="14101" max="14101" width="5.69921875" style="33" customWidth="1"/>
    <col min="14102" max="14102" width="5.8984375" style="33" customWidth="1"/>
    <col min="14103" max="14103" width="6.69921875" style="33" bestFit="1" customWidth="1"/>
    <col min="14104" max="14324" width="9" style="33"/>
    <col min="14325" max="14325" width="2.09765625" style="33" customWidth="1"/>
    <col min="14326" max="14326" width="2.3984375" style="33" customWidth="1"/>
    <col min="14327" max="14339" width="2.09765625" style="33" customWidth="1"/>
    <col min="14340" max="14352" width="6.69921875" style="33" customWidth="1"/>
    <col min="14353" max="14355" width="7.5" style="33" customWidth="1"/>
    <col min="14356" max="14356" width="5.3984375" style="33" customWidth="1"/>
    <col min="14357" max="14357" width="5.69921875" style="33" customWidth="1"/>
    <col min="14358" max="14358" width="5.8984375" style="33" customWidth="1"/>
    <col min="14359" max="14359" width="6.69921875" style="33" bestFit="1" customWidth="1"/>
    <col min="14360" max="14580" width="9" style="33"/>
    <col min="14581" max="14581" width="2.09765625" style="33" customWidth="1"/>
    <col min="14582" max="14582" width="2.3984375" style="33" customWidth="1"/>
    <col min="14583" max="14595" width="2.09765625" style="33" customWidth="1"/>
    <col min="14596" max="14608" width="6.69921875" style="33" customWidth="1"/>
    <col min="14609" max="14611" width="7.5" style="33" customWidth="1"/>
    <col min="14612" max="14612" width="5.3984375" style="33" customWidth="1"/>
    <col min="14613" max="14613" width="5.69921875" style="33" customWidth="1"/>
    <col min="14614" max="14614" width="5.8984375" style="33" customWidth="1"/>
    <col min="14615" max="14615" width="6.69921875" style="33" bestFit="1" customWidth="1"/>
    <col min="14616" max="14836" width="9" style="33"/>
    <col min="14837" max="14837" width="2.09765625" style="33" customWidth="1"/>
    <col min="14838" max="14838" width="2.3984375" style="33" customWidth="1"/>
    <col min="14839" max="14851" width="2.09765625" style="33" customWidth="1"/>
    <col min="14852" max="14864" width="6.69921875" style="33" customWidth="1"/>
    <col min="14865" max="14867" width="7.5" style="33" customWidth="1"/>
    <col min="14868" max="14868" width="5.3984375" style="33" customWidth="1"/>
    <col min="14869" max="14869" width="5.69921875" style="33" customWidth="1"/>
    <col min="14870" max="14870" width="5.8984375" style="33" customWidth="1"/>
    <col min="14871" max="14871" width="6.69921875" style="33" bestFit="1" customWidth="1"/>
    <col min="14872" max="15092" width="9" style="33"/>
    <col min="15093" max="15093" width="2.09765625" style="33" customWidth="1"/>
    <col min="15094" max="15094" width="2.3984375" style="33" customWidth="1"/>
    <col min="15095" max="15107" width="2.09765625" style="33" customWidth="1"/>
    <col min="15108" max="15120" width="6.69921875" style="33" customWidth="1"/>
    <col min="15121" max="15123" width="7.5" style="33" customWidth="1"/>
    <col min="15124" max="15124" width="5.3984375" style="33" customWidth="1"/>
    <col min="15125" max="15125" width="5.69921875" style="33" customWidth="1"/>
    <col min="15126" max="15126" width="5.8984375" style="33" customWidth="1"/>
    <col min="15127" max="15127" width="6.69921875" style="33" bestFit="1" customWidth="1"/>
    <col min="15128" max="15348" width="9" style="33"/>
    <col min="15349" max="15349" width="2.09765625" style="33" customWidth="1"/>
    <col min="15350" max="15350" width="2.3984375" style="33" customWidth="1"/>
    <col min="15351" max="15363" width="2.09765625" style="33" customWidth="1"/>
    <col min="15364" max="15376" width="6.69921875" style="33" customWidth="1"/>
    <col min="15377" max="15379" width="7.5" style="33" customWidth="1"/>
    <col min="15380" max="15380" width="5.3984375" style="33" customWidth="1"/>
    <col min="15381" max="15381" width="5.69921875" style="33" customWidth="1"/>
    <col min="15382" max="15382" width="5.8984375" style="33" customWidth="1"/>
    <col min="15383" max="15383" width="6.69921875" style="33" bestFit="1" customWidth="1"/>
    <col min="15384" max="15604" width="9" style="33"/>
    <col min="15605" max="15605" width="2.09765625" style="33" customWidth="1"/>
    <col min="15606" max="15606" width="2.3984375" style="33" customWidth="1"/>
    <col min="15607" max="15619" width="2.09765625" style="33" customWidth="1"/>
    <col min="15620" max="15632" width="6.69921875" style="33" customWidth="1"/>
    <col min="15633" max="15635" width="7.5" style="33" customWidth="1"/>
    <col min="15636" max="15636" width="5.3984375" style="33" customWidth="1"/>
    <col min="15637" max="15637" width="5.69921875" style="33" customWidth="1"/>
    <col min="15638" max="15638" width="5.8984375" style="33" customWidth="1"/>
    <col min="15639" max="15639" width="6.69921875" style="33" bestFit="1" customWidth="1"/>
    <col min="15640" max="15860" width="9" style="33"/>
    <col min="15861" max="15861" width="2.09765625" style="33" customWidth="1"/>
    <col min="15862" max="15862" width="2.3984375" style="33" customWidth="1"/>
    <col min="15863" max="15875" width="2.09765625" style="33" customWidth="1"/>
    <col min="15876" max="15888" width="6.69921875" style="33" customWidth="1"/>
    <col min="15889" max="15891" width="7.5" style="33" customWidth="1"/>
    <col min="15892" max="15892" width="5.3984375" style="33" customWidth="1"/>
    <col min="15893" max="15893" width="5.69921875" style="33" customWidth="1"/>
    <col min="15894" max="15894" width="5.8984375" style="33" customWidth="1"/>
    <col min="15895" max="15895" width="6.69921875" style="33" bestFit="1" customWidth="1"/>
    <col min="15896" max="16116" width="9" style="33"/>
    <col min="16117" max="16117" width="2.09765625" style="33" customWidth="1"/>
    <col min="16118" max="16118" width="2.3984375" style="33" customWidth="1"/>
    <col min="16119" max="16131" width="2.09765625" style="33" customWidth="1"/>
    <col min="16132" max="16144" width="6.69921875" style="33" customWidth="1"/>
    <col min="16145" max="16147" width="7.5" style="33" customWidth="1"/>
    <col min="16148" max="16148" width="5.3984375" style="33" customWidth="1"/>
    <col min="16149" max="16149" width="5.69921875" style="33" customWidth="1"/>
    <col min="16150" max="16150" width="5.8984375" style="33" customWidth="1"/>
    <col min="16151" max="16151" width="6.69921875" style="33" bestFit="1" customWidth="1"/>
    <col min="16152" max="16384" width="9" style="33"/>
  </cols>
  <sheetData>
    <row r="1" spans="1:37" x14ac:dyDescent="0.45">
      <c r="W1" s="34" t="str">
        <f>IF(取組状況の詳細!D7="","",取組状況の詳細!D7)</f>
        <v/>
      </c>
    </row>
    <row r="2" spans="1:37" x14ac:dyDescent="0.45">
      <c r="W2" s="86" t="s">
        <v>222</v>
      </c>
    </row>
    <row r="3" spans="1:37" x14ac:dyDescent="0.45">
      <c r="W3" s="34" t="s">
        <v>265</v>
      </c>
    </row>
    <row r="4" spans="1:37" s="35" customFormat="1" ht="34.5" customHeight="1" x14ac:dyDescent="0.45">
      <c r="A4" s="291" t="s">
        <v>174</v>
      </c>
      <c r="B4" s="291"/>
      <c r="C4" s="291"/>
      <c r="D4" s="291"/>
      <c r="E4" s="291"/>
      <c r="F4" s="291"/>
      <c r="G4" s="291"/>
      <c r="H4" s="291"/>
      <c r="I4" s="291"/>
      <c r="J4" s="291"/>
      <c r="K4" s="291"/>
      <c r="L4" s="291"/>
      <c r="M4" s="291"/>
      <c r="N4" s="291"/>
      <c r="O4" s="291"/>
      <c r="P4" s="291"/>
      <c r="Q4" s="291"/>
      <c r="R4" s="291"/>
      <c r="S4" s="291"/>
      <c r="T4" s="291"/>
      <c r="U4" s="291"/>
      <c r="V4" s="291"/>
      <c r="W4" s="291"/>
    </row>
    <row r="5" spans="1:37" s="35" customFormat="1" ht="10.5" customHeight="1" x14ac:dyDescent="0.45"/>
    <row r="6" spans="1:37" s="35" customFormat="1" ht="18" customHeight="1" x14ac:dyDescent="0.45">
      <c r="A6" s="292" t="s">
        <v>175</v>
      </c>
      <c r="B6" s="292"/>
      <c r="C6" s="292"/>
      <c r="D6" s="292"/>
      <c r="E6" s="292"/>
      <c r="F6" s="292"/>
      <c r="G6" s="292"/>
      <c r="H6" s="292"/>
      <c r="I6" s="292"/>
      <c r="J6" s="292"/>
      <c r="K6" s="292"/>
      <c r="L6" s="292"/>
      <c r="M6" s="292"/>
      <c r="N6" s="292"/>
      <c r="O6" s="292"/>
      <c r="P6" s="292"/>
    </row>
    <row r="7" spans="1:37" ht="10.5" customHeight="1" x14ac:dyDescent="0.45">
      <c r="A7" s="36"/>
      <c r="B7" s="36"/>
      <c r="C7" s="36"/>
      <c r="D7" s="36"/>
      <c r="E7" s="36"/>
      <c r="F7" s="36"/>
      <c r="G7" s="36"/>
      <c r="H7" s="36"/>
      <c r="I7" s="36"/>
      <c r="J7" s="36"/>
      <c r="K7" s="36"/>
      <c r="L7" s="36"/>
      <c r="M7" s="36"/>
      <c r="N7" s="36"/>
      <c r="O7" s="36"/>
      <c r="P7" s="36"/>
      <c r="S7" s="37"/>
      <c r="T7" s="37"/>
      <c r="U7" s="37"/>
      <c r="V7" s="37"/>
      <c r="W7" s="37"/>
    </row>
    <row r="8" spans="1:37" ht="26.25" customHeight="1" x14ac:dyDescent="0.45">
      <c r="A8" s="36"/>
      <c r="B8" s="36"/>
      <c r="C8" s="36"/>
      <c r="D8" s="36"/>
      <c r="E8" s="36"/>
      <c r="F8" s="36"/>
      <c r="G8" s="36"/>
      <c r="H8" s="36"/>
      <c r="I8" s="36"/>
      <c r="J8" s="36"/>
      <c r="K8" s="36"/>
      <c r="L8" s="36"/>
      <c r="M8" s="36"/>
      <c r="N8" s="36"/>
      <c r="O8" s="36"/>
      <c r="P8" s="36"/>
      <c r="S8" s="38"/>
      <c r="T8" s="186" t="s">
        <v>266</v>
      </c>
      <c r="U8" s="187"/>
      <c r="V8" s="185" t="s">
        <v>267</v>
      </c>
      <c r="W8" s="37"/>
    </row>
    <row r="9" spans="1:37" ht="6" customHeight="1" x14ac:dyDescent="0.45">
      <c r="A9" s="36"/>
      <c r="B9" s="36"/>
      <c r="C9" s="36"/>
      <c r="D9" s="36"/>
      <c r="E9" s="36"/>
      <c r="F9" s="36"/>
      <c r="G9" s="36"/>
      <c r="H9" s="36"/>
      <c r="I9" s="36"/>
      <c r="J9" s="36"/>
      <c r="K9" s="36"/>
      <c r="L9" s="36"/>
      <c r="M9" s="36"/>
      <c r="N9" s="36"/>
      <c r="O9" s="36"/>
      <c r="P9" s="36"/>
      <c r="Q9" s="36"/>
      <c r="R9" s="36"/>
      <c r="S9" s="36"/>
      <c r="T9" s="36"/>
      <c r="U9" s="36"/>
      <c r="V9" s="36"/>
      <c r="W9" s="36"/>
    </row>
    <row r="10" spans="1:37" ht="15.75" customHeight="1" x14ac:dyDescent="0.45">
      <c r="A10" s="436"/>
      <c r="B10" s="436"/>
      <c r="C10" s="436"/>
      <c r="D10" s="436"/>
      <c r="E10" s="436"/>
      <c r="F10" s="436"/>
      <c r="G10" s="436"/>
      <c r="H10" s="436"/>
      <c r="I10" s="436"/>
      <c r="J10" s="436"/>
      <c r="K10" s="436"/>
      <c r="L10" s="436"/>
      <c r="M10" s="436"/>
      <c r="N10" s="436"/>
      <c r="O10" s="436"/>
      <c r="P10" s="436"/>
      <c r="Q10" s="436"/>
      <c r="R10" s="436"/>
      <c r="S10" s="436"/>
      <c r="T10" s="436"/>
      <c r="U10" s="436"/>
      <c r="V10" s="436"/>
      <c r="W10" s="436"/>
    </row>
    <row r="11" spans="1:37" ht="8.25" customHeight="1" x14ac:dyDescent="0.45">
      <c r="A11" s="39"/>
      <c r="B11" s="36"/>
      <c r="C11" s="36"/>
      <c r="D11" s="36"/>
      <c r="E11" s="36"/>
      <c r="F11" s="36"/>
      <c r="G11" s="36"/>
      <c r="H11" s="36"/>
      <c r="I11" s="36"/>
      <c r="J11" s="36"/>
      <c r="K11" s="36"/>
      <c r="L11" s="36"/>
      <c r="M11" s="36"/>
      <c r="N11" s="36"/>
      <c r="O11" s="36"/>
      <c r="P11" s="36"/>
    </row>
    <row r="12" spans="1:37" ht="6.75" customHeight="1" x14ac:dyDescent="0.45"/>
    <row r="13" spans="1:37" s="40" customFormat="1" ht="16.2" x14ac:dyDescent="0.45">
      <c r="A13" s="37" t="s">
        <v>176</v>
      </c>
    </row>
    <row r="14" spans="1:37" ht="18.600000000000001" thickBot="1" x14ac:dyDescent="0.5">
      <c r="A14" s="41"/>
      <c r="B14" s="41"/>
      <c r="C14" s="41"/>
      <c r="D14" s="41"/>
      <c r="E14" s="41"/>
      <c r="F14" s="41"/>
      <c r="G14" s="41"/>
      <c r="H14" s="41"/>
      <c r="I14" s="41"/>
      <c r="J14" s="41"/>
      <c r="K14" s="41"/>
      <c r="L14" s="41"/>
      <c r="M14" s="41"/>
      <c r="N14" s="41"/>
      <c r="O14" s="41"/>
      <c r="P14" s="41"/>
      <c r="Q14" s="42"/>
      <c r="R14" s="41"/>
      <c r="S14" s="41"/>
      <c r="T14" s="41"/>
      <c r="U14" s="41"/>
      <c r="V14" s="41"/>
      <c r="W14" s="41"/>
      <c r="X14" s="41"/>
      <c r="Y14" s="41"/>
      <c r="Z14" s="41"/>
      <c r="AA14" s="41"/>
      <c r="AB14" s="41"/>
      <c r="AC14" s="41"/>
      <c r="AD14" s="41"/>
      <c r="AE14" s="41"/>
      <c r="AF14" s="41"/>
      <c r="AG14" s="41"/>
      <c r="AH14" s="41"/>
      <c r="AI14" s="41"/>
      <c r="AJ14" s="41"/>
      <c r="AK14" s="41"/>
    </row>
    <row r="15" spans="1:37" ht="18.75" customHeight="1" x14ac:dyDescent="0.45">
      <c r="A15" s="41"/>
      <c r="B15" s="294" t="s">
        <v>177</v>
      </c>
      <c r="C15" s="437"/>
      <c r="D15" s="437"/>
      <c r="E15" s="437"/>
      <c r="F15" s="437"/>
      <c r="G15" s="437"/>
      <c r="H15" s="437"/>
      <c r="I15" s="437"/>
      <c r="J15" s="437"/>
      <c r="K15" s="437"/>
      <c r="L15" s="437"/>
      <c r="M15" s="437"/>
      <c r="N15" s="437"/>
      <c r="O15" s="438"/>
      <c r="P15" s="46"/>
      <c r="Q15" s="445" t="s">
        <v>177</v>
      </c>
      <c r="R15" s="41"/>
      <c r="S15" s="41"/>
      <c r="T15" s="41"/>
      <c r="U15" s="41"/>
      <c r="V15" s="41"/>
      <c r="W15" s="41"/>
      <c r="X15" s="41"/>
      <c r="Y15" s="41"/>
      <c r="Z15" s="41"/>
      <c r="AA15" s="41"/>
      <c r="AB15" s="41"/>
      <c r="AC15" s="41"/>
      <c r="AD15" s="41"/>
      <c r="AE15" s="41"/>
      <c r="AF15" s="41"/>
      <c r="AG15" s="41"/>
      <c r="AH15" s="41"/>
      <c r="AI15" s="41"/>
      <c r="AJ15" s="41"/>
      <c r="AK15" s="41"/>
    </row>
    <row r="16" spans="1:37" ht="24.75" customHeight="1" thickBot="1" x14ac:dyDescent="0.5">
      <c r="A16" s="41"/>
      <c r="B16" s="439"/>
      <c r="C16" s="440"/>
      <c r="D16" s="440"/>
      <c r="E16" s="440"/>
      <c r="F16" s="440"/>
      <c r="G16" s="440"/>
      <c r="H16" s="440"/>
      <c r="I16" s="440"/>
      <c r="J16" s="440"/>
      <c r="K16" s="440"/>
      <c r="L16" s="440"/>
      <c r="M16" s="440"/>
      <c r="N16" s="440"/>
      <c r="O16" s="441"/>
      <c r="P16" s="47" t="s">
        <v>102</v>
      </c>
      <c r="Q16" s="446"/>
      <c r="R16" s="41"/>
      <c r="S16" s="41"/>
      <c r="T16" s="41"/>
      <c r="U16" s="41"/>
      <c r="V16" s="41"/>
      <c r="W16" s="41"/>
      <c r="X16" s="41"/>
      <c r="Y16" s="41"/>
      <c r="Z16" s="41"/>
      <c r="AA16" s="41"/>
      <c r="AB16" s="41"/>
      <c r="AC16" s="41"/>
      <c r="AD16" s="41"/>
      <c r="AE16" s="41"/>
      <c r="AF16" s="41"/>
      <c r="AG16" s="41"/>
      <c r="AH16" s="41"/>
      <c r="AI16" s="41"/>
      <c r="AJ16" s="41"/>
      <c r="AK16" s="41"/>
    </row>
    <row r="17" spans="1:37" ht="15.75" customHeight="1" thickBot="1" x14ac:dyDescent="0.5">
      <c r="A17" s="41"/>
      <c r="B17" s="442"/>
      <c r="C17" s="443"/>
      <c r="D17" s="443"/>
      <c r="E17" s="443"/>
      <c r="F17" s="443"/>
      <c r="G17" s="443"/>
      <c r="H17" s="443"/>
      <c r="I17" s="443"/>
      <c r="J17" s="443"/>
      <c r="K17" s="443"/>
      <c r="L17" s="443"/>
      <c r="M17" s="443"/>
      <c r="N17" s="443"/>
      <c r="O17" s="444"/>
      <c r="P17" s="106"/>
      <c r="Q17" s="107"/>
      <c r="R17" s="41" t="s">
        <v>178</v>
      </c>
      <c r="S17" s="41"/>
      <c r="T17" s="41"/>
      <c r="U17" s="41"/>
      <c r="V17" s="41"/>
      <c r="W17" s="41"/>
      <c r="X17" s="41"/>
      <c r="Y17" s="41"/>
      <c r="Z17" s="41"/>
      <c r="AA17" s="41"/>
      <c r="AB17" s="41"/>
      <c r="AC17" s="41"/>
      <c r="AD17" s="41"/>
      <c r="AE17" s="41"/>
      <c r="AF17" s="41"/>
      <c r="AG17" s="41"/>
      <c r="AH17" s="41"/>
      <c r="AI17" s="41"/>
      <c r="AJ17" s="41"/>
      <c r="AK17" s="41"/>
    </row>
    <row r="18" spans="1:37" ht="23.25" customHeight="1" x14ac:dyDescent="0.45">
      <c r="A18" s="41"/>
      <c r="B18" s="41"/>
      <c r="C18" s="41"/>
      <c r="D18" s="41"/>
      <c r="E18" s="41"/>
      <c r="F18" s="41"/>
      <c r="G18" s="41"/>
      <c r="H18" s="41"/>
      <c r="I18" s="41"/>
      <c r="J18" s="41"/>
      <c r="K18" s="41"/>
      <c r="L18" s="41"/>
      <c r="M18" s="41"/>
      <c r="N18" s="41"/>
      <c r="O18" s="41"/>
      <c r="P18" s="41"/>
      <c r="Q18" s="42"/>
      <c r="R18" s="41"/>
      <c r="S18" s="41"/>
      <c r="T18" s="41"/>
      <c r="U18" s="41"/>
      <c r="V18" s="41"/>
      <c r="W18" s="41"/>
      <c r="X18" s="41"/>
      <c r="Y18" s="41"/>
      <c r="Z18" s="41"/>
      <c r="AA18" s="41"/>
      <c r="AB18" s="41"/>
      <c r="AC18" s="41"/>
      <c r="AD18" s="41"/>
      <c r="AE18" s="41"/>
      <c r="AF18" s="41"/>
      <c r="AG18" s="41"/>
      <c r="AH18" s="41"/>
      <c r="AI18" s="41"/>
      <c r="AJ18" s="41"/>
      <c r="AK18" s="41"/>
    </row>
    <row r="19" spans="1:37" ht="9" customHeight="1" x14ac:dyDescent="0.45"/>
    <row r="21" spans="1:37" s="40" customFormat="1" ht="16.2" x14ac:dyDescent="0.45">
      <c r="A21" s="37" t="s">
        <v>179</v>
      </c>
    </row>
    <row r="22" spans="1:37" ht="9" customHeight="1" x14ac:dyDescent="0.45"/>
    <row r="23" spans="1:37" ht="16.5" customHeight="1" x14ac:dyDescent="0.45">
      <c r="B23" s="396" t="s">
        <v>141</v>
      </c>
      <c r="C23" s="396"/>
      <c r="D23" s="396"/>
      <c r="E23" s="396"/>
      <c r="F23" s="396"/>
      <c r="G23" s="396"/>
      <c r="H23" s="397"/>
      <c r="I23" s="397"/>
      <c r="J23" s="397"/>
      <c r="K23" s="397"/>
      <c r="L23" s="397"/>
      <c r="M23" s="397"/>
      <c r="N23" s="397"/>
      <c r="O23" s="397"/>
      <c r="P23" s="397"/>
      <c r="Q23" s="397"/>
      <c r="R23" s="397"/>
      <c r="S23" s="397"/>
    </row>
    <row r="24" spans="1:37" ht="16.5" customHeight="1" thickBot="1" x14ac:dyDescent="0.5">
      <c r="B24" s="396" t="s">
        <v>102</v>
      </c>
      <c r="C24" s="396"/>
      <c r="D24" s="396"/>
      <c r="E24" s="396"/>
      <c r="F24" s="396"/>
      <c r="G24" s="396"/>
      <c r="H24" s="397"/>
      <c r="I24" s="397"/>
      <c r="J24" s="397"/>
      <c r="K24" s="397"/>
      <c r="L24" s="397"/>
      <c r="M24" s="397"/>
      <c r="N24" s="397"/>
      <c r="O24" s="397"/>
      <c r="P24" s="397"/>
      <c r="Q24" s="397"/>
      <c r="R24" s="397"/>
      <c r="S24" s="397"/>
      <c r="T24" s="33" t="s">
        <v>275</v>
      </c>
    </row>
    <row r="25" spans="1:37" ht="16.5" customHeight="1" thickTop="1" thickBot="1" x14ac:dyDescent="0.5">
      <c r="B25" s="396" t="s">
        <v>142</v>
      </c>
      <c r="C25" s="396"/>
      <c r="D25" s="396"/>
      <c r="E25" s="396"/>
      <c r="F25" s="396"/>
      <c r="G25" s="396"/>
      <c r="H25" s="402"/>
      <c r="I25" s="403"/>
      <c r="J25" s="403"/>
      <c r="K25" s="403"/>
      <c r="L25" s="403"/>
      <c r="M25" s="403"/>
      <c r="N25" s="403"/>
      <c r="O25" s="403"/>
      <c r="P25" s="403"/>
      <c r="Q25" s="403"/>
      <c r="R25" s="403"/>
      <c r="S25" s="404"/>
      <c r="T25" s="33" t="s">
        <v>143</v>
      </c>
    </row>
    <row r="26" spans="1:37" ht="27" customHeight="1" thickTop="1" x14ac:dyDescent="0.45"/>
    <row r="27" spans="1:37" s="40" customFormat="1" ht="16.2" x14ac:dyDescent="0.45">
      <c r="A27" s="37" t="s">
        <v>180</v>
      </c>
    </row>
    <row r="28" spans="1:37" ht="9.75" customHeight="1" thickBot="1" x14ac:dyDescent="0.5">
      <c r="A28" s="85"/>
    </row>
    <row r="29" spans="1:37" ht="21.75" customHeight="1" thickTop="1" thickBot="1" x14ac:dyDescent="0.5">
      <c r="B29" s="33" t="s">
        <v>181</v>
      </c>
      <c r="D29" s="33" t="s">
        <v>182</v>
      </c>
      <c r="L29" s="108"/>
      <c r="M29" s="108"/>
      <c r="N29" s="108"/>
      <c r="O29" s="108"/>
      <c r="Q29" s="109">
        <f>Q17</f>
        <v>0</v>
      </c>
    </row>
    <row r="30" spans="1:37" ht="13.5" customHeight="1" thickTop="1" thickBot="1" x14ac:dyDescent="0.5">
      <c r="L30" s="108"/>
      <c r="M30" s="108"/>
      <c r="N30" s="108"/>
      <c r="O30" s="108"/>
    </row>
    <row r="31" spans="1:37" ht="24" customHeight="1" thickTop="1" thickBot="1" x14ac:dyDescent="0.5">
      <c r="B31" s="33" t="s">
        <v>147</v>
      </c>
      <c r="D31" s="33" t="s">
        <v>183</v>
      </c>
      <c r="Q31" s="110">
        <f>H25</f>
        <v>0</v>
      </c>
    </row>
    <row r="32" spans="1:37" ht="13.5" customHeight="1" thickTop="1" thickBot="1" x14ac:dyDescent="0.5">
      <c r="H32" s="104"/>
    </row>
    <row r="33" spans="2:23" ht="30.75" customHeight="1" thickBot="1" x14ac:dyDescent="0.5">
      <c r="B33" s="90" t="s">
        <v>184</v>
      </c>
      <c r="E33" s="91"/>
      <c r="F33" s="91"/>
      <c r="G33" s="91"/>
      <c r="R33" s="434" t="str">
        <f>IF(Q29=0,"",Q29/Q31)</f>
        <v/>
      </c>
      <c r="S33" s="435"/>
      <c r="T33" s="400"/>
      <c r="U33" s="401"/>
      <c r="V33" s="401"/>
      <c r="W33" s="401"/>
    </row>
  </sheetData>
  <mergeCells count="13">
    <mergeCell ref="T33:W33"/>
    <mergeCell ref="A4:W4"/>
    <mergeCell ref="A6:P6"/>
    <mergeCell ref="A10:W10"/>
    <mergeCell ref="B15:O17"/>
    <mergeCell ref="Q15:Q16"/>
    <mergeCell ref="B23:G23"/>
    <mergeCell ref="H23:S23"/>
    <mergeCell ref="B24:G24"/>
    <mergeCell ref="H24:S24"/>
    <mergeCell ref="B25:G25"/>
    <mergeCell ref="H25:S25"/>
    <mergeCell ref="R33:S33"/>
  </mergeCells>
  <phoneticPr fontId="3"/>
  <pageMargins left="0.70866141732283472" right="0.70866141732283472" top="0.55118110236220474" bottom="0.55118110236220474" header="0.31496062992125984" footer="0.31496062992125984"/>
  <pageSetup paperSize="9" scale="86"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51"/>
  <sheetViews>
    <sheetView showGridLines="0" view="pageBreakPreview" topLeftCell="A5" zoomScaleNormal="100" zoomScaleSheetLayoutView="100" workbookViewId="0"/>
  </sheetViews>
  <sheetFormatPr defaultRowHeight="13.2" x14ac:dyDescent="0.45"/>
  <cols>
    <col min="1" max="1" width="2.09765625" style="33" customWidth="1"/>
    <col min="2" max="2" width="2.3984375" style="33" customWidth="1"/>
    <col min="3" max="3" width="2.09765625" style="33" customWidth="1"/>
    <col min="4" max="15" width="3" style="33" customWidth="1"/>
    <col min="16" max="16" width="6.69921875" style="33" customWidth="1"/>
    <col min="17" max="19" width="7.5" style="33" customWidth="1"/>
    <col min="20" max="20" width="5.3984375" style="33" customWidth="1"/>
    <col min="21" max="21" width="5.69921875" style="33" customWidth="1"/>
    <col min="22" max="22" width="5.8984375" style="33" customWidth="1"/>
    <col min="23" max="23" width="6.69921875" style="33" bestFit="1" customWidth="1"/>
    <col min="24" max="215" width="9" style="33"/>
    <col min="216" max="216" width="2.09765625" style="33" customWidth="1"/>
    <col min="217" max="217" width="2.3984375" style="33" customWidth="1"/>
    <col min="218" max="230" width="2.09765625" style="33" customWidth="1"/>
    <col min="231" max="243" width="6.69921875" style="33" customWidth="1"/>
    <col min="244" max="246" width="7.5" style="33" customWidth="1"/>
    <col min="247" max="247" width="5.3984375" style="33" customWidth="1"/>
    <col min="248" max="248" width="5.69921875" style="33" customWidth="1"/>
    <col min="249" max="249" width="5.8984375" style="33" customWidth="1"/>
    <col min="250" max="250" width="6.69921875" style="33" bestFit="1" customWidth="1"/>
    <col min="251" max="471" width="9" style="33"/>
    <col min="472" max="472" width="2.09765625" style="33" customWidth="1"/>
    <col min="473" max="473" width="2.3984375" style="33" customWidth="1"/>
    <col min="474" max="486" width="2.09765625" style="33" customWidth="1"/>
    <col min="487" max="499" width="6.69921875" style="33" customWidth="1"/>
    <col min="500" max="502" width="7.5" style="33" customWidth="1"/>
    <col min="503" max="503" width="5.3984375" style="33" customWidth="1"/>
    <col min="504" max="504" width="5.69921875" style="33" customWidth="1"/>
    <col min="505" max="505" width="5.8984375" style="33" customWidth="1"/>
    <col min="506" max="506" width="6.69921875" style="33" bestFit="1" customWidth="1"/>
    <col min="507" max="727" width="9" style="33"/>
    <col min="728" max="728" width="2.09765625" style="33" customWidth="1"/>
    <col min="729" max="729" width="2.3984375" style="33" customWidth="1"/>
    <col min="730" max="742" width="2.09765625" style="33" customWidth="1"/>
    <col min="743" max="755" width="6.69921875" style="33" customWidth="1"/>
    <col min="756" max="758" width="7.5" style="33" customWidth="1"/>
    <col min="759" max="759" width="5.3984375" style="33" customWidth="1"/>
    <col min="760" max="760" width="5.69921875" style="33" customWidth="1"/>
    <col min="761" max="761" width="5.8984375" style="33" customWidth="1"/>
    <col min="762" max="762" width="6.69921875" style="33" bestFit="1" customWidth="1"/>
    <col min="763" max="983" width="9" style="33"/>
    <col min="984" max="984" width="2.09765625" style="33" customWidth="1"/>
    <col min="985" max="985" width="2.3984375" style="33" customWidth="1"/>
    <col min="986" max="998" width="2.09765625" style="33" customWidth="1"/>
    <col min="999" max="1011" width="6.69921875" style="33" customWidth="1"/>
    <col min="1012" max="1014" width="7.5" style="33" customWidth="1"/>
    <col min="1015" max="1015" width="5.3984375" style="33" customWidth="1"/>
    <col min="1016" max="1016" width="5.69921875" style="33" customWidth="1"/>
    <col min="1017" max="1017" width="5.8984375" style="33" customWidth="1"/>
    <col min="1018" max="1018" width="6.69921875" style="33" bestFit="1" customWidth="1"/>
    <col min="1019" max="1239" width="9" style="33"/>
    <col min="1240" max="1240" width="2.09765625" style="33" customWidth="1"/>
    <col min="1241" max="1241" width="2.3984375" style="33" customWidth="1"/>
    <col min="1242" max="1254" width="2.09765625" style="33" customWidth="1"/>
    <col min="1255" max="1267" width="6.69921875" style="33" customWidth="1"/>
    <col min="1268" max="1270" width="7.5" style="33" customWidth="1"/>
    <col min="1271" max="1271" width="5.3984375" style="33" customWidth="1"/>
    <col min="1272" max="1272" width="5.69921875" style="33" customWidth="1"/>
    <col min="1273" max="1273" width="5.8984375" style="33" customWidth="1"/>
    <col min="1274" max="1274" width="6.69921875" style="33" bestFit="1" customWidth="1"/>
    <col min="1275" max="1495" width="9" style="33"/>
    <col min="1496" max="1496" width="2.09765625" style="33" customWidth="1"/>
    <col min="1497" max="1497" width="2.3984375" style="33" customWidth="1"/>
    <col min="1498" max="1510" width="2.09765625" style="33" customWidth="1"/>
    <col min="1511" max="1523" width="6.69921875" style="33" customWidth="1"/>
    <col min="1524" max="1526" width="7.5" style="33" customWidth="1"/>
    <col min="1527" max="1527" width="5.3984375" style="33" customWidth="1"/>
    <col min="1528" max="1528" width="5.69921875" style="33" customWidth="1"/>
    <col min="1529" max="1529" width="5.8984375" style="33" customWidth="1"/>
    <col min="1530" max="1530" width="6.69921875" style="33" bestFit="1" customWidth="1"/>
    <col min="1531" max="1751" width="9" style="33"/>
    <col min="1752" max="1752" width="2.09765625" style="33" customWidth="1"/>
    <col min="1753" max="1753" width="2.3984375" style="33" customWidth="1"/>
    <col min="1754" max="1766" width="2.09765625" style="33" customWidth="1"/>
    <col min="1767" max="1779" width="6.69921875" style="33" customWidth="1"/>
    <col min="1780" max="1782" width="7.5" style="33" customWidth="1"/>
    <col min="1783" max="1783" width="5.3984375" style="33" customWidth="1"/>
    <col min="1784" max="1784" width="5.69921875" style="33" customWidth="1"/>
    <col min="1785" max="1785" width="5.8984375" style="33" customWidth="1"/>
    <col min="1786" max="1786" width="6.69921875" style="33" bestFit="1" customWidth="1"/>
    <col min="1787" max="2007" width="9" style="33"/>
    <col min="2008" max="2008" width="2.09765625" style="33" customWidth="1"/>
    <col min="2009" max="2009" width="2.3984375" style="33" customWidth="1"/>
    <col min="2010" max="2022" width="2.09765625" style="33" customWidth="1"/>
    <col min="2023" max="2035" width="6.69921875" style="33" customWidth="1"/>
    <col min="2036" max="2038" width="7.5" style="33" customWidth="1"/>
    <col min="2039" max="2039" width="5.3984375" style="33" customWidth="1"/>
    <col min="2040" max="2040" width="5.69921875" style="33" customWidth="1"/>
    <col min="2041" max="2041" width="5.8984375" style="33" customWidth="1"/>
    <col min="2042" max="2042" width="6.69921875" style="33" bestFit="1" customWidth="1"/>
    <col min="2043" max="2263" width="9" style="33"/>
    <col min="2264" max="2264" width="2.09765625" style="33" customWidth="1"/>
    <col min="2265" max="2265" width="2.3984375" style="33" customWidth="1"/>
    <col min="2266" max="2278" width="2.09765625" style="33" customWidth="1"/>
    <col min="2279" max="2291" width="6.69921875" style="33" customWidth="1"/>
    <col min="2292" max="2294" width="7.5" style="33" customWidth="1"/>
    <col min="2295" max="2295" width="5.3984375" style="33" customWidth="1"/>
    <col min="2296" max="2296" width="5.69921875" style="33" customWidth="1"/>
    <col min="2297" max="2297" width="5.8984375" style="33" customWidth="1"/>
    <col min="2298" max="2298" width="6.69921875" style="33" bestFit="1" customWidth="1"/>
    <col min="2299" max="2519" width="9" style="33"/>
    <col min="2520" max="2520" width="2.09765625" style="33" customWidth="1"/>
    <col min="2521" max="2521" width="2.3984375" style="33" customWidth="1"/>
    <col min="2522" max="2534" width="2.09765625" style="33" customWidth="1"/>
    <col min="2535" max="2547" width="6.69921875" style="33" customWidth="1"/>
    <col min="2548" max="2550" width="7.5" style="33" customWidth="1"/>
    <col min="2551" max="2551" width="5.3984375" style="33" customWidth="1"/>
    <col min="2552" max="2552" width="5.69921875" style="33" customWidth="1"/>
    <col min="2553" max="2553" width="5.8984375" style="33" customWidth="1"/>
    <col min="2554" max="2554" width="6.69921875" style="33" bestFit="1" customWidth="1"/>
    <col min="2555" max="2775" width="9" style="33"/>
    <col min="2776" max="2776" width="2.09765625" style="33" customWidth="1"/>
    <col min="2777" max="2777" width="2.3984375" style="33" customWidth="1"/>
    <col min="2778" max="2790" width="2.09765625" style="33" customWidth="1"/>
    <col min="2791" max="2803" width="6.69921875" style="33" customWidth="1"/>
    <col min="2804" max="2806" width="7.5" style="33" customWidth="1"/>
    <col min="2807" max="2807" width="5.3984375" style="33" customWidth="1"/>
    <col min="2808" max="2808" width="5.69921875" style="33" customWidth="1"/>
    <col min="2809" max="2809" width="5.8984375" style="33" customWidth="1"/>
    <col min="2810" max="2810" width="6.69921875" style="33" bestFit="1" customWidth="1"/>
    <col min="2811" max="3031" width="9" style="33"/>
    <col min="3032" max="3032" width="2.09765625" style="33" customWidth="1"/>
    <col min="3033" max="3033" width="2.3984375" style="33" customWidth="1"/>
    <col min="3034" max="3046" width="2.09765625" style="33" customWidth="1"/>
    <col min="3047" max="3059" width="6.69921875" style="33" customWidth="1"/>
    <col min="3060" max="3062" width="7.5" style="33" customWidth="1"/>
    <col min="3063" max="3063" width="5.3984375" style="33" customWidth="1"/>
    <col min="3064" max="3064" width="5.69921875" style="33" customWidth="1"/>
    <col min="3065" max="3065" width="5.8984375" style="33" customWidth="1"/>
    <col min="3066" max="3066" width="6.69921875" style="33" bestFit="1" customWidth="1"/>
    <col min="3067" max="3287" width="9" style="33"/>
    <col min="3288" max="3288" width="2.09765625" style="33" customWidth="1"/>
    <col min="3289" max="3289" width="2.3984375" style="33" customWidth="1"/>
    <col min="3290" max="3302" width="2.09765625" style="33" customWidth="1"/>
    <col min="3303" max="3315" width="6.69921875" style="33" customWidth="1"/>
    <col min="3316" max="3318" width="7.5" style="33" customWidth="1"/>
    <col min="3319" max="3319" width="5.3984375" style="33" customWidth="1"/>
    <col min="3320" max="3320" width="5.69921875" style="33" customWidth="1"/>
    <col min="3321" max="3321" width="5.8984375" style="33" customWidth="1"/>
    <col min="3322" max="3322" width="6.69921875" style="33" bestFit="1" customWidth="1"/>
    <col min="3323" max="3543" width="9" style="33"/>
    <col min="3544" max="3544" width="2.09765625" style="33" customWidth="1"/>
    <col min="3545" max="3545" width="2.3984375" style="33" customWidth="1"/>
    <col min="3546" max="3558" width="2.09765625" style="33" customWidth="1"/>
    <col min="3559" max="3571" width="6.69921875" style="33" customWidth="1"/>
    <col min="3572" max="3574" width="7.5" style="33" customWidth="1"/>
    <col min="3575" max="3575" width="5.3984375" style="33" customWidth="1"/>
    <col min="3576" max="3576" width="5.69921875" style="33" customWidth="1"/>
    <col min="3577" max="3577" width="5.8984375" style="33" customWidth="1"/>
    <col min="3578" max="3578" width="6.69921875" style="33" bestFit="1" customWidth="1"/>
    <col min="3579" max="3799" width="9" style="33"/>
    <col min="3800" max="3800" width="2.09765625" style="33" customWidth="1"/>
    <col min="3801" max="3801" width="2.3984375" style="33" customWidth="1"/>
    <col min="3802" max="3814" width="2.09765625" style="33" customWidth="1"/>
    <col min="3815" max="3827" width="6.69921875" style="33" customWidth="1"/>
    <col min="3828" max="3830" width="7.5" style="33" customWidth="1"/>
    <col min="3831" max="3831" width="5.3984375" style="33" customWidth="1"/>
    <col min="3832" max="3832" width="5.69921875" style="33" customWidth="1"/>
    <col min="3833" max="3833" width="5.8984375" style="33" customWidth="1"/>
    <col min="3834" max="3834" width="6.69921875" style="33" bestFit="1" customWidth="1"/>
    <col min="3835" max="4055" width="9" style="33"/>
    <col min="4056" max="4056" width="2.09765625" style="33" customWidth="1"/>
    <col min="4057" max="4057" width="2.3984375" style="33" customWidth="1"/>
    <col min="4058" max="4070" width="2.09765625" style="33" customWidth="1"/>
    <col min="4071" max="4083" width="6.69921875" style="33" customWidth="1"/>
    <col min="4084" max="4086" width="7.5" style="33" customWidth="1"/>
    <col min="4087" max="4087" width="5.3984375" style="33" customWidth="1"/>
    <col min="4088" max="4088" width="5.69921875" style="33" customWidth="1"/>
    <col min="4089" max="4089" width="5.8984375" style="33" customWidth="1"/>
    <col min="4090" max="4090" width="6.69921875" style="33" bestFit="1" customWidth="1"/>
    <col min="4091" max="4311" width="9" style="33"/>
    <col min="4312" max="4312" width="2.09765625" style="33" customWidth="1"/>
    <col min="4313" max="4313" width="2.3984375" style="33" customWidth="1"/>
    <col min="4314" max="4326" width="2.09765625" style="33" customWidth="1"/>
    <col min="4327" max="4339" width="6.69921875" style="33" customWidth="1"/>
    <col min="4340" max="4342" width="7.5" style="33" customWidth="1"/>
    <col min="4343" max="4343" width="5.3984375" style="33" customWidth="1"/>
    <col min="4344" max="4344" width="5.69921875" style="33" customWidth="1"/>
    <col min="4345" max="4345" width="5.8984375" style="33" customWidth="1"/>
    <col min="4346" max="4346" width="6.69921875" style="33" bestFit="1" customWidth="1"/>
    <col min="4347" max="4567" width="9" style="33"/>
    <col min="4568" max="4568" width="2.09765625" style="33" customWidth="1"/>
    <col min="4569" max="4569" width="2.3984375" style="33" customWidth="1"/>
    <col min="4570" max="4582" width="2.09765625" style="33" customWidth="1"/>
    <col min="4583" max="4595" width="6.69921875" style="33" customWidth="1"/>
    <col min="4596" max="4598" width="7.5" style="33" customWidth="1"/>
    <col min="4599" max="4599" width="5.3984375" style="33" customWidth="1"/>
    <col min="4600" max="4600" width="5.69921875" style="33" customWidth="1"/>
    <col min="4601" max="4601" width="5.8984375" style="33" customWidth="1"/>
    <col min="4602" max="4602" width="6.69921875" style="33" bestFit="1" customWidth="1"/>
    <col min="4603" max="4823" width="9" style="33"/>
    <col min="4824" max="4824" width="2.09765625" style="33" customWidth="1"/>
    <col min="4825" max="4825" width="2.3984375" style="33" customWidth="1"/>
    <col min="4826" max="4838" width="2.09765625" style="33" customWidth="1"/>
    <col min="4839" max="4851" width="6.69921875" style="33" customWidth="1"/>
    <col min="4852" max="4854" width="7.5" style="33" customWidth="1"/>
    <col min="4855" max="4855" width="5.3984375" style="33" customWidth="1"/>
    <col min="4856" max="4856" width="5.69921875" style="33" customWidth="1"/>
    <col min="4857" max="4857" width="5.8984375" style="33" customWidth="1"/>
    <col min="4858" max="4858" width="6.69921875" style="33" bestFit="1" customWidth="1"/>
    <col min="4859" max="5079" width="9" style="33"/>
    <col min="5080" max="5080" width="2.09765625" style="33" customWidth="1"/>
    <col min="5081" max="5081" width="2.3984375" style="33" customWidth="1"/>
    <col min="5082" max="5094" width="2.09765625" style="33" customWidth="1"/>
    <col min="5095" max="5107" width="6.69921875" style="33" customWidth="1"/>
    <col min="5108" max="5110" width="7.5" style="33" customWidth="1"/>
    <col min="5111" max="5111" width="5.3984375" style="33" customWidth="1"/>
    <col min="5112" max="5112" width="5.69921875" style="33" customWidth="1"/>
    <col min="5113" max="5113" width="5.8984375" style="33" customWidth="1"/>
    <col min="5114" max="5114" width="6.69921875" style="33" bestFit="1" customWidth="1"/>
    <col min="5115" max="5335" width="9" style="33"/>
    <col min="5336" max="5336" width="2.09765625" style="33" customWidth="1"/>
    <col min="5337" max="5337" width="2.3984375" style="33" customWidth="1"/>
    <col min="5338" max="5350" width="2.09765625" style="33" customWidth="1"/>
    <col min="5351" max="5363" width="6.69921875" style="33" customWidth="1"/>
    <col min="5364" max="5366" width="7.5" style="33" customWidth="1"/>
    <col min="5367" max="5367" width="5.3984375" style="33" customWidth="1"/>
    <col min="5368" max="5368" width="5.69921875" style="33" customWidth="1"/>
    <col min="5369" max="5369" width="5.8984375" style="33" customWidth="1"/>
    <col min="5370" max="5370" width="6.69921875" style="33" bestFit="1" customWidth="1"/>
    <col min="5371" max="5591" width="9" style="33"/>
    <col min="5592" max="5592" width="2.09765625" style="33" customWidth="1"/>
    <col min="5593" max="5593" width="2.3984375" style="33" customWidth="1"/>
    <col min="5594" max="5606" width="2.09765625" style="33" customWidth="1"/>
    <col min="5607" max="5619" width="6.69921875" style="33" customWidth="1"/>
    <col min="5620" max="5622" width="7.5" style="33" customWidth="1"/>
    <col min="5623" max="5623" width="5.3984375" style="33" customWidth="1"/>
    <col min="5624" max="5624" width="5.69921875" style="33" customWidth="1"/>
    <col min="5625" max="5625" width="5.8984375" style="33" customWidth="1"/>
    <col min="5626" max="5626" width="6.69921875" style="33" bestFit="1" customWidth="1"/>
    <col min="5627" max="5847" width="9" style="33"/>
    <col min="5848" max="5848" width="2.09765625" style="33" customWidth="1"/>
    <col min="5849" max="5849" width="2.3984375" style="33" customWidth="1"/>
    <col min="5850" max="5862" width="2.09765625" style="33" customWidth="1"/>
    <col min="5863" max="5875" width="6.69921875" style="33" customWidth="1"/>
    <col min="5876" max="5878" width="7.5" style="33" customWidth="1"/>
    <col min="5879" max="5879" width="5.3984375" style="33" customWidth="1"/>
    <col min="5880" max="5880" width="5.69921875" style="33" customWidth="1"/>
    <col min="5881" max="5881" width="5.8984375" style="33" customWidth="1"/>
    <col min="5882" max="5882" width="6.69921875" style="33" bestFit="1" customWidth="1"/>
    <col min="5883" max="6103" width="9" style="33"/>
    <col min="6104" max="6104" width="2.09765625" style="33" customWidth="1"/>
    <col min="6105" max="6105" width="2.3984375" style="33" customWidth="1"/>
    <col min="6106" max="6118" width="2.09765625" style="33" customWidth="1"/>
    <col min="6119" max="6131" width="6.69921875" style="33" customWidth="1"/>
    <col min="6132" max="6134" width="7.5" style="33" customWidth="1"/>
    <col min="6135" max="6135" width="5.3984375" style="33" customWidth="1"/>
    <col min="6136" max="6136" width="5.69921875" style="33" customWidth="1"/>
    <col min="6137" max="6137" width="5.8984375" style="33" customWidth="1"/>
    <col min="6138" max="6138" width="6.69921875" style="33" bestFit="1" customWidth="1"/>
    <col min="6139" max="6359" width="9" style="33"/>
    <col min="6360" max="6360" width="2.09765625" style="33" customWidth="1"/>
    <col min="6361" max="6361" width="2.3984375" style="33" customWidth="1"/>
    <col min="6362" max="6374" width="2.09765625" style="33" customWidth="1"/>
    <col min="6375" max="6387" width="6.69921875" style="33" customWidth="1"/>
    <col min="6388" max="6390" width="7.5" style="33" customWidth="1"/>
    <col min="6391" max="6391" width="5.3984375" style="33" customWidth="1"/>
    <col min="6392" max="6392" width="5.69921875" style="33" customWidth="1"/>
    <col min="6393" max="6393" width="5.8984375" style="33" customWidth="1"/>
    <col min="6394" max="6394" width="6.69921875" style="33" bestFit="1" customWidth="1"/>
    <col min="6395" max="6615" width="9" style="33"/>
    <col min="6616" max="6616" width="2.09765625" style="33" customWidth="1"/>
    <col min="6617" max="6617" width="2.3984375" style="33" customWidth="1"/>
    <col min="6618" max="6630" width="2.09765625" style="33" customWidth="1"/>
    <col min="6631" max="6643" width="6.69921875" style="33" customWidth="1"/>
    <col min="6644" max="6646" width="7.5" style="33" customWidth="1"/>
    <col min="6647" max="6647" width="5.3984375" style="33" customWidth="1"/>
    <col min="6648" max="6648" width="5.69921875" style="33" customWidth="1"/>
    <col min="6649" max="6649" width="5.8984375" style="33" customWidth="1"/>
    <col min="6650" max="6650" width="6.69921875" style="33" bestFit="1" customWidth="1"/>
    <col min="6651" max="6871" width="9" style="33"/>
    <col min="6872" max="6872" width="2.09765625" style="33" customWidth="1"/>
    <col min="6873" max="6873" width="2.3984375" style="33" customWidth="1"/>
    <col min="6874" max="6886" width="2.09765625" style="33" customWidth="1"/>
    <col min="6887" max="6899" width="6.69921875" style="33" customWidth="1"/>
    <col min="6900" max="6902" width="7.5" style="33" customWidth="1"/>
    <col min="6903" max="6903" width="5.3984375" style="33" customWidth="1"/>
    <col min="6904" max="6904" width="5.69921875" style="33" customWidth="1"/>
    <col min="6905" max="6905" width="5.8984375" style="33" customWidth="1"/>
    <col min="6906" max="6906" width="6.69921875" style="33" bestFit="1" customWidth="1"/>
    <col min="6907" max="7127" width="9" style="33"/>
    <col min="7128" max="7128" width="2.09765625" style="33" customWidth="1"/>
    <col min="7129" max="7129" width="2.3984375" style="33" customWidth="1"/>
    <col min="7130" max="7142" width="2.09765625" style="33" customWidth="1"/>
    <col min="7143" max="7155" width="6.69921875" style="33" customWidth="1"/>
    <col min="7156" max="7158" width="7.5" style="33" customWidth="1"/>
    <col min="7159" max="7159" width="5.3984375" style="33" customWidth="1"/>
    <col min="7160" max="7160" width="5.69921875" style="33" customWidth="1"/>
    <col min="7161" max="7161" width="5.8984375" style="33" customWidth="1"/>
    <col min="7162" max="7162" width="6.69921875" style="33" bestFit="1" customWidth="1"/>
    <col min="7163" max="7383" width="9" style="33"/>
    <col min="7384" max="7384" width="2.09765625" style="33" customWidth="1"/>
    <col min="7385" max="7385" width="2.3984375" style="33" customWidth="1"/>
    <col min="7386" max="7398" width="2.09765625" style="33" customWidth="1"/>
    <col min="7399" max="7411" width="6.69921875" style="33" customWidth="1"/>
    <col min="7412" max="7414" width="7.5" style="33" customWidth="1"/>
    <col min="7415" max="7415" width="5.3984375" style="33" customWidth="1"/>
    <col min="7416" max="7416" width="5.69921875" style="33" customWidth="1"/>
    <col min="7417" max="7417" width="5.8984375" style="33" customWidth="1"/>
    <col min="7418" max="7418" width="6.69921875" style="33" bestFit="1" customWidth="1"/>
    <col min="7419" max="7639" width="9" style="33"/>
    <col min="7640" max="7640" width="2.09765625" style="33" customWidth="1"/>
    <col min="7641" max="7641" width="2.3984375" style="33" customWidth="1"/>
    <col min="7642" max="7654" width="2.09765625" style="33" customWidth="1"/>
    <col min="7655" max="7667" width="6.69921875" style="33" customWidth="1"/>
    <col min="7668" max="7670" width="7.5" style="33" customWidth="1"/>
    <col min="7671" max="7671" width="5.3984375" style="33" customWidth="1"/>
    <col min="7672" max="7672" width="5.69921875" style="33" customWidth="1"/>
    <col min="7673" max="7673" width="5.8984375" style="33" customWidth="1"/>
    <col min="7674" max="7674" width="6.69921875" style="33" bestFit="1" customWidth="1"/>
    <col min="7675" max="7895" width="9" style="33"/>
    <col min="7896" max="7896" width="2.09765625" style="33" customWidth="1"/>
    <col min="7897" max="7897" width="2.3984375" style="33" customWidth="1"/>
    <col min="7898" max="7910" width="2.09765625" style="33" customWidth="1"/>
    <col min="7911" max="7923" width="6.69921875" style="33" customWidth="1"/>
    <col min="7924" max="7926" width="7.5" style="33" customWidth="1"/>
    <col min="7927" max="7927" width="5.3984375" style="33" customWidth="1"/>
    <col min="7928" max="7928" width="5.69921875" style="33" customWidth="1"/>
    <col min="7929" max="7929" width="5.8984375" style="33" customWidth="1"/>
    <col min="7930" max="7930" width="6.69921875" style="33" bestFit="1" customWidth="1"/>
    <col min="7931" max="8151" width="9" style="33"/>
    <col min="8152" max="8152" width="2.09765625" style="33" customWidth="1"/>
    <col min="8153" max="8153" width="2.3984375" style="33" customWidth="1"/>
    <col min="8154" max="8166" width="2.09765625" style="33" customWidth="1"/>
    <col min="8167" max="8179" width="6.69921875" style="33" customWidth="1"/>
    <col min="8180" max="8182" width="7.5" style="33" customWidth="1"/>
    <col min="8183" max="8183" width="5.3984375" style="33" customWidth="1"/>
    <col min="8184" max="8184" width="5.69921875" style="33" customWidth="1"/>
    <col min="8185" max="8185" width="5.8984375" style="33" customWidth="1"/>
    <col min="8186" max="8186" width="6.69921875" style="33" bestFit="1" customWidth="1"/>
    <col min="8187" max="8407" width="9" style="33"/>
    <col min="8408" max="8408" width="2.09765625" style="33" customWidth="1"/>
    <col min="8409" max="8409" width="2.3984375" style="33" customWidth="1"/>
    <col min="8410" max="8422" width="2.09765625" style="33" customWidth="1"/>
    <col min="8423" max="8435" width="6.69921875" style="33" customWidth="1"/>
    <col min="8436" max="8438" width="7.5" style="33" customWidth="1"/>
    <col min="8439" max="8439" width="5.3984375" style="33" customWidth="1"/>
    <col min="8440" max="8440" width="5.69921875" style="33" customWidth="1"/>
    <col min="8441" max="8441" width="5.8984375" style="33" customWidth="1"/>
    <col min="8442" max="8442" width="6.69921875" style="33" bestFit="1" customWidth="1"/>
    <col min="8443" max="8663" width="9" style="33"/>
    <col min="8664" max="8664" width="2.09765625" style="33" customWidth="1"/>
    <col min="8665" max="8665" width="2.3984375" style="33" customWidth="1"/>
    <col min="8666" max="8678" width="2.09765625" style="33" customWidth="1"/>
    <col min="8679" max="8691" width="6.69921875" style="33" customWidth="1"/>
    <col min="8692" max="8694" width="7.5" style="33" customWidth="1"/>
    <col min="8695" max="8695" width="5.3984375" style="33" customWidth="1"/>
    <col min="8696" max="8696" width="5.69921875" style="33" customWidth="1"/>
    <col min="8697" max="8697" width="5.8984375" style="33" customWidth="1"/>
    <col min="8698" max="8698" width="6.69921875" style="33" bestFit="1" customWidth="1"/>
    <col min="8699" max="8919" width="9" style="33"/>
    <col min="8920" max="8920" width="2.09765625" style="33" customWidth="1"/>
    <col min="8921" max="8921" width="2.3984375" style="33" customWidth="1"/>
    <col min="8922" max="8934" width="2.09765625" style="33" customWidth="1"/>
    <col min="8935" max="8947" width="6.69921875" style="33" customWidth="1"/>
    <col min="8948" max="8950" width="7.5" style="33" customWidth="1"/>
    <col min="8951" max="8951" width="5.3984375" style="33" customWidth="1"/>
    <col min="8952" max="8952" width="5.69921875" style="33" customWidth="1"/>
    <col min="8953" max="8953" width="5.8984375" style="33" customWidth="1"/>
    <col min="8954" max="8954" width="6.69921875" style="33" bestFit="1" customWidth="1"/>
    <col min="8955" max="9175" width="9" style="33"/>
    <col min="9176" max="9176" width="2.09765625" style="33" customWidth="1"/>
    <col min="9177" max="9177" width="2.3984375" style="33" customWidth="1"/>
    <col min="9178" max="9190" width="2.09765625" style="33" customWidth="1"/>
    <col min="9191" max="9203" width="6.69921875" style="33" customWidth="1"/>
    <col min="9204" max="9206" width="7.5" style="33" customWidth="1"/>
    <col min="9207" max="9207" width="5.3984375" style="33" customWidth="1"/>
    <col min="9208" max="9208" width="5.69921875" style="33" customWidth="1"/>
    <col min="9209" max="9209" width="5.8984375" style="33" customWidth="1"/>
    <col min="9210" max="9210" width="6.69921875" style="33" bestFit="1" customWidth="1"/>
    <col min="9211" max="9431" width="9" style="33"/>
    <col min="9432" max="9432" width="2.09765625" style="33" customWidth="1"/>
    <col min="9433" max="9433" width="2.3984375" style="33" customWidth="1"/>
    <col min="9434" max="9446" width="2.09765625" style="33" customWidth="1"/>
    <col min="9447" max="9459" width="6.69921875" style="33" customWidth="1"/>
    <col min="9460" max="9462" width="7.5" style="33" customWidth="1"/>
    <col min="9463" max="9463" width="5.3984375" style="33" customWidth="1"/>
    <col min="9464" max="9464" width="5.69921875" style="33" customWidth="1"/>
    <col min="9465" max="9465" width="5.8984375" style="33" customWidth="1"/>
    <col min="9466" max="9466" width="6.69921875" style="33" bestFit="1" customWidth="1"/>
    <col min="9467" max="9687" width="9" style="33"/>
    <col min="9688" max="9688" width="2.09765625" style="33" customWidth="1"/>
    <col min="9689" max="9689" width="2.3984375" style="33" customWidth="1"/>
    <col min="9690" max="9702" width="2.09765625" style="33" customWidth="1"/>
    <col min="9703" max="9715" width="6.69921875" style="33" customWidth="1"/>
    <col min="9716" max="9718" width="7.5" style="33" customWidth="1"/>
    <col min="9719" max="9719" width="5.3984375" style="33" customWidth="1"/>
    <col min="9720" max="9720" width="5.69921875" style="33" customWidth="1"/>
    <col min="9721" max="9721" width="5.8984375" style="33" customWidth="1"/>
    <col min="9722" max="9722" width="6.69921875" style="33" bestFit="1" customWidth="1"/>
    <col min="9723" max="9943" width="9" style="33"/>
    <col min="9944" max="9944" width="2.09765625" style="33" customWidth="1"/>
    <col min="9945" max="9945" width="2.3984375" style="33" customWidth="1"/>
    <col min="9946" max="9958" width="2.09765625" style="33" customWidth="1"/>
    <col min="9959" max="9971" width="6.69921875" style="33" customWidth="1"/>
    <col min="9972" max="9974" width="7.5" style="33" customWidth="1"/>
    <col min="9975" max="9975" width="5.3984375" style="33" customWidth="1"/>
    <col min="9976" max="9976" width="5.69921875" style="33" customWidth="1"/>
    <col min="9977" max="9977" width="5.8984375" style="33" customWidth="1"/>
    <col min="9978" max="9978" width="6.69921875" style="33" bestFit="1" customWidth="1"/>
    <col min="9979" max="10199" width="9" style="33"/>
    <col min="10200" max="10200" width="2.09765625" style="33" customWidth="1"/>
    <col min="10201" max="10201" width="2.3984375" style="33" customWidth="1"/>
    <col min="10202" max="10214" width="2.09765625" style="33" customWidth="1"/>
    <col min="10215" max="10227" width="6.69921875" style="33" customWidth="1"/>
    <col min="10228" max="10230" width="7.5" style="33" customWidth="1"/>
    <col min="10231" max="10231" width="5.3984375" style="33" customWidth="1"/>
    <col min="10232" max="10232" width="5.69921875" style="33" customWidth="1"/>
    <col min="10233" max="10233" width="5.8984375" style="33" customWidth="1"/>
    <col min="10234" max="10234" width="6.69921875" style="33" bestFit="1" customWidth="1"/>
    <col min="10235" max="10455" width="9" style="33"/>
    <col min="10456" max="10456" width="2.09765625" style="33" customWidth="1"/>
    <col min="10457" max="10457" width="2.3984375" style="33" customWidth="1"/>
    <col min="10458" max="10470" width="2.09765625" style="33" customWidth="1"/>
    <col min="10471" max="10483" width="6.69921875" style="33" customWidth="1"/>
    <col min="10484" max="10486" width="7.5" style="33" customWidth="1"/>
    <col min="10487" max="10487" width="5.3984375" style="33" customWidth="1"/>
    <col min="10488" max="10488" width="5.69921875" style="33" customWidth="1"/>
    <col min="10489" max="10489" width="5.8984375" style="33" customWidth="1"/>
    <col min="10490" max="10490" width="6.69921875" style="33" bestFit="1" customWidth="1"/>
    <col min="10491" max="10711" width="9" style="33"/>
    <col min="10712" max="10712" width="2.09765625" style="33" customWidth="1"/>
    <col min="10713" max="10713" width="2.3984375" style="33" customWidth="1"/>
    <col min="10714" max="10726" width="2.09765625" style="33" customWidth="1"/>
    <col min="10727" max="10739" width="6.69921875" style="33" customWidth="1"/>
    <col min="10740" max="10742" width="7.5" style="33" customWidth="1"/>
    <col min="10743" max="10743" width="5.3984375" style="33" customWidth="1"/>
    <col min="10744" max="10744" width="5.69921875" style="33" customWidth="1"/>
    <col min="10745" max="10745" width="5.8984375" style="33" customWidth="1"/>
    <col min="10746" max="10746" width="6.69921875" style="33" bestFit="1" customWidth="1"/>
    <col min="10747" max="10967" width="9" style="33"/>
    <col min="10968" max="10968" width="2.09765625" style="33" customWidth="1"/>
    <col min="10969" max="10969" width="2.3984375" style="33" customWidth="1"/>
    <col min="10970" max="10982" width="2.09765625" style="33" customWidth="1"/>
    <col min="10983" max="10995" width="6.69921875" style="33" customWidth="1"/>
    <col min="10996" max="10998" width="7.5" style="33" customWidth="1"/>
    <col min="10999" max="10999" width="5.3984375" style="33" customWidth="1"/>
    <col min="11000" max="11000" width="5.69921875" style="33" customWidth="1"/>
    <col min="11001" max="11001" width="5.8984375" style="33" customWidth="1"/>
    <col min="11002" max="11002" width="6.69921875" style="33" bestFit="1" customWidth="1"/>
    <col min="11003" max="11223" width="9" style="33"/>
    <col min="11224" max="11224" width="2.09765625" style="33" customWidth="1"/>
    <col min="11225" max="11225" width="2.3984375" style="33" customWidth="1"/>
    <col min="11226" max="11238" width="2.09765625" style="33" customWidth="1"/>
    <col min="11239" max="11251" width="6.69921875" style="33" customWidth="1"/>
    <col min="11252" max="11254" width="7.5" style="33" customWidth="1"/>
    <col min="11255" max="11255" width="5.3984375" style="33" customWidth="1"/>
    <col min="11256" max="11256" width="5.69921875" style="33" customWidth="1"/>
    <col min="11257" max="11257" width="5.8984375" style="33" customWidth="1"/>
    <col min="11258" max="11258" width="6.69921875" style="33" bestFit="1" customWidth="1"/>
    <col min="11259" max="11479" width="9" style="33"/>
    <col min="11480" max="11480" width="2.09765625" style="33" customWidth="1"/>
    <col min="11481" max="11481" width="2.3984375" style="33" customWidth="1"/>
    <col min="11482" max="11494" width="2.09765625" style="33" customWidth="1"/>
    <col min="11495" max="11507" width="6.69921875" style="33" customWidth="1"/>
    <col min="11508" max="11510" width="7.5" style="33" customWidth="1"/>
    <col min="11511" max="11511" width="5.3984375" style="33" customWidth="1"/>
    <col min="11512" max="11512" width="5.69921875" style="33" customWidth="1"/>
    <col min="11513" max="11513" width="5.8984375" style="33" customWidth="1"/>
    <col min="11514" max="11514" width="6.69921875" style="33" bestFit="1" customWidth="1"/>
    <col min="11515" max="11735" width="9" style="33"/>
    <col min="11736" max="11736" width="2.09765625" style="33" customWidth="1"/>
    <col min="11737" max="11737" width="2.3984375" style="33" customWidth="1"/>
    <col min="11738" max="11750" width="2.09765625" style="33" customWidth="1"/>
    <col min="11751" max="11763" width="6.69921875" style="33" customWidth="1"/>
    <col min="11764" max="11766" width="7.5" style="33" customWidth="1"/>
    <col min="11767" max="11767" width="5.3984375" style="33" customWidth="1"/>
    <col min="11768" max="11768" width="5.69921875" style="33" customWidth="1"/>
    <col min="11769" max="11769" width="5.8984375" style="33" customWidth="1"/>
    <col min="11770" max="11770" width="6.69921875" style="33" bestFit="1" customWidth="1"/>
    <col min="11771" max="11991" width="9" style="33"/>
    <col min="11992" max="11992" width="2.09765625" style="33" customWidth="1"/>
    <col min="11993" max="11993" width="2.3984375" style="33" customWidth="1"/>
    <col min="11994" max="12006" width="2.09765625" style="33" customWidth="1"/>
    <col min="12007" max="12019" width="6.69921875" style="33" customWidth="1"/>
    <col min="12020" max="12022" width="7.5" style="33" customWidth="1"/>
    <col min="12023" max="12023" width="5.3984375" style="33" customWidth="1"/>
    <col min="12024" max="12024" width="5.69921875" style="33" customWidth="1"/>
    <col min="12025" max="12025" width="5.8984375" style="33" customWidth="1"/>
    <col min="12026" max="12026" width="6.69921875" style="33" bestFit="1" customWidth="1"/>
    <col min="12027" max="12247" width="9" style="33"/>
    <col min="12248" max="12248" width="2.09765625" style="33" customWidth="1"/>
    <col min="12249" max="12249" width="2.3984375" style="33" customWidth="1"/>
    <col min="12250" max="12262" width="2.09765625" style="33" customWidth="1"/>
    <col min="12263" max="12275" width="6.69921875" style="33" customWidth="1"/>
    <col min="12276" max="12278" width="7.5" style="33" customWidth="1"/>
    <col min="12279" max="12279" width="5.3984375" style="33" customWidth="1"/>
    <col min="12280" max="12280" width="5.69921875" style="33" customWidth="1"/>
    <col min="12281" max="12281" width="5.8984375" style="33" customWidth="1"/>
    <col min="12282" max="12282" width="6.69921875" style="33" bestFit="1" customWidth="1"/>
    <col min="12283" max="12503" width="9" style="33"/>
    <col min="12504" max="12504" width="2.09765625" style="33" customWidth="1"/>
    <col min="12505" max="12505" width="2.3984375" style="33" customWidth="1"/>
    <col min="12506" max="12518" width="2.09765625" style="33" customWidth="1"/>
    <col min="12519" max="12531" width="6.69921875" style="33" customWidth="1"/>
    <col min="12532" max="12534" width="7.5" style="33" customWidth="1"/>
    <col min="12535" max="12535" width="5.3984375" style="33" customWidth="1"/>
    <col min="12536" max="12536" width="5.69921875" style="33" customWidth="1"/>
    <col min="12537" max="12537" width="5.8984375" style="33" customWidth="1"/>
    <col min="12538" max="12538" width="6.69921875" style="33" bestFit="1" customWidth="1"/>
    <col min="12539" max="12759" width="9" style="33"/>
    <col min="12760" max="12760" width="2.09765625" style="33" customWidth="1"/>
    <col min="12761" max="12761" width="2.3984375" style="33" customWidth="1"/>
    <col min="12762" max="12774" width="2.09765625" style="33" customWidth="1"/>
    <col min="12775" max="12787" width="6.69921875" style="33" customWidth="1"/>
    <col min="12788" max="12790" width="7.5" style="33" customWidth="1"/>
    <col min="12791" max="12791" width="5.3984375" style="33" customWidth="1"/>
    <col min="12792" max="12792" width="5.69921875" style="33" customWidth="1"/>
    <col min="12793" max="12793" width="5.8984375" style="33" customWidth="1"/>
    <col min="12794" max="12794" width="6.69921875" style="33" bestFit="1" customWidth="1"/>
    <col min="12795" max="13015" width="9" style="33"/>
    <col min="13016" max="13016" width="2.09765625" style="33" customWidth="1"/>
    <col min="13017" max="13017" width="2.3984375" style="33" customWidth="1"/>
    <col min="13018" max="13030" width="2.09765625" style="33" customWidth="1"/>
    <col min="13031" max="13043" width="6.69921875" style="33" customWidth="1"/>
    <col min="13044" max="13046" width="7.5" style="33" customWidth="1"/>
    <col min="13047" max="13047" width="5.3984375" style="33" customWidth="1"/>
    <col min="13048" max="13048" width="5.69921875" style="33" customWidth="1"/>
    <col min="13049" max="13049" width="5.8984375" style="33" customWidth="1"/>
    <col min="13050" max="13050" width="6.69921875" style="33" bestFit="1" customWidth="1"/>
    <col min="13051" max="13271" width="9" style="33"/>
    <col min="13272" max="13272" width="2.09765625" style="33" customWidth="1"/>
    <col min="13273" max="13273" width="2.3984375" style="33" customWidth="1"/>
    <col min="13274" max="13286" width="2.09765625" style="33" customWidth="1"/>
    <col min="13287" max="13299" width="6.69921875" style="33" customWidth="1"/>
    <col min="13300" max="13302" width="7.5" style="33" customWidth="1"/>
    <col min="13303" max="13303" width="5.3984375" style="33" customWidth="1"/>
    <col min="13304" max="13304" width="5.69921875" style="33" customWidth="1"/>
    <col min="13305" max="13305" width="5.8984375" style="33" customWidth="1"/>
    <col min="13306" max="13306" width="6.69921875" style="33" bestFit="1" customWidth="1"/>
    <col min="13307" max="13527" width="9" style="33"/>
    <col min="13528" max="13528" width="2.09765625" style="33" customWidth="1"/>
    <col min="13529" max="13529" width="2.3984375" style="33" customWidth="1"/>
    <col min="13530" max="13542" width="2.09765625" style="33" customWidth="1"/>
    <col min="13543" max="13555" width="6.69921875" style="33" customWidth="1"/>
    <col min="13556" max="13558" width="7.5" style="33" customWidth="1"/>
    <col min="13559" max="13559" width="5.3984375" style="33" customWidth="1"/>
    <col min="13560" max="13560" width="5.69921875" style="33" customWidth="1"/>
    <col min="13561" max="13561" width="5.8984375" style="33" customWidth="1"/>
    <col min="13562" max="13562" width="6.69921875" style="33" bestFit="1" customWidth="1"/>
    <col min="13563" max="13783" width="9" style="33"/>
    <col min="13784" max="13784" width="2.09765625" style="33" customWidth="1"/>
    <col min="13785" max="13785" width="2.3984375" style="33" customWidth="1"/>
    <col min="13786" max="13798" width="2.09765625" style="33" customWidth="1"/>
    <col min="13799" max="13811" width="6.69921875" style="33" customWidth="1"/>
    <col min="13812" max="13814" width="7.5" style="33" customWidth="1"/>
    <col min="13815" max="13815" width="5.3984375" style="33" customWidth="1"/>
    <col min="13816" max="13816" width="5.69921875" style="33" customWidth="1"/>
    <col min="13817" max="13817" width="5.8984375" style="33" customWidth="1"/>
    <col min="13818" max="13818" width="6.69921875" style="33" bestFit="1" customWidth="1"/>
    <col min="13819" max="14039" width="9" style="33"/>
    <col min="14040" max="14040" width="2.09765625" style="33" customWidth="1"/>
    <col min="14041" max="14041" width="2.3984375" style="33" customWidth="1"/>
    <col min="14042" max="14054" width="2.09765625" style="33" customWidth="1"/>
    <col min="14055" max="14067" width="6.69921875" style="33" customWidth="1"/>
    <col min="14068" max="14070" width="7.5" style="33" customWidth="1"/>
    <col min="14071" max="14071" width="5.3984375" style="33" customWidth="1"/>
    <col min="14072" max="14072" width="5.69921875" style="33" customWidth="1"/>
    <col min="14073" max="14073" width="5.8984375" style="33" customWidth="1"/>
    <col min="14074" max="14074" width="6.69921875" style="33" bestFit="1" customWidth="1"/>
    <col min="14075" max="14295" width="9" style="33"/>
    <col min="14296" max="14296" width="2.09765625" style="33" customWidth="1"/>
    <col min="14297" max="14297" width="2.3984375" style="33" customWidth="1"/>
    <col min="14298" max="14310" width="2.09765625" style="33" customWidth="1"/>
    <col min="14311" max="14323" width="6.69921875" style="33" customWidth="1"/>
    <col min="14324" max="14326" width="7.5" style="33" customWidth="1"/>
    <col min="14327" max="14327" width="5.3984375" style="33" customWidth="1"/>
    <col min="14328" max="14328" width="5.69921875" style="33" customWidth="1"/>
    <col min="14329" max="14329" width="5.8984375" style="33" customWidth="1"/>
    <col min="14330" max="14330" width="6.69921875" style="33" bestFit="1" customWidth="1"/>
    <col min="14331" max="14551" width="9" style="33"/>
    <col min="14552" max="14552" width="2.09765625" style="33" customWidth="1"/>
    <col min="14553" max="14553" width="2.3984375" style="33" customWidth="1"/>
    <col min="14554" max="14566" width="2.09765625" style="33" customWidth="1"/>
    <col min="14567" max="14579" width="6.69921875" style="33" customWidth="1"/>
    <col min="14580" max="14582" width="7.5" style="33" customWidth="1"/>
    <col min="14583" max="14583" width="5.3984375" style="33" customWidth="1"/>
    <col min="14584" max="14584" width="5.69921875" style="33" customWidth="1"/>
    <col min="14585" max="14585" width="5.8984375" style="33" customWidth="1"/>
    <col min="14586" max="14586" width="6.69921875" style="33" bestFit="1" customWidth="1"/>
    <col min="14587" max="14807" width="9" style="33"/>
    <col min="14808" max="14808" width="2.09765625" style="33" customWidth="1"/>
    <col min="14809" max="14809" width="2.3984375" style="33" customWidth="1"/>
    <col min="14810" max="14822" width="2.09765625" style="33" customWidth="1"/>
    <col min="14823" max="14835" width="6.69921875" style="33" customWidth="1"/>
    <col min="14836" max="14838" width="7.5" style="33" customWidth="1"/>
    <col min="14839" max="14839" width="5.3984375" style="33" customWidth="1"/>
    <col min="14840" max="14840" width="5.69921875" style="33" customWidth="1"/>
    <col min="14841" max="14841" width="5.8984375" style="33" customWidth="1"/>
    <col min="14842" max="14842" width="6.69921875" style="33" bestFit="1" customWidth="1"/>
    <col min="14843" max="15063" width="9" style="33"/>
    <col min="15064" max="15064" width="2.09765625" style="33" customWidth="1"/>
    <col min="15065" max="15065" width="2.3984375" style="33" customWidth="1"/>
    <col min="15066" max="15078" width="2.09765625" style="33" customWidth="1"/>
    <col min="15079" max="15091" width="6.69921875" style="33" customWidth="1"/>
    <col min="15092" max="15094" width="7.5" style="33" customWidth="1"/>
    <col min="15095" max="15095" width="5.3984375" style="33" customWidth="1"/>
    <col min="15096" max="15096" width="5.69921875" style="33" customWidth="1"/>
    <col min="15097" max="15097" width="5.8984375" style="33" customWidth="1"/>
    <col min="15098" max="15098" width="6.69921875" style="33" bestFit="1" customWidth="1"/>
    <col min="15099" max="15319" width="9" style="33"/>
    <col min="15320" max="15320" width="2.09765625" style="33" customWidth="1"/>
    <col min="15321" max="15321" width="2.3984375" style="33" customWidth="1"/>
    <col min="15322" max="15334" width="2.09765625" style="33" customWidth="1"/>
    <col min="15335" max="15347" width="6.69921875" style="33" customWidth="1"/>
    <col min="15348" max="15350" width="7.5" style="33" customWidth="1"/>
    <col min="15351" max="15351" width="5.3984375" style="33" customWidth="1"/>
    <col min="15352" max="15352" width="5.69921875" style="33" customWidth="1"/>
    <col min="15353" max="15353" width="5.8984375" style="33" customWidth="1"/>
    <col min="15354" max="15354" width="6.69921875" style="33" bestFit="1" customWidth="1"/>
    <col min="15355" max="15575" width="9" style="33"/>
    <col min="15576" max="15576" width="2.09765625" style="33" customWidth="1"/>
    <col min="15577" max="15577" width="2.3984375" style="33" customWidth="1"/>
    <col min="15578" max="15590" width="2.09765625" style="33" customWidth="1"/>
    <col min="15591" max="15603" width="6.69921875" style="33" customWidth="1"/>
    <col min="15604" max="15606" width="7.5" style="33" customWidth="1"/>
    <col min="15607" max="15607" width="5.3984375" style="33" customWidth="1"/>
    <col min="15608" max="15608" width="5.69921875" style="33" customWidth="1"/>
    <col min="15609" max="15609" width="5.8984375" style="33" customWidth="1"/>
    <col min="15610" max="15610" width="6.69921875" style="33" bestFit="1" customWidth="1"/>
    <col min="15611" max="15831" width="9" style="33"/>
    <col min="15832" max="15832" width="2.09765625" style="33" customWidth="1"/>
    <col min="15833" max="15833" width="2.3984375" style="33" customWidth="1"/>
    <col min="15834" max="15846" width="2.09765625" style="33" customWidth="1"/>
    <col min="15847" max="15859" width="6.69921875" style="33" customWidth="1"/>
    <col min="15860" max="15862" width="7.5" style="33" customWidth="1"/>
    <col min="15863" max="15863" width="5.3984375" style="33" customWidth="1"/>
    <col min="15864" max="15864" width="5.69921875" style="33" customWidth="1"/>
    <col min="15865" max="15865" width="5.8984375" style="33" customWidth="1"/>
    <col min="15866" max="15866" width="6.69921875" style="33" bestFit="1" customWidth="1"/>
    <col min="15867" max="16087" width="9" style="33"/>
    <col min="16088" max="16088" width="2.09765625" style="33" customWidth="1"/>
    <col min="16089" max="16089" width="2.3984375" style="33" customWidth="1"/>
    <col min="16090" max="16102" width="2.09765625" style="33" customWidth="1"/>
    <col min="16103" max="16115" width="6.69921875" style="33" customWidth="1"/>
    <col min="16116" max="16118" width="7.5" style="33" customWidth="1"/>
    <col min="16119" max="16119" width="5.3984375" style="33" customWidth="1"/>
    <col min="16120" max="16120" width="5.69921875" style="33" customWidth="1"/>
    <col min="16121" max="16121" width="5.8984375" style="33" customWidth="1"/>
    <col min="16122" max="16122" width="6.69921875" style="33" bestFit="1" customWidth="1"/>
    <col min="16123" max="16384" width="9" style="33"/>
  </cols>
  <sheetData>
    <row r="1" spans="1:24" x14ac:dyDescent="0.45">
      <c r="W1" s="34" t="str">
        <f>IF(取組状況の詳細!D7="","",取組状況の詳細!D7)</f>
        <v/>
      </c>
    </row>
    <row r="2" spans="1:24" x14ac:dyDescent="0.45">
      <c r="W2" s="86" t="s">
        <v>222</v>
      </c>
    </row>
    <row r="3" spans="1:24" x14ac:dyDescent="0.45">
      <c r="W3" s="34" t="s">
        <v>265</v>
      </c>
    </row>
    <row r="4" spans="1:24" s="35" customFormat="1" ht="34.5" customHeight="1" x14ac:dyDescent="0.45">
      <c r="A4" s="291" t="s">
        <v>185</v>
      </c>
      <c r="B4" s="291"/>
      <c r="C4" s="291"/>
      <c r="D4" s="291"/>
      <c r="E4" s="291"/>
      <c r="F4" s="291"/>
      <c r="G4" s="291"/>
      <c r="H4" s="291"/>
      <c r="I4" s="291"/>
      <c r="J4" s="291"/>
      <c r="K4" s="291"/>
      <c r="L4" s="291"/>
      <c r="M4" s="291"/>
      <c r="N4" s="291"/>
      <c r="O4" s="291"/>
      <c r="P4" s="291"/>
      <c r="Q4" s="291"/>
      <c r="R4" s="291"/>
      <c r="S4" s="291"/>
      <c r="T4" s="291"/>
      <c r="U4" s="291"/>
      <c r="V4" s="291"/>
      <c r="W4" s="291"/>
    </row>
    <row r="5" spans="1:24" s="35" customFormat="1" ht="10.5" customHeight="1" x14ac:dyDescent="0.45"/>
    <row r="6" spans="1:24" s="35" customFormat="1" ht="10.5" customHeight="1" x14ac:dyDescent="0.45">
      <c r="A6" s="292" t="s">
        <v>186</v>
      </c>
      <c r="B6" s="292"/>
      <c r="C6" s="292"/>
      <c r="D6" s="292"/>
      <c r="E6" s="292"/>
      <c r="F6" s="292"/>
      <c r="G6" s="292"/>
      <c r="H6" s="292"/>
      <c r="I6" s="292"/>
      <c r="J6" s="292"/>
      <c r="K6" s="292"/>
      <c r="L6" s="292"/>
      <c r="M6" s="292"/>
      <c r="N6" s="292"/>
      <c r="O6" s="292"/>
      <c r="P6" s="292"/>
      <c r="Q6" s="292"/>
      <c r="R6" s="292"/>
      <c r="S6" s="292"/>
      <c r="T6" s="292"/>
      <c r="U6" s="292"/>
      <c r="V6" s="292"/>
      <c r="W6" s="292"/>
    </row>
    <row r="7" spans="1:24" ht="10.5" customHeight="1" x14ac:dyDescent="0.45">
      <c r="A7" s="293" t="s">
        <v>94</v>
      </c>
      <c r="B7" s="293"/>
      <c r="C7" s="293"/>
      <c r="D7" s="293"/>
      <c r="E7" s="293"/>
      <c r="F7" s="293"/>
      <c r="G7" s="293"/>
      <c r="H7" s="293"/>
      <c r="I7" s="293"/>
      <c r="J7" s="293"/>
      <c r="K7" s="293"/>
      <c r="L7" s="293"/>
      <c r="M7" s="293"/>
      <c r="N7" s="293"/>
      <c r="O7" s="293"/>
      <c r="P7" s="293"/>
      <c r="Q7" s="293"/>
      <c r="R7" s="293"/>
      <c r="S7" s="293"/>
      <c r="T7" s="293"/>
      <c r="U7" s="293"/>
      <c r="V7" s="293"/>
      <c r="W7" s="293"/>
    </row>
    <row r="8" spans="1:24" ht="26.25" customHeight="1" x14ac:dyDescent="0.45">
      <c r="A8" s="36"/>
      <c r="B8" s="36"/>
      <c r="C8" s="36"/>
      <c r="D8" s="36"/>
      <c r="E8" s="36"/>
      <c r="F8" s="36"/>
      <c r="G8" s="36"/>
      <c r="H8" s="36"/>
      <c r="I8" s="36"/>
      <c r="J8" s="36"/>
      <c r="K8" s="36"/>
      <c r="L8" s="36"/>
      <c r="M8" s="36"/>
      <c r="N8" s="36"/>
      <c r="O8" s="36"/>
      <c r="P8" s="36"/>
      <c r="S8" s="38"/>
      <c r="T8" s="186" t="s">
        <v>266</v>
      </c>
      <c r="U8" s="187"/>
      <c r="V8" s="185" t="s">
        <v>267</v>
      </c>
      <c r="W8" s="37"/>
    </row>
    <row r="9" spans="1:24" ht="6.75" customHeight="1" x14ac:dyDescent="0.45"/>
    <row r="10" spans="1:24" s="40" customFormat="1" ht="16.2" x14ac:dyDescent="0.45">
      <c r="A10" s="37" t="s">
        <v>187</v>
      </c>
    </row>
    <row r="11" spans="1:24" ht="7.2" customHeight="1" thickBot="1" x14ac:dyDescent="0.5">
      <c r="A11" s="41"/>
      <c r="B11" s="41"/>
      <c r="C11" s="41"/>
      <c r="D11" s="41"/>
      <c r="E11" s="41"/>
      <c r="F11" s="41"/>
      <c r="G11" s="41"/>
      <c r="H11" s="41"/>
      <c r="I11" s="41"/>
      <c r="J11" s="41"/>
      <c r="K11" s="41"/>
      <c r="L11" s="41"/>
      <c r="M11" s="41"/>
      <c r="N11" s="41"/>
      <c r="O11" s="41"/>
      <c r="P11" s="41"/>
      <c r="Q11" s="42"/>
      <c r="R11" s="42"/>
      <c r="S11" s="43"/>
      <c r="T11" s="44"/>
      <c r="U11" s="45"/>
      <c r="V11" s="41"/>
      <c r="W11" s="41"/>
      <c r="X11" s="41"/>
    </row>
    <row r="12" spans="1:24" ht="18.75" customHeight="1" x14ac:dyDescent="0.45">
      <c r="A12" s="41"/>
      <c r="B12" s="294" t="s">
        <v>96</v>
      </c>
      <c r="C12" s="295"/>
      <c r="D12" s="295"/>
      <c r="E12" s="295"/>
      <c r="F12" s="295"/>
      <c r="G12" s="295"/>
      <c r="H12" s="295"/>
      <c r="I12" s="295"/>
      <c r="J12" s="295"/>
      <c r="K12" s="295"/>
      <c r="L12" s="295"/>
      <c r="M12" s="295"/>
      <c r="N12" s="295"/>
      <c r="O12" s="296"/>
      <c r="P12" s="46"/>
      <c r="Q12" s="408" t="s">
        <v>152</v>
      </c>
      <c r="R12" s="302" t="s">
        <v>98</v>
      </c>
      <c r="S12" s="304" t="s">
        <v>99</v>
      </c>
      <c r="T12" s="306" t="s">
        <v>100</v>
      </c>
      <c r="U12" s="307"/>
      <c r="V12" s="310" t="s">
        <v>101</v>
      </c>
      <c r="W12" s="311"/>
      <c r="X12" s="41"/>
    </row>
    <row r="13" spans="1:24" ht="24.75" customHeight="1" thickBot="1" x14ac:dyDescent="0.5">
      <c r="A13" s="41"/>
      <c r="B13" s="297"/>
      <c r="C13" s="298"/>
      <c r="D13" s="298"/>
      <c r="E13" s="298"/>
      <c r="F13" s="298"/>
      <c r="G13" s="298"/>
      <c r="H13" s="298"/>
      <c r="I13" s="298"/>
      <c r="J13" s="298"/>
      <c r="K13" s="298"/>
      <c r="L13" s="298"/>
      <c r="M13" s="298"/>
      <c r="N13" s="298"/>
      <c r="O13" s="299"/>
      <c r="P13" s="47" t="s">
        <v>102</v>
      </c>
      <c r="Q13" s="303"/>
      <c r="R13" s="303"/>
      <c r="S13" s="305"/>
      <c r="T13" s="308"/>
      <c r="U13" s="309"/>
      <c r="V13" s="312"/>
      <c r="W13" s="313"/>
      <c r="X13" s="41"/>
    </row>
    <row r="14" spans="1:24" ht="15.75" customHeight="1" x14ac:dyDescent="0.45">
      <c r="A14" s="41"/>
      <c r="B14" s="316" t="s">
        <v>103</v>
      </c>
      <c r="C14" s="317"/>
      <c r="D14" s="341" t="s">
        <v>104</v>
      </c>
      <c r="E14" s="342"/>
      <c r="F14" s="342"/>
      <c r="G14" s="342"/>
      <c r="H14" s="342"/>
      <c r="I14" s="342"/>
      <c r="J14" s="342"/>
      <c r="K14" s="342"/>
      <c r="L14" s="342"/>
      <c r="M14" s="342"/>
      <c r="N14" s="342"/>
      <c r="O14" s="343"/>
      <c r="P14" s="48" t="s">
        <v>105</v>
      </c>
      <c r="Q14" s="49"/>
      <c r="R14" s="50" t="str">
        <f>IF($Q14="","",$Q14*$T14)</f>
        <v/>
      </c>
      <c r="S14" s="51" t="str">
        <f>IF(Q14="","",Q14*V14)</f>
        <v/>
      </c>
      <c r="T14" s="189">
        <v>8.6400000000000001E-3</v>
      </c>
      <c r="U14" s="53" t="s">
        <v>106</v>
      </c>
      <c r="V14" s="54"/>
      <c r="W14" s="55" t="s">
        <v>107</v>
      </c>
      <c r="X14" s="41"/>
    </row>
    <row r="15" spans="1:24" ht="15.75" customHeight="1" thickBot="1" x14ac:dyDescent="0.5">
      <c r="A15" s="41"/>
      <c r="B15" s="318"/>
      <c r="C15" s="319"/>
      <c r="D15" s="325" t="s">
        <v>108</v>
      </c>
      <c r="E15" s="326"/>
      <c r="F15" s="326"/>
      <c r="G15" s="326"/>
      <c r="H15" s="326"/>
      <c r="I15" s="327"/>
      <c r="J15" s="327"/>
      <c r="K15" s="327"/>
      <c r="L15" s="327"/>
      <c r="M15" s="327"/>
      <c r="N15" s="327"/>
      <c r="O15" s="328"/>
      <c r="P15" s="56" t="s">
        <v>105</v>
      </c>
      <c r="Q15" s="49"/>
      <c r="R15" s="50" t="str">
        <f>IF($Q15="","",$Q15*$T15)</f>
        <v/>
      </c>
      <c r="S15" s="51" t="str">
        <f>IF(Q15="","",Q15*V15)</f>
        <v/>
      </c>
      <c r="T15" s="190">
        <v>8.6400000000000001E-3</v>
      </c>
      <c r="U15" s="58" t="s">
        <v>106</v>
      </c>
      <c r="V15" s="59"/>
      <c r="W15" s="60" t="s">
        <v>107</v>
      </c>
      <c r="X15" s="41"/>
    </row>
    <row r="16" spans="1:24" ht="15.75" customHeight="1" thickBot="1" x14ac:dyDescent="0.5">
      <c r="A16" s="41"/>
      <c r="B16" s="320"/>
      <c r="C16" s="321"/>
      <c r="D16" s="314" t="s">
        <v>109</v>
      </c>
      <c r="E16" s="315"/>
      <c r="F16" s="315"/>
      <c r="G16" s="315"/>
      <c r="H16" s="315"/>
      <c r="I16" s="315"/>
      <c r="J16" s="315"/>
      <c r="K16" s="315"/>
      <c r="L16" s="315"/>
      <c r="M16" s="315"/>
      <c r="N16" s="315"/>
      <c r="O16" s="315"/>
      <c r="P16" s="61"/>
      <c r="Q16" s="62">
        <f>SUM(Q14:Q15)</f>
        <v>0</v>
      </c>
      <c r="R16" s="63">
        <f>SUM(R14:R15)</f>
        <v>0</v>
      </c>
      <c r="S16" s="63">
        <f>SUM(S14:S15)</f>
        <v>0</v>
      </c>
      <c r="T16" s="288"/>
      <c r="U16" s="289"/>
      <c r="V16" s="289"/>
      <c r="W16" s="290"/>
      <c r="X16" s="41"/>
    </row>
    <row r="17" spans="1:24" ht="15.75" customHeight="1" x14ac:dyDescent="0.45">
      <c r="A17" s="41"/>
      <c r="B17" s="362" t="s">
        <v>110</v>
      </c>
      <c r="C17" s="363"/>
      <c r="D17" s="368" t="s">
        <v>111</v>
      </c>
      <c r="E17" s="369"/>
      <c r="F17" s="369"/>
      <c r="G17" s="369"/>
      <c r="H17" s="369"/>
      <c r="I17" s="370"/>
      <c r="J17" s="370"/>
      <c r="K17" s="370"/>
      <c r="L17" s="370"/>
      <c r="M17" s="370"/>
      <c r="N17" s="370"/>
      <c r="O17" s="371"/>
      <c r="P17" s="64" t="s">
        <v>112</v>
      </c>
      <c r="Q17" s="65"/>
      <c r="R17" s="66" t="str">
        <f t="shared" ref="R17:R20" si="0">IF($Q17="","",$Q17*$T17)</f>
        <v/>
      </c>
      <c r="S17" s="51" t="str">
        <f>IF(Q17="","",Q17*V17)</f>
        <v/>
      </c>
      <c r="T17" s="67"/>
      <c r="U17" s="55" t="s">
        <v>280</v>
      </c>
      <c r="V17" s="68"/>
      <c r="W17" s="55" t="s">
        <v>114</v>
      </c>
      <c r="X17" s="41"/>
    </row>
    <row r="18" spans="1:24" ht="15.75" customHeight="1" x14ac:dyDescent="0.45">
      <c r="A18" s="41"/>
      <c r="B18" s="364"/>
      <c r="C18" s="365"/>
      <c r="D18" s="344" t="s">
        <v>115</v>
      </c>
      <c r="E18" s="345"/>
      <c r="F18" s="345"/>
      <c r="G18" s="345"/>
      <c r="H18" s="345"/>
      <c r="I18" s="345"/>
      <c r="J18" s="345"/>
      <c r="K18" s="345"/>
      <c r="L18" s="345"/>
      <c r="M18" s="345"/>
      <c r="N18" s="345"/>
      <c r="O18" s="346"/>
      <c r="P18" s="48" t="s">
        <v>116</v>
      </c>
      <c r="Q18" s="69"/>
      <c r="R18" s="50" t="str">
        <f t="shared" si="0"/>
        <v/>
      </c>
      <c r="S18" s="51" t="str">
        <f>IF(Q18="","",Q18*V18)</f>
        <v/>
      </c>
      <c r="T18" s="57">
        <v>50.1</v>
      </c>
      <c r="U18" s="70" t="s">
        <v>117</v>
      </c>
      <c r="V18" s="70">
        <v>2.99</v>
      </c>
      <c r="W18" s="70" t="s">
        <v>118</v>
      </c>
      <c r="X18" s="41"/>
    </row>
    <row r="19" spans="1:24" ht="15.75" customHeight="1" x14ac:dyDescent="0.45">
      <c r="A19" s="41"/>
      <c r="B19" s="364"/>
      <c r="C19" s="365"/>
      <c r="D19" s="372" t="s">
        <v>119</v>
      </c>
      <c r="E19" s="373"/>
      <c r="F19" s="373"/>
      <c r="G19" s="373"/>
      <c r="H19" s="373"/>
      <c r="I19" s="373"/>
      <c r="J19" s="373"/>
      <c r="K19" s="373"/>
      <c r="L19" s="373"/>
      <c r="M19" s="373"/>
      <c r="N19" s="373"/>
      <c r="O19" s="374"/>
      <c r="P19" s="71" t="s">
        <v>120</v>
      </c>
      <c r="Q19" s="49"/>
      <c r="R19" s="66" t="str">
        <f>IF($Q19="","",$Q19*$T19)</f>
        <v/>
      </c>
      <c r="S19" s="51" t="str">
        <f>IF(Q19="","",Q19*V19)</f>
        <v/>
      </c>
      <c r="T19" s="72">
        <v>36.5</v>
      </c>
      <c r="U19" s="73" t="s">
        <v>121</v>
      </c>
      <c r="V19" s="179">
        <v>2.5</v>
      </c>
      <c r="W19" s="73" t="s">
        <v>122</v>
      </c>
      <c r="X19" s="41"/>
    </row>
    <row r="20" spans="1:24" ht="15.75" customHeight="1" thickBot="1" x14ac:dyDescent="0.5">
      <c r="A20" s="41"/>
      <c r="B20" s="364"/>
      <c r="C20" s="365"/>
      <c r="D20" s="375" t="s">
        <v>123</v>
      </c>
      <c r="E20" s="376"/>
      <c r="F20" s="376"/>
      <c r="G20" s="376"/>
      <c r="H20" s="376"/>
      <c r="I20" s="376"/>
      <c r="J20" s="376"/>
      <c r="K20" s="376"/>
      <c r="L20" s="376"/>
      <c r="M20" s="376"/>
      <c r="N20" s="376"/>
      <c r="O20" s="377"/>
      <c r="P20" s="48" t="s">
        <v>120</v>
      </c>
      <c r="Q20" s="69"/>
      <c r="R20" s="50" t="str">
        <f t="shared" si="0"/>
        <v/>
      </c>
      <c r="S20" s="51" t="str">
        <f>IF(Q20="","",Q20*V20)</f>
        <v/>
      </c>
      <c r="T20" s="74">
        <v>38.9</v>
      </c>
      <c r="U20" s="60" t="s">
        <v>121</v>
      </c>
      <c r="V20" s="60">
        <v>2.75</v>
      </c>
      <c r="W20" s="60" t="s">
        <v>122</v>
      </c>
      <c r="X20" s="41"/>
    </row>
    <row r="21" spans="1:24" ht="15.75" customHeight="1" thickBot="1" x14ac:dyDescent="0.5">
      <c r="A21" s="41"/>
      <c r="B21" s="366"/>
      <c r="C21" s="367"/>
      <c r="D21" s="314" t="s">
        <v>109</v>
      </c>
      <c r="E21" s="315"/>
      <c r="F21" s="315"/>
      <c r="G21" s="315"/>
      <c r="H21" s="315"/>
      <c r="I21" s="315"/>
      <c r="J21" s="315"/>
      <c r="K21" s="315"/>
      <c r="L21" s="315"/>
      <c r="M21" s="315"/>
      <c r="N21" s="315"/>
      <c r="O21" s="315"/>
      <c r="P21" s="61"/>
      <c r="Q21" s="62">
        <f>SUM(Q17:Q20)</f>
        <v>0</v>
      </c>
      <c r="R21" s="63">
        <f>SUM(R17:R20)</f>
        <v>0</v>
      </c>
      <c r="S21" s="63">
        <f>SUM(S17:S20)</f>
        <v>0</v>
      </c>
      <c r="T21" s="288"/>
      <c r="U21" s="289"/>
      <c r="V21" s="289"/>
      <c r="W21" s="290"/>
      <c r="X21" s="41"/>
    </row>
    <row r="22" spans="1:24" ht="15.75" customHeight="1" x14ac:dyDescent="0.45">
      <c r="A22" s="41"/>
      <c r="B22" s="362" t="s">
        <v>188</v>
      </c>
      <c r="C22" s="363"/>
      <c r="D22" s="368" t="s">
        <v>153</v>
      </c>
      <c r="E22" s="369"/>
      <c r="F22" s="369"/>
      <c r="G22" s="369"/>
      <c r="H22" s="369"/>
      <c r="I22" s="369"/>
      <c r="J22" s="369"/>
      <c r="K22" s="369"/>
      <c r="L22" s="369"/>
      <c r="M22" s="369"/>
      <c r="N22" s="369"/>
      <c r="O22" s="419"/>
      <c r="P22" s="71" t="s">
        <v>120</v>
      </c>
      <c r="Q22" s="65"/>
      <c r="R22" s="66" t="str">
        <f>IF($Q22="","",$Q22*$T22)</f>
        <v/>
      </c>
      <c r="S22" s="51" t="str">
        <f t="shared" ref="S22:S28" si="1">IF(Q22="","",Q22*V22)</f>
        <v/>
      </c>
      <c r="T22" s="78">
        <v>33.4</v>
      </c>
      <c r="U22" s="55" t="s">
        <v>121</v>
      </c>
      <c r="V22" s="55">
        <v>2.29</v>
      </c>
      <c r="W22" s="92" t="s">
        <v>281</v>
      </c>
      <c r="X22" s="41"/>
    </row>
    <row r="23" spans="1:24" ht="15.75" customHeight="1" x14ac:dyDescent="0.45">
      <c r="A23" s="41"/>
      <c r="B23" s="364"/>
      <c r="C23" s="365"/>
      <c r="D23" s="344" t="s">
        <v>154</v>
      </c>
      <c r="E23" s="345"/>
      <c r="F23" s="345"/>
      <c r="G23" s="345"/>
      <c r="H23" s="345"/>
      <c r="I23" s="345"/>
      <c r="J23" s="345"/>
      <c r="K23" s="345"/>
      <c r="L23" s="345"/>
      <c r="M23" s="345"/>
      <c r="N23" s="345"/>
      <c r="O23" s="346"/>
      <c r="P23" s="48" t="s">
        <v>120</v>
      </c>
      <c r="Q23" s="69"/>
      <c r="R23" s="50" t="str">
        <f t="shared" ref="R23:R28" si="2">IF($Q23="","",$Q23*$T23)</f>
        <v/>
      </c>
      <c r="S23" s="51" t="str">
        <f t="shared" si="1"/>
        <v/>
      </c>
      <c r="T23" s="188">
        <v>38</v>
      </c>
      <c r="U23" s="70" t="s">
        <v>121</v>
      </c>
      <c r="V23" s="70">
        <v>2.62</v>
      </c>
      <c r="W23" s="93" t="s">
        <v>281</v>
      </c>
      <c r="X23" s="41"/>
    </row>
    <row r="24" spans="1:24" ht="15.75" customHeight="1" x14ac:dyDescent="0.45">
      <c r="A24" s="41"/>
      <c r="B24" s="364"/>
      <c r="C24" s="365"/>
      <c r="D24" s="420" t="s">
        <v>155</v>
      </c>
      <c r="E24" s="421"/>
      <c r="F24" s="421"/>
      <c r="G24" s="421"/>
      <c r="H24" s="422"/>
      <c r="I24" s="344" t="s">
        <v>129</v>
      </c>
      <c r="J24" s="345"/>
      <c r="K24" s="345"/>
      <c r="L24" s="345"/>
      <c r="M24" s="345"/>
      <c r="N24" s="345"/>
      <c r="O24" s="345"/>
      <c r="P24" s="48" t="s">
        <v>116</v>
      </c>
      <c r="Q24" s="49"/>
      <c r="R24" s="66" t="str">
        <f t="shared" si="2"/>
        <v/>
      </c>
      <c r="S24" s="51" t="str">
        <f t="shared" si="1"/>
        <v/>
      </c>
      <c r="T24" s="57">
        <v>54.7</v>
      </c>
      <c r="U24" s="70" t="s">
        <v>117</v>
      </c>
      <c r="V24" s="70">
        <v>2.79</v>
      </c>
      <c r="W24" s="93" t="s">
        <v>282</v>
      </c>
      <c r="X24" s="41"/>
    </row>
    <row r="25" spans="1:24" ht="15.75" customHeight="1" x14ac:dyDescent="0.45">
      <c r="A25" s="41"/>
      <c r="B25" s="364"/>
      <c r="C25" s="365"/>
      <c r="D25" s="410"/>
      <c r="E25" s="411"/>
      <c r="F25" s="411"/>
      <c r="G25" s="411"/>
      <c r="H25" s="412"/>
      <c r="I25" s="344" t="s">
        <v>156</v>
      </c>
      <c r="J25" s="345"/>
      <c r="K25" s="345"/>
      <c r="L25" s="345"/>
      <c r="M25" s="345"/>
      <c r="N25" s="345"/>
      <c r="O25" s="345"/>
      <c r="P25" s="48" t="s">
        <v>157</v>
      </c>
      <c r="Q25" s="69"/>
      <c r="R25" s="50" t="str">
        <f t="shared" si="2"/>
        <v/>
      </c>
      <c r="S25" s="51" t="str">
        <f t="shared" si="1"/>
        <v/>
      </c>
      <c r="T25" s="57">
        <v>3.8399999999999997E-2</v>
      </c>
      <c r="U25" s="70" t="s">
        <v>283</v>
      </c>
      <c r="V25" s="70">
        <v>1.9599999999999999E-3</v>
      </c>
      <c r="W25" s="93" t="s">
        <v>190</v>
      </c>
      <c r="X25" s="41"/>
    </row>
    <row r="26" spans="1:24" ht="15.75" customHeight="1" x14ac:dyDescent="0.45">
      <c r="A26" s="41"/>
      <c r="B26" s="364"/>
      <c r="C26" s="365"/>
      <c r="D26" s="338" t="s">
        <v>160</v>
      </c>
      <c r="E26" s="339"/>
      <c r="F26" s="339"/>
      <c r="G26" s="339"/>
      <c r="H26" s="340"/>
      <c r="I26" s="451" t="s">
        <v>161</v>
      </c>
      <c r="J26" s="451"/>
      <c r="K26" s="451"/>
      <c r="L26" s="451"/>
      <c r="M26" s="451"/>
      <c r="N26" s="451"/>
      <c r="O26" s="452"/>
      <c r="P26" s="71" t="s">
        <v>105</v>
      </c>
      <c r="Q26" s="49"/>
      <c r="R26" s="66" t="str">
        <f t="shared" si="2"/>
        <v/>
      </c>
      <c r="S26" s="98" t="str">
        <f t="shared" si="1"/>
        <v/>
      </c>
      <c r="T26" s="191">
        <v>8.6400000000000001E-3</v>
      </c>
      <c r="U26" s="77" t="s">
        <v>106</v>
      </c>
      <c r="V26" s="111"/>
      <c r="W26" s="73" t="s">
        <v>107</v>
      </c>
      <c r="X26" s="41"/>
    </row>
    <row r="27" spans="1:24" ht="15.75" customHeight="1" x14ac:dyDescent="0.45">
      <c r="A27" s="41"/>
      <c r="B27" s="364"/>
      <c r="C27" s="365"/>
      <c r="D27" s="410"/>
      <c r="E27" s="411"/>
      <c r="F27" s="411"/>
      <c r="G27" s="411"/>
      <c r="H27" s="412"/>
      <c r="I27" s="346" t="s">
        <v>162</v>
      </c>
      <c r="J27" s="413"/>
      <c r="K27" s="413"/>
      <c r="L27" s="414"/>
      <c r="M27" s="414"/>
      <c r="N27" s="414"/>
      <c r="O27" s="415"/>
      <c r="P27" s="56" t="s">
        <v>105</v>
      </c>
      <c r="Q27" s="49"/>
      <c r="R27" s="50" t="str">
        <f t="shared" si="2"/>
        <v/>
      </c>
      <c r="S27" s="51" t="str">
        <f t="shared" si="1"/>
        <v/>
      </c>
      <c r="T27" s="191">
        <v>8.6400000000000001E-3</v>
      </c>
      <c r="U27" s="96" t="s">
        <v>106</v>
      </c>
      <c r="V27" s="112"/>
      <c r="W27" s="70" t="s">
        <v>107</v>
      </c>
      <c r="X27" s="41"/>
    </row>
    <row r="28" spans="1:24" ht="15.75" customHeight="1" thickBot="1" x14ac:dyDescent="0.5">
      <c r="A28" s="41"/>
      <c r="B28" s="364"/>
      <c r="C28" s="365"/>
      <c r="D28" s="416" t="s">
        <v>163</v>
      </c>
      <c r="E28" s="417"/>
      <c r="F28" s="417"/>
      <c r="G28" s="417"/>
      <c r="H28" s="417"/>
      <c r="I28" s="417"/>
      <c r="J28" s="417"/>
      <c r="K28" s="417"/>
      <c r="L28" s="417"/>
      <c r="M28" s="417"/>
      <c r="N28" s="417"/>
      <c r="O28" s="418"/>
      <c r="P28" s="56" t="s">
        <v>105</v>
      </c>
      <c r="Q28" s="49"/>
      <c r="R28" s="66" t="str">
        <f t="shared" si="2"/>
        <v/>
      </c>
      <c r="S28" s="98" t="str">
        <f t="shared" si="1"/>
        <v/>
      </c>
      <c r="T28" s="190">
        <v>8.6400000000000001E-3</v>
      </c>
      <c r="U28" s="58" t="s">
        <v>106</v>
      </c>
      <c r="V28" s="112"/>
      <c r="W28" s="100" t="s">
        <v>107</v>
      </c>
      <c r="X28" s="41"/>
    </row>
    <row r="29" spans="1:24" ht="15.75" customHeight="1" thickBot="1" x14ac:dyDescent="0.5">
      <c r="A29" s="41"/>
      <c r="B29" s="366"/>
      <c r="C29" s="367"/>
      <c r="D29" s="314" t="s">
        <v>109</v>
      </c>
      <c r="E29" s="315"/>
      <c r="F29" s="315"/>
      <c r="G29" s="315"/>
      <c r="H29" s="315"/>
      <c r="I29" s="315"/>
      <c r="J29" s="315"/>
      <c r="K29" s="315"/>
      <c r="L29" s="315"/>
      <c r="M29" s="315"/>
      <c r="N29" s="315"/>
      <c r="O29" s="384"/>
      <c r="P29" s="61"/>
      <c r="Q29" s="62">
        <f>SUM(Q22:Q28)</f>
        <v>0</v>
      </c>
      <c r="R29" s="63">
        <f>SUM(R22:R28)</f>
        <v>0</v>
      </c>
      <c r="S29" s="63">
        <f>SUM(S22:S28)</f>
        <v>0</v>
      </c>
      <c r="T29" s="288"/>
      <c r="U29" s="289"/>
      <c r="V29" s="289"/>
      <c r="W29" s="290"/>
      <c r="X29" s="41"/>
    </row>
    <row r="30" spans="1:24" ht="14.25" customHeight="1" x14ac:dyDescent="0.45">
      <c r="A30" s="41"/>
      <c r="B30" s="453" t="s">
        <v>124</v>
      </c>
      <c r="C30" s="454"/>
      <c r="D30" s="335" t="s">
        <v>125</v>
      </c>
      <c r="E30" s="336"/>
      <c r="F30" s="336"/>
      <c r="G30" s="336"/>
      <c r="H30" s="337"/>
      <c r="I30" s="341" t="s">
        <v>126</v>
      </c>
      <c r="J30" s="342"/>
      <c r="K30" s="342"/>
      <c r="L30" s="342"/>
      <c r="M30" s="342"/>
      <c r="N30" s="342"/>
      <c r="O30" s="343"/>
      <c r="P30" s="71" t="s">
        <v>189</v>
      </c>
      <c r="Q30" s="69"/>
      <c r="R30" s="66" t="str">
        <f>IF($Q30="","",$Q30*$T30)</f>
        <v/>
      </c>
      <c r="S30" s="51" t="str">
        <f>IF(Q30="","",Q30*V30)</f>
        <v/>
      </c>
      <c r="T30" s="180">
        <v>38</v>
      </c>
      <c r="U30" s="73" t="s">
        <v>121</v>
      </c>
      <c r="V30" s="73">
        <v>2.62</v>
      </c>
      <c r="W30" s="73" t="s">
        <v>122</v>
      </c>
      <c r="X30" s="41"/>
    </row>
    <row r="31" spans="1:24" ht="18" x14ac:dyDescent="0.45">
      <c r="A31" s="41"/>
      <c r="B31" s="455"/>
      <c r="C31" s="456"/>
      <c r="D31" s="338"/>
      <c r="E31" s="339"/>
      <c r="F31" s="339"/>
      <c r="G31" s="339"/>
      <c r="H31" s="340"/>
      <c r="I31" s="344" t="s">
        <v>127</v>
      </c>
      <c r="J31" s="345"/>
      <c r="K31" s="345"/>
      <c r="L31" s="345"/>
      <c r="M31" s="345"/>
      <c r="N31" s="345"/>
      <c r="O31" s="346"/>
      <c r="P31" s="48" t="s">
        <v>157</v>
      </c>
      <c r="Q31" s="69"/>
      <c r="R31" s="50" t="str">
        <f>IF($Q31="","",$Q31*$T31)</f>
        <v/>
      </c>
      <c r="S31" s="51" t="str">
        <f>IF(Q31="","",Q31*V31)</f>
        <v/>
      </c>
      <c r="T31" s="57">
        <v>4.6100000000000002E-2</v>
      </c>
      <c r="U31" s="70" t="s">
        <v>128</v>
      </c>
      <c r="V31" s="70">
        <v>2.4299999999999999E-3</v>
      </c>
      <c r="W31" s="70" t="s">
        <v>190</v>
      </c>
      <c r="X31" s="41"/>
    </row>
    <row r="32" spans="1:24" ht="14.25" customHeight="1" thickBot="1" x14ac:dyDescent="0.5">
      <c r="A32" s="41"/>
      <c r="B32" s="455"/>
      <c r="C32" s="456"/>
      <c r="D32" s="338"/>
      <c r="E32" s="339"/>
      <c r="F32" s="339"/>
      <c r="G32" s="339"/>
      <c r="H32" s="340"/>
      <c r="I32" s="344" t="s">
        <v>129</v>
      </c>
      <c r="J32" s="345"/>
      <c r="K32" s="345"/>
      <c r="L32" s="345"/>
      <c r="M32" s="345"/>
      <c r="N32" s="345"/>
      <c r="O32" s="346"/>
      <c r="P32" s="48" t="s">
        <v>116</v>
      </c>
      <c r="Q32" s="69"/>
      <c r="R32" s="50" t="str">
        <f>IF($Q32="","",$Q32*$T32)</f>
        <v/>
      </c>
      <c r="S32" s="51" t="str">
        <f>IF(Q32="","",Q32*V32)</f>
        <v/>
      </c>
      <c r="T32" s="57">
        <v>54.7</v>
      </c>
      <c r="U32" s="70" t="s">
        <v>117</v>
      </c>
      <c r="V32" s="70">
        <v>2.79</v>
      </c>
      <c r="W32" s="70" t="s">
        <v>130</v>
      </c>
      <c r="X32" s="41"/>
    </row>
    <row r="33" spans="1:24" ht="15" customHeight="1" thickBot="1" x14ac:dyDescent="0.5">
      <c r="A33" s="41"/>
      <c r="B33" s="455"/>
      <c r="C33" s="456"/>
      <c r="D33" s="347" t="s">
        <v>109</v>
      </c>
      <c r="E33" s="348"/>
      <c r="F33" s="348"/>
      <c r="G33" s="348"/>
      <c r="H33" s="348"/>
      <c r="I33" s="348"/>
      <c r="J33" s="348"/>
      <c r="K33" s="348"/>
      <c r="L33" s="348"/>
      <c r="M33" s="348"/>
      <c r="N33" s="348"/>
      <c r="O33" s="349"/>
      <c r="P33" s="61"/>
      <c r="Q33" s="76">
        <f>SUM(Q30:Q32)</f>
        <v>0</v>
      </c>
      <c r="R33" s="76">
        <f>SUM(R30:R32)</f>
        <v>0</v>
      </c>
      <c r="S33" s="76">
        <f>SUM(S30:S32)</f>
        <v>0</v>
      </c>
      <c r="T33" s="350"/>
      <c r="U33" s="351"/>
      <c r="V33" s="351"/>
      <c r="W33" s="352"/>
      <c r="X33" s="41"/>
    </row>
    <row r="34" spans="1:24" ht="14.25" customHeight="1" x14ac:dyDescent="0.45">
      <c r="A34" s="41"/>
      <c r="B34" s="455"/>
      <c r="C34" s="456"/>
      <c r="D34" s="353" t="s">
        <v>288</v>
      </c>
      <c r="E34" s="354"/>
      <c r="F34" s="354"/>
      <c r="G34" s="354"/>
      <c r="H34" s="355"/>
      <c r="I34" s="359" t="s">
        <v>132</v>
      </c>
      <c r="J34" s="360"/>
      <c r="K34" s="360"/>
      <c r="L34" s="360"/>
      <c r="M34" s="360"/>
      <c r="N34" s="360"/>
      <c r="O34" s="361"/>
      <c r="P34" s="48" t="s">
        <v>133</v>
      </c>
      <c r="Q34" s="69"/>
      <c r="R34" s="50" t="str">
        <f>IF($Q34="","",$Q34*$T34)</f>
        <v/>
      </c>
      <c r="S34" s="51" t="str">
        <f>IF(Q34="","",Q34*V34)</f>
        <v/>
      </c>
      <c r="T34" s="67"/>
      <c r="U34" s="53" t="s">
        <v>134</v>
      </c>
      <c r="V34" s="67"/>
      <c r="W34" s="78" t="s">
        <v>135</v>
      </c>
      <c r="X34" s="41"/>
    </row>
    <row r="35" spans="1:24" ht="14.25" customHeight="1" x14ac:dyDescent="0.45">
      <c r="A35" s="41"/>
      <c r="B35" s="455"/>
      <c r="C35" s="456"/>
      <c r="D35" s="353"/>
      <c r="E35" s="354"/>
      <c r="F35" s="354"/>
      <c r="G35" s="354"/>
      <c r="H35" s="355"/>
      <c r="I35" s="378" t="s">
        <v>136</v>
      </c>
      <c r="J35" s="379"/>
      <c r="K35" s="379"/>
      <c r="L35" s="379"/>
      <c r="M35" s="379"/>
      <c r="N35" s="379"/>
      <c r="O35" s="380"/>
      <c r="P35" s="48" t="s">
        <v>133</v>
      </c>
      <c r="Q35" s="69"/>
      <c r="R35" s="50" t="str">
        <f>IF($Q35="","",$Q35*$T35)</f>
        <v/>
      </c>
      <c r="S35" s="51" t="str">
        <f>IF(Q35="","",Q35*V35)</f>
        <v/>
      </c>
      <c r="T35" s="181"/>
      <c r="U35" s="182" t="s">
        <v>134</v>
      </c>
      <c r="V35" s="181"/>
      <c r="W35" s="57" t="s">
        <v>135</v>
      </c>
      <c r="X35" s="41"/>
    </row>
    <row r="36" spans="1:24" ht="15" customHeight="1" thickBot="1" x14ac:dyDescent="0.5">
      <c r="A36" s="41"/>
      <c r="B36" s="455"/>
      <c r="C36" s="456"/>
      <c r="D36" s="356"/>
      <c r="E36" s="357"/>
      <c r="F36" s="357"/>
      <c r="G36" s="357"/>
      <c r="H36" s="358"/>
      <c r="I36" s="381" t="s">
        <v>137</v>
      </c>
      <c r="J36" s="382"/>
      <c r="K36" s="382"/>
      <c r="L36" s="382"/>
      <c r="M36" s="382"/>
      <c r="N36" s="382"/>
      <c r="O36" s="383"/>
      <c r="P36" s="56" t="s">
        <v>133</v>
      </c>
      <c r="Q36" s="69"/>
      <c r="R36" s="50" t="str">
        <f>IF($Q36="","",$Q36*$T36)</f>
        <v/>
      </c>
      <c r="S36" s="51" t="str">
        <f>IF(Q36="","",Q36*V36)</f>
        <v/>
      </c>
      <c r="T36" s="183"/>
      <c r="U36" s="153" t="s">
        <v>134</v>
      </c>
      <c r="V36" s="183"/>
      <c r="W36" s="74" t="s">
        <v>135</v>
      </c>
      <c r="X36" s="41"/>
    </row>
    <row r="37" spans="1:24" ht="15" customHeight="1" thickBot="1" x14ac:dyDescent="0.5">
      <c r="A37" s="41"/>
      <c r="B37" s="455"/>
      <c r="C37" s="456"/>
      <c r="D37" s="457" t="s">
        <v>109</v>
      </c>
      <c r="E37" s="336"/>
      <c r="F37" s="336"/>
      <c r="G37" s="336"/>
      <c r="H37" s="336"/>
      <c r="I37" s="336"/>
      <c r="J37" s="336"/>
      <c r="K37" s="336"/>
      <c r="L37" s="336"/>
      <c r="M37" s="336"/>
      <c r="N37" s="336"/>
      <c r="O37" s="337"/>
      <c r="P37" s="113" t="s">
        <v>133</v>
      </c>
      <c r="Q37" s="114">
        <f>SUM(Q34:Q36)</f>
        <v>0</v>
      </c>
      <c r="R37" s="114">
        <f>SUM(R34:R36)</f>
        <v>0</v>
      </c>
      <c r="S37" s="114">
        <f>SUM(S34:S36)</f>
        <v>0</v>
      </c>
      <c r="T37" s="385"/>
      <c r="U37" s="386"/>
      <c r="V37" s="386"/>
      <c r="W37" s="387"/>
      <c r="X37" s="41"/>
    </row>
    <row r="38" spans="1:24" ht="36.75" customHeight="1" thickBot="1" x14ac:dyDescent="0.5">
      <c r="A38" s="41"/>
      <c r="B38" s="388" t="s">
        <v>191</v>
      </c>
      <c r="C38" s="389"/>
      <c r="D38" s="389"/>
      <c r="E38" s="389"/>
      <c r="F38" s="389"/>
      <c r="G38" s="389"/>
      <c r="H38" s="389"/>
      <c r="I38" s="389"/>
      <c r="J38" s="389"/>
      <c r="K38" s="389"/>
      <c r="L38" s="389"/>
      <c r="M38" s="389"/>
      <c r="N38" s="389"/>
      <c r="O38" s="390"/>
      <c r="P38" s="81"/>
      <c r="Q38" s="82"/>
      <c r="R38" s="115">
        <f>R33+R21+R29+R37+R16</f>
        <v>0</v>
      </c>
      <c r="S38" s="116">
        <f>S33+S21+S29+S37+S16</f>
        <v>0</v>
      </c>
      <c r="T38" s="391"/>
      <c r="U38" s="392"/>
      <c r="V38" s="392"/>
      <c r="W38" s="393"/>
      <c r="X38" s="41"/>
    </row>
    <row r="39" spans="1:24" ht="23.25" customHeight="1" x14ac:dyDescent="0.45">
      <c r="A39" s="41"/>
      <c r="B39" s="41"/>
      <c r="C39" s="41"/>
      <c r="D39" s="41"/>
      <c r="E39" s="41"/>
      <c r="F39" s="41"/>
      <c r="G39" s="41"/>
      <c r="H39" s="41"/>
      <c r="I39" s="41"/>
      <c r="J39" s="41"/>
      <c r="K39" s="41"/>
      <c r="L39" s="41"/>
      <c r="M39" s="41"/>
      <c r="N39" s="41"/>
      <c r="O39" s="41"/>
      <c r="P39" s="41"/>
      <c r="Q39" s="42"/>
      <c r="R39" s="117"/>
      <c r="S39" s="118"/>
      <c r="T39" s="119"/>
      <c r="U39" s="119"/>
      <c r="V39" s="119"/>
      <c r="W39" s="119"/>
      <c r="X39" s="41"/>
    </row>
    <row r="40" spans="1:24" ht="87.6" customHeight="1" x14ac:dyDescent="0.45">
      <c r="A40" s="447" t="s">
        <v>219</v>
      </c>
      <c r="B40" s="448"/>
      <c r="C40" s="459" t="s">
        <v>284</v>
      </c>
      <c r="D40" s="459"/>
      <c r="E40" s="459"/>
      <c r="F40" s="459"/>
      <c r="G40" s="459"/>
      <c r="H40" s="459"/>
      <c r="I40" s="459"/>
      <c r="J40" s="459"/>
      <c r="K40" s="459"/>
      <c r="L40" s="459"/>
      <c r="M40" s="459"/>
      <c r="N40" s="459"/>
      <c r="O40" s="459"/>
      <c r="P40" s="459"/>
      <c r="Q40" s="459"/>
      <c r="R40" s="459"/>
      <c r="S40" s="459"/>
      <c r="T40" s="459"/>
      <c r="U40" s="459"/>
      <c r="V40" s="459"/>
      <c r="W40" s="459"/>
    </row>
    <row r="41" spans="1:24" ht="6" customHeight="1" x14ac:dyDescent="0.45">
      <c r="B41" s="85"/>
    </row>
    <row r="42" spans="1:24" ht="63" customHeight="1" x14ac:dyDescent="0.45">
      <c r="A42" s="447" t="s">
        <v>218</v>
      </c>
      <c r="B42" s="448"/>
      <c r="C42" s="449" t="s">
        <v>285</v>
      </c>
      <c r="D42" s="449"/>
      <c r="E42" s="449"/>
      <c r="F42" s="449"/>
      <c r="G42" s="449"/>
      <c r="H42" s="449"/>
      <c r="I42" s="449"/>
      <c r="J42" s="449"/>
      <c r="K42" s="449"/>
      <c r="L42" s="449"/>
      <c r="M42" s="449"/>
      <c r="N42" s="449"/>
      <c r="O42" s="449"/>
      <c r="P42" s="449"/>
      <c r="Q42" s="449"/>
      <c r="R42" s="449"/>
      <c r="S42" s="449"/>
      <c r="T42" s="449"/>
      <c r="U42" s="449"/>
      <c r="V42" s="449"/>
      <c r="W42" s="449"/>
      <c r="X42" s="41"/>
    </row>
    <row r="43" spans="1:24" ht="4.8" customHeight="1" x14ac:dyDescent="0.45">
      <c r="B43" s="85"/>
    </row>
    <row r="44" spans="1:24" ht="15" customHeight="1" x14ac:dyDescent="0.45">
      <c r="A44" s="447" t="s">
        <v>217</v>
      </c>
      <c r="B44" s="448"/>
      <c r="C44" s="449" t="s">
        <v>286</v>
      </c>
      <c r="D44" s="449"/>
      <c r="E44" s="449"/>
      <c r="F44" s="449"/>
      <c r="G44" s="449"/>
      <c r="H44" s="449"/>
      <c r="I44" s="449"/>
      <c r="J44" s="449"/>
      <c r="K44" s="449"/>
      <c r="L44" s="449"/>
      <c r="M44" s="449"/>
      <c r="N44" s="449"/>
      <c r="O44" s="449"/>
      <c r="P44" s="449"/>
      <c r="Q44" s="449"/>
      <c r="R44" s="449"/>
      <c r="S44" s="449"/>
      <c r="T44" s="449"/>
      <c r="U44" s="449"/>
      <c r="V44" s="449"/>
      <c r="W44" s="449"/>
      <c r="X44" s="41"/>
    </row>
    <row r="45" spans="1:24" ht="15" customHeight="1" x14ac:dyDescent="0.45">
      <c r="A45" s="448"/>
      <c r="B45" s="448"/>
      <c r="C45" s="449"/>
      <c r="D45" s="449"/>
      <c r="E45" s="449"/>
      <c r="F45" s="449"/>
      <c r="G45" s="449"/>
      <c r="H45" s="449"/>
      <c r="I45" s="449"/>
      <c r="J45" s="449"/>
      <c r="K45" s="449"/>
      <c r="L45" s="449"/>
      <c r="M45" s="449"/>
      <c r="N45" s="449"/>
      <c r="O45" s="449"/>
      <c r="P45" s="449"/>
      <c r="Q45" s="449"/>
      <c r="R45" s="449"/>
      <c r="S45" s="449"/>
      <c r="T45" s="449"/>
      <c r="U45" s="449"/>
      <c r="V45" s="449"/>
      <c r="W45" s="449"/>
      <c r="X45" s="41"/>
    </row>
    <row r="46" spans="1:24" ht="15" customHeight="1" x14ac:dyDescent="0.45">
      <c r="A46" s="41"/>
      <c r="B46" s="101"/>
      <c r="C46" s="149" t="s">
        <v>192</v>
      </c>
      <c r="D46" s="424" t="s">
        <v>193</v>
      </c>
      <c r="E46" s="424"/>
      <c r="F46" s="424"/>
      <c r="G46" s="424"/>
      <c r="H46" s="424"/>
      <c r="I46" s="424"/>
      <c r="J46" s="424"/>
      <c r="K46" s="424"/>
      <c r="L46" s="424"/>
      <c r="M46" s="424"/>
      <c r="N46" s="424"/>
      <c r="O46" s="424"/>
      <c r="P46" s="424"/>
      <c r="Q46" s="424"/>
      <c r="R46" s="424"/>
      <c r="S46" s="424"/>
      <c r="T46" s="424"/>
      <c r="U46" s="424"/>
      <c r="V46" s="424"/>
      <c r="W46" s="424"/>
      <c r="X46" s="41"/>
    </row>
    <row r="47" spans="1:24" ht="15" customHeight="1" x14ac:dyDescent="0.45">
      <c r="C47" s="39" t="s">
        <v>192</v>
      </c>
      <c r="D47" s="458" t="s">
        <v>287</v>
      </c>
      <c r="E47" s="458"/>
      <c r="F47" s="458"/>
      <c r="G47" s="458"/>
      <c r="H47" s="458"/>
      <c r="I47" s="458"/>
      <c r="J47" s="458"/>
      <c r="K47" s="458"/>
      <c r="L47" s="458"/>
      <c r="M47" s="458"/>
      <c r="N47" s="458"/>
      <c r="O47" s="458"/>
      <c r="P47" s="458"/>
      <c r="Q47" s="458"/>
      <c r="R47" s="458"/>
      <c r="S47" s="458"/>
      <c r="T47" s="458"/>
      <c r="U47" s="458"/>
      <c r="V47" s="458"/>
      <c r="W47" s="458"/>
    </row>
    <row r="48" spans="1:24" ht="4.8" customHeight="1" x14ac:dyDescent="0.45">
      <c r="D48" s="458"/>
      <c r="E48" s="458"/>
      <c r="F48" s="458"/>
      <c r="G48" s="458"/>
      <c r="H48" s="458"/>
      <c r="I48" s="458"/>
      <c r="J48" s="458"/>
      <c r="K48" s="458"/>
      <c r="L48" s="458"/>
      <c r="M48" s="458"/>
      <c r="N48" s="458"/>
      <c r="O48" s="458"/>
      <c r="P48" s="458"/>
      <c r="Q48" s="458"/>
      <c r="R48" s="458"/>
      <c r="S48" s="458"/>
      <c r="T48" s="458"/>
      <c r="U48" s="458"/>
      <c r="V48" s="458"/>
      <c r="W48" s="458"/>
    </row>
    <row r="49" spans="1:23" ht="15" customHeight="1" x14ac:dyDescent="0.45">
      <c r="A49" s="447" t="s">
        <v>291</v>
      </c>
      <c r="B49" s="448"/>
      <c r="C49" s="449" t="s">
        <v>289</v>
      </c>
      <c r="D49" s="449"/>
      <c r="E49" s="449"/>
      <c r="F49" s="449"/>
      <c r="G49" s="449"/>
      <c r="H49" s="449"/>
      <c r="I49" s="449"/>
      <c r="J49" s="449"/>
      <c r="K49" s="449"/>
      <c r="L49" s="449"/>
      <c r="M49" s="449"/>
      <c r="N49" s="449"/>
      <c r="O49" s="449"/>
      <c r="P49" s="449"/>
      <c r="Q49" s="449"/>
      <c r="R49" s="449"/>
      <c r="S49" s="449"/>
      <c r="T49" s="449"/>
      <c r="U49" s="449"/>
      <c r="V49" s="449"/>
      <c r="W49" s="449"/>
    </row>
    <row r="50" spans="1:23" ht="15" customHeight="1" x14ac:dyDescent="0.45">
      <c r="A50" s="448"/>
      <c r="B50" s="448"/>
      <c r="C50" s="449"/>
      <c r="D50" s="449"/>
      <c r="E50" s="449"/>
      <c r="F50" s="449"/>
      <c r="G50" s="449"/>
      <c r="H50" s="449"/>
      <c r="I50" s="449"/>
      <c r="J50" s="449"/>
      <c r="K50" s="449"/>
      <c r="L50" s="449"/>
      <c r="M50" s="449"/>
      <c r="N50" s="449"/>
      <c r="O50" s="449"/>
      <c r="P50" s="449"/>
      <c r="Q50" s="449"/>
      <c r="R50" s="449"/>
      <c r="S50" s="449"/>
      <c r="T50" s="449"/>
      <c r="U50" s="449"/>
      <c r="V50" s="449"/>
      <c r="W50" s="449"/>
    </row>
    <row r="51" spans="1:23" ht="35.4" customHeight="1" x14ac:dyDescent="0.45">
      <c r="C51" s="450" t="s">
        <v>290</v>
      </c>
      <c r="D51" s="450"/>
      <c r="E51" s="450"/>
      <c r="F51" s="450"/>
      <c r="G51" s="450"/>
      <c r="H51" s="450"/>
      <c r="I51" s="450"/>
      <c r="J51" s="450"/>
      <c r="K51" s="450"/>
      <c r="L51" s="450"/>
      <c r="M51" s="450"/>
      <c r="N51" s="450"/>
      <c r="O51" s="450"/>
      <c r="P51" s="450"/>
      <c r="Q51" s="450"/>
      <c r="R51" s="450"/>
      <c r="S51" s="450"/>
      <c r="T51" s="450"/>
      <c r="U51" s="450"/>
      <c r="V51" s="450"/>
      <c r="W51" s="450"/>
    </row>
  </sheetData>
  <mergeCells count="62">
    <mergeCell ref="A44:B45"/>
    <mergeCell ref="C44:W45"/>
    <mergeCell ref="D46:W46"/>
    <mergeCell ref="D47:W48"/>
    <mergeCell ref="B38:O38"/>
    <mergeCell ref="T38:W38"/>
    <mergeCell ref="C42:W42"/>
    <mergeCell ref="A40:B40"/>
    <mergeCell ref="A42:B42"/>
    <mergeCell ref="C40:W40"/>
    <mergeCell ref="D28:O28"/>
    <mergeCell ref="D29:O29"/>
    <mergeCell ref="T29:W29"/>
    <mergeCell ref="B30:C37"/>
    <mergeCell ref="D30:H32"/>
    <mergeCell ref="I30:O30"/>
    <mergeCell ref="I31:O31"/>
    <mergeCell ref="I32:O32"/>
    <mergeCell ref="D33:O33"/>
    <mergeCell ref="T33:W33"/>
    <mergeCell ref="D34:H36"/>
    <mergeCell ref="I34:O34"/>
    <mergeCell ref="I35:O35"/>
    <mergeCell ref="I36:O36"/>
    <mergeCell ref="D37:O37"/>
    <mergeCell ref="T37:W37"/>
    <mergeCell ref="B17:C21"/>
    <mergeCell ref="D17:H17"/>
    <mergeCell ref="I17:O17"/>
    <mergeCell ref="D18:O18"/>
    <mergeCell ref="D19:O19"/>
    <mergeCell ref="D20:O20"/>
    <mergeCell ref="I25:O25"/>
    <mergeCell ref="D26:H27"/>
    <mergeCell ref="I26:O26"/>
    <mergeCell ref="I27:K27"/>
    <mergeCell ref="L27:O27"/>
    <mergeCell ref="A4:W4"/>
    <mergeCell ref="A6:W6"/>
    <mergeCell ref="A7:W7"/>
    <mergeCell ref="B12:O13"/>
    <mergeCell ref="Q12:Q13"/>
    <mergeCell ref="R12:R13"/>
    <mergeCell ref="S12:S13"/>
    <mergeCell ref="T12:U13"/>
    <mergeCell ref="V12:W13"/>
    <mergeCell ref="A49:B50"/>
    <mergeCell ref="C49:W50"/>
    <mergeCell ref="C51:W51"/>
    <mergeCell ref="T16:W16"/>
    <mergeCell ref="D21:O21"/>
    <mergeCell ref="B14:C16"/>
    <mergeCell ref="D14:O14"/>
    <mergeCell ref="D15:H15"/>
    <mergeCell ref="I15:O15"/>
    <mergeCell ref="D16:O16"/>
    <mergeCell ref="T21:W21"/>
    <mergeCell ref="B22:C29"/>
    <mergeCell ref="D22:O22"/>
    <mergeCell ref="D23:O23"/>
    <mergeCell ref="D24:H25"/>
    <mergeCell ref="I24:O24"/>
  </mergeCells>
  <phoneticPr fontId="3"/>
  <printOptions horizontalCentered="1" verticalCentered="1"/>
  <pageMargins left="0.70866141732283472" right="0.70866141732283472" top="0.55118110236220474" bottom="0.55118110236220474" header="0.31496062992125984" footer="0.31496062992125984"/>
  <pageSetup paperSize="9" scale="79" orientation="portrait" r:id="rId1"/>
  <ignoredErrors>
    <ignoredError sqref="S14:S15 S30:S32 S34:S36 S22:S28 S17:S20" unlockedFormula="1"/>
    <ignoredError sqref="S29 S33 S21 S16" formula="1" unlockedFormula="1"/>
    <ignoredError sqref="R29 R33 R21 R16" 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53"/>
  <sheetViews>
    <sheetView view="pageBreakPreview" zoomScaleNormal="100" zoomScaleSheetLayoutView="100" workbookViewId="0">
      <selection activeCell="AF36" sqref="AF36"/>
    </sheetView>
  </sheetViews>
  <sheetFormatPr defaultRowHeight="18" x14ac:dyDescent="0.45"/>
  <cols>
    <col min="1" max="2" width="2.3984375" customWidth="1"/>
    <col min="3" max="7" width="1.8984375" customWidth="1"/>
    <col min="8" max="14" width="2.3984375" customWidth="1"/>
    <col min="15" max="28" width="7.3984375" customWidth="1"/>
  </cols>
  <sheetData>
    <row r="1" spans="1:28" ht="29.25" customHeight="1" x14ac:dyDescent="0.45">
      <c r="A1" s="291" t="s">
        <v>194</v>
      </c>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row>
    <row r="2" spans="1:28" x14ac:dyDescent="0.45">
      <c r="A2" s="33"/>
      <c r="B2" s="33"/>
      <c r="C2" s="33"/>
      <c r="D2" s="33"/>
      <c r="E2" s="33"/>
      <c r="F2" s="33"/>
      <c r="G2" s="33"/>
      <c r="H2" s="33"/>
      <c r="I2" s="33"/>
      <c r="J2" s="33"/>
      <c r="K2" s="33"/>
      <c r="L2" s="33"/>
      <c r="M2" s="33"/>
      <c r="N2" s="33"/>
      <c r="O2" s="33"/>
      <c r="P2" s="33"/>
      <c r="Q2" s="33"/>
      <c r="R2" s="33"/>
      <c r="S2" s="33"/>
      <c r="T2" s="33"/>
      <c r="U2" s="33"/>
      <c r="V2" s="33"/>
      <c r="W2" s="33"/>
      <c r="X2" s="33"/>
      <c r="Y2" s="33"/>
      <c r="Z2" s="33"/>
      <c r="AA2" s="33"/>
    </row>
    <row r="3" spans="1:28" x14ac:dyDescent="0.45">
      <c r="A3" s="33" t="s">
        <v>195</v>
      </c>
      <c r="B3" s="33"/>
      <c r="C3" s="33"/>
      <c r="D3" s="33"/>
      <c r="E3" s="33"/>
      <c r="F3" s="33"/>
      <c r="G3" s="33"/>
      <c r="H3" s="33"/>
      <c r="I3" s="33"/>
      <c r="J3" s="33"/>
      <c r="K3" s="33"/>
      <c r="L3" s="33"/>
      <c r="M3" s="33"/>
      <c r="N3" s="33"/>
      <c r="O3" s="33"/>
      <c r="P3" s="33"/>
      <c r="Q3" s="33"/>
      <c r="R3" s="33"/>
      <c r="S3" s="33"/>
      <c r="T3" s="33"/>
      <c r="U3" s="33"/>
      <c r="V3" s="33"/>
      <c r="W3" s="33"/>
      <c r="X3" s="33"/>
      <c r="Y3" s="33"/>
      <c r="Z3" s="33"/>
      <c r="AA3" s="33"/>
    </row>
    <row r="4" spans="1:28" x14ac:dyDescent="0.45">
      <c r="A4" s="33" t="s">
        <v>196</v>
      </c>
      <c r="B4" s="33"/>
      <c r="C4" s="33"/>
      <c r="D4" s="33"/>
      <c r="E4" s="33"/>
      <c r="F4" s="33"/>
      <c r="G4" s="33"/>
      <c r="H4" s="33"/>
      <c r="I4" s="33"/>
      <c r="J4" s="33"/>
      <c r="K4" s="33"/>
      <c r="L4" s="33"/>
      <c r="M4" s="33"/>
      <c r="N4" s="33"/>
      <c r="O4" s="33"/>
      <c r="P4" s="33"/>
      <c r="Q4" s="33"/>
      <c r="R4" s="33"/>
      <c r="S4" s="33"/>
      <c r="T4" s="33"/>
      <c r="U4" s="33"/>
      <c r="V4" s="33"/>
      <c r="W4" s="33"/>
      <c r="X4" s="33"/>
      <c r="Y4" s="33"/>
      <c r="Z4" s="33"/>
      <c r="AA4" s="33"/>
    </row>
    <row r="5" spans="1:28" x14ac:dyDescent="0.45">
      <c r="A5" s="33"/>
      <c r="B5" s="33"/>
      <c r="C5" s="33"/>
      <c r="D5" s="33"/>
      <c r="E5" s="33"/>
      <c r="F5" s="33"/>
      <c r="G5" s="33"/>
      <c r="H5" s="33"/>
      <c r="I5" s="33"/>
      <c r="J5" s="33"/>
      <c r="K5" s="33"/>
      <c r="L5" s="33"/>
      <c r="M5" s="33"/>
      <c r="N5" s="33"/>
      <c r="O5" s="33"/>
      <c r="P5" s="33"/>
      <c r="Q5" s="33"/>
      <c r="R5" s="33"/>
      <c r="S5" s="33"/>
      <c r="T5" s="33"/>
      <c r="U5" s="33"/>
      <c r="V5" s="33"/>
      <c r="W5" s="33"/>
      <c r="X5" s="33"/>
      <c r="Y5" s="33"/>
      <c r="Z5" s="33"/>
      <c r="AA5" s="33"/>
    </row>
    <row r="6" spans="1:28" s="40" customFormat="1" ht="16.8" thickBot="1" x14ac:dyDescent="0.5">
      <c r="A6" s="37" t="s">
        <v>197</v>
      </c>
    </row>
    <row r="7" spans="1:28" ht="19.8" x14ac:dyDescent="0.45">
      <c r="A7" s="294" t="s">
        <v>96</v>
      </c>
      <c r="B7" s="295"/>
      <c r="C7" s="295"/>
      <c r="D7" s="295"/>
      <c r="E7" s="295"/>
      <c r="F7" s="295"/>
      <c r="G7" s="295"/>
      <c r="H7" s="295"/>
      <c r="I7" s="295"/>
      <c r="J7" s="295"/>
      <c r="K7" s="295"/>
      <c r="L7" s="295"/>
      <c r="M7" s="295"/>
      <c r="N7" s="296"/>
      <c r="O7" s="460" t="s">
        <v>102</v>
      </c>
      <c r="P7" s="462" t="s">
        <v>152</v>
      </c>
      <c r="Q7" s="463"/>
      <c r="R7" s="463"/>
      <c r="S7" s="463"/>
      <c r="T7" s="463"/>
      <c r="U7" s="463"/>
      <c r="V7" s="463"/>
      <c r="W7" s="463"/>
      <c r="X7" s="463"/>
      <c r="Y7" s="463"/>
      <c r="Z7" s="463"/>
      <c r="AA7" s="463"/>
      <c r="AB7" s="464"/>
    </row>
    <row r="8" spans="1:28" ht="20.399999999999999" thickBot="1" x14ac:dyDescent="0.5">
      <c r="A8" s="297"/>
      <c r="B8" s="298"/>
      <c r="C8" s="298"/>
      <c r="D8" s="298"/>
      <c r="E8" s="298"/>
      <c r="F8" s="298"/>
      <c r="G8" s="298"/>
      <c r="H8" s="298"/>
      <c r="I8" s="298"/>
      <c r="J8" s="298"/>
      <c r="K8" s="298"/>
      <c r="L8" s="298"/>
      <c r="M8" s="298"/>
      <c r="N8" s="299"/>
      <c r="O8" s="461"/>
      <c r="P8" s="120" t="s">
        <v>198</v>
      </c>
      <c r="Q8" s="121" t="s">
        <v>199</v>
      </c>
      <c r="R8" s="121" t="s">
        <v>200</v>
      </c>
      <c r="S8" s="121" t="s">
        <v>201</v>
      </c>
      <c r="T8" s="121" t="s">
        <v>202</v>
      </c>
      <c r="U8" s="121" t="s">
        <v>203</v>
      </c>
      <c r="V8" s="121" t="s">
        <v>204</v>
      </c>
      <c r="W8" s="121" t="s">
        <v>205</v>
      </c>
      <c r="X8" s="121" t="s">
        <v>206</v>
      </c>
      <c r="Y8" s="121" t="s">
        <v>207</v>
      </c>
      <c r="Z8" s="121" t="s">
        <v>208</v>
      </c>
      <c r="AA8" s="121" t="s">
        <v>209</v>
      </c>
      <c r="AB8" s="122" t="s">
        <v>210</v>
      </c>
    </row>
    <row r="9" spans="1:28" x14ac:dyDescent="0.45">
      <c r="A9" s="316" t="s">
        <v>103</v>
      </c>
      <c r="B9" s="317"/>
      <c r="C9" s="322" t="s">
        <v>104</v>
      </c>
      <c r="D9" s="323"/>
      <c r="E9" s="323"/>
      <c r="F9" s="323"/>
      <c r="G9" s="323"/>
      <c r="H9" s="323"/>
      <c r="I9" s="323"/>
      <c r="J9" s="323"/>
      <c r="K9" s="323"/>
      <c r="L9" s="323"/>
      <c r="M9" s="323"/>
      <c r="N9" s="324"/>
      <c r="O9" s="48" t="s">
        <v>105</v>
      </c>
      <c r="P9" s="123"/>
      <c r="Q9" s="124"/>
      <c r="R9" s="124"/>
      <c r="S9" s="124"/>
      <c r="T9" s="124"/>
      <c r="U9" s="124"/>
      <c r="V9" s="124"/>
      <c r="W9" s="124"/>
      <c r="X9" s="124"/>
      <c r="Y9" s="124"/>
      <c r="Z9" s="124"/>
      <c r="AA9" s="124"/>
      <c r="AB9" s="125">
        <f>SUM(P9:AA9)</f>
        <v>0</v>
      </c>
    </row>
    <row r="10" spans="1:28" ht="18.600000000000001" thickBot="1" x14ac:dyDescent="0.5">
      <c r="A10" s="318"/>
      <c r="B10" s="319"/>
      <c r="C10" s="325" t="s">
        <v>162</v>
      </c>
      <c r="D10" s="326"/>
      <c r="E10" s="326"/>
      <c r="F10" s="326"/>
      <c r="G10" s="326"/>
      <c r="H10" s="465"/>
      <c r="I10" s="465"/>
      <c r="J10" s="465"/>
      <c r="K10" s="465"/>
      <c r="L10" s="465"/>
      <c r="M10" s="465"/>
      <c r="N10" s="466"/>
      <c r="O10" s="56" t="s">
        <v>105</v>
      </c>
      <c r="P10" s="126"/>
      <c r="Q10" s="127"/>
      <c r="R10" s="127"/>
      <c r="S10" s="127"/>
      <c r="T10" s="127"/>
      <c r="U10" s="127"/>
      <c r="V10" s="127"/>
      <c r="W10" s="127"/>
      <c r="X10" s="127"/>
      <c r="Y10" s="127"/>
      <c r="Z10" s="127"/>
      <c r="AA10" s="127"/>
      <c r="AB10" s="125">
        <f>SUM(P10:AA10)</f>
        <v>0</v>
      </c>
    </row>
    <row r="11" spans="1:28" ht="18.600000000000001" thickBot="1" x14ac:dyDescent="0.5">
      <c r="A11" s="320"/>
      <c r="B11" s="321"/>
      <c r="C11" s="314" t="s">
        <v>109</v>
      </c>
      <c r="D11" s="315"/>
      <c r="E11" s="315"/>
      <c r="F11" s="315"/>
      <c r="G11" s="315"/>
      <c r="H11" s="315"/>
      <c r="I11" s="315"/>
      <c r="J11" s="315"/>
      <c r="K11" s="315"/>
      <c r="L11" s="315"/>
      <c r="M11" s="315"/>
      <c r="N11" s="315"/>
      <c r="O11" s="61"/>
      <c r="P11" s="128">
        <f>SUM(P9:P10)</f>
        <v>0</v>
      </c>
      <c r="Q11" s="129">
        <f t="shared" ref="Q11:AA11" si="0">SUM(Q9:Q10)</f>
        <v>0</v>
      </c>
      <c r="R11" s="129">
        <f t="shared" si="0"/>
        <v>0</v>
      </c>
      <c r="S11" s="129">
        <f t="shared" si="0"/>
        <v>0</v>
      </c>
      <c r="T11" s="129">
        <f t="shared" si="0"/>
        <v>0</v>
      </c>
      <c r="U11" s="129">
        <f t="shared" si="0"/>
        <v>0</v>
      </c>
      <c r="V11" s="129">
        <f t="shared" si="0"/>
        <v>0</v>
      </c>
      <c r="W11" s="129">
        <f t="shared" si="0"/>
        <v>0</v>
      </c>
      <c r="X11" s="129">
        <f>SUM(X9:X10)</f>
        <v>0</v>
      </c>
      <c r="Y11" s="129">
        <f t="shared" si="0"/>
        <v>0</v>
      </c>
      <c r="Z11" s="129">
        <f t="shared" si="0"/>
        <v>0</v>
      </c>
      <c r="AA11" s="129">
        <f t="shared" si="0"/>
        <v>0</v>
      </c>
      <c r="AB11" s="130">
        <f>SUM(AB9:AB10)</f>
        <v>0</v>
      </c>
    </row>
    <row r="12" spans="1:28" x14ac:dyDescent="0.45">
      <c r="A12" s="362" t="s">
        <v>110</v>
      </c>
      <c r="B12" s="363"/>
      <c r="C12" s="368" t="s">
        <v>211</v>
      </c>
      <c r="D12" s="369"/>
      <c r="E12" s="369"/>
      <c r="F12" s="369"/>
      <c r="G12" s="369"/>
      <c r="H12" s="467"/>
      <c r="I12" s="467"/>
      <c r="J12" s="467"/>
      <c r="K12" s="467"/>
      <c r="L12" s="467"/>
      <c r="M12" s="467"/>
      <c r="N12" s="468"/>
      <c r="O12" s="64" t="s">
        <v>112</v>
      </c>
      <c r="P12" s="131"/>
      <c r="Q12" s="132"/>
      <c r="R12" s="132"/>
      <c r="S12" s="132"/>
      <c r="T12" s="132"/>
      <c r="U12" s="132"/>
      <c r="V12" s="132"/>
      <c r="W12" s="132"/>
      <c r="X12" s="132"/>
      <c r="Y12" s="132"/>
      <c r="Z12" s="132"/>
      <c r="AA12" s="132"/>
      <c r="AB12" s="133">
        <f>SUM(P12:AA12)</f>
        <v>0</v>
      </c>
    </row>
    <row r="13" spans="1:28" x14ac:dyDescent="0.45">
      <c r="A13" s="364"/>
      <c r="B13" s="365"/>
      <c r="C13" s="344" t="s">
        <v>115</v>
      </c>
      <c r="D13" s="345"/>
      <c r="E13" s="345"/>
      <c r="F13" s="345"/>
      <c r="G13" s="345"/>
      <c r="H13" s="345"/>
      <c r="I13" s="345"/>
      <c r="J13" s="345"/>
      <c r="K13" s="345"/>
      <c r="L13" s="345"/>
      <c r="M13" s="345"/>
      <c r="N13" s="346"/>
      <c r="O13" s="48" t="s">
        <v>116</v>
      </c>
      <c r="P13" s="134"/>
      <c r="Q13" s="135"/>
      <c r="R13" s="135"/>
      <c r="S13" s="135"/>
      <c r="T13" s="135"/>
      <c r="U13" s="135"/>
      <c r="V13" s="135"/>
      <c r="W13" s="135"/>
      <c r="X13" s="135"/>
      <c r="Y13" s="135"/>
      <c r="Z13" s="135"/>
      <c r="AA13" s="135"/>
      <c r="AB13" s="136">
        <f t="shared" ref="AB13:AB15" si="1">SUM(P13:AA13)</f>
        <v>0</v>
      </c>
    </row>
    <row r="14" spans="1:28" x14ac:dyDescent="0.45">
      <c r="A14" s="364"/>
      <c r="B14" s="365"/>
      <c r="C14" s="372" t="s">
        <v>119</v>
      </c>
      <c r="D14" s="373"/>
      <c r="E14" s="373"/>
      <c r="F14" s="373"/>
      <c r="G14" s="373"/>
      <c r="H14" s="373"/>
      <c r="I14" s="373"/>
      <c r="J14" s="373"/>
      <c r="K14" s="373"/>
      <c r="L14" s="373"/>
      <c r="M14" s="373"/>
      <c r="N14" s="374"/>
      <c r="O14" s="71" t="s">
        <v>120</v>
      </c>
      <c r="P14" s="123"/>
      <c r="Q14" s="124"/>
      <c r="R14" s="124"/>
      <c r="S14" s="124"/>
      <c r="T14" s="124"/>
      <c r="U14" s="124"/>
      <c r="V14" s="124"/>
      <c r="W14" s="124"/>
      <c r="X14" s="124"/>
      <c r="Y14" s="124"/>
      <c r="Z14" s="124"/>
      <c r="AA14" s="124"/>
      <c r="AB14" s="125">
        <f t="shared" si="1"/>
        <v>0</v>
      </c>
    </row>
    <row r="15" spans="1:28" ht="18.600000000000001" thickBot="1" x14ac:dyDescent="0.5">
      <c r="A15" s="364"/>
      <c r="B15" s="365"/>
      <c r="C15" s="375" t="s">
        <v>123</v>
      </c>
      <c r="D15" s="376"/>
      <c r="E15" s="376"/>
      <c r="F15" s="376"/>
      <c r="G15" s="376"/>
      <c r="H15" s="376"/>
      <c r="I15" s="376"/>
      <c r="J15" s="376"/>
      <c r="K15" s="376"/>
      <c r="L15" s="376"/>
      <c r="M15" s="376"/>
      <c r="N15" s="377"/>
      <c r="O15" s="48" t="s">
        <v>120</v>
      </c>
      <c r="P15" s="134"/>
      <c r="Q15" s="135"/>
      <c r="R15" s="135"/>
      <c r="S15" s="135"/>
      <c r="T15" s="135"/>
      <c r="U15" s="135"/>
      <c r="V15" s="135"/>
      <c r="W15" s="135"/>
      <c r="X15" s="135"/>
      <c r="Y15" s="135"/>
      <c r="Z15" s="135"/>
      <c r="AA15" s="135"/>
      <c r="AB15" s="136">
        <f t="shared" si="1"/>
        <v>0</v>
      </c>
    </row>
    <row r="16" spans="1:28" ht="18.600000000000001" thickBot="1" x14ac:dyDescent="0.5">
      <c r="A16" s="366"/>
      <c r="B16" s="367"/>
      <c r="C16" s="314" t="s">
        <v>109</v>
      </c>
      <c r="D16" s="315"/>
      <c r="E16" s="315"/>
      <c r="F16" s="315"/>
      <c r="G16" s="315"/>
      <c r="H16" s="315"/>
      <c r="I16" s="315"/>
      <c r="J16" s="315"/>
      <c r="K16" s="315"/>
      <c r="L16" s="315"/>
      <c r="M16" s="315"/>
      <c r="N16" s="315"/>
      <c r="O16" s="61"/>
      <c r="P16" s="128">
        <f>SUM(P12:P15)</f>
        <v>0</v>
      </c>
      <c r="Q16" s="129">
        <f t="shared" ref="Q16:AA16" si="2">SUM(Q12:Q15)</f>
        <v>0</v>
      </c>
      <c r="R16" s="129">
        <f t="shared" si="2"/>
        <v>0</v>
      </c>
      <c r="S16" s="129">
        <f t="shared" si="2"/>
        <v>0</v>
      </c>
      <c r="T16" s="129">
        <f t="shared" si="2"/>
        <v>0</v>
      </c>
      <c r="U16" s="129">
        <f t="shared" si="2"/>
        <v>0</v>
      </c>
      <c r="V16" s="129">
        <f t="shared" si="2"/>
        <v>0</v>
      </c>
      <c r="W16" s="129">
        <f t="shared" si="2"/>
        <v>0</v>
      </c>
      <c r="X16" s="129">
        <f t="shared" si="2"/>
        <v>0</v>
      </c>
      <c r="Y16" s="129">
        <f t="shared" si="2"/>
        <v>0</v>
      </c>
      <c r="Z16" s="129">
        <f t="shared" si="2"/>
        <v>0</v>
      </c>
      <c r="AA16" s="129">
        <f t="shared" si="2"/>
        <v>0</v>
      </c>
      <c r="AB16" s="130">
        <f>SUM(AB12:AB15)</f>
        <v>0</v>
      </c>
    </row>
    <row r="17" spans="1:28" x14ac:dyDescent="0.45">
      <c r="A17" s="329" t="s">
        <v>124</v>
      </c>
      <c r="B17" s="330"/>
      <c r="C17" s="335" t="s">
        <v>125</v>
      </c>
      <c r="D17" s="336"/>
      <c r="E17" s="336"/>
      <c r="F17" s="336"/>
      <c r="G17" s="337"/>
      <c r="H17" s="341" t="s">
        <v>126</v>
      </c>
      <c r="I17" s="342"/>
      <c r="J17" s="342"/>
      <c r="K17" s="342"/>
      <c r="L17" s="342"/>
      <c r="M17" s="342"/>
      <c r="N17" s="343"/>
      <c r="O17" s="71" t="s">
        <v>120</v>
      </c>
      <c r="P17" s="123"/>
      <c r="Q17" s="124"/>
      <c r="R17" s="124"/>
      <c r="S17" s="124"/>
      <c r="T17" s="124"/>
      <c r="U17" s="124"/>
      <c r="V17" s="124"/>
      <c r="W17" s="124"/>
      <c r="X17" s="124"/>
      <c r="Y17" s="124"/>
      <c r="Z17" s="124"/>
      <c r="AA17" s="124"/>
      <c r="AB17" s="136">
        <f t="shared" ref="AB17:AB19" si="3">SUM(P17:AA17)</f>
        <v>0</v>
      </c>
    </row>
    <row r="18" spans="1:28" x14ac:dyDescent="0.45">
      <c r="A18" s="331"/>
      <c r="B18" s="332"/>
      <c r="C18" s="338"/>
      <c r="D18" s="339"/>
      <c r="E18" s="339"/>
      <c r="F18" s="339"/>
      <c r="G18" s="340"/>
      <c r="H18" s="344" t="s">
        <v>127</v>
      </c>
      <c r="I18" s="345"/>
      <c r="J18" s="345"/>
      <c r="K18" s="345"/>
      <c r="L18" s="345"/>
      <c r="M18" s="345"/>
      <c r="N18" s="346"/>
      <c r="O18" s="48" t="s">
        <v>112</v>
      </c>
      <c r="P18" s="134"/>
      <c r="Q18" s="135"/>
      <c r="R18" s="135"/>
      <c r="S18" s="135"/>
      <c r="T18" s="135"/>
      <c r="U18" s="135"/>
      <c r="V18" s="135"/>
      <c r="W18" s="135"/>
      <c r="X18" s="135"/>
      <c r="Y18" s="135"/>
      <c r="Z18" s="135"/>
      <c r="AA18" s="135"/>
      <c r="AB18" s="136">
        <f t="shared" si="3"/>
        <v>0</v>
      </c>
    </row>
    <row r="19" spans="1:28" ht="18.600000000000001" thickBot="1" x14ac:dyDescent="0.5">
      <c r="A19" s="331"/>
      <c r="B19" s="332"/>
      <c r="C19" s="338"/>
      <c r="D19" s="339"/>
      <c r="E19" s="339"/>
      <c r="F19" s="339"/>
      <c r="G19" s="340"/>
      <c r="H19" s="344" t="s">
        <v>129</v>
      </c>
      <c r="I19" s="345"/>
      <c r="J19" s="345"/>
      <c r="K19" s="345"/>
      <c r="L19" s="345"/>
      <c r="M19" s="345"/>
      <c r="N19" s="346"/>
      <c r="O19" s="48" t="s">
        <v>116</v>
      </c>
      <c r="P19" s="134"/>
      <c r="Q19" s="135"/>
      <c r="R19" s="135"/>
      <c r="S19" s="135"/>
      <c r="T19" s="135"/>
      <c r="U19" s="135"/>
      <c r="V19" s="135"/>
      <c r="W19" s="135"/>
      <c r="X19" s="135"/>
      <c r="Y19" s="135"/>
      <c r="Z19" s="135"/>
      <c r="AA19" s="135"/>
      <c r="AB19" s="136">
        <f t="shared" si="3"/>
        <v>0</v>
      </c>
    </row>
    <row r="20" spans="1:28" ht="18.600000000000001" thickBot="1" x14ac:dyDescent="0.5">
      <c r="A20" s="331"/>
      <c r="B20" s="332"/>
      <c r="C20" s="347" t="s">
        <v>109</v>
      </c>
      <c r="D20" s="348"/>
      <c r="E20" s="348"/>
      <c r="F20" s="348"/>
      <c r="G20" s="348"/>
      <c r="H20" s="348"/>
      <c r="I20" s="348"/>
      <c r="J20" s="348"/>
      <c r="K20" s="348"/>
      <c r="L20" s="348"/>
      <c r="M20" s="348"/>
      <c r="N20" s="349"/>
      <c r="O20" s="61"/>
      <c r="P20" s="128">
        <f>SUM(P17:P19)</f>
        <v>0</v>
      </c>
      <c r="Q20" s="129">
        <f t="shared" ref="Q20:AA20" si="4">SUM(Q17:Q19)</f>
        <v>0</v>
      </c>
      <c r="R20" s="129">
        <f t="shared" si="4"/>
        <v>0</v>
      </c>
      <c r="S20" s="129">
        <f t="shared" si="4"/>
        <v>0</v>
      </c>
      <c r="T20" s="129">
        <f t="shared" si="4"/>
        <v>0</v>
      </c>
      <c r="U20" s="129">
        <f t="shared" si="4"/>
        <v>0</v>
      </c>
      <c r="V20" s="129">
        <f t="shared" si="4"/>
        <v>0</v>
      </c>
      <c r="W20" s="129">
        <f t="shared" si="4"/>
        <v>0</v>
      </c>
      <c r="X20" s="129">
        <f t="shared" si="4"/>
        <v>0</v>
      </c>
      <c r="Y20" s="129">
        <f t="shared" si="4"/>
        <v>0</v>
      </c>
      <c r="Z20" s="129">
        <f t="shared" si="4"/>
        <v>0</v>
      </c>
      <c r="AA20" s="129">
        <f t="shared" si="4"/>
        <v>0</v>
      </c>
      <c r="AB20" s="130">
        <f>SUM(AB17:AB19)</f>
        <v>0</v>
      </c>
    </row>
    <row r="21" spans="1:28" x14ac:dyDescent="0.45">
      <c r="A21" s="331"/>
      <c r="B21" s="332"/>
      <c r="C21" s="353" t="s">
        <v>131</v>
      </c>
      <c r="D21" s="354"/>
      <c r="E21" s="354"/>
      <c r="F21" s="354"/>
      <c r="G21" s="355"/>
      <c r="H21" s="359" t="s">
        <v>132</v>
      </c>
      <c r="I21" s="360"/>
      <c r="J21" s="360"/>
      <c r="K21" s="360"/>
      <c r="L21" s="360"/>
      <c r="M21" s="360"/>
      <c r="N21" s="361"/>
      <c r="O21" s="48" t="s">
        <v>133</v>
      </c>
      <c r="P21" s="123"/>
      <c r="Q21" s="124"/>
      <c r="R21" s="124"/>
      <c r="S21" s="124"/>
      <c r="T21" s="124"/>
      <c r="U21" s="124"/>
      <c r="V21" s="124"/>
      <c r="W21" s="124"/>
      <c r="X21" s="124"/>
      <c r="Y21" s="124"/>
      <c r="Z21" s="124"/>
      <c r="AA21" s="124"/>
      <c r="AB21" s="136">
        <f t="shared" ref="AB21:AB23" si="5">SUM(P21:AA21)</f>
        <v>0</v>
      </c>
    </row>
    <row r="22" spans="1:28" x14ac:dyDescent="0.45">
      <c r="A22" s="331"/>
      <c r="B22" s="332"/>
      <c r="C22" s="353"/>
      <c r="D22" s="354"/>
      <c r="E22" s="354"/>
      <c r="F22" s="354"/>
      <c r="G22" s="355"/>
      <c r="H22" s="378" t="s">
        <v>136</v>
      </c>
      <c r="I22" s="379"/>
      <c r="J22" s="379"/>
      <c r="K22" s="379"/>
      <c r="L22" s="379"/>
      <c r="M22" s="379"/>
      <c r="N22" s="380"/>
      <c r="O22" s="48" t="s">
        <v>133</v>
      </c>
      <c r="P22" s="123"/>
      <c r="Q22" s="124"/>
      <c r="R22" s="124"/>
      <c r="S22" s="124"/>
      <c r="T22" s="124"/>
      <c r="U22" s="124"/>
      <c r="V22" s="124"/>
      <c r="W22" s="124"/>
      <c r="X22" s="124"/>
      <c r="Y22" s="124"/>
      <c r="Z22" s="124"/>
      <c r="AA22" s="124"/>
      <c r="AB22" s="136">
        <f t="shared" si="5"/>
        <v>0</v>
      </c>
    </row>
    <row r="23" spans="1:28" ht="18.600000000000001" thickBot="1" x14ac:dyDescent="0.5">
      <c r="A23" s="331"/>
      <c r="B23" s="332"/>
      <c r="C23" s="356"/>
      <c r="D23" s="357"/>
      <c r="E23" s="357"/>
      <c r="F23" s="357"/>
      <c r="G23" s="358"/>
      <c r="H23" s="381" t="s">
        <v>137</v>
      </c>
      <c r="I23" s="382"/>
      <c r="J23" s="382"/>
      <c r="K23" s="382"/>
      <c r="L23" s="382"/>
      <c r="M23" s="382"/>
      <c r="N23" s="383"/>
      <c r="O23" s="56" t="s">
        <v>133</v>
      </c>
      <c r="P23" s="126"/>
      <c r="Q23" s="127"/>
      <c r="R23" s="127"/>
      <c r="S23" s="127"/>
      <c r="T23" s="127"/>
      <c r="U23" s="127"/>
      <c r="V23" s="127"/>
      <c r="W23" s="127"/>
      <c r="X23" s="127"/>
      <c r="Y23" s="127"/>
      <c r="Z23" s="127"/>
      <c r="AA23" s="127"/>
      <c r="AB23" s="136">
        <f t="shared" si="5"/>
        <v>0</v>
      </c>
    </row>
    <row r="24" spans="1:28" ht="18.600000000000001" thickBot="1" x14ac:dyDescent="0.5">
      <c r="A24" s="333"/>
      <c r="B24" s="334"/>
      <c r="C24" s="314" t="s">
        <v>109</v>
      </c>
      <c r="D24" s="315"/>
      <c r="E24" s="315"/>
      <c r="F24" s="315"/>
      <c r="G24" s="315"/>
      <c r="H24" s="315"/>
      <c r="I24" s="315"/>
      <c r="J24" s="315"/>
      <c r="K24" s="315"/>
      <c r="L24" s="315"/>
      <c r="M24" s="315"/>
      <c r="N24" s="384"/>
      <c r="O24" s="61" t="s">
        <v>133</v>
      </c>
      <c r="P24" s="128">
        <f>SUM(P21:P23)</f>
        <v>0</v>
      </c>
      <c r="Q24" s="129">
        <f t="shared" ref="Q24:AA24" si="6">SUM(Q21:Q23)</f>
        <v>0</v>
      </c>
      <c r="R24" s="129">
        <f t="shared" si="6"/>
        <v>0</v>
      </c>
      <c r="S24" s="129">
        <f t="shared" si="6"/>
        <v>0</v>
      </c>
      <c r="T24" s="129">
        <f t="shared" si="6"/>
        <v>0</v>
      </c>
      <c r="U24" s="129">
        <f t="shared" si="6"/>
        <v>0</v>
      </c>
      <c r="V24" s="129">
        <f t="shared" si="6"/>
        <v>0</v>
      </c>
      <c r="W24" s="129">
        <f t="shared" si="6"/>
        <v>0</v>
      </c>
      <c r="X24" s="129">
        <f t="shared" si="6"/>
        <v>0</v>
      </c>
      <c r="Y24" s="129">
        <f t="shared" si="6"/>
        <v>0</v>
      </c>
      <c r="Z24" s="129">
        <f t="shared" si="6"/>
        <v>0</v>
      </c>
      <c r="AA24" s="129">
        <f t="shared" si="6"/>
        <v>0</v>
      </c>
      <c r="AB24" s="137">
        <f>SUM(AB21:AB23)</f>
        <v>0</v>
      </c>
    </row>
    <row r="25" spans="1:28" ht="18.600000000000001" thickBot="1" x14ac:dyDescent="0.5">
      <c r="A25" s="388" t="s">
        <v>138</v>
      </c>
      <c r="B25" s="389"/>
      <c r="C25" s="389"/>
      <c r="D25" s="389"/>
      <c r="E25" s="389"/>
      <c r="F25" s="389"/>
      <c r="G25" s="389"/>
      <c r="H25" s="389"/>
      <c r="I25" s="389"/>
      <c r="J25" s="389"/>
      <c r="K25" s="389"/>
      <c r="L25" s="389"/>
      <c r="M25" s="389"/>
      <c r="N25" s="390"/>
      <c r="O25" s="81"/>
      <c r="P25" s="128">
        <f>SUM(P11,P16,P20,P24)</f>
        <v>0</v>
      </c>
      <c r="Q25" s="129">
        <f t="shared" ref="Q25:AA25" si="7">SUM(Q11,Q16,Q20,Q24)</f>
        <v>0</v>
      </c>
      <c r="R25" s="129">
        <f t="shared" si="7"/>
        <v>0</v>
      </c>
      <c r="S25" s="129">
        <f t="shared" si="7"/>
        <v>0</v>
      </c>
      <c r="T25" s="129">
        <f t="shared" si="7"/>
        <v>0</v>
      </c>
      <c r="U25" s="129">
        <f t="shared" si="7"/>
        <v>0</v>
      </c>
      <c r="V25" s="129">
        <f t="shared" si="7"/>
        <v>0</v>
      </c>
      <c r="W25" s="129">
        <f t="shared" si="7"/>
        <v>0</v>
      </c>
      <c r="X25" s="129">
        <f t="shared" si="7"/>
        <v>0</v>
      </c>
      <c r="Y25" s="129">
        <f t="shared" si="7"/>
        <v>0</v>
      </c>
      <c r="Z25" s="129">
        <f t="shared" si="7"/>
        <v>0</v>
      </c>
      <c r="AA25" s="129">
        <f t="shared" si="7"/>
        <v>0</v>
      </c>
      <c r="AB25" s="138"/>
    </row>
    <row r="26" spans="1:28" x14ac:dyDescent="0.45">
      <c r="A26" s="41"/>
      <c r="B26" s="41"/>
      <c r="C26" s="41"/>
      <c r="D26" s="41"/>
      <c r="E26" s="41"/>
      <c r="F26" s="41"/>
      <c r="G26" s="41"/>
      <c r="H26" s="41"/>
      <c r="I26" s="41"/>
      <c r="J26" s="41"/>
      <c r="K26" s="41"/>
      <c r="L26" s="41"/>
      <c r="M26" s="41"/>
      <c r="N26" s="41"/>
      <c r="O26" s="41"/>
      <c r="P26" s="41"/>
      <c r="Q26" s="41"/>
      <c r="R26" s="41"/>
      <c r="S26" s="41"/>
      <c r="T26" s="41"/>
      <c r="U26" s="41"/>
      <c r="V26" s="41"/>
      <c r="W26" s="41"/>
      <c r="X26" s="41"/>
      <c r="Y26" s="41"/>
      <c r="Z26" s="41"/>
      <c r="AA26" s="42"/>
    </row>
    <row r="27" spans="1:28" x14ac:dyDescent="0.45">
      <c r="A27" s="86"/>
      <c r="B27" s="85"/>
      <c r="C27" s="33"/>
      <c r="D27" s="33"/>
      <c r="E27" s="33"/>
      <c r="F27" s="33"/>
      <c r="G27" s="33"/>
      <c r="H27" s="33"/>
      <c r="I27" s="33"/>
      <c r="J27" s="33"/>
      <c r="K27" s="33"/>
      <c r="L27" s="33"/>
      <c r="M27" s="33"/>
      <c r="N27" s="33"/>
      <c r="O27" s="33"/>
      <c r="P27" s="33"/>
      <c r="Q27" s="33"/>
      <c r="R27" s="33"/>
      <c r="S27" s="33"/>
      <c r="T27" s="33"/>
      <c r="U27" s="33"/>
      <c r="V27" s="33"/>
      <c r="W27" s="33"/>
      <c r="X27" s="33"/>
      <c r="Y27" s="33"/>
      <c r="Z27" s="33"/>
      <c r="AA27" s="33"/>
    </row>
    <row r="28" spans="1:28" x14ac:dyDescent="0.45">
      <c r="A28" s="33"/>
      <c r="B28" s="33"/>
      <c r="C28" s="33"/>
      <c r="D28" s="33"/>
      <c r="E28" s="33"/>
      <c r="F28" s="33"/>
      <c r="G28" s="33"/>
      <c r="H28" s="33"/>
      <c r="I28" s="33"/>
      <c r="J28" s="33"/>
      <c r="K28" s="33"/>
      <c r="L28" s="33"/>
      <c r="M28" s="33"/>
      <c r="N28" s="33"/>
      <c r="O28" s="33"/>
      <c r="P28" s="33"/>
      <c r="Q28" s="33"/>
      <c r="R28" s="33"/>
      <c r="S28" s="33"/>
      <c r="T28" s="33"/>
      <c r="U28" s="33"/>
      <c r="V28" s="33"/>
      <c r="W28" s="33"/>
      <c r="X28" s="33"/>
      <c r="Y28" s="33"/>
      <c r="Z28" s="33"/>
      <c r="AA28" s="33"/>
      <c r="AB28" s="33"/>
    </row>
    <row r="29" spans="1:28" s="40" customFormat="1" ht="16.8" thickBot="1" x14ac:dyDescent="0.5">
      <c r="A29" s="37" t="s">
        <v>212</v>
      </c>
    </row>
    <row r="30" spans="1:28" ht="19.8" x14ac:dyDescent="0.45">
      <c r="A30" s="294" t="s">
        <v>96</v>
      </c>
      <c r="B30" s="295"/>
      <c r="C30" s="295"/>
      <c r="D30" s="295"/>
      <c r="E30" s="295"/>
      <c r="F30" s="295"/>
      <c r="G30" s="295"/>
      <c r="H30" s="295"/>
      <c r="I30" s="295"/>
      <c r="J30" s="295"/>
      <c r="K30" s="295"/>
      <c r="L30" s="295"/>
      <c r="M30" s="295"/>
      <c r="N30" s="296"/>
      <c r="O30" s="46"/>
      <c r="P30" s="469" t="s">
        <v>213</v>
      </c>
      <c r="Q30" s="470"/>
      <c r="R30" s="470"/>
      <c r="S30" s="470"/>
      <c r="T30" s="470"/>
      <c r="U30" s="470"/>
      <c r="V30" s="470"/>
      <c r="W30" s="470"/>
      <c r="X30" s="470"/>
      <c r="Y30" s="470"/>
      <c r="Z30" s="470"/>
      <c r="AA30" s="470"/>
      <c r="AB30" s="471"/>
    </row>
    <row r="31" spans="1:28" ht="20.399999999999999" thickBot="1" x14ac:dyDescent="0.5">
      <c r="A31" s="297"/>
      <c r="B31" s="298"/>
      <c r="C31" s="298"/>
      <c r="D31" s="298"/>
      <c r="E31" s="298"/>
      <c r="F31" s="298"/>
      <c r="G31" s="298"/>
      <c r="H31" s="298"/>
      <c r="I31" s="298"/>
      <c r="J31" s="298"/>
      <c r="K31" s="298"/>
      <c r="L31" s="298"/>
      <c r="M31" s="298"/>
      <c r="N31" s="299"/>
      <c r="O31" s="47" t="s">
        <v>102</v>
      </c>
      <c r="P31" s="139" t="s">
        <v>198</v>
      </c>
      <c r="Q31" s="139" t="s">
        <v>199</v>
      </c>
      <c r="R31" s="139" t="s">
        <v>200</v>
      </c>
      <c r="S31" s="139" t="s">
        <v>201</v>
      </c>
      <c r="T31" s="139" t="s">
        <v>202</v>
      </c>
      <c r="U31" s="139" t="s">
        <v>203</v>
      </c>
      <c r="V31" s="139" t="s">
        <v>204</v>
      </c>
      <c r="W31" s="139" t="s">
        <v>205</v>
      </c>
      <c r="X31" s="139" t="s">
        <v>206</v>
      </c>
      <c r="Y31" s="139" t="s">
        <v>207</v>
      </c>
      <c r="Z31" s="139" t="s">
        <v>208</v>
      </c>
      <c r="AA31" s="139" t="s">
        <v>209</v>
      </c>
      <c r="AB31" s="140" t="s">
        <v>210</v>
      </c>
    </row>
    <row r="32" spans="1:28" x14ac:dyDescent="0.45">
      <c r="A32" s="362" t="s">
        <v>125</v>
      </c>
      <c r="B32" s="363"/>
      <c r="C32" s="368" t="s">
        <v>153</v>
      </c>
      <c r="D32" s="369"/>
      <c r="E32" s="369"/>
      <c r="F32" s="369"/>
      <c r="G32" s="369"/>
      <c r="H32" s="369"/>
      <c r="I32" s="369"/>
      <c r="J32" s="369"/>
      <c r="K32" s="369"/>
      <c r="L32" s="369"/>
      <c r="M32" s="369"/>
      <c r="N32" s="419"/>
      <c r="O32" s="71" t="s">
        <v>120</v>
      </c>
      <c r="P32" s="132"/>
      <c r="Q32" s="132"/>
      <c r="R32" s="132"/>
      <c r="S32" s="132"/>
      <c r="T32" s="132"/>
      <c r="U32" s="132"/>
      <c r="V32" s="132"/>
      <c r="W32" s="132"/>
      <c r="X32" s="132"/>
      <c r="Y32" s="132"/>
      <c r="Z32" s="132"/>
      <c r="AA32" s="132"/>
      <c r="AB32" s="133">
        <f>SUM(P32:AA32)</f>
        <v>0</v>
      </c>
    </row>
    <row r="33" spans="1:28" x14ac:dyDescent="0.45">
      <c r="A33" s="364"/>
      <c r="B33" s="365"/>
      <c r="C33" s="344" t="s">
        <v>154</v>
      </c>
      <c r="D33" s="345"/>
      <c r="E33" s="345"/>
      <c r="F33" s="345"/>
      <c r="G33" s="345"/>
      <c r="H33" s="345"/>
      <c r="I33" s="345"/>
      <c r="J33" s="345"/>
      <c r="K33" s="345"/>
      <c r="L33" s="345"/>
      <c r="M33" s="345"/>
      <c r="N33" s="346"/>
      <c r="O33" s="48" t="s">
        <v>120</v>
      </c>
      <c r="P33" s="135"/>
      <c r="Q33" s="135"/>
      <c r="R33" s="135"/>
      <c r="S33" s="135"/>
      <c r="T33" s="135"/>
      <c r="U33" s="135"/>
      <c r="V33" s="135"/>
      <c r="W33" s="135"/>
      <c r="X33" s="135"/>
      <c r="Y33" s="135"/>
      <c r="Z33" s="135"/>
      <c r="AA33" s="135"/>
      <c r="AB33" s="136">
        <f>SUM(P33:AA33)</f>
        <v>0</v>
      </c>
    </row>
    <row r="34" spans="1:28" x14ac:dyDescent="0.45">
      <c r="A34" s="364"/>
      <c r="B34" s="365"/>
      <c r="C34" s="420" t="s">
        <v>155</v>
      </c>
      <c r="D34" s="421"/>
      <c r="E34" s="421"/>
      <c r="F34" s="421"/>
      <c r="G34" s="422"/>
      <c r="H34" s="344" t="s">
        <v>129</v>
      </c>
      <c r="I34" s="345"/>
      <c r="J34" s="345"/>
      <c r="K34" s="345"/>
      <c r="L34" s="345"/>
      <c r="M34" s="345"/>
      <c r="N34" s="345"/>
      <c r="O34" s="48" t="s">
        <v>116</v>
      </c>
      <c r="P34" s="124"/>
      <c r="Q34" s="124"/>
      <c r="R34" s="124"/>
      <c r="S34" s="124"/>
      <c r="T34" s="124"/>
      <c r="U34" s="124"/>
      <c r="V34" s="124"/>
      <c r="W34" s="124"/>
      <c r="X34" s="124"/>
      <c r="Y34" s="124"/>
      <c r="Z34" s="124"/>
      <c r="AA34" s="124"/>
      <c r="AB34" s="125">
        <f>SUM(P34:AA34)</f>
        <v>0</v>
      </c>
    </row>
    <row r="35" spans="1:28" ht="18.600000000000001" thickBot="1" x14ac:dyDescent="0.5">
      <c r="A35" s="364"/>
      <c r="B35" s="365"/>
      <c r="C35" s="410"/>
      <c r="D35" s="411"/>
      <c r="E35" s="411"/>
      <c r="F35" s="411"/>
      <c r="G35" s="412"/>
      <c r="H35" s="344" t="s">
        <v>156</v>
      </c>
      <c r="I35" s="345"/>
      <c r="J35" s="345"/>
      <c r="K35" s="345"/>
      <c r="L35" s="345"/>
      <c r="M35" s="345"/>
      <c r="N35" s="345"/>
      <c r="O35" s="48" t="s">
        <v>157</v>
      </c>
      <c r="P35" s="135"/>
      <c r="Q35" s="135"/>
      <c r="R35" s="135"/>
      <c r="S35" s="135"/>
      <c r="T35" s="135"/>
      <c r="U35" s="135"/>
      <c r="V35" s="135"/>
      <c r="W35" s="135"/>
      <c r="X35" s="135"/>
      <c r="Y35" s="135"/>
      <c r="Z35" s="135"/>
      <c r="AA35" s="135"/>
      <c r="AB35" s="136">
        <f>SUM(P35:AA35)</f>
        <v>0</v>
      </c>
    </row>
    <row r="36" spans="1:28" ht="18.600000000000001" thickBot="1" x14ac:dyDescent="0.5">
      <c r="A36" s="366"/>
      <c r="B36" s="367"/>
      <c r="C36" s="314" t="s">
        <v>109</v>
      </c>
      <c r="D36" s="315"/>
      <c r="E36" s="315"/>
      <c r="F36" s="315"/>
      <c r="G36" s="315"/>
      <c r="H36" s="315"/>
      <c r="I36" s="315"/>
      <c r="J36" s="315"/>
      <c r="K36" s="315"/>
      <c r="L36" s="315"/>
      <c r="M36" s="315"/>
      <c r="N36" s="315"/>
      <c r="O36" s="61"/>
      <c r="P36" s="129">
        <f>SUM(P32:P35)</f>
        <v>0</v>
      </c>
      <c r="Q36" s="129">
        <f t="shared" ref="Q36:AA36" si="8">SUM(Q32:Q35)</f>
        <v>0</v>
      </c>
      <c r="R36" s="129">
        <f t="shared" si="8"/>
        <v>0</v>
      </c>
      <c r="S36" s="129">
        <f t="shared" si="8"/>
        <v>0</v>
      </c>
      <c r="T36" s="129">
        <f t="shared" si="8"/>
        <v>0</v>
      </c>
      <c r="U36" s="129">
        <f t="shared" si="8"/>
        <v>0</v>
      </c>
      <c r="V36" s="129">
        <f t="shared" si="8"/>
        <v>0</v>
      </c>
      <c r="W36" s="129">
        <f t="shared" si="8"/>
        <v>0</v>
      </c>
      <c r="X36" s="129">
        <f t="shared" si="8"/>
        <v>0</v>
      </c>
      <c r="Y36" s="129">
        <f t="shared" si="8"/>
        <v>0</v>
      </c>
      <c r="Z36" s="129">
        <f t="shared" si="8"/>
        <v>0</v>
      </c>
      <c r="AA36" s="129">
        <f t="shared" si="8"/>
        <v>0</v>
      </c>
      <c r="AB36" s="130">
        <f>SUM(AB32:AB35)</f>
        <v>0</v>
      </c>
    </row>
    <row r="37" spans="1:28" x14ac:dyDescent="0.45">
      <c r="A37" s="316" t="s">
        <v>103</v>
      </c>
      <c r="B37" s="317"/>
      <c r="C37" s="335" t="s">
        <v>160</v>
      </c>
      <c r="D37" s="336"/>
      <c r="E37" s="336"/>
      <c r="F37" s="336"/>
      <c r="G37" s="337"/>
      <c r="H37" s="360" t="s">
        <v>161</v>
      </c>
      <c r="I37" s="360"/>
      <c r="J37" s="360"/>
      <c r="K37" s="360"/>
      <c r="L37" s="360"/>
      <c r="M37" s="360"/>
      <c r="N37" s="361"/>
      <c r="O37" s="48" t="s">
        <v>105</v>
      </c>
      <c r="P37" s="124"/>
      <c r="Q37" s="124"/>
      <c r="R37" s="124"/>
      <c r="S37" s="124"/>
      <c r="T37" s="124"/>
      <c r="U37" s="124"/>
      <c r="V37" s="124"/>
      <c r="W37" s="124"/>
      <c r="X37" s="124"/>
      <c r="Y37" s="124"/>
      <c r="Z37" s="124"/>
      <c r="AA37" s="124"/>
      <c r="AB37" s="125">
        <f>SUM(P37:AA37)</f>
        <v>0</v>
      </c>
    </row>
    <row r="38" spans="1:28" x14ac:dyDescent="0.45">
      <c r="A38" s="318"/>
      <c r="B38" s="319"/>
      <c r="C38" s="410"/>
      <c r="D38" s="411"/>
      <c r="E38" s="411"/>
      <c r="F38" s="411"/>
      <c r="G38" s="412"/>
      <c r="H38" s="346" t="s">
        <v>162</v>
      </c>
      <c r="I38" s="413"/>
      <c r="J38" s="413"/>
      <c r="K38" s="472"/>
      <c r="L38" s="472"/>
      <c r="M38" s="472"/>
      <c r="N38" s="473"/>
      <c r="O38" s="56" t="s">
        <v>105</v>
      </c>
      <c r="P38" s="135"/>
      <c r="Q38" s="135"/>
      <c r="R38" s="135"/>
      <c r="S38" s="135"/>
      <c r="T38" s="135"/>
      <c r="U38" s="135"/>
      <c r="V38" s="135"/>
      <c r="W38" s="135"/>
      <c r="X38" s="135"/>
      <c r="Y38" s="135"/>
      <c r="Z38" s="135"/>
      <c r="AA38" s="135"/>
      <c r="AB38" s="125">
        <f>SUM(P38:AA38)</f>
        <v>0</v>
      </c>
    </row>
    <row r="39" spans="1:28" ht="18.600000000000001" thickBot="1" x14ac:dyDescent="0.5">
      <c r="A39" s="318"/>
      <c r="B39" s="319"/>
      <c r="C39" s="416" t="s">
        <v>163</v>
      </c>
      <c r="D39" s="417"/>
      <c r="E39" s="417"/>
      <c r="F39" s="417"/>
      <c r="G39" s="417"/>
      <c r="H39" s="417"/>
      <c r="I39" s="417"/>
      <c r="J39" s="417"/>
      <c r="K39" s="417"/>
      <c r="L39" s="417"/>
      <c r="M39" s="417"/>
      <c r="N39" s="418"/>
      <c r="O39" s="56" t="s">
        <v>105</v>
      </c>
      <c r="P39" s="127"/>
      <c r="Q39" s="127"/>
      <c r="R39" s="127"/>
      <c r="S39" s="127"/>
      <c r="T39" s="127"/>
      <c r="U39" s="127"/>
      <c r="V39" s="127"/>
      <c r="W39" s="127"/>
      <c r="X39" s="127"/>
      <c r="Y39" s="127"/>
      <c r="Z39" s="127"/>
      <c r="AA39" s="127"/>
      <c r="AB39" s="125">
        <f>SUM(P39:AA39)</f>
        <v>0</v>
      </c>
    </row>
    <row r="40" spans="1:28" ht="18.600000000000001" thickBot="1" x14ac:dyDescent="0.5">
      <c r="A40" s="320"/>
      <c r="B40" s="321"/>
      <c r="C40" s="314" t="s">
        <v>109</v>
      </c>
      <c r="D40" s="315"/>
      <c r="E40" s="315"/>
      <c r="F40" s="315"/>
      <c r="G40" s="315"/>
      <c r="H40" s="315"/>
      <c r="I40" s="315"/>
      <c r="J40" s="315"/>
      <c r="K40" s="315"/>
      <c r="L40" s="315"/>
      <c r="M40" s="315"/>
      <c r="N40" s="384"/>
      <c r="O40" s="61"/>
      <c r="P40" s="129">
        <f>SUM(P37:P39)</f>
        <v>0</v>
      </c>
      <c r="Q40" s="129">
        <f t="shared" ref="Q40:AA40" si="9">SUM(Q37:Q39)</f>
        <v>0</v>
      </c>
      <c r="R40" s="129">
        <f t="shared" si="9"/>
        <v>0</v>
      </c>
      <c r="S40" s="129">
        <f t="shared" si="9"/>
        <v>0</v>
      </c>
      <c r="T40" s="129">
        <f t="shared" si="9"/>
        <v>0</v>
      </c>
      <c r="U40" s="129">
        <f t="shared" si="9"/>
        <v>0</v>
      </c>
      <c r="V40" s="129">
        <f t="shared" si="9"/>
        <v>0</v>
      </c>
      <c r="W40" s="129">
        <f t="shared" si="9"/>
        <v>0</v>
      </c>
      <c r="X40" s="129">
        <f t="shared" si="9"/>
        <v>0</v>
      </c>
      <c r="Y40" s="129">
        <f t="shared" si="9"/>
        <v>0</v>
      </c>
      <c r="Z40" s="129">
        <f t="shared" si="9"/>
        <v>0</v>
      </c>
      <c r="AA40" s="129">
        <f t="shared" si="9"/>
        <v>0</v>
      </c>
      <c r="AB40" s="130">
        <f>SUM(AB37:AB39)</f>
        <v>0</v>
      </c>
    </row>
    <row r="41" spans="1:28" ht="18.600000000000001" thickBot="1" x14ac:dyDescent="0.5">
      <c r="A41" s="388" t="s">
        <v>164</v>
      </c>
      <c r="B41" s="389"/>
      <c r="C41" s="389"/>
      <c r="D41" s="389"/>
      <c r="E41" s="389"/>
      <c r="F41" s="389"/>
      <c r="G41" s="389"/>
      <c r="H41" s="389"/>
      <c r="I41" s="389"/>
      <c r="J41" s="389"/>
      <c r="K41" s="389"/>
      <c r="L41" s="389"/>
      <c r="M41" s="389"/>
      <c r="N41" s="390"/>
      <c r="O41" s="81"/>
      <c r="P41" s="141">
        <f>SUM(P36,P40)</f>
        <v>0</v>
      </c>
      <c r="Q41" s="141">
        <f t="shared" ref="Q41:AA41" si="10">SUM(Q36,Q40)</f>
        <v>0</v>
      </c>
      <c r="R41" s="141">
        <f t="shared" si="10"/>
        <v>0</v>
      </c>
      <c r="S41" s="141">
        <f t="shared" si="10"/>
        <v>0</v>
      </c>
      <c r="T41" s="141">
        <f t="shared" si="10"/>
        <v>0</v>
      </c>
      <c r="U41" s="141">
        <f t="shared" si="10"/>
        <v>0</v>
      </c>
      <c r="V41" s="141">
        <f t="shared" si="10"/>
        <v>0</v>
      </c>
      <c r="W41" s="141">
        <f t="shared" si="10"/>
        <v>0</v>
      </c>
      <c r="X41" s="141">
        <f t="shared" si="10"/>
        <v>0</v>
      </c>
      <c r="Y41" s="141">
        <f t="shared" si="10"/>
        <v>0</v>
      </c>
      <c r="Z41" s="141">
        <f t="shared" si="10"/>
        <v>0</v>
      </c>
      <c r="AA41" s="141">
        <f t="shared" si="10"/>
        <v>0</v>
      </c>
      <c r="AB41" s="138"/>
    </row>
    <row r="42" spans="1:28" x14ac:dyDescent="0.45">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row>
    <row r="43" spans="1:28" x14ac:dyDescent="0.45">
      <c r="A43" s="41"/>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row>
    <row r="44" spans="1:28" s="40" customFormat="1" ht="16.8" thickBot="1" x14ac:dyDescent="0.5">
      <c r="A44" s="37" t="s">
        <v>214</v>
      </c>
    </row>
    <row r="45" spans="1:28" ht="19.8" x14ac:dyDescent="0.45">
      <c r="A45" s="294" t="s">
        <v>183</v>
      </c>
      <c r="B45" s="295"/>
      <c r="C45" s="295"/>
      <c r="D45" s="295"/>
      <c r="E45" s="295"/>
      <c r="F45" s="295"/>
      <c r="G45" s="295"/>
      <c r="H45" s="295"/>
      <c r="I45" s="295"/>
      <c r="J45" s="295"/>
      <c r="K45" s="295"/>
      <c r="L45" s="295"/>
      <c r="M45" s="295"/>
      <c r="N45" s="296"/>
      <c r="O45" s="474" t="s">
        <v>215</v>
      </c>
      <c r="P45" s="470"/>
      <c r="Q45" s="470"/>
      <c r="R45" s="470"/>
      <c r="S45" s="470"/>
      <c r="T45" s="470"/>
      <c r="U45" s="470"/>
      <c r="V45" s="470"/>
      <c r="W45" s="470"/>
      <c r="X45" s="470"/>
      <c r="Y45" s="470"/>
      <c r="Z45" s="470"/>
      <c r="AA45" s="471"/>
    </row>
    <row r="46" spans="1:28" ht="20.399999999999999" thickBot="1" x14ac:dyDescent="0.5">
      <c r="A46" s="297"/>
      <c r="B46" s="298"/>
      <c r="C46" s="298"/>
      <c r="D46" s="298"/>
      <c r="E46" s="298"/>
      <c r="F46" s="298"/>
      <c r="G46" s="298"/>
      <c r="H46" s="298"/>
      <c r="I46" s="298"/>
      <c r="J46" s="298"/>
      <c r="K46" s="298"/>
      <c r="L46" s="298"/>
      <c r="M46" s="298"/>
      <c r="N46" s="299"/>
      <c r="O46" s="142" t="s">
        <v>198</v>
      </c>
      <c r="P46" s="139" t="s">
        <v>199</v>
      </c>
      <c r="Q46" s="139" t="s">
        <v>200</v>
      </c>
      <c r="R46" s="139" t="s">
        <v>201</v>
      </c>
      <c r="S46" s="139" t="s">
        <v>202</v>
      </c>
      <c r="T46" s="139" t="s">
        <v>203</v>
      </c>
      <c r="U46" s="139" t="s">
        <v>204</v>
      </c>
      <c r="V46" s="139" t="s">
        <v>205</v>
      </c>
      <c r="W46" s="139" t="s">
        <v>206</v>
      </c>
      <c r="X46" s="139" t="s">
        <v>207</v>
      </c>
      <c r="Y46" s="139" t="s">
        <v>208</v>
      </c>
      <c r="Z46" s="139" t="s">
        <v>209</v>
      </c>
      <c r="AA46" s="140" t="s">
        <v>210</v>
      </c>
    </row>
    <row r="47" spans="1:28" ht="18.600000000000001" thickBot="1" x14ac:dyDescent="0.5">
      <c r="A47" s="475"/>
      <c r="B47" s="476"/>
      <c r="C47" s="476"/>
      <c r="D47" s="476"/>
      <c r="E47" s="476"/>
      <c r="F47" s="476"/>
      <c r="G47" s="476"/>
      <c r="H47" s="476"/>
      <c r="I47" s="476"/>
      <c r="J47" s="476"/>
      <c r="K47" s="476"/>
      <c r="L47" s="476"/>
      <c r="M47" s="476"/>
      <c r="N47" s="476"/>
      <c r="O47" s="143"/>
      <c r="P47" s="143"/>
      <c r="Q47" s="143"/>
      <c r="R47" s="143"/>
      <c r="S47" s="143"/>
      <c r="T47" s="143"/>
      <c r="U47" s="143"/>
      <c r="V47" s="143"/>
      <c r="W47" s="143"/>
      <c r="X47" s="143"/>
      <c r="Y47" s="143"/>
      <c r="Z47" s="143"/>
      <c r="AA47" s="144">
        <f>SUM(O47:Z47)</f>
        <v>0</v>
      </c>
    </row>
    <row r="50" spans="1:28" s="40" customFormat="1" ht="16.8" thickBot="1" x14ac:dyDescent="0.5">
      <c r="A50" s="37" t="s">
        <v>216</v>
      </c>
    </row>
    <row r="51" spans="1:28" ht="19.8" x14ac:dyDescent="0.45">
      <c r="A51" s="294" t="s">
        <v>177</v>
      </c>
      <c r="B51" s="437"/>
      <c r="C51" s="437"/>
      <c r="D51" s="437"/>
      <c r="E51" s="437"/>
      <c r="F51" s="437"/>
      <c r="G51" s="437"/>
      <c r="H51" s="437"/>
      <c r="I51" s="437"/>
      <c r="J51" s="437"/>
      <c r="K51" s="437"/>
      <c r="L51" s="437"/>
      <c r="M51" s="437"/>
      <c r="N51" s="438"/>
      <c r="O51" s="145"/>
      <c r="P51" s="469" t="s">
        <v>177</v>
      </c>
      <c r="Q51" s="470"/>
      <c r="R51" s="470"/>
      <c r="S51" s="470"/>
      <c r="T51" s="470"/>
      <c r="U51" s="470"/>
      <c r="V51" s="470"/>
      <c r="W51" s="470"/>
      <c r="X51" s="470"/>
      <c r="Y51" s="470"/>
      <c r="Z51" s="470"/>
      <c r="AA51" s="470"/>
      <c r="AB51" s="471"/>
    </row>
    <row r="52" spans="1:28" ht="20.399999999999999" thickBot="1" x14ac:dyDescent="0.5">
      <c r="A52" s="439"/>
      <c r="B52" s="440"/>
      <c r="C52" s="440"/>
      <c r="D52" s="440"/>
      <c r="E52" s="440"/>
      <c r="F52" s="440"/>
      <c r="G52" s="440"/>
      <c r="H52" s="440"/>
      <c r="I52" s="440"/>
      <c r="J52" s="440"/>
      <c r="K52" s="440"/>
      <c r="L52" s="440"/>
      <c r="M52" s="440"/>
      <c r="N52" s="441"/>
      <c r="O52" s="139" t="s">
        <v>102</v>
      </c>
      <c r="P52" s="139" t="s">
        <v>198</v>
      </c>
      <c r="Q52" s="139" t="s">
        <v>199</v>
      </c>
      <c r="R52" s="139" t="s">
        <v>200</v>
      </c>
      <c r="S52" s="139" t="s">
        <v>201</v>
      </c>
      <c r="T52" s="139" t="s">
        <v>202</v>
      </c>
      <c r="U52" s="139" t="s">
        <v>203</v>
      </c>
      <c r="V52" s="139" t="s">
        <v>204</v>
      </c>
      <c r="W52" s="139" t="s">
        <v>205</v>
      </c>
      <c r="X52" s="139" t="s">
        <v>206</v>
      </c>
      <c r="Y52" s="139" t="s">
        <v>207</v>
      </c>
      <c r="Z52" s="139" t="s">
        <v>208</v>
      </c>
      <c r="AA52" s="139" t="s">
        <v>209</v>
      </c>
      <c r="AB52" s="140" t="s">
        <v>210</v>
      </c>
    </row>
    <row r="53" spans="1:28" ht="18.600000000000001" thickBot="1" x14ac:dyDescent="0.5">
      <c r="A53" s="442"/>
      <c r="B53" s="443"/>
      <c r="C53" s="443"/>
      <c r="D53" s="443"/>
      <c r="E53" s="443"/>
      <c r="F53" s="443"/>
      <c r="G53" s="443"/>
      <c r="H53" s="443"/>
      <c r="I53" s="443"/>
      <c r="J53" s="443"/>
      <c r="K53" s="443"/>
      <c r="L53" s="443"/>
      <c r="M53" s="443"/>
      <c r="N53" s="444"/>
      <c r="O53" s="146"/>
      <c r="P53" s="147"/>
      <c r="Q53" s="147"/>
      <c r="R53" s="147"/>
      <c r="S53" s="147"/>
      <c r="T53" s="147"/>
      <c r="U53" s="147"/>
      <c r="V53" s="147"/>
      <c r="W53" s="147"/>
      <c r="X53" s="147"/>
      <c r="Y53" s="147"/>
      <c r="Z53" s="147"/>
      <c r="AA53" s="147"/>
      <c r="AB53" s="148">
        <f>SUM(P53:AA53)</f>
        <v>0</v>
      </c>
    </row>
  </sheetData>
  <mergeCells count="50">
    <mergeCell ref="A41:N41"/>
    <mergeCell ref="A45:N46"/>
    <mergeCell ref="O45:AA45"/>
    <mergeCell ref="A47:N47"/>
    <mergeCell ref="A51:N53"/>
    <mergeCell ref="P51:AB51"/>
    <mergeCell ref="C36:N36"/>
    <mergeCell ref="A37:B40"/>
    <mergeCell ref="C37:G38"/>
    <mergeCell ref="H37:N37"/>
    <mergeCell ref="H38:J38"/>
    <mergeCell ref="K38:N38"/>
    <mergeCell ref="C39:N39"/>
    <mergeCell ref="C40:N40"/>
    <mergeCell ref="C24:N24"/>
    <mergeCell ref="A25:N25"/>
    <mergeCell ref="A30:N31"/>
    <mergeCell ref="P30:AB30"/>
    <mergeCell ref="A32:B36"/>
    <mergeCell ref="C32:N32"/>
    <mergeCell ref="C33:N33"/>
    <mergeCell ref="C34:G35"/>
    <mergeCell ref="H34:N34"/>
    <mergeCell ref="H35:N35"/>
    <mergeCell ref="A17:B24"/>
    <mergeCell ref="C17:G19"/>
    <mergeCell ref="H17:N17"/>
    <mergeCell ref="H18:N18"/>
    <mergeCell ref="H19:N19"/>
    <mergeCell ref="C20:N20"/>
    <mergeCell ref="C21:G23"/>
    <mergeCell ref="H21:N21"/>
    <mergeCell ref="H22:N22"/>
    <mergeCell ref="H23:N23"/>
    <mergeCell ref="A12:B16"/>
    <mergeCell ref="C12:G12"/>
    <mergeCell ref="H12:N12"/>
    <mergeCell ref="C13:N13"/>
    <mergeCell ref="C14:N14"/>
    <mergeCell ref="C15:N15"/>
    <mergeCell ref="C16:N16"/>
    <mergeCell ref="A1:AB1"/>
    <mergeCell ref="A7:N8"/>
    <mergeCell ref="O7:O8"/>
    <mergeCell ref="P7:AB7"/>
    <mergeCell ref="A9:B11"/>
    <mergeCell ref="C9:N9"/>
    <mergeCell ref="C10:G10"/>
    <mergeCell ref="H10:N10"/>
    <mergeCell ref="C11:N11"/>
  </mergeCells>
  <phoneticPr fontId="3"/>
  <pageMargins left="0.7" right="0.7" top="0.75" bottom="0.75" header="0.3" footer="0.3"/>
  <pageSetup paperSize="9" scale="88" fitToHeight="0" orientation="landscape" r:id="rId1"/>
  <rowBreaks count="1" manualBreakCount="1">
    <brk id="28"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目次</vt:lpstr>
      <vt:lpstr>取組状況の詳細</vt:lpstr>
      <vt:lpstr>様式取組項目</vt:lpstr>
      <vt:lpstr>目標１</vt:lpstr>
      <vt:lpstr>目標２</vt:lpstr>
      <vt:lpstr>目標３</vt:lpstr>
      <vt:lpstr>目標４</vt:lpstr>
      <vt:lpstr>（参考）各年度実績集計表</vt:lpstr>
      <vt:lpstr>目標１!Print_Area</vt:lpstr>
      <vt:lpstr>目標２!Print_Area</vt:lpstr>
      <vt:lpstr>目標３!Print_Area</vt:lpstr>
      <vt:lpstr>目標４!Print_Area</vt:lpstr>
      <vt:lpstr>様式取組項目!Print_Area</vt:lpstr>
      <vt:lpstr>様式取組項目!Print_Titles</vt:lpstr>
    </vt:vector>
  </TitlesOfParts>
  <Company>千葉県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千葉県</dc:creator>
  <cp:lastModifiedBy>坂本 朋義</cp:lastModifiedBy>
  <cp:lastPrinted>2024-03-06T07:39:34Z</cp:lastPrinted>
  <dcterms:created xsi:type="dcterms:W3CDTF">2022-02-09T06:34:48Z</dcterms:created>
  <dcterms:modified xsi:type="dcterms:W3CDTF">2024-03-08T01:47:19Z</dcterms:modified>
</cp:coreProperties>
</file>