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2340" windowWidth="9885" windowHeight="5640" activeTab="0"/>
  </bookViews>
  <sheets>
    <sheet name="３－２－３（その４）" sheetId="1" r:id="rId1"/>
  </sheets>
  <definedNames>
    <definedName name="_xlnm.Print_Area" localSheetId="0">'３－２－３（その４）'!$A$1:$L$60</definedName>
    <definedName name="_xlnm.Print_Titles" localSheetId="0">'３－２－３（その４）'!$2:$3</definedName>
  </definedNames>
  <calcPr fullCalcOnLoad="1"/>
</workbook>
</file>

<file path=xl/sharedStrings.xml><?xml version="1.0" encoding="utf-8"?>
<sst xmlns="http://schemas.openxmlformats.org/spreadsheetml/2006/main" count="73" uniqueCount="67">
  <si>
    <t xml:space="preserve"> 地　　　積</t>
  </si>
  <si>
    <t>決定価格</t>
  </si>
  <si>
    <t xml:space="preserve"> 平均価格</t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</si>
  <si>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</si>
  <si>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</si>
  <si>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</si>
  <si>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</si>
  <si>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</si>
  <si>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</si>
  <si>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</si>
  <si>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</si>
  <si>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>３-２-３表　土地の評価に関する調（その４）　（「概要調書」・土地第２、１８表）　　　　　　     　　　　　　　　　      　　</t>
  </si>
  <si>
    <t>区　分</t>
  </si>
  <si>
    <t xml:space="preserve"> 農　地　等　介　在　山　林</t>
  </si>
  <si>
    <t>そ　　　　の　　　　他</t>
  </si>
  <si>
    <t>合　　　　　　　計</t>
  </si>
  <si>
    <t>町　村　計</t>
  </si>
  <si>
    <t>県　　  計</t>
  </si>
  <si>
    <t>市　　  計</t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</si>
  <si>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</si>
  <si>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</si>
  <si>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</si>
  <si>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</si>
  <si>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</si>
  <si>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</si>
  <si>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</si>
  <si>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</si>
  <si>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</si>
  <si>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</si>
  <si>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</si>
  <si>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</si>
  <si>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</si>
  <si>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</si>
  <si>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</si>
  <si>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</si>
  <si>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</si>
  <si>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</si>
  <si>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</si>
  <si>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</si>
  <si>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</si>
  <si>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印西市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</si>
  <si>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</si>
  <si>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</si>
  <si>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</si>
  <si>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</si>
  <si>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</si>
  <si>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</si>
  <si>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</si>
  <si>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</si>
  <si>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</si>
  <si>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</si>
  <si>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</si>
  <si>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</si>
  <si>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</si>
  <si>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</si>
  <si>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</si>
  <si>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いすみ市</t>
  </si>
  <si>
    <t>南房総市</t>
  </si>
  <si>
    <t>匝瑳市</t>
  </si>
  <si>
    <t>香取市</t>
  </si>
  <si>
    <t>山武市</t>
  </si>
  <si>
    <t>横芝光町</t>
  </si>
  <si>
    <t>（単位：地積・㎡、決定価格・千円、平均価格・円/㎡）</t>
  </si>
  <si>
    <t>大網白里市</t>
  </si>
  <si>
    <t>鎌ケ谷市</t>
  </si>
  <si>
    <t>袖ケ浦市</t>
  </si>
  <si>
    <t>市町村名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</si>
</sst>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_-* #,##0.00_-;\-* #,##0.00_-;_-* &quot;-&quot;??_-;_-@_-"/>
    <numFmt numFmtId="181" formatCode="#,##0_ "/>
    <numFmt numFmtId="182" formatCode="&quot;¥&quot;#,##0_);[Red]\(&quot;¥&quot;#,##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Arial Unicode MS"/>
      <family val="3"/>
    </font>
    <font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Arial Unicode MS"/>
      <family val="3"/>
    </font>
    <font>
      <sz val="12"/>
      <color theme="1"/>
      <name val="ＭＳ ゴシック"/>
      <family val="3"/>
    </font>
    <font>
      <b/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double"/>
      <top style="double">
        <color indexed="8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/>
      <right style="double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7" fillId="0" borderId="10" xfId="0" applyFont="1" applyFill="1" applyBorder="1" applyAlignment="1" applyProtection="1">
      <alignment vertical="center"/>
      <protection/>
    </xf>
    <xf numFmtId="0" fontId="47" fillId="0" borderId="10" xfId="0" applyFont="1" applyFill="1" applyBorder="1" applyAlignment="1" applyProtection="1">
      <alignment/>
      <protection/>
    </xf>
    <xf numFmtId="38" fontId="47" fillId="0" borderId="10" xfId="49" applyFont="1" applyFill="1" applyBorder="1" applyAlignment="1" applyProtection="1">
      <alignment/>
      <protection/>
    </xf>
    <xf numFmtId="0" fontId="47" fillId="0" borderId="10" xfId="0" applyFont="1" applyFill="1" applyBorder="1" applyAlignment="1" applyProtection="1">
      <alignment horizontal="right" vertical="center"/>
      <protection/>
    </xf>
    <xf numFmtId="0" fontId="47" fillId="0" borderId="0" xfId="0" applyFont="1" applyFill="1" applyAlignment="1" applyProtection="1">
      <alignment/>
      <protection/>
    </xf>
    <xf numFmtId="0" fontId="47" fillId="0" borderId="0" xfId="0" applyFont="1" applyFill="1" applyAlignment="1">
      <alignment/>
    </xf>
    <xf numFmtId="0" fontId="48" fillId="0" borderId="11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 horizontal="right" vertical="center"/>
      <protection/>
    </xf>
    <xf numFmtId="0" fontId="48" fillId="0" borderId="0" xfId="0" applyFont="1" applyFill="1" applyAlignment="1" applyProtection="1">
      <alignment/>
      <protection/>
    </xf>
    <xf numFmtId="0" fontId="48" fillId="0" borderId="0" xfId="0" applyFont="1" applyFill="1" applyAlignment="1">
      <alignment/>
    </xf>
    <xf numFmtId="0" fontId="48" fillId="0" borderId="13" xfId="0" applyFont="1" applyFill="1" applyBorder="1" applyAlignment="1" applyProtection="1">
      <alignment vertical="center"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 horizontal="center" vertical="center"/>
      <protection/>
    </xf>
    <xf numFmtId="0" fontId="48" fillId="0" borderId="16" xfId="0" applyFont="1" applyFill="1" applyBorder="1" applyAlignment="1" applyProtection="1">
      <alignment horizontal="center" vertical="center"/>
      <protection/>
    </xf>
    <xf numFmtId="0" fontId="48" fillId="0" borderId="17" xfId="0" applyFont="1" applyFill="1" applyBorder="1" applyAlignment="1" applyProtection="1">
      <alignment horizontal="center" vertical="center"/>
      <protection/>
    </xf>
    <xf numFmtId="38" fontId="48" fillId="0" borderId="15" xfId="49" applyFont="1" applyFill="1" applyBorder="1" applyAlignment="1" applyProtection="1">
      <alignment horizontal="center" vertical="center"/>
      <protection/>
    </xf>
    <xf numFmtId="0" fontId="48" fillId="0" borderId="18" xfId="0" applyFont="1" applyFill="1" applyBorder="1" applyAlignment="1" applyProtection="1">
      <alignment horizontal="center" vertical="center"/>
      <protection/>
    </xf>
    <xf numFmtId="0" fontId="49" fillId="0" borderId="19" xfId="0" applyFont="1" applyFill="1" applyBorder="1" applyAlignment="1" applyProtection="1">
      <alignment horizontal="center" vertical="center"/>
      <protection/>
    </xf>
    <xf numFmtId="0" fontId="50" fillId="0" borderId="20" xfId="0" applyFont="1" applyFill="1" applyBorder="1" applyAlignment="1" applyProtection="1">
      <alignment horizontal="distributed" vertical="center"/>
      <protection/>
    </xf>
    <xf numFmtId="181" fontId="49" fillId="0" borderId="21" xfId="70" applyNumberFormat="1" applyFont="1" applyFill="1" applyBorder="1">
      <alignment/>
      <protection/>
    </xf>
    <xf numFmtId="181" fontId="49" fillId="0" borderId="22" xfId="70" applyNumberFormat="1" applyFont="1" applyFill="1" applyBorder="1">
      <alignment/>
      <protection/>
    </xf>
    <xf numFmtId="177" fontId="49" fillId="0" borderId="23" xfId="57" applyFont="1" applyFill="1" applyBorder="1" applyAlignment="1">
      <alignment horizontal="right"/>
    </xf>
    <xf numFmtId="177" fontId="49" fillId="0" borderId="21" xfId="70" applyNumberFormat="1" applyFont="1" applyFill="1" applyBorder="1">
      <alignment/>
      <protection/>
    </xf>
    <xf numFmtId="177" fontId="49" fillId="0" borderId="22" xfId="70" applyNumberFormat="1" applyFont="1" applyFill="1" applyBorder="1">
      <alignment/>
      <protection/>
    </xf>
    <xf numFmtId="38" fontId="49" fillId="0" borderId="21" xfId="49" applyFont="1" applyFill="1" applyBorder="1" applyAlignment="1">
      <alignment/>
    </xf>
    <xf numFmtId="177" fontId="49" fillId="0" borderId="24" xfId="57" applyFont="1" applyFill="1" applyBorder="1" applyAlignment="1">
      <alignment horizontal="right"/>
    </xf>
    <xf numFmtId="0" fontId="51" fillId="0" borderId="0" xfId="0" applyFont="1" applyFill="1" applyAlignment="1">
      <alignment/>
    </xf>
    <xf numFmtId="0" fontId="51" fillId="0" borderId="0" xfId="0" applyFont="1" applyFill="1" applyAlignment="1" applyProtection="1">
      <alignment horizontal="right"/>
      <protection/>
    </xf>
    <xf numFmtId="0" fontId="49" fillId="0" borderId="25" xfId="0" applyFont="1" applyFill="1" applyBorder="1" applyAlignment="1" applyProtection="1">
      <alignment horizontal="center" vertical="center"/>
      <protection/>
    </xf>
    <xf numFmtId="0" fontId="50" fillId="0" borderId="26" xfId="0" applyFont="1" applyFill="1" applyBorder="1" applyAlignment="1" applyProtection="1">
      <alignment horizontal="distributed" vertical="center"/>
      <protection/>
    </xf>
    <xf numFmtId="177" fontId="49" fillId="0" borderId="27" xfId="70" applyNumberFormat="1" applyFont="1" applyFill="1" applyBorder="1">
      <alignment/>
      <protection/>
    </xf>
    <xf numFmtId="177" fontId="49" fillId="0" borderId="28" xfId="70" applyNumberFormat="1" applyFont="1" applyFill="1" applyBorder="1">
      <alignment/>
      <protection/>
    </xf>
    <xf numFmtId="177" fontId="49" fillId="0" borderId="29" xfId="57" applyFont="1" applyFill="1" applyBorder="1" applyAlignment="1">
      <alignment horizontal="right"/>
    </xf>
    <xf numFmtId="177" fontId="49" fillId="0" borderId="28" xfId="57" applyFont="1" applyFill="1" applyBorder="1" applyAlignment="1">
      <alignment horizontal="right"/>
    </xf>
    <xf numFmtId="177" fontId="49" fillId="0" borderId="30" xfId="70" applyNumberFormat="1" applyFont="1" applyFill="1" applyBorder="1">
      <alignment/>
      <protection/>
    </xf>
    <xf numFmtId="177" fontId="49" fillId="0" borderId="31" xfId="70" applyNumberFormat="1" applyFont="1" applyFill="1" applyBorder="1">
      <alignment/>
      <protection/>
    </xf>
    <xf numFmtId="177" fontId="49" fillId="0" borderId="32" xfId="57" applyFont="1" applyFill="1" applyBorder="1" applyAlignment="1">
      <alignment horizontal="right"/>
    </xf>
    <xf numFmtId="38" fontId="49" fillId="0" borderId="30" xfId="49" applyFont="1" applyFill="1" applyBorder="1" applyAlignment="1">
      <alignment/>
    </xf>
    <xf numFmtId="177" fontId="49" fillId="0" borderId="31" xfId="57" applyFont="1" applyFill="1" applyBorder="1" applyAlignment="1">
      <alignment horizontal="right"/>
    </xf>
    <xf numFmtId="0" fontId="50" fillId="0" borderId="33" xfId="0" applyFont="1" applyFill="1" applyBorder="1" applyAlignment="1" applyProtection="1">
      <alignment horizontal="distributed" vertical="center"/>
      <protection/>
    </xf>
    <xf numFmtId="177" fontId="49" fillId="0" borderId="34" xfId="70" applyNumberFormat="1" applyFont="1" applyFill="1" applyBorder="1">
      <alignment/>
      <protection/>
    </xf>
    <xf numFmtId="177" fontId="49" fillId="0" borderId="35" xfId="70" applyNumberFormat="1" applyFont="1" applyFill="1" applyBorder="1">
      <alignment/>
      <protection/>
    </xf>
    <xf numFmtId="177" fontId="49" fillId="0" borderId="36" xfId="57" applyFont="1" applyFill="1" applyBorder="1" applyAlignment="1">
      <alignment horizontal="right"/>
    </xf>
    <xf numFmtId="38" fontId="49" fillId="0" borderId="34" xfId="49" applyFont="1" applyFill="1" applyBorder="1" applyAlignment="1">
      <alignment/>
    </xf>
    <xf numFmtId="38" fontId="49" fillId="0" borderId="37" xfId="49" applyFont="1" applyFill="1" applyBorder="1" applyAlignment="1">
      <alignment/>
    </xf>
    <xf numFmtId="177" fontId="49" fillId="0" borderId="35" xfId="57" applyFont="1" applyFill="1" applyBorder="1" applyAlignment="1">
      <alignment horizontal="right"/>
    </xf>
    <xf numFmtId="0" fontId="50" fillId="0" borderId="10" xfId="0" applyFont="1" applyFill="1" applyBorder="1" applyAlignment="1" applyProtection="1">
      <alignment horizontal="distributed" vertical="center"/>
      <protection/>
    </xf>
    <xf numFmtId="177" fontId="49" fillId="0" borderId="38" xfId="56" applyNumberFormat="1" applyFont="1" applyFill="1" applyBorder="1" applyAlignment="1" quotePrefix="1">
      <alignment/>
    </xf>
    <xf numFmtId="177" fontId="49" fillId="0" borderId="22" xfId="56" applyNumberFormat="1" applyFont="1" applyFill="1" applyBorder="1" applyAlignment="1" quotePrefix="1">
      <alignment/>
    </xf>
    <xf numFmtId="177" fontId="49" fillId="0" borderId="39" xfId="57" applyFont="1" applyFill="1" applyBorder="1" applyAlignment="1">
      <alignment horizontal="right"/>
    </xf>
    <xf numFmtId="177" fontId="49" fillId="0" borderId="38" xfId="56" applyFont="1" applyFill="1" applyBorder="1" applyAlignment="1" quotePrefix="1">
      <alignment/>
    </xf>
    <xf numFmtId="177" fontId="49" fillId="0" borderId="22" xfId="56" applyFont="1" applyFill="1" applyBorder="1" applyAlignment="1" quotePrefix="1">
      <alignment/>
    </xf>
    <xf numFmtId="177" fontId="49" fillId="0" borderId="40" xfId="57" applyFont="1" applyFill="1" applyBorder="1" applyAlignment="1">
      <alignment horizontal="right"/>
    </xf>
    <xf numFmtId="38" fontId="49" fillId="0" borderId="41" xfId="56" applyNumberFormat="1" applyFont="1" applyFill="1" applyBorder="1" applyAlignment="1" quotePrefix="1">
      <alignment/>
    </xf>
    <xf numFmtId="38" fontId="49" fillId="0" borderId="22" xfId="56" applyNumberFormat="1" applyFont="1" applyFill="1" applyBorder="1" applyAlignment="1" quotePrefix="1">
      <alignment/>
    </xf>
    <xf numFmtId="177" fontId="49" fillId="0" borderId="22" xfId="57" applyFont="1" applyFill="1" applyBorder="1" applyAlignment="1">
      <alignment horizontal="right"/>
    </xf>
    <xf numFmtId="177" fontId="49" fillId="0" borderId="42" xfId="56" applyFont="1" applyFill="1" applyBorder="1" applyAlignment="1" quotePrefix="1">
      <alignment/>
    </xf>
    <xf numFmtId="177" fontId="49" fillId="0" borderId="28" xfId="56" applyFont="1" applyFill="1" applyBorder="1" applyAlignment="1" quotePrefix="1">
      <alignment/>
    </xf>
    <xf numFmtId="177" fontId="49" fillId="0" borderId="43" xfId="57" applyFont="1" applyFill="1" applyBorder="1" applyAlignment="1">
      <alignment horizontal="right"/>
    </xf>
    <xf numFmtId="38" fontId="49" fillId="0" borderId="44" xfId="56" applyNumberFormat="1" applyFont="1" applyFill="1" applyBorder="1" applyAlignment="1" quotePrefix="1">
      <alignment/>
    </xf>
    <xf numFmtId="38" fontId="49" fillId="0" borderId="28" xfId="56" applyNumberFormat="1" applyFont="1" applyFill="1" applyBorder="1" applyAlignment="1" quotePrefix="1">
      <alignment/>
    </xf>
    <xf numFmtId="177" fontId="49" fillId="0" borderId="45" xfId="56" applyFont="1" applyFill="1" applyBorder="1" applyAlignment="1" quotePrefix="1">
      <alignment/>
    </xf>
    <xf numFmtId="177" fontId="49" fillId="0" borderId="45" xfId="56" applyNumberFormat="1" applyFont="1" applyFill="1" applyBorder="1" applyAlignment="1" quotePrefix="1">
      <alignment/>
    </xf>
    <xf numFmtId="177" fontId="49" fillId="0" borderId="28" xfId="56" applyNumberFormat="1" applyFont="1" applyFill="1" applyBorder="1" applyAlignment="1" quotePrefix="1">
      <alignment/>
    </xf>
    <xf numFmtId="38" fontId="49" fillId="0" borderId="27" xfId="56" applyNumberFormat="1" applyFont="1" applyFill="1" applyBorder="1" applyAlignment="1" quotePrefix="1">
      <alignment/>
    </xf>
    <xf numFmtId="49" fontId="52" fillId="0" borderId="0" xfId="0" applyNumberFormat="1" applyFont="1" applyFill="1" applyAlignment="1">
      <alignment vertical="center" textRotation="180"/>
    </xf>
    <xf numFmtId="38" fontId="51" fillId="0" borderId="0" xfId="49" applyFont="1" applyFill="1" applyAlignment="1">
      <alignment/>
    </xf>
    <xf numFmtId="49" fontId="53" fillId="0" borderId="46" xfId="0" applyNumberFormat="1" applyFont="1" applyFill="1" applyBorder="1" applyAlignment="1">
      <alignment horizontal="center" vertical="center" textRotation="180"/>
    </xf>
    <xf numFmtId="0" fontId="48" fillId="0" borderId="47" xfId="0" applyFont="1" applyFill="1" applyBorder="1" applyAlignment="1" applyProtection="1">
      <alignment horizontal="center" vertical="center"/>
      <protection/>
    </xf>
    <xf numFmtId="0" fontId="48" fillId="0" borderId="48" xfId="0" applyFont="1" applyFill="1" applyBorder="1" applyAlignment="1" applyProtection="1">
      <alignment horizontal="center" vertical="center"/>
      <protection/>
    </xf>
    <xf numFmtId="0" fontId="48" fillId="0" borderId="49" xfId="0" applyFont="1" applyFill="1" applyBorder="1" applyAlignment="1" applyProtection="1">
      <alignment horizontal="center" vertical="center"/>
      <protection/>
    </xf>
    <xf numFmtId="0" fontId="48" fillId="0" borderId="50" xfId="0" applyFont="1" applyFill="1" applyBorder="1" applyAlignment="1" applyProtection="1">
      <alignment horizontal="center" vertical="center"/>
      <protection/>
    </xf>
    <xf numFmtId="49" fontId="53" fillId="0" borderId="0" xfId="0" applyNumberFormat="1" applyFont="1" applyFill="1" applyAlignment="1">
      <alignment horizontal="center" vertical="center" textRotation="180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桁区切り_3-2-3（その４）" xfId="56"/>
    <cellStyle name="桁区切り_Sheet1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3" xfId="69"/>
    <cellStyle name="標準 4" xfId="70"/>
    <cellStyle name="標準 5" xfId="71"/>
    <cellStyle name="Followed Hyperlink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2057400</xdr:colOff>
      <xdr:row>2</xdr:row>
      <xdr:rowOff>314325</xdr:rowOff>
    </xdr:to>
    <xdr:sp>
      <xdr:nvSpPr>
        <xdr:cNvPr id="1" name="Line 1"/>
        <xdr:cNvSpPr>
          <a:spLocks/>
        </xdr:cNvSpPr>
      </xdr:nvSpPr>
      <xdr:spPr>
        <a:xfrm>
          <a:off x="647700" y="314325"/>
          <a:ext cx="26193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view="pageBreakPreview" zoomScale="70" zoomScaleNormal="75" zoomScaleSheetLayoutView="70" zoomScalePageLayoutView="0" workbookViewId="0" topLeftCell="A1">
      <selection activeCell="A1" sqref="A1:A32"/>
    </sheetView>
  </sheetViews>
  <sheetFormatPr defaultColWidth="8.66015625" defaultRowHeight="18"/>
  <cols>
    <col min="1" max="1" width="5.66015625" style="66" customWidth="1"/>
    <col min="2" max="2" width="4.91015625" style="27" customWidth="1"/>
    <col min="3" max="3" width="18" style="27" customWidth="1"/>
    <col min="4" max="6" width="16.08203125" style="27" customWidth="1"/>
    <col min="7" max="7" width="16.08203125" style="67" customWidth="1"/>
    <col min="8" max="12" width="16.08203125" style="27" customWidth="1"/>
    <col min="13" max="16" width="12.08203125" style="27" customWidth="1"/>
    <col min="17" max="20" width="11.41015625" style="27" customWidth="1"/>
    <col min="21" max="21" width="16" style="27" customWidth="1"/>
    <col min="22" max="22" width="16.41015625" style="27" customWidth="1"/>
    <col min="23" max="23" width="17.16015625" style="27" customWidth="1"/>
    <col min="24" max="16384" width="8.83203125" style="27" customWidth="1"/>
  </cols>
  <sheetData>
    <row r="1" spans="1:23" s="6" customFormat="1" ht="24.75" customHeight="1">
      <c r="A1" s="73"/>
      <c r="B1" s="1" t="s">
        <v>11</v>
      </c>
      <c r="C1" s="2"/>
      <c r="D1" s="2"/>
      <c r="E1" s="2"/>
      <c r="F1" s="2"/>
      <c r="G1" s="3"/>
      <c r="H1" s="2"/>
      <c r="I1" s="2"/>
      <c r="J1" s="2"/>
      <c r="K1" s="2"/>
      <c r="L1" s="4" t="s">
        <v>62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0" customFormat="1" ht="24.75" customHeight="1">
      <c r="A2" s="73"/>
      <c r="B2" s="7"/>
      <c r="C2" s="8" t="s">
        <v>12</v>
      </c>
      <c r="D2" s="69" t="s">
        <v>13</v>
      </c>
      <c r="E2" s="70"/>
      <c r="F2" s="71"/>
      <c r="G2" s="69" t="s">
        <v>14</v>
      </c>
      <c r="H2" s="70"/>
      <c r="I2" s="71"/>
      <c r="J2" s="70" t="s">
        <v>15</v>
      </c>
      <c r="K2" s="70"/>
      <c r="L2" s="72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0" customFormat="1" ht="24.75" customHeight="1" thickBot="1">
      <c r="A3" s="73"/>
      <c r="B3" s="11" t="s">
        <v>66</v>
      </c>
      <c r="C3" s="12"/>
      <c r="D3" s="13" t="s">
        <v>0</v>
      </c>
      <c r="E3" s="14" t="s">
        <v>1</v>
      </c>
      <c r="F3" s="15" t="s">
        <v>2</v>
      </c>
      <c r="G3" s="16" t="s">
        <v>0</v>
      </c>
      <c r="H3" s="14" t="s">
        <v>1</v>
      </c>
      <c r="I3" s="15" t="s">
        <v>2</v>
      </c>
      <c r="J3" s="13" t="s">
        <v>0</v>
      </c>
      <c r="K3" s="14" t="s">
        <v>1</v>
      </c>
      <c r="L3" s="17" t="s">
        <v>2</v>
      </c>
      <c r="P3" s="9"/>
      <c r="W3" s="9"/>
    </row>
    <row r="4" spans="1:23" ht="24.75" customHeight="1" thickTop="1">
      <c r="A4" s="73"/>
      <c r="B4" s="18">
        <v>1</v>
      </c>
      <c r="C4" s="19" t="s">
        <v>19</v>
      </c>
      <c r="D4" s="20">
        <v>1136478</v>
      </c>
      <c r="E4" s="21">
        <v>4114022</v>
      </c>
      <c r="F4" s="22">
        <f>IF(D4=0,0,ROUND(E4*1000/D4,0))</f>
        <v>3620</v>
      </c>
      <c r="G4" s="23">
        <v>22622428</v>
      </c>
      <c r="H4" s="24">
        <v>276190998</v>
      </c>
      <c r="I4" s="22">
        <f>IF(G4=0,0,ROUND(H4*1000/G4,0))</f>
        <v>12209</v>
      </c>
      <c r="J4" s="25">
        <v>178004585</v>
      </c>
      <c r="K4" s="25">
        <v>4794671720</v>
      </c>
      <c r="L4" s="26">
        <f>IF(J4=0,0,ROUND(K4*1000/J4,0))</f>
        <v>26936</v>
      </c>
      <c r="P4" s="28"/>
      <c r="W4" s="28"/>
    </row>
    <row r="5" spans="1:23" ht="24.75" customHeight="1">
      <c r="A5" s="73"/>
      <c r="B5" s="29">
        <v>2</v>
      </c>
      <c r="C5" s="30" t="s">
        <v>20</v>
      </c>
      <c r="D5" s="31">
        <v>0</v>
      </c>
      <c r="E5" s="32">
        <v>0</v>
      </c>
      <c r="F5" s="33">
        <f>IF(D5=0,0,ROUND(E5*1000/D5,0))</f>
        <v>0</v>
      </c>
      <c r="G5" s="31">
        <v>3632000</v>
      </c>
      <c r="H5" s="32">
        <v>11631515</v>
      </c>
      <c r="I5" s="33">
        <f aca="true" t="shared" si="0" ref="I5:I60">IF(G5=0,0,ROUND(H5*1000/G5,0))</f>
        <v>3203</v>
      </c>
      <c r="J5" s="25">
        <v>55373227</v>
      </c>
      <c r="K5" s="25">
        <v>198174083</v>
      </c>
      <c r="L5" s="34">
        <f>IF(J5=0,0,ROUND(K5*1000/J5,0))</f>
        <v>3579</v>
      </c>
      <c r="P5" s="28"/>
      <c r="W5" s="28"/>
    </row>
    <row r="6" spans="1:23" ht="24.75" customHeight="1">
      <c r="A6" s="73"/>
      <c r="B6" s="29">
        <v>3</v>
      </c>
      <c r="C6" s="30" t="s">
        <v>21</v>
      </c>
      <c r="D6" s="31">
        <v>0</v>
      </c>
      <c r="E6" s="32">
        <v>0</v>
      </c>
      <c r="F6" s="33">
        <f aca="true" t="shared" si="1" ref="F6:F60">IF(D6=0,0,ROUND(E6*1000/D6,0))</f>
        <v>0</v>
      </c>
      <c r="G6" s="31">
        <v>3628481</v>
      </c>
      <c r="H6" s="32">
        <v>260637251</v>
      </c>
      <c r="I6" s="33">
        <f t="shared" si="0"/>
        <v>71831</v>
      </c>
      <c r="J6" s="25">
        <v>35047843</v>
      </c>
      <c r="K6" s="25">
        <v>3393356106</v>
      </c>
      <c r="L6" s="34">
        <f aca="true" t="shared" si="2" ref="L6:L55">IF(J6=0,0,ROUND(K6*1000/J6,0))</f>
        <v>96821</v>
      </c>
      <c r="P6" s="28"/>
      <c r="W6" s="28"/>
    </row>
    <row r="7" spans="1:23" ht="24.75" customHeight="1">
      <c r="A7" s="73"/>
      <c r="B7" s="29">
        <v>4</v>
      </c>
      <c r="C7" s="30" t="s">
        <v>22</v>
      </c>
      <c r="D7" s="31">
        <v>0</v>
      </c>
      <c r="E7" s="32">
        <v>0</v>
      </c>
      <c r="F7" s="33">
        <f t="shared" si="1"/>
        <v>0</v>
      </c>
      <c r="G7" s="31">
        <v>6206150</v>
      </c>
      <c r="H7" s="32">
        <v>275396116</v>
      </c>
      <c r="I7" s="33">
        <f t="shared" si="0"/>
        <v>44375</v>
      </c>
      <c r="J7" s="25">
        <v>59207028</v>
      </c>
      <c r="K7" s="25">
        <v>3431671290</v>
      </c>
      <c r="L7" s="34">
        <f t="shared" si="2"/>
        <v>57961</v>
      </c>
      <c r="P7" s="28"/>
      <c r="W7" s="28"/>
    </row>
    <row r="8" spans="1:23" ht="24.75" customHeight="1">
      <c r="A8" s="73"/>
      <c r="B8" s="29">
        <v>5</v>
      </c>
      <c r="C8" s="30" t="s">
        <v>23</v>
      </c>
      <c r="D8" s="31">
        <v>0</v>
      </c>
      <c r="E8" s="32">
        <v>0</v>
      </c>
      <c r="F8" s="33">
        <f t="shared" si="1"/>
        <v>0</v>
      </c>
      <c r="G8" s="31">
        <v>5986736</v>
      </c>
      <c r="H8" s="32">
        <v>10616185</v>
      </c>
      <c r="I8" s="33">
        <f t="shared" si="0"/>
        <v>1773</v>
      </c>
      <c r="J8" s="25">
        <v>63231475</v>
      </c>
      <c r="K8" s="25">
        <v>144341373</v>
      </c>
      <c r="L8" s="34">
        <f t="shared" si="2"/>
        <v>2283</v>
      </c>
      <c r="P8" s="28"/>
      <c r="W8" s="28"/>
    </row>
    <row r="9" spans="1:23" ht="24.75" customHeight="1">
      <c r="A9" s="73"/>
      <c r="B9" s="29">
        <v>6</v>
      </c>
      <c r="C9" s="30" t="s">
        <v>3</v>
      </c>
      <c r="D9" s="31">
        <v>0</v>
      </c>
      <c r="E9" s="32">
        <v>0</v>
      </c>
      <c r="F9" s="33">
        <f t="shared" si="1"/>
        <v>0</v>
      </c>
      <c r="G9" s="31">
        <v>10699803</v>
      </c>
      <c r="H9" s="32">
        <v>61971459</v>
      </c>
      <c r="I9" s="33">
        <f t="shared" si="0"/>
        <v>5792</v>
      </c>
      <c r="J9" s="25">
        <v>95481414</v>
      </c>
      <c r="K9" s="25">
        <v>547118300</v>
      </c>
      <c r="L9" s="34">
        <f t="shared" si="2"/>
        <v>5730</v>
      </c>
      <c r="P9" s="28"/>
      <c r="W9" s="28"/>
    </row>
    <row r="10" spans="1:23" ht="24.75" customHeight="1">
      <c r="A10" s="73"/>
      <c r="B10" s="29">
        <v>7</v>
      </c>
      <c r="C10" s="30" t="s">
        <v>24</v>
      </c>
      <c r="D10" s="31">
        <v>0</v>
      </c>
      <c r="E10" s="32">
        <v>0</v>
      </c>
      <c r="F10" s="33">
        <f t="shared" si="1"/>
        <v>0</v>
      </c>
      <c r="G10" s="31">
        <v>4863610</v>
      </c>
      <c r="H10" s="32">
        <v>198203883</v>
      </c>
      <c r="I10" s="33">
        <f t="shared" si="0"/>
        <v>40752</v>
      </c>
      <c r="J10" s="25">
        <v>40877446</v>
      </c>
      <c r="K10" s="25">
        <v>2467117017</v>
      </c>
      <c r="L10" s="34">
        <f t="shared" si="2"/>
        <v>60354</v>
      </c>
      <c r="P10" s="28"/>
      <c r="W10" s="28"/>
    </row>
    <row r="11" spans="1:23" ht="24.75" customHeight="1">
      <c r="A11" s="73"/>
      <c r="B11" s="29">
        <v>8</v>
      </c>
      <c r="C11" s="30" t="s">
        <v>25</v>
      </c>
      <c r="D11" s="31">
        <v>0</v>
      </c>
      <c r="E11" s="32">
        <v>0</v>
      </c>
      <c r="F11" s="33">
        <f t="shared" si="1"/>
        <v>0</v>
      </c>
      <c r="G11" s="31">
        <v>12660669</v>
      </c>
      <c r="H11" s="32">
        <v>80111278</v>
      </c>
      <c r="I11" s="33">
        <f t="shared" si="0"/>
        <v>6328</v>
      </c>
      <c r="J11" s="25">
        <v>70506115</v>
      </c>
      <c r="K11" s="25">
        <v>687422929</v>
      </c>
      <c r="L11" s="34">
        <f t="shared" si="2"/>
        <v>9750</v>
      </c>
      <c r="P11" s="28"/>
      <c r="W11" s="28"/>
    </row>
    <row r="12" spans="1:23" ht="24.75" customHeight="1">
      <c r="A12" s="73"/>
      <c r="B12" s="29">
        <v>9</v>
      </c>
      <c r="C12" s="30" t="s">
        <v>26</v>
      </c>
      <c r="D12" s="31">
        <v>0</v>
      </c>
      <c r="E12" s="32">
        <v>0</v>
      </c>
      <c r="F12" s="33">
        <f t="shared" si="1"/>
        <v>0</v>
      </c>
      <c r="G12" s="31">
        <v>7775198</v>
      </c>
      <c r="H12" s="32">
        <v>30964303</v>
      </c>
      <c r="I12" s="33">
        <f t="shared" si="0"/>
        <v>3982</v>
      </c>
      <c r="J12" s="25">
        <v>73906461</v>
      </c>
      <c r="K12" s="25">
        <v>301812027</v>
      </c>
      <c r="L12" s="34">
        <f t="shared" si="2"/>
        <v>4084</v>
      </c>
      <c r="P12" s="28"/>
      <c r="W12" s="28"/>
    </row>
    <row r="13" spans="1:23" ht="24.75" customHeight="1">
      <c r="A13" s="73"/>
      <c r="B13" s="29">
        <v>10</v>
      </c>
      <c r="C13" s="30" t="s">
        <v>27</v>
      </c>
      <c r="D13" s="31">
        <v>0</v>
      </c>
      <c r="E13" s="32">
        <v>0</v>
      </c>
      <c r="F13" s="33">
        <f t="shared" si="1"/>
        <v>0</v>
      </c>
      <c r="G13" s="31">
        <v>34192621</v>
      </c>
      <c r="H13" s="32">
        <v>453802464</v>
      </c>
      <c r="I13" s="33">
        <f t="shared" si="0"/>
        <v>13272</v>
      </c>
      <c r="J13" s="25">
        <v>165995745</v>
      </c>
      <c r="K13" s="25">
        <v>1060239672</v>
      </c>
      <c r="L13" s="34">
        <f t="shared" si="2"/>
        <v>6387</v>
      </c>
      <c r="P13" s="28"/>
      <c r="W13" s="28"/>
    </row>
    <row r="14" spans="1:23" ht="24.75" customHeight="1">
      <c r="A14" s="73"/>
      <c r="B14" s="29">
        <v>11</v>
      </c>
      <c r="C14" s="30" t="s">
        <v>28</v>
      </c>
      <c r="D14" s="31">
        <v>0</v>
      </c>
      <c r="E14" s="32">
        <v>0</v>
      </c>
      <c r="F14" s="33">
        <f t="shared" si="1"/>
        <v>0</v>
      </c>
      <c r="G14" s="31">
        <v>8749913</v>
      </c>
      <c r="H14" s="32">
        <v>46292179</v>
      </c>
      <c r="I14" s="33">
        <f t="shared" si="0"/>
        <v>5291</v>
      </c>
      <c r="J14" s="25">
        <v>75623729</v>
      </c>
      <c r="K14" s="25">
        <v>676485326</v>
      </c>
      <c r="L14" s="34">
        <f t="shared" si="2"/>
        <v>8945</v>
      </c>
      <c r="P14" s="28"/>
      <c r="W14" s="28"/>
    </row>
    <row r="15" spans="1:23" ht="24.75" customHeight="1">
      <c r="A15" s="73"/>
      <c r="B15" s="29">
        <v>12</v>
      </c>
      <c r="C15" s="30" t="s">
        <v>29</v>
      </c>
      <c r="D15" s="31">
        <v>0</v>
      </c>
      <c r="E15" s="32">
        <v>0</v>
      </c>
      <c r="F15" s="33">
        <f t="shared" si="1"/>
        <v>0</v>
      </c>
      <c r="G15" s="31">
        <v>5454414</v>
      </c>
      <c r="H15" s="32">
        <v>14238333</v>
      </c>
      <c r="I15" s="33">
        <f t="shared" si="0"/>
        <v>2610</v>
      </c>
      <c r="J15" s="25">
        <v>66395631</v>
      </c>
      <c r="K15" s="25">
        <v>157273578</v>
      </c>
      <c r="L15" s="34">
        <f t="shared" si="2"/>
        <v>2369</v>
      </c>
      <c r="P15" s="28"/>
      <c r="W15" s="28"/>
    </row>
    <row r="16" spans="1:23" ht="24.75" customHeight="1">
      <c r="A16" s="73"/>
      <c r="B16" s="29">
        <v>13</v>
      </c>
      <c r="C16" s="30" t="s">
        <v>30</v>
      </c>
      <c r="D16" s="31">
        <v>0</v>
      </c>
      <c r="E16" s="32">
        <v>0</v>
      </c>
      <c r="F16" s="33">
        <f t="shared" si="1"/>
        <v>0</v>
      </c>
      <c r="G16" s="31">
        <v>5080087</v>
      </c>
      <c r="H16" s="32">
        <v>8840510</v>
      </c>
      <c r="I16" s="33">
        <f t="shared" si="0"/>
        <v>1740</v>
      </c>
      <c r="J16" s="25">
        <v>104462582</v>
      </c>
      <c r="K16" s="25">
        <v>147272142</v>
      </c>
      <c r="L16" s="34">
        <f t="shared" si="2"/>
        <v>1410</v>
      </c>
      <c r="P16" s="28"/>
      <c r="W16" s="28"/>
    </row>
    <row r="17" spans="1:23" ht="24.75" customHeight="1">
      <c r="A17" s="73"/>
      <c r="B17" s="29">
        <v>14</v>
      </c>
      <c r="C17" s="30" t="s">
        <v>4</v>
      </c>
      <c r="D17" s="31">
        <v>0</v>
      </c>
      <c r="E17" s="32">
        <v>0</v>
      </c>
      <c r="F17" s="33">
        <f t="shared" si="1"/>
        <v>0</v>
      </c>
      <c r="G17" s="31">
        <v>926845</v>
      </c>
      <c r="H17" s="32">
        <v>59047262</v>
      </c>
      <c r="I17" s="33">
        <f t="shared" si="0"/>
        <v>63708</v>
      </c>
      <c r="J17" s="25">
        <v>12910948</v>
      </c>
      <c r="K17" s="25">
        <v>978305991</v>
      </c>
      <c r="L17" s="34">
        <f t="shared" si="2"/>
        <v>75773</v>
      </c>
      <c r="P17" s="28"/>
      <c r="W17" s="28"/>
    </row>
    <row r="18" spans="1:23" ht="24.75" customHeight="1">
      <c r="A18" s="73"/>
      <c r="B18" s="29">
        <v>15</v>
      </c>
      <c r="C18" s="30" t="s">
        <v>31</v>
      </c>
      <c r="D18" s="31">
        <v>0</v>
      </c>
      <c r="E18" s="32">
        <v>0</v>
      </c>
      <c r="F18" s="33">
        <f t="shared" si="1"/>
        <v>0</v>
      </c>
      <c r="G18" s="31">
        <v>8011888</v>
      </c>
      <c r="H18" s="32">
        <v>121559989</v>
      </c>
      <c r="I18" s="33">
        <f t="shared" si="0"/>
        <v>15172</v>
      </c>
      <c r="J18" s="25">
        <v>77221063</v>
      </c>
      <c r="K18" s="25">
        <v>2143401743</v>
      </c>
      <c r="L18" s="34">
        <f t="shared" si="2"/>
        <v>27757</v>
      </c>
      <c r="P18" s="28"/>
      <c r="W18" s="28"/>
    </row>
    <row r="19" spans="1:23" ht="24.75" customHeight="1">
      <c r="A19" s="73"/>
      <c r="B19" s="29">
        <v>16</v>
      </c>
      <c r="C19" s="30" t="s">
        <v>32</v>
      </c>
      <c r="D19" s="31">
        <v>0</v>
      </c>
      <c r="E19" s="32">
        <v>0</v>
      </c>
      <c r="F19" s="33">
        <f t="shared" si="1"/>
        <v>0</v>
      </c>
      <c r="G19" s="31">
        <v>12425305</v>
      </c>
      <c r="H19" s="32">
        <v>5073833</v>
      </c>
      <c r="I19" s="33">
        <f t="shared" si="0"/>
        <v>408</v>
      </c>
      <c r="J19" s="25">
        <v>60515157</v>
      </c>
      <c r="K19" s="25">
        <v>47681268</v>
      </c>
      <c r="L19" s="34">
        <f t="shared" si="2"/>
        <v>788</v>
      </c>
      <c r="P19" s="28"/>
      <c r="W19" s="28"/>
    </row>
    <row r="20" spans="1:23" ht="24.75" customHeight="1">
      <c r="A20" s="73"/>
      <c r="B20" s="29">
        <v>17</v>
      </c>
      <c r="C20" s="30" t="s">
        <v>33</v>
      </c>
      <c r="D20" s="31">
        <v>0</v>
      </c>
      <c r="E20" s="32">
        <v>0</v>
      </c>
      <c r="F20" s="33">
        <f t="shared" si="1"/>
        <v>0</v>
      </c>
      <c r="G20" s="31">
        <v>43377491</v>
      </c>
      <c r="H20" s="32">
        <v>108872514</v>
      </c>
      <c r="I20" s="33">
        <f t="shared" si="0"/>
        <v>2510</v>
      </c>
      <c r="J20" s="25">
        <v>260613130</v>
      </c>
      <c r="K20" s="25">
        <v>1285166752</v>
      </c>
      <c r="L20" s="34">
        <f t="shared" si="2"/>
        <v>4931</v>
      </c>
      <c r="P20" s="28"/>
      <c r="W20" s="28"/>
    </row>
    <row r="21" spans="1:23" ht="24.75" customHeight="1">
      <c r="A21" s="73"/>
      <c r="B21" s="29">
        <v>18</v>
      </c>
      <c r="C21" s="30" t="s">
        <v>34</v>
      </c>
      <c r="D21" s="31">
        <v>0</v>
      </c>
      <c r="E21" s="32">
        <v>0</v>
      </c>
      <c r="F21" s="33">
        <f t="shared" si="1"/>
        <v>0</v>
      </c>
      <c r="G21" s="31">
        <v>1964540</v>
      </c>
      <c r="H21" s="32">
        <v>69600512</v>
      </c>
      <c r="I21" s="33">
        <f t="shared" si="0"/>
        <v>35428</v>
      </c>
      <c r="J21" s="25">
        <v>22752512</v>
      </c>
      <c r="K21" s="25">
        <v>1238553785</v>
      </c>
      <c r="L21" s="34">
        <f t="shared" si="2"/>
        <v>54436</v>
      </c>
      <c r="P21" s="28"/>
      <c r="W21" s="28"/>
    </row>
    <row r="22" spans="1:23" ht="24.75" customHeight="1">
      <c r="A22" s="73"/>
      <c r="B22" s="29">
        <v>19</v>
      </c>
      <c r="C22" s="30" t="s">
        <v>5</v>
      </c>
      <c r="D22" s="31">
        <v>0</v>
      </c>
      <c r="E22" s="32">
        <v>0</v>
      </c>
      <c r="F22" s="33">
        <f t="shared" si="1"/>
        <v>0</v>
      </c>
      <c r="G22" s="31">
        <v>4318531</v>
      </c>
      <c r="H22" s="32">
        <v>56713933</v>
      </c>
      <c r="I22" s="33">
        <f t="shared" si="0"/>
        <v>13133</v>
      </c>
      <c r="J22" s="25">
        <v>35962190</v>
      </c>
      <c r="K22" s="25">
        <v>999370597</v>
      </c>
      <c r="L22" s="34">
        <f t="shared" si="2"/>
        <v>27789</v>
      </c>
      <c r="P22" s="28"/>
      <c r="W22" s="28"/>
    </row>
    <row r="23" spans="1:23" ht="24.75" customHeight="1">
      <c r="A23" s="73"/>
      <c r="B23" s="29">
        <v>20</v>
      </c>
      <c r="C23" s="30" t="s">
        <v>6</v>
      </c>
      <c r="D23" s="31">
        <v>0</v>
      </c>
      <c r="E23" s="32">
        <v>0</v>
      </c>
      <c r="F23" s="33">
        <f t="shared" si="1"/>
        <v>0</v>
      </c>
      <c r="G23" s="31">
        <v>3177845</v>
      </c>
      <c r="H23" s="32">
        <v>49368226</v>
      </c>
      <c r="I23" s="33">
        <f t="shared" si="0"/>
        <v>15535</v>
      </c>
      <c r="J23" s="25">
        <v>27921565</v>
      </c>
      <c r="K23" s="25">
        <v>529818661</v>
      </c>
      <c r="L23" s="34">
        <f t="shared" si="2"/>
        <v>18975</v>
      </c>
      <c r="P23" s="28"/>
      <c r="W23" s="28"/>
    </row>
    <row r="24" spans="1:23" ht="24.75" customHeight="1">
      <c r="A24" s="73"/>
      <c r="B24" s="29">
        <v>21</v>
      </c>
      <c r="C24" s="30" t="s">
        <v>35</v>
      </c>
      <c r="D24" s="31">
        <v>0</v>
      </c>
      <c r="E24" s="32">
        <v>0</v>
      </c>
      <c r="F24" s="33">
        <f t="shared" si="1"/>
        <v>0</v>
      </c>
      <c r="G24" s="31">
        <v>16671752</v>
      </c>
      <c r="H24" s="32">
        <v>2049565</v>
      </c>
      <c r="I24" s="33">
        <f t="shared" si="0"/>
        <v>123</v>
      </c>
      <c r="J24" s="25">
        <v>101324725</v>
      </c>
      <c r="K24" s="25">
        <v>73522650</v>
      </c>
      <c r="L24" s="34">
        <f t="shared" si="2"/>
        <v>726</v>
      </c>
      <c r="P24" s="28"/>
      <c r="W24" s="28"/>
    </row>
    <row r="25" spans="1:23" ht="24.75" customHeight="1">
      <c r="A25" s="73"/>
      <c r="B25" s="29">
        <v>22</v>
      </c>
      <c r="C25" s="30" t="s">
        <v>64</v>
      </c>
      <c r="D25" s="31">
        <v>0</v>
      </c>
      <c r="E25" s="32">
        <v>0</v>
      </c>
      <c r="F25" s="33">
        <f t="shared" si="1"/>
        <v>0</v>
      </c>
      <c r="G25" s="31">
        <v>2193473</v>
      </c>
      <c r="H25" s="32">
        <v>27713603</v>
      </c>
      <c r="I25" s="33">
        <f t="shared" si="0"/>
        <v>12635</v>
      </c>
      <c r="J25" s="25">
        <v>15190179</v>
      </c>
      <c r="K25" s="25">
        <v>423775943</v>
      </c>
      <c r="L25" s="34">
        <f t="shared" si="2"/>
        <v>27898</v>
      </c>
      <c r="P25" s="28"/>
      <c r="W25" s="28"/>
    </row>
    <row r="26" spans="1:23" ht="24.75" customHeight="1">
      <c r="A26" s="73"/>
      <c r="B26" s="29">
        <v>23</v>
      </c>
      <c r="C26" s="30" t="s">
        <v>36</v>
      </c>
      <c r="D26" s="31">
        <v>0</v>
      </c>
      <c r="E26" s="32">
        <v>0</v>
      </c>
      <c r="F26" s="33">
        <f t="shared" si="1"/>
        <v>0</v>
      </c>
      <c r="G26" s="31">
        <v>23809584</v>
      </c>
      <c r="H26" s="32">
        <v>37716951</v>
      </c>
      <c r="I26" s="33">
        <f t="shared" si="0"/>
        <v>1584</v>
      </c>
      <c r="J26" s="25">
        <v>168452026</v>
      </c>
      <c r="K26" s="25">
        <v>381269014</v>
      </c>
      <c r="L26" s="34">
        <f t="shared" si="2"/>
        <v>2263</v>
      </c>
      <c r="P26" s="28"/>
      <c r="W26" s="28"/>
    </row>
    <row r="27" spans="1:23" ht="24.75" customHeight="1">
      <c r="A27" s="73"/>
      <c r="B27" s="29">
        <v>24</v>
      </c>
      <c r="C27" s="30" t="s">
        <v>37</v>
      </c>
      <c r="D27" s="31">
        <v>0</v>
      </c>
      <c r="E27" s="32">
        <v>0</v>
      </c>
      <c r="F27" s="33">
        <f t="shared" si="1"/>
        <v>0</v>
      </c>
      <c r="G27" s="31">
        <v>16103640</v>
      </c>
      <c r="H27" s="32">
        <v>23969016</v>
      </c>
      <c r="I27" s="33">
        <f t="shared" si="0"/>
        <v>1488</v>
      </c>
      <c r="J27" s="25">
        <v>107076373</v>
      </c>
      <c r="K27" s="25">
        <v>151298174</v>
      </c>
      <c r="L27" s="34">
        <f t="shared" si="2"/>
        <v>1413</v>
      </c>
      <c r="P27" s="28"/>
      <c r="W27" s="28"/>
    </row>
    <row r="28" spans="1:23" ht="24.75" customHeight="1">
      <c r="A28" s="73"/>
      <c r="B28" s="29">
        <v>25</v>
      </c>
      <c r="C28" s="30" t="s">
        <v>38</v>
      </c>
      <c r="D28" s="31">
        <v>0</v>
      </c>
      <c r="E28" s="32">
        <v>0</v>
      </c>
      <c r="F28" s="33">
        <f t="shared" si="1"/>
        <v>0</v>
      </c>
      <c r="G28" s="31">
        <v>452117</v>
      </c>
      <c r="H28" s="32">
        <v>57256774</v>
      </c>
      <c r="I28" s="33">
        <f t="shared" si="0"/>
        <v>126641</v>
      </c>
      <c r="J28" s="25">
        <v>10879233</v>
      </c>
      <c r="K28" s="25">
        <v>1714815791</v>
      </c>
      <c r="L28" s="34">
        <f t="shared" si="2"/>
        <v>157623</v>
      </c>
      <c r="P28" s="28"/>
      <c r="W28" s="28"/>
    </row>
    <row r="29" spans="1:23" ht="24.75" customHeight="1">
      <c r="A29" s="73"/>
      <c r="B29" s="29">
        <v>26</v>
      </c>
      <c r="C29" s="30" t="s">
        <v>7</v>
      </c>
      <c r="D29" s="31">
        <v>0</v>
      </c>
      <c r="E29" s="32">
        <v>0</v>
      </c>
      <c r="F29" s="33">
        <f t="shared" si="1"/>
        <v>0</v>
      </c>
      <c r="G29" s="31">
        <v>4120958</v>
      </c>
      <c r="H29" s="32">
        <v>22818711</v>
      </c>
      <c r="I29" s="33">
        <f t="shared" si="0"/>
        <v>5537</v>
      </c>
      <c r="J29" s="25">
        <v>25825881</v>
      </c>
      <c r="K29" s="25">
        <v>338218000</v>
      </c>
      <c r="L29" s="34">
        <f t="shared" si="2"/>
        <v>13096</v>
      </c>
      <c r="P29" s="28"/>
      <c r="W29" s="28"/>
    </row>
    <row r="30" spans="1:23" ht="24.75" customHeight="1">
      <c r="A30" s="73"/>
      <c r="B30" s="29">
        <v>27</v>
      </c>
      <c r="C30" s="30" t="s">
        <v>65</v>
      </c>
      <c r="D30" s="31">
        <v>0</v>
      </c>
      <c r="E30" s="32">
        <v>0</v>
      </c>
      <c r="F30" s="33">
        <f t="shared" si="1"/>
        <v>0</v>
      </c>
      <c r="G30" s="31">
        <v>8416858</v>
      </c>
      <c r="H30" s="32">
        <v>28700011</v>
      </c>
      <c r="I30" s="33">
        <f t="shared" si="0"/>
        <v>3410</v>
      </c>
      <c r="J30" s="25">
        <v>70752610</v>
      </c>
      <c r="K30" s="25">
        <v>348762806</v>
      </c>
      <c r="L30" s="34">
        <f t="shared" si="2"/>
        <v>4929</v>
      </c>
      <c r="P30" s="28"/>
      <c r="W30" s="28"/>
    </row>
    <row r="31" spans="1:23" ht="24.75" customHeight="1">
      <c r="A31" s="73"/>
      <c r="B31" s="29">
        <v>28</v>
      </c>
      <c r="C31" s="30" t="s">
        <v>39</v>
      </c>
      <c r="D31" s="31">
        <v>0</v>
      </c>
      <c r="E31" s="32">
        <v>0</v>
      </c>
      <c r="F31" s="33">
        <f t="shared" si="1"/>
        <v>0</v>
      </c>
      <c r="G31" s="31">
        <v>6397237</v>
      </c>
      <c r="H31" s="32">
        <v>12535326</v>
      </c>
      <c r="I31" s="33">
        <f t="shared" si="0"/>
        <v>1959</v>
      </c>
      <c r="J31" s="25">
        <v>62677927</v>
      </c>
      <c r="K31" s="25">
        <v>145730103</v>
      </c>
      <c r="L31" s="34">
        <f t="shared" si="2"/>
        <v>2325</v>
      </c>
      <c r="P31" s="28"/>
      <c r="W31" s="28"/>
    </row>
    <row r="32" spans="1:23" ht="24.75" customHeight="1" thickBot="1">
      <c r="A32" s="73"/>
      <c r="B32" s="29">
        <v>29</v>
      </c>
      <c r="C32" s="30" t="s">
        <v>40</v>
      </c>
      <c r="D32" s="31">
        <v>0</v>
      </c>
      <c r="E32" s="32">
        <v>0</v>
      </c>
      <c r="F32" s="33">
        <f t="shared" si="1"/>
        <v>0</v>
      </c>
      <c r="G32" s="31">
        <v>9431548</v>
      </c>
      <c r="H32" s="32">
        <v>21982550</v>
      </c>
      <c r="I32" s="33">
        <f t="shared" si="0"/>
        <v>2331</v>
      </c>
      <c r="J32" s="25">
        <v>87948773</v>
      </c>
      <c r="K32" s="25">
        <v>424764637</v>
      </c>
      <c r="L32" s="34">
        <f t="shared" si="2"/>
        <v>4830</v>
      </c>
      <c r="P32" s="28"/>
      <c r="W32" s="28"/>
    </row>
    <row r="33" spans="1:23" ht="24.75" customHeight="1" thickTop="1">
      <c r="A33" s="68"/>
      <c r="B33" s="18">
        <v>30</v>
      </c>
      <c r="C33" s="19" t="s">
        <v>41</v>
      </c>
      <c r="D33" s="35">
        <v>0</v>
      </c>
      <c r="E33" s="36">
        <v>0</v>
      </c>
      <c r="F33" s="37">
        <f t="shared" si="1"/>
        <v>0</v>
      </c>
      <c r="G33" s="35">
        <v>3707112</v>
      </c>
      <c r="H33" s="36">
        <v>21520715</v>
      </c>
      <c r="I33" s="37">
        <f t="shared" si="0"/>
        <v>5805</v>
      </c>
      <c r="J33" s="38">
        <v>26872723</v>
      </c>
      <c r="K33" s="38">
        <v>251641986</v>
      </c>
      <c r="L33" s="39">
        <f t="shared" si="2"/>
        <v>9364</v>
      </c>
      <c r="P33" s="28"/>
      <c r="W33" s="28"/>
    </row>
    <row r="34" spans="1:23" ht="24.75" customHeight="1">
      <c r="A34" s="68"/>
      <c r="B34" s="29">
        <v>31</v>
      </c>
      <c r="C34" s="30" t="s">
        <v>42</v>
      </c>
      <c r="D34" s="31">
        <v>0</v>
      </c>
      <c r="E34" s="32">
        <v>0</v>
      </c>
      <c r="F34" s="33">
        <f t="shared" si="1"/>
        <v>0</v>
      </c>
      <c r="G34" s="31">
        <v>4004484</v>
      </c>
      <c r="H34" s="32">
        <v>7960427</v>
      </c>
      <c r="I34" s="33">
        <f t="shared" si="0"/>
        <v>1988</v>
      </c>
      <c r="J34" s="25">
        <v>45236918</v>
      </c>
      <c r="K34" s="25">
        <v>130436636</v>
      </c>
      <c r="L34" s="34">
        <f t="shared" si="2"/>
        <v>2883</v>
      </c>
      <c r="P34" s="28"/>
      <c r="W34" s="28"/>
    </row>
    <row r="35" spans="1:23" ht="24.75" customHeight="1">
      <c r="A35" s="68"/>
      <c r="B35" s="29">
        <v>32</v>
      </c>
      <c r="C35" s="30" t="s">
        <v>57</v>
      </c>
      <c r="D35" s="31">
        <v>0</v>
      </c>
      <c r="E35" s="32">
        <v>0</v>
      </c>
      <c r="F35" s="33">
        <f t="shared" si="1"/>
        <v>0</v>
      </c>
      <c r="G35" s="31">
        <v>13150070</v>
      </c>
      <c r="H35" s="32">
        <v>7424992</v>
      </c>
      <c r="I35" s="33">
        <f t="shared" si="0"/>
        <v>565</v>
      </c>
      <c r="J35" s="25">
        <v>137204337</v>
      </c>
      <c r="K35" s="25">
        <v>91926322</v>
      </c>
      <c r="L35" s="34">
        <f t="shared" si="2"/>
        <v>670</v>
      </c>
      <c r="P35" s="28"/>
      <c r="W35" s="28"/>
    </row>
    <row r="36" spans="1:23" ht="24.75" customHeight="1">
      <c r="A36" s="68"/>
      <c r="B36" s="29">
        <v>33</v>
      </c>
      <c r="C36" s="30" t="s">
        <v>58</v>
      </c>
      <c r="D36" s="31">
        <v>0</v>
      </c>
      <c r="E36" s="32">
        <v>0</v>
      </c>
      <c r="F36" s="33">
        <f t="shared" si="1"/>
        <v>0</v>
      </c>
      <c r="G36" s="31">
        <v>3767209</v>
      </c>
      <c r="H36" s="32">
        <v>6335093</v>
      </c>
      <c r="I36" s="33">
        <f t="shared" si="0"/>
        <v>1682</v>
      </c>
      <c r="J36" s="25">
        <v>78397919</v>
      </c>
      <c r="K36" s="25">
        <v>85890674</v>
      </c>
      <c r="L36" s="34">
        <f t="shared" si="2"/>
        <v>1096</v>
      </c>
      <c r="P36" s="28"/>
      <c r="W36" s="28"/>
    </row>
    <row r="37" spans="1:23" ht="24.75" customHeight="1">
      <c r="A37" s="68"/>
      <c r="B37" s="29">
        <v>34</v>
      </c>
      <c r="C37" s="30" t="s">
        <v>59</v>
      </c>
      <c r="D37" s="31">
        <v>0</v>
      </c>
      <c r="E37" s="32">
        <v>0</v>
      </c>
      <c r="F37" s="33">
        <f t="shared" si="1"/>
        <v>0</v>
      </c>
      <c r="G37" s="31">
        <v>18469673</v>
      </c>
      <c r="H37" s="32">
        <v>25166732</v>
      </c>
      <c r="I37" s="33">
        <f t="shared" si="0"/>
        <v>1363</v>
      </c>
      <c r="J37" s="25">
        <v>205177968</v>
      </c>
      <c r="K37" s="25">
        <v>197981659</v>
      </c>
      <c r="L37" s="34">
        <f t="shared" si="2"/>
        <v>965</v>
      </c>
      <c r="P37" s="28"/>
      <c r="W37" s="28"/>
    </row>
    <row r="38" spans="1:23" ht="24.75" customHeight="1">
      <c r="A38" s="68"/>
      <c r="B38" s="29">
        <v>35</v>
      </c>
      <c r="C38" s="30" t="s">
        <v>60</v>
      </c>
      <c r="D38" s="31">
        <v>0</v>
      </c>
      <c r="E38" s="32">
        <v>0</v>
      </c>
      <c r="F38" s="33">
        <f t="shared" si="1"/>
        <v>0</v>
      </c>
      <c r="G38" s="31">
        <v>9248755</v>
      </c>
      <c r="H38" s="32">
        <v>11779074</v>
      </c>
      <c r="I38" s="33">
        <f t="shared" si="0"/>
        <v>1274</v>
      </c>
      <c r="J38" s="25">
        <v>110630963</v>
      </c>
      <c r="K38" s="25">
        <v>112707297</v>
      </c>
      <c r="L38" s="34">
        <f t="shared" si="2"/>
        <v>1019</v>
      </c>
      <c r="P38" s="28"/>
      <c r="W38" s="28"/>
    </row>
    <row r="39" spans="1:23" ht="24.75" customHeight="1">
      <c r="A39" s="68"/>
      <c r="B39" s="29">
        <v>36</v>
      </c>
      <c r="C39" s="30" t="s">
        <v>56</v>
      </c>
      <c r="D39" s="31">
        <v>0</v>
      </c>
      <c r="E39" s="32">
        <v>0</v>
      </c>
      <c r="F39" s="33">
        <f t="shared" si="1"/>
        <v>0</v>
      </c>
      <c r="G39" s="31">
        <v>16859717</v>
      </c>
      <c r="H39" s="32">
        <v>4886893</v>
      </c>
      <c r="I39" s="33">
        <f t="shared" si="0"/>
        <v>290</v>
      </c>
      <c r="J39" s="25">
        <v>119656245</v>
      </c>
      <c r="K39" s="25">
        <v>103359015</v>
      </c>
      <c r="L39" s="34">
        <f t="shared" si="2"/>
        <v>864</v>
      </c>
      <c r="P39" s="28"/>
      <c r="W39" s="28"/>
    </row>
    <row r="40" spans="1:23" ht="24.75" customHeight="1">
      <c r="A40" s="68"/>
      <c r="B40" s="29">
        <v>37</v>
      </c>
      <c r="C40" s="30" t="s">
        <v>63</v>
      </c>
      <c r="D40" s="31">
        <v>0</v>
      </c>
      <c r="E40" s="32">
        <v>0</v>
      </c>
      <c r="F40" s="33">
        <f t="shared" si="1"/>
        <v>0</v>
      </c>
      <c r="G40" s="31">
        <v>3898614</v>
      </c>
      <c r="H40" s="32">
        <v>10596397</v>
      </c>
      <c r="I40" s="33">
        <f t="shared" si="0"/>
        <v>2718</v>
      </c>
      <c r="J40" s="25">
        <v>43854303</v>
      </c>
      <c r="K40" s="25">
        <v>121929315</v>
      </c>
      <c r="L40" s="34">
        <f t="shared" si="2"/>
        <v>2780</v>
      </c>
      <c r="P40" s="28"/>
      <c r="W40" s="28"/>
    </row>
    <row r="41" spans="1:23" ht="24.75" customHeight="1">
      <c r="A41" s="68"/>
      <c r="B41" s="29">
        <v>38</v>
      </c>
      <c r="C41" s="30" t="s">
        <v>8</v>
      </c>
      <c r="D41" s="31">
        <v>0</v>
      </c>
      <c r="E41" s="32">
        <v>0</v>
      </c>
      <c r="F41" s="33">
        <f t="shared" si="1"/>
        <v>0</v>
      </c>
      <c r="G41" s="31">
        <v>2276582</v>
      </c>
      <c r="H41" s="32">
        <v>8790216</v>
      </c>
      <c r="I41" s="33">
        <f t="shared" si="0"/>
        <v>3861</v>
      </c>
      <c r="J41" s="25">
        <v>14210942</v>
      </c>
      <c r="K41" s="25">
        <v>72385555</v>
      </c>
      <c r="L41" s="34">
        <f t="shared" si="2"/>
        <v>5094</v>
      </c>
      <c r="P41" s="28"/>
      <c r="W41" s="28"/>
    </row>
    <row r="42" spans="1:23" ht="24.75" customHeight="1">
      <c r="A42" s="68"/>
      <c r="B42" s="29">
        <v>39</v>
      </c>
      <c r="C42" s="30" t="s">
        <v>43</v>
      </c>
      <c r="D42" s="31">
        <v>0</v>
      </c>
      <c r="E42" s="32">
        <v>0</v>
      </c>
      <c r="F42" s="33">
        <f t="shared" si="1"/>
        <v>0</v>
      </c>
      <c r="G42" s="31">
        <v>1443918</v>
      </c>
      <c r="H42" s="32">
        <v>3254180</v>
      </c>
      <c r="I42" s="33">
        <f t="shared" si="0"/>
        <v>2254</v>
      </c>
      <c r="J42" s="25">
        <v>21292198</v>
      </c>
      <c r="K42" s="25">
        <v>52099036</v>
      </c>
      <c r="L42" s="34">
        <f t="shared" si="2"/>
        <v>2447</v>
      </c>
      <c r="P42" s="28"/>
      <c r="W42" s="28"/>
    </row>
    <row r="43" spans="1:23" ht="24.75" customHeight="1">
      <c r="A43" s="68"/>
      <c r="B43" s="29">
        <v>40</v>
      </c>
      <c r="C43" s="30" t="s">
        <v>44</v>
      </c>
      <c r="D43" s="31">
        <v>0</v>
      </c>
      <c r="E43" s="32">
        <v>0</v>
      </c>
      <c r="F43" s="33">
        <f t="shared" si="1"/>
        <v>0</v>
      </c>
      <c r="G43" s="31">
        <v>1577260</v>
      </c>
      <c r="H43" s="32">
        <v>1738566</v>
      </c>
      <c r="I43" s="33">
        <f t="shared" si="0"/>
        <v>1102</v>
      </c>
      <c r="J43" s="25">
        <v>15177140</v>
      </c>
      <c r="K43" s="25">
        <v>12125371</v>
      </c>
      <c r="L43" s="34">
        <f t="shared" si="2"/>
        <v>799</v>
      </c>
      <c r="P43" s="28"/>
      <c r="W43" s="28"/>
    </row>
    <row r="44" spans="1:23" ht="24.75" customHeight="1">
      <c r="A44" s="68"/>
      <c r="B44" s="29">
        <v>41</v>
      </c>
      <c r="C44" s="30" t="s">
        <v>45</v>
      </c>
      <c r="D44" s="31">
        <v>0</v>
      </c>
      <c r="E44" s="32">
        <v>0</v>
      </c>
      <c r="F44" s="33">
        <f t="shared" si="1"/>
        <v>0</v>
      </c>
      <c r="G44" s="31">
        <v>6690418</v>
      </c>
      <c r="H44" s="32">
        <v>9623896</v>
      </c>
      <c r="I44" s="33">
        <f t="shared" si="0"/>
        <v>1438</v>
      </c>
      <c r="J44" s="25">
        <v>62210096</v>
      </c>
      <c r="K44" s="25">
        <v>39345637</v>
      </c>
      <c r="L44" s="34">
        <f t="shared" si="2"/>
        <v>632</v>
      </c>
      <c r="P44" s="28"/>
      <c r="W44" s="28"/>
    </row>
    <row r="45" spans="1:23" ht="24.75" customHeight="1">
      <c r="A45" s="68"/>
      <c r="B45" s="29">
        <v>42</v>
      </c>
      <c r="C45" s="30" t="s">
        <v>46</v>
      </c>
      <c r="D45" s="31">
        <v>0</v>
      </c>
      <c r="E45" s="32">
        <v>0</v>
      </c>
      <c r="F45" s="33">
        <f t="shared" si="1"/>
        <v>0</v>
      </c>
      <c r="G45" s="31">
        <v>1430130</v>
      </c>
      <c r="H45" s="32">
        <v>1572959</v>
      </c>
      <c r="I45" s="33">
        <f t="shared" si="0"/>
        <v>1100</v>
      </c>
      <c r="J45" s="25">
        <v>34308793</v>
      </c>
      <c r="K45" s="25">
        <v>28443015</v>
      </c>
      <c r="L45" s="34">
        <f t="shared" si="2"/>
        <v>829</v>
      </c>
      <c r="P45" s="28"/>
      <c r="W45" s="28"/>
    </row>
    <row r="46" spans="1:23" ht="24.75" customHeight="1">
      <c r="A46" s="68"/>
      <c r="B46" s="29">
        <v>43</v>
      </c>
      <c r="C46" s="30" t="s">
        <v>9</v>
      </c>
      <c r="D46" s="31">
        <v>0</v>
      </c>
      <c r="E46" s="32">
        <v>0</v>
      </c>
      <c r="F46" s="33">
        <f t="shared" si="1"/>
        <v>0</v>
      </c>
      <c r="G46" s="31">
        <v>1485404</v>
      </c>
      <c r="H46" s="32">
        <v>1840610</v>
      </c>
      <c r="I46" s="33">
        <f t="shared" si="0"/>
        <v>1239</v>
      </c>
      <c r="J46" s="25">
        <v>17262065</v>
      </c>
      <c r="K46" s="25">
        <v>26709489</v>
      </c>
      <c r="L46" s="34">
        <f t="shared" si="2"/>
        <v>1547</v>
      </c>
      <c r="P46" s="28"/>
      <c r="W46" s="28"/>
    </row>
    <row r="47" spans="1:23" ht="24.75" customHeight="1">
      <c r="A47" s="68"/>
      <c r="B47" s="29">
        <v>44</v>
      </c>
      <c r="C47" s="30" t="s">
        <v>47</v>
      </c>
      <c r="D47" s="31">
        <v>0</v>
      </c>
      <c r="E47" s="32">
        <v>0</v>
      </c>
      <c r="F47" s="33">
        <f t="shared" si="1"/>
        <v>0</v>
      </c>
      <c r="G47" s="31">
        <v>7441687</v>
      </c>
      <c r="H47" s="32">
        <v>40620335</v>
      </c>
      <c r="I47" s="33">
        <f t="shared" si="0"/>
        <v>5458</v>
      </c>
      <c r="J47" s="25">
        <v>33541772</v>
      </c>
      <c r="K47" s="25">
        <v>69050566</v>
      </c>
      <c r="L47" s="34">
        <f t="shared" si="2"/>
        <v>2059</v>
      </c>
      <c r="P47" s="28"/>
      <c r="W47" s="28"/>
    </row>
    <row r="48" spans="1:23" ht="24.75" customHeight="1">
      <c r="A48" s="68"/>
      <c r="B48" s="29">
        <v>45</v>
      </c>
      <c r="C48" s="30" t="s">
        <v>61</v>
      </c>
      <c r="D48" s="31">
        <v>0</v>
      </c>
      <c r="E48" s="32">
        <v>0</v>
      </c>
      <c r="F48" s="33">
        <f t="shared" si="1"/>
        <v>0</v>
      </c>
      <c r="G48" s="31">
        <v>3090933</v>
      </c>
      <c r="H48" s="32">
        <v>3621806</v>
      </c>
      <c r="I48" s="33">
        <f t="shared" si="0"/>
        <v>1172</v>
      </c>
      <c r="J48" s="25">
        <v>50811968</v>
      </c>
      <c r="K48" s="25">
        <v>61712026</v>
      </c>
      <c r="L48" s="34">
        <f t="shared" si="2"/>
        <v>1215</v>
      </c>
      <c r="P48" s="28"/>
      <c r="W48" s="28"/>
    </row>
    <row r="49" spans="1:23" ht="24.75" customHeight="1">
      <c r="A49" s="68"/>
      <c r="B49" s="29">
        <v>46</v>
      </c>
      <c r="C49" s="30" t="s">
        <v>48</v>
      </c>
      <c r="D49" s="31">
        <v>0</v>
      </c>
      <c r="E49" s="32">
        <v>0</v>
      </c>
      <c r="F49" s="33">
        <f t="shared" si="1"/>
        <v>0</v>
      </c>
      <c r="G49" s="31">
        <v>2046316</v>
      </c>
      <c r="H49" s="32">
        <v>2160918</v>
      </c>
      <c r="I49" s="33">
        <f t="shared" si="0"/>
        <v>1056</v>
      </c>
      <c r="J49" s="25">
        <v>17279930</v>
      </c>
      <c r="K49" s="25">
        <v>41701843</v>
      </c>
      <c r="L49" s="34">
        <f t="shared" si="2"/>
        <v>2413</v>
      </c>
      <c r="P49" s="28"/>
      <c r="W49" s="28"/>
    </row>
    <row r="50" spans="1:23" ht="24.75" customHeight="1">
      <c r="A50" s="68"/>
      <c r="B50" s="29">
        <v>47</v>
      </c>
      <c r="C50" s="30" t="s">
        <v>49</v>
      </c>
      <c r="D50" s="31">
        <v>0</v>
      </c>
      <c r="E50" s="32">
        <v>0</v>
      </c>
      <c r="F50" s="33">
        <f t="shared" si="1"/>
        <v>0</v>
      </c>
      <c r="G50" s="31">
        <v>5224949</v>
      </c>
      <c r="H50" s="32">
        <v>3932961</v>
      </c>
      <c r="I50" s="33">
        <f t="shared" si="0"/>
        <v>753</v>
      </c>
      <c r="J50" s="25">
        <v>27708232</v>
      </c>
      <c r="K50" s="25">
        <v>18612428</v>
      </c>
      <c r="L50" s="34">
        <f t="shared" si="2"/>
        <v>672</v>
      </c>
      <c r="P50" s="28"/>
      <c r="W50" s="28"/>
    </row>
    <row r="51" spans="1:23" ht="24.75" customHeight="1">
      <c r="A51" s="68"/>
      <c r="B51" s="29">
        <v>48</v>
      </c>
      <c r="C51" s="30" t="s">
        <v>50</v>
      </c>
      <c r="D51" s="31">
        <v>0</v>
      </c>
      <c r="E51" s="32">
        <v>0</v>
      </c>
      <c r="F51" s="33">
        <f t="shared" si="1"/>
        <v>0</v>
      </c>
      <c r="G51" s="31">
        <v>1362365</v>
      </c>
      <c r="H51" s="32">
        <v>2617428</v>
      </c>
      <c r="I51" s="33">
        <f t="shared" si="0"/>
        <v>1921</v>
      </c>
      <c r="J51" s="25">
        <v>21796471</v>
      </c>
      <c r="K51" s="25">
        <v>38351028</v>
      </c>
      <c r="L51" s="34">
        <f t="shared" si="2"/>
        <v>1760</v>
      </c>
      <c r="P51" s="28"/>
      <c r="W51" s="28"/>
    </row>
    <row r="52" spans="1:23" ht="24.75" customHeight="1">
      <c r="A52" s="68"/>
      <c r="B52" s="29">
        <v>49</v>
      </c>
      <c r="C52" s="30" t="s">
        <v>51</v>
      </c>
      <c r="D52" s="31">
        <v>0</v>
      </c>
      <c r="E52" s="32">
        <v>0</v>
      </c>
      <c r="F52" s="33">
        <f t="shared" si="1"/>
        <v>0</v>
      </c>
      <c r="G52" s="31">
        <v>1469851</v>
      </c>
      <c r="H52" s="32">
        <v>2777465</v>
      </c>
      <c r="I52" s="33">
        <f t="shared" si="0"/>
        <v>1890</v>
      </c>
      <c r="J52" s="25">
        <v>21265524</v>
      </c>
      <c r="K52" s="25">
        <v>34215101</v>
      </c>
      <c r="L52" s="34">
        <f t="shared" si="2"/>
        <v>1609</v>
      </c>
      <c r="P52" s="28"/>
      <c r="W52" s="28"/>
    </row>
    <row r="53" spans="1:23" ht="24.75" customHeight="1">
      <c r="A53" s="68"/>
      <c r="B53" s="29">
        <v>50</v>
      </c>
      <c r="C53" s="30" t="s">
        <v>52</v>
      </c>
      <c r="D53" s="31">
        <v>0</v>
      </c>
      <c r="E53" s="32">
        <v>0</v>
      </c>
      <c r="F53" s="33">
        <f t="shared" si="1"/>
        <v>0</v>
      </c>
      <c r="G53" s="31">
        <v>6223328</v>
      </c>
      <c r="H53" s="32">
        <v>4354525</v>
      </c>
      <c r="I53" s="33">
        <f t="shared" si="0"/>
        <v>700</v>
      </c>
      <c r="J53" s="25">
        <v>37638837</v>
      </c>
      <c r="K53" s="25">
        <v>21253683</v>
      </c>
      <c r="L53" s="34">
        <f t="shared" si="2"/>
        <v>565</v>
      </c>
      <c r="P53" s="28"/>
      <c r="W53" s="28"/>
    </row>
    <row r="54" spans="1:23" ht="24.75" customHeight="1">
      <c r="A54" s="68"/>
      <c r="B54" s="29">
        <v>51</v>
      </c>
      <c r="C54" s="30" t="s">
        <v>53</v>
      </c>
      <c r="D54" s="31">
        <v>0</v>
      </c>
      <c r="E54" s="32">
        <v>0</v>
      </c>
      <c r="F54" s="33">
        <f t="shared" si="1"/>
        <v>0</v>
      </c>
      <c r="G54" s="31">
        <v>9252788</v>
      </c>
      <c r="H54" s="32">
        <v>6073897</v>
      </c>
      <c r="I54" s="33">
        <f t="shared" si="0"/>
        <v>656</v>
      </c>
      <c r="J54" s="25">
        <v>50466150</v>
      </c>
      <c r="K54" s="25">
        <v>25888441</v>
      </c>
      <c r="L54" s="34">
        <f t="shared" si="2"/>
        <v>513</v>
      </c>
      <c r="P54" s="28"/>
      <c r="W54" s="28"/>
    </row>
    <row r="55" spans="1:23" ht="24.75" customHeight="1">
      <c r="A55" s="68"/>
      <c r="B55" s="29">
        <v>52</v>
      </c>
      <c r="C55" s="30" t="s">
        <v>10</v>
      </c>
      <c r="D55" s="31">
        <v>0</v>
      </c>
      <c r="E55" s="32">
        <v>0</v>
      </c>
      <c r="F55" s="33">
        <f t="shared" si="1"/>
        <v>0</v>
      </c>
      <c r="G55" s="31">
        <v>18346698</v>
      </c>
      <c r="H55" s="32">
        <v>5102381</v>
      </c>
      <c r="I55" s="33">
        <f t="shared" si="0"/>
        <v>278</v>
      </c>
      <c r="J55" s="25">
        <v>77935510</v>
      </c>
      <c r="K55" s="25">
        <v>21117297</v>
      </c>
      <c r="L55" s="34">
        <f t="shared" si="2"/>
        <v>271</v>
      </c>
      <c r="P55" s="28"/>
      <c r="W55" s="28"/>
    </row>
    <row r="56" spans="1:23" ht="24.75" customHeight="1">
      <c r="A56" s="68"/>
      <c r="B56" s="29">
        <v>53</v>
      </c>
      <c r="C56" s="30" t="s">
        <v>54</v>
      </c>
      <c r="D56" s="31">
        <v>0</v>
      </c>
      <c r="E56" s="32">
        <v>0</v>
      </c>
      <c r="F56" s="33">
        <f t="shared" si="1"/>
        <v>0</v>
      </c>
      <c r="G56" s="31">
        <v>4344375</v>
      </c>
      <c r="H56" s="32">
        <v>2130970</v>
      </c>
      <c r="I56" s="33">
        <f t="shared" si="0"/>
        <v>491</v>
      </c>
      <c r="J56" s="25">
        <v>17994822</v>
      </c>
      <c r="K56" s="25">
        <v>23255448</v>
      </c>
      <c r="L56" s="34">
        <f>IF(J56=0,0,ROUND(K56*1000/J56,0))</f>
        <v>1292</v>
      </c>
      <c r="P56" s="28"/>
      <c r="W56" s="28"/>
    </row>
    <row r="57" spans="1:23" ht="24.75" customHeight="1" thickBot="1">
      <c r="A57" s="68"/>
      <c r="B57" s="29">
        <v>54</v>
      </c>
      <c r="C57" s="40" t="s">
        <v>55</v>
      </c>
      <c r="D57" s="41">
        <v>0</v>
      </c>
      <c r="E57" s="42">
        <v>0</v>
      </c>
      <c r="F57" s="43">
        <f t="shared" si="1"/>
        <v>0</v>
      </c>
      <c r="G57" s="41">
        <v>1175327</v>
      </c>
      <c r="H57" s="42">
        <v>1435866</v>
      </c>
      <c r="I57" s="43">
        <f t="shared" si="0"/>
        <v>1222</v>
      </c>
      <c r="J57" s="44">
        <v>21445255</v>
      </c>
      <c r="K57" s="45">
        <v>20415480</v>
      </c>
      <c r="L57" s="46">
        <f>IF(J57=0,0,ROUND(K57*1000/J57,0))</f>
        <v>952</v>
      </c>
      <c r="P57" s="28"/>
      <c r="W57" s="28"/>
    </row>
    <row r="58" spans="1:23" ht="24.75" customHeight="1" thickTop="1">
      <c r="A58" s="68"/>
      <c r="B58" s="18"/>
      <c r="C58" s="47" t="s">
        <v>18</v>
      </c>
      <c r="D58" s="48">
        <f>SUM(D4:D40)</f>
        <v>1136478</v>
      </c>
      <c r="E58" s="49">
        <f>SUM(E4:E40)</f>
        <v>4114022</v>
      </c>
      <c r="F58" s="50">
        <f t="shared" si="1"/>
        <v>3620</v>
      </c>
      <c r="G58" s="51">
        <f>SUM(G4:G40)</f>
        <v>366457356</v>
      </c>
      <c r="H58" s="52">
        <f>SUM(H4:H40)</f>
        <v>2529545573</v>
      </c>
      <c r="I58" s="53">
        <f>IF(G58=0,0,ROUND(H58*1000/G58,0))</f>
        <v>6903</v>
      </c>
      <c r="J58" s="54">
        <f>SUM(J4:J40)</f>
        <v>2999168949</v>
      </c>
      <c r="K58" s="55">
        <f>SUM(K4:K40)</f>
        <v>30327284382</v>
      </c>
      <c r="L58" s="56">
        <f>IF(J58=0,0,ROUND(K58*1000/J58,0))</f>
        <v>10112</v>
      </c>
      <c r="P58" s="28"/>
      <c r="W58" s="28"/>
    </row>
    <row r="59" spans="1:23" ht="24.75" customHeight="1">
      <c r="A59" s="68"/>
      <c r="B59" s="29"/>
      <c r="C59" s="47" t="s">
        <v>16</v>
      </c>
      <c r="D59" s="57">
        <f>SUM(D41:D57)</f>
        <v>0</v>
      </c>
      <c r="E59" s="58">
        <f>SUM(E41:E57)</f>
        <v>0</v>
      </c>
      <c r="F59" s="59">
        <f t="shared" si="1"/>
        <v>0</v>
      </c>
      <c r="G59" s="57">
        <f>SUM(G41:G57)</f>
        <v>74882329</v>
      </c>
      <c r="H59" s="58">
        <f>SUM(H41:H57)</f>
        <v>101648979</v>
      </c>
      <c r="I59" s="33">
        <f t="shared" si="0"/>
        <v>1357</v>
      </c>
      <c r="J59" s="60">
        <f>SUM(J41:J57)</f>
        <v>542345705</v>
      </c>
      <c r="K59" s="61">
        <f>SUM(K41:K57)</f>
        <v>606681444</v>
      </c>
      <c r="L59" s="34">
        <f>IF(J59=0,0,ROUND(K59*1000/J59,0))</f>
        <v>1119</v>
      </c>
      <c r="P59" s="28"/>
      <c r="W59" s="28"/>
    </row>
    <row r="60" spans="1:23" ht="24.75" customHeight="1">
      <c r="A60" s="68"/>
      <c r="B60" s="29"/>
      <c r="C60" s="47" t="s">
        <v>17</v>
      </c>
      <c r="D60" s="62">
        <f>SUM(D4:D57)</f>
        <v>1136478</v>
      </c>
      <c r="E60" s="58">
        <f>SUM(E4:E57)</f>
        <v>4114022</v>
      </c>
      <c r="F60" s="59">
        <f t="shared" si="1"/>
        <v>3620</v>
      </c>
      <c r="G60" s="63">
        <f>SUM(G4:G57)</f>
        <v>441339685</v>
      </c>
      <c r="H60" s="64">
        <f>SUM(H4:H57)</f>
        <v>2631194552</v>
      </c>
      <c r="I60" s="59">
        <f t="shared" si="0"/>
        <v>5962</v>
      </c>
      <c r="J60" s="65">
        <f>SUM(J4:J57)</f>
        <v>3541514654</v>
      </c>
      <c r="K60" s="61">
        <f>SUM(K4:K57)</f>
        <v>30933965826</v>
      </c>
      <c r="L60" s="34">
        <f>IF(J60=0,0,ROUND(K60*1000/J60,0))</f>
        <v>8735</v>
      </c>
      <c r="P60" s="28"/>
      <c r="W60" s="28"/>
    </row>
  </sheetData>
  <sheetProtection/>
  <mergeCells count="5">
    <mergeCell ref="A33:A60"/>
    <mergeCell ref="D2:F2"/>
    <mergeCell ref="G2:I2"/>
    <mergeCell ref="J2:L2"/>
    <mergeCell ref="A1:A32"/>
  </mergeCells>
  <printOptions horizontalCentered="1" verticalCentered="1"/>
  <pageMargins left="0.15748031496062992" right="0.35433070866141736" top="0.7874015748031497" bottom="0.7874015748031497" header="0" footer="0"/>
  <pageSetup horizontalDpi="600" verticalDpi="600" orientation="landscape" paperSize="9" scale="60" r:id="rId2"/>
  <rowBreaks count="1" manualBreakCount="1">
    <brk id="32" max="11" man="1"/>
  </rowBreaks>
  <ignoredErrors>
    <ignoredError sqref="E60 F58 I58" formulaRange="1"/>
    <ignoredError sqref="F60:I60 F59 I59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2024-04-22T00:39:09Z</dcterms:created>
  <dcterms:modified xsi:type="dcterms:W3CDTF">2024-04-22T00:39:12Z</dcterms:modified>
  <cp:category/>
  <cp:version/>
  <cp:contentType/>
  <cp:contentStatus/>
</cp:coreProperties>
</file>