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50_地方公会計\10 財政状況資料集（ストック情報）分析欄の記入\03 市→県\財政状況資料集\"/>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<sst xmlns="http://schemas.openxmlformats.org/spreadsheetml/2006/main" count="1117" uniqueCount="614">
  <si>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</si>
  <si>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</si>
  <si>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</si>
  <si>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</si>
  <si>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</si>
  <si>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</si>
  <si>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</si>
  <si>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</si>
  <si>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</si>
  <si>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</si>
  <si>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</si>
  <si>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</si>
  <si>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</si>
  <si>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</si>
  <si>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</si>
  <si>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</si>
  <si>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</si>
  <si>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</si>
  <si>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</si>
  <si>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</si>
  <si>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</si>
  <si>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</si>
  <si>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</si>
  <si>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</si>
  <si>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</si>
  <si>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</si>
  <si>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</si>
  <si>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</si>
  <si>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</si>
  <si>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</si>
  <si>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</si>
  <si>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</si>
  <si>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</si>
  <si>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</si>
  <si>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</si>
  <si>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</si>
  <si>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</si>
  <si>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</si>
  <si>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</si>
  <si>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</si>
  <si>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</si>
  <si>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</si>
  <si>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</si>
  <si>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</si>
  <si>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</si>
  <si>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</si>
  <si>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</si>
  <si>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</si>
  <si>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</si>
  <si>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</si>
  <si>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</si>
  <si>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</si>
  <si>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</si>
  <si>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</si>
  <si>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</si>
  <si>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</si>
  <si>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</si>
  <si>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</si>
  <si>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</si>
  <si>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</si>
  <si>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</si>
  <si>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</si>
  <si>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</si>
  <si>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</si>
  <si>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</si>
  <si>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</si>
  <si>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</si>
  <si>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</si>
  <si>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</si>
  <si>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</si>
  <si>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</si>
  <si>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</si>
  <si>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</si>
  <si>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</si>
  <si>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</si>
  <si>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</si>
  <si>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</si>
  <si>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</si>
  <si>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</si>
  <si>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</si>
  <si>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</si>
  <si>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</si>
  <si>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</si>
  <si>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</si>
  <si>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</si>
  <si>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</si>
  <si>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</si>
  <si>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</si>
  <si>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</si>
  <si>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</si>
  <si>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</si>
  <si>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</si>
  <si>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</si>
  <si>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</si>
  <si>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</si>
  <si>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</si>
  <si>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</si>
  <si>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鋸南町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</si>
  <si>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</si>
  <si>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</si>
  <si>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</si>
  <si>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</si>
  <si>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</si>
  <si>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</si>
  <si>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</si>
  <si>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</si>
  <si>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</si>
  <si>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</si>
  <si>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</si>
  <si>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</si>
  <si>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</si>
  <si>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</si>
  <si>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</si>
  <si>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</si>
  <si>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</si>
  <si>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</si>
  <si>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</si>
  <si>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</si>
  <si>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</si>
  <si>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</si>
  <si>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</si>
  <si>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</si>
  <si>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</si>
  <si>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</si>
  <si>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</si>
  <si>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</si>
  <si>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</si>
  <si>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</si>
  <si>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</si>
  <si>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</si>
  <si>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</si>
  <si>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</si>
  <si>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</si>
  <si>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</si>
  <si>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</si>
  <si>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</si>
  <si>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</si>
  <si>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</si>
  <si>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</si>
  <si>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</si>
  <si>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</si>
  <si>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</si>
  <si>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</si>
  <si>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</si>
  <si>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</si>
  <si>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</si>
  <si>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</si>
  <si>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</si>
  <si>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</si>
  <si>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</si>
  <si>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</si>
  <si>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</si>
  <si>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</si>
  <si>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-3.1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</si>
  <si>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</si>
  <si>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</si>
  <si>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</si>
  <si>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</si>
  <si>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</si>
  <si>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</si>
  <si>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</si>
  <si>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</si>
  <si>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</si>
  <si>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</si>
  <si>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</si>
  <si>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</si>
  <si>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</si>
  <si>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</si>
  <si>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</si>
  <si>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</si>
  <si>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</si>
  <si>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</si>
  <si>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</si>
  <si>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</si>
  <si>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</si>
  <si>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</si>
  <si>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</si>
  <si>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</si>
  <si>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</si>
  <si>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</si>
  <si>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</si>
  <si>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</si>
  <si>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</si>
  <si>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</si>
  <si>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</si>
  <si>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</si>
  <si>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</si>
  <si>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</si>
  <si>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</si>
  <si>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</si>
  <si>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</si>
  <si>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</si>
  <si>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</si>
  <si>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</si>
  <si>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</si>
  <si>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</si>
  <si>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</si>
  <si>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</si>
  <si>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</si>
  <si>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</si>
  <si>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</si>
  <si>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</si>
  <si>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</si>
  <si>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</si>
  <si>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</si>
  <si>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</si>
  <si>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</si>
  <si>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</si>
  <si>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</si>
  <si>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</si>
  <si>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</si>
  <si>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</si>
  <si>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</si>
  <si>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</si>
  <si>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千葉県鋸南町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</si>
  <si>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</si>
  <si>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</si>
  <si>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</si>
  <si>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</si>
  <si>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</si>
  <si>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</si>
  <si>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</si>
  <si>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</si>
  <si>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</si>
  <si>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</si>
  <si>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</si>
  <si>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</si>
  <si>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</si>
  <si>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</si>
  <si>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</si>
  <si>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</si>
  <si>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</si>
  <si>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</si>
  <si>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</si>
  <si>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</si>
  <si>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</si>
  <si>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</si>
  <si>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</si>
  <si>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</si>
  <si>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</si>
  <si>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</si>
  <si>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</si>
  <si>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</si>
  <si>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</si>
  <si>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</si>
  <si>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</si>
  <si>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</si>
  <si>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</si>
  <si>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</si>
  <si>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</si>
  <si>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</si>
  <si>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</si>
  <si>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</si>
  <si>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</si>
  <si>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</si>
  <si>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</si>
  <si>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</si>
  <si>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</si>
  <si>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</si>
  <si>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</si>
  <si>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</si>
  <si>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</si>
  <si>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</si>
  <si>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</si>
  <si>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</si>
  <si>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</si>
  <si>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</si>
  <si>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</si>
  <si>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</si>
  <si>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</si>
  <si>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</si>
  <si>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</si>
  <si>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</si>
  <si>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</si>
  <si>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</si>
  <si>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</si>
  <si>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</si>
  <si>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</si>
  <si>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</si>
  <si>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</si>
  <si>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</si>
  <si>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</si>
  <si>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</si>
  <si>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</si>
  <si>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</si>
  <si>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</si>
  <si>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</si>
  <si>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</si>
  <si>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</si>
  <si>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</si>
  <si>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</si>
  <si>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</si>
  <si>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</si>
  <si>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</si>
  <si>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</si>
  <si>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</si>
  <si>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</si>
  <si>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</si>
  <si>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</si>
  <si>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</si>
  <si>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</si>
  <si>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</si>
  <si>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</si>
  <si>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</si>
  <si>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</si>
  <si>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</si>
  <si>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</si>
  <si>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</si>
  <si>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</si>
  <si>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</si>
  <si>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</si>
  <si>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</si>
  <si>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</si>
  <si>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</si>
  <si>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</si>
  <si>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</si>
  <si>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</si>
  <si>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</si>
  <si>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</si>
  <si>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</si>
  <si>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</si>
  <si>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</si>
  <si>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</si>
  <si>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</si>
  <si>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</si>
  <si>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</si>
  <si>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</si>
  <si>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</si>
  <si>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</si>
  <si>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</si>
  <si>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</si>
  <si>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</si>
  <si>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</si>
  <si>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</si>
  <si>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</si>
  <si>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</si>
  <si>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</si>
  <si>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</si>
  <si>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</si>
  <si>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</si>
  <si>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</si>
  <si>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</si>
  <si>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</si>
  <si>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</si>
  <si>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</si>
  <si>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</si>
  <si>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</si>
  <si>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</si>
  <si>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</si>
  <si>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</si>
  <si>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</si>
  <si>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</si>
  <si>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</si>
  <si>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</si>
  <si>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</si>
  <si>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</si>
  <si>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</si>
  <si>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</si>
  <si>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</si>
  <si>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</si>
  <si>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</si>
  <si>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</si>
  <si>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</si>
  <si>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</si>
  <si>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</si>
  <si>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</si>
  <si>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</si>
  <si>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</si>
  <si>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</si>
  <si>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</si>
  <si>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千葉県鋸南町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</si>
  <si>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</si>
  <si>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</si>
  <si>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</si>
  <si>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</si>
  <si>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</si>
  <si>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</si>
  <si>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</si>
  <si>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</si>
  <si>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</si>
  <si>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</si>
  <si>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</si>
  <si>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</si>
  <si>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</si>
  <si>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</si>
  <si>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</si>
  <si>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</si>
  <si>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</si>
  <si>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</si>
  <si>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</si>
  <si>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</si>
  <si>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</si>
  <si>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</si>
  <si>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</si>
  <si>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</si>
  <si>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</si>
  <si>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</si>
  <si>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</si>
  <si>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</si>
  <si>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</si>
  <si>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</si>
  <si>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</si>
  <si>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</si>
  <si>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</si>
  <si>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</si>
  <si>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鋸南町国民健康保険特別会計</t>
    <phoneticPr fontId="5"/>
  </si>
  <si>
    <t>鋸南町後期高齢者医療特別会計</t>
    <phoneticPr fontId="5"/>
  </si>
  <si>
    <t>鋸南町介護保険特別会計</t>
    <phoneticPr fontId="5"/>
  </si>
  <si>
    <t>鋸南町病院事業会計</t>
    <phoneticPr fontId="5"/>
  </si>
  <si>
    <t>法適用企業</t>
    <phoneticPr fontId="5"/>
  </si>
  <si>
    <t>鋸南町水道事業会計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</si>
  <si>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</si>
  <si>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</si>
  <si>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</si>
  <si>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</si>
  <si>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</si>
  <si>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</si>
  <si>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</si>
  <si>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</si>
  <si>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</si>
  <si>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</si>
  <si>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</si>
  <si>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</si>
  <si>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</si>
  <si>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</si>
  <si>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</si>
  <si>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</si>
  <si>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</si>
  <si>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</si>
  <si>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</si>
  <si>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</si>
  <si>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</si>
  <si>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</si>
  <si>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</si>
  <si>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</si>
  <si>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</si>
  <si>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</si>
  <si>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</si>
  <si>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</si>
  <si>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</si>
  <si>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</si>
  <si>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</si>
  <si>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</si>
  <si>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</si>
  <si>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</si>
  <si>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</si>
  <si>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</si>
  <si>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</si>
  <si>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</si>
  <si>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</si>
  <si>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</si>
  <si>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</si>
  <si>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</si>
  <si>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</si>
  <si>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</si>
  <si>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</si>
  <si>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</si>
  <si>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</si>
  <si>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</si>
  <si>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</si>
  <si>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</si>
  <si>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</si>
  <si>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</si>
  <si>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</si>
  <si>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</si>
  <si>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</si>
  <si>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</si>
  <si>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</si>
  <si>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</si>
  <si>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</si>
  <si>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</si>
  <si>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</si>
  <si>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</si>
  <si>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</si>
  <si>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</si>
  <si>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</si>
  <si>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鋸南町水道事業会計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</si>
  <si>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</si>
  <si>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</si>
  <si>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鋸南町病院事業会計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</si>
  <si>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</si>
  <si>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</si>
  <si>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</si>
  <si>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</si>
  <si>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</si>
  <si>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</si>
  <si>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</si>
  <si>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</si>
  <si>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</si>
  <si>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</si>
  <si>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</si>
  <si>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</si>
  <si>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</si>
  <si>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</si>
  <si>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</si>
  <si>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</si>
  <si>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</si>
  <si>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</si>
  <si>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</si>
  <si>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</si>
  <si>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</si>
  <si>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</si>
  <si>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</si>
  <si>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</si>
  <si>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</si>
  <si>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</si>
  <si>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</si>
  <si>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</si>
  <si>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</si>
  <si>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</si>
  <si>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</si>
  <si>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</si>
  <si>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</si>
  <si>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</si>
  <si>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</si>
  <si>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</si>
  <si>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</si>
  <si>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</si>
  <si>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</si>
  <si>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</si>
  <si>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</si>
  <si>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</si>
  <si>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</si>
  <si>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</si>
  <si>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</si>
  <si>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</si>
  <si>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</si>
  <si>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</si>
  <si>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</si>
  <si>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</si>
  <si>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</si>
  <si>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</si>
  <si>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</si>
  <si>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</si>
  <si>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</si>
  <si>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</si>
  <si>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</si>
  <si>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</si>
  <si>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</si>
  <si>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</si>
  <si>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</si>
  <si>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</si>
  <si>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</si>
  <si>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</si>
  <si>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</si>
  <si>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</si>
  <si>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</si>
  <si>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</si>
  <si>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</si>
  <si>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</si>
  <si>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</si>
  <si>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</si>
  <si>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</si>
  <si>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</si>
  <si>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</si>
  <si>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</si>
  <si>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</si>
  <si>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</si>
  <si>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</si>
  <si>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</si>
  <si>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</si>
  <si>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</si>
  <si>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</si>
  <si>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</si>
  <si>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</si>
  <si>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</si>
  <si>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6.11</t>
  </si>
  <si>
    <t>一般会計</t>
  </si>
  <si>
    <t>鋸南町水道事業会計</t>
  </si>
  <si>
    <t>鋸南町国民健康保険特別会計</t>
  </si>
  <si>
    <t>鋸南町介護保険特別会計</t>
  </si>
  <si>
    <t>鋸南町病院事業会計</t>
  </si>
  <si>
    <t>鋸南町後期高齢者医療特別会計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</si>
  <si>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</si>
  <si>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</si>
  <si>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</si>
  <si>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</si>
  <si>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</si>
  <si>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</si>
  <si>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</si>
  <si>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</si>
  <si>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鋸南町豊かなまちづくり基金</t>
    <rPh sb="0" eb="3">
      <t>キョナンマチ</t>
    </rPh>
    <rPh sb="3" eb="4">
      <t>ユタ</t>
    </rPh>
    <rPh sb="11" eb="13">
      <t>キキン</t>
    </rPh>
    <phoneticPr fontId="5"/>
  </si>
  <si>
    <t>鋸南町都市交流施設整備基金</t>
    <rPh sb="0" eb="3">
      <t>キョナンマチ</t>
    </rPh>
    <rPh sb="3" eb="5">
      <t>トシ</t>
    </rPh>
    <rPh sb="5" eb="7">
      <t>コウリュウ</t>
    </rPh>
    <rPh sb="7" eb="9">
      <t>シセツ</t>
    </rPh>
    <rPh sb="9" eb="11">
      <t>セイビ</t>
    </rPh>
    <rPh sb="11" eb="13">
      <t>キキン</t>
    </rPh>
    <phoneticPr fontId="5"/>
  </si>
  <si>
    <t>鋸南町東日本大震災復興基金</t>
    <rPh sb="0" eb="3">
      <t>キョナンマチ</t>
    </rPh>
    <rPh sb="3" eb="4">
      <t>ヒガシ</t>
    </rPh>
    <rPh sb="4" eb="6">
      <t>ニホン</t>
    </rPh>
    <rPh sb="6" eb="9">
      <t>ダイシンサイ</t>
    </rPh>
    <rPh sb="9" eb="11">
      <t>フッコウ</t>
    </rPh>
    <rPh sb="11" eb="13">
      <t>キキン</t>
    </rPh>
    <phoneticPr fontId="5"/>
  </si>
  <si>
    <t>鋸南町美術品等取得基金</t>
    <rPh sb="0" eb="3">
      <t>キョナンマチ</t>
    </rPh>
    <rPh sb="3" eb="5">
      <t>ビジュツ</t>
    </rPh>
    <rPh sb="5" eb="6">
      <t>ヒン</t>
    </rPh>
    <rPh sb="6" eb="7">
      <t>トウ</t>
    </rPh>
    <rPh sb="7" eb="9">
      <t>シュトク</t>
    </rPh>
    <rPh sb="9" eb="11">
      <t>キキン</t>
    </rPh>
    <phoneticPr fontId="5"/>
  </si>
  <si>
    <t>-</t>
    <phoneticPr fontId="2"/>
  </si>
  <si>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</si>
  <si>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</si>
  <si>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</si>
  <si>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</si>
  <si>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</si>
  <si>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</si>
  <si>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</si>
  <si>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安房郡市広域市町村圏事務組合（一般会計）</t>
    <rPh sb="0" eb="3">
      <t>アワグン</t>
    </rPh>
    <rPh sb="3" eb="4">
      <t>シ</t>
    </rPh>
    <rPh sb="4" eb="6">
      <t>コウイキ</t>
    </rPh>
    <rPh sb="6" eb="9">
      <t>シチョウソン</t>
    </rPh>
    <rPh sb="9" eb="10">
      <t>ケン</t>
    </rPh>
    <rPh sb="10" eb="12">
      <t>ジム</t>
    </rPh>
    <rPh sb="12" eb="14">
      <t>クミアイ</t>
    </rPh>
    <rPh sb="15" eb="17">
      <t>イッパン</t>
    </rPh>
    <rPh sb="17" eb="19">
      <t>カイケイ</t>
    </rPh>
    <phoneticPr fontId="2"/>
  </si>
  <si>
    <t>鋸南地区環境衛生組合（一般会計）</t>
    <rPh sb="0" eb="2">
      <t>キョナン</t>
    </rPh>
    <rPh sb="2" eb="4">
      <t>チク</t>
    </rPh>
    <rPh sb="4" eb="6">
      <t>カンキョウ</t>
    </rPh>
    <rPh sb="6" eb="8">
      <t>エイセイ</t>
    </rPh>
    <rPh sb="8" eb="10">
      <t>クミアイ</t>
    </rPh>
    <rPh sb="11" eb="13">
      <t>イッパン</t>
    </rPh>
    <rPh sb="13" eb="15">
      <t>カイケイ</t>
    </rPh>
    <phoneticPr fontId="2"/>
  </si>
  <si>
    <t>南房総広域水道企業団（水道用供給事業会計）</t>
    <rPh sb="0" eb="3">
      <t>ミナミボウソウ</t>
    </rPh>
    <rPh sb="3" eb="5">
      <t>コウイキ</t>
    </rPh>
    <rPh sb="5" eb="7">
      <t>スイドウ</t>
    </rPh>
    <rPh sb="7" eb="9">
      <t>キギョウ</t>
    </rPh>
    <rPh sb="9" eb="10">
      <t>ダン</t>
    </rPh>
    <rPh sb="11" eb="14">
      <t>スイドウヨウ</t>
    </rPh>
    <rPh sb="14" eb="16">
      <t>キョウキュウ</t>
    </rPh>
    <rPh sb="16" eb="18">
      <t>ジギョウ</t>
    </rPh>
    <rPh sb="18" eb="20">
      <t>カイケイ</t>
    </rPh>
    <phoneticPr fontId="2"/>
  </si>
  <si>
    <t>-</t>
    <phoneticPr fontId="2"/>
  </si>
  <si>
    <t>-</t>
    <phoneticPr fontId="2"/>
  </si>
  <si>
    <t>-</t>
    <phoneticPr fontId="2"/>
  </si>
  <si>
    <t>-</t>
    <phoneticPr fontId="2"/>
  </si>
  <si>
    <t>鋸南町過疎地域自立促進特別事業基金</t>
    <rPh sb="0" eb="3">
      <t>キョナンマチ</t>
    </rPh>
    <rPh sb="3" eb="5">
      <t>カソ</t>
    </rPh>
    <rPh sb="5" eb="7">
      <t>チイキ</t>
    </rPh>
    <rPh sb="7" eb="9">
      <t>ジリツ</t>
    </rPh>
    <rPh sb="9" eb="11">
      <t>ソクシン</t>
    </rPh>
    <rPh sb="11" eb="13">
      <t>トクベツ</t>
    </rPh>
    <rPh sb="13" eb="15">
      <t>ジギョウ</t>
    </rPh>
    <rPh sb="15" eb="17">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</si>
  <si>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</si>
  <si>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</si>
  <si>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</si>
  <si>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充当可能財源等が減少したことにより、前年度より9.4ポイント上昇した。有形固定資産減価償却率は、類似団体よりも高く、年々上昇傾向にある。来年度策定する、公共施設等個別計画に基づき、老朽化、長寿命化対策に取り組んでいく。</t>
    <rPh sb="0" eb="2">
      <t>ショウライ</t>
    </rPh>
    <rPh sb="2" eb="4">
      <t>フタン</t>
    </rPh>
    <rPh sb="4" eb="6">
      <t>ヒリツ</t>
    </rPh>
    <rPh sb="8" eb="10">
      <t>ジュウトウ</t>
    </rPh>
    <rPh sb="10" eb="12">
      <t>カノウ</t>
    </rPh>
    <rPh sb="12" eb="14">
      <t>ザイゲン</t>
    </rPh>
    <rPh sb="14" eb="15">
      <t>トウ</t>
    </rPh>
    <rPh sb="16" eb="18">
      <t>ゲンショウ</t>
    </rPh>
    <rPh sb="26" eb="29">
      <t>ゼンネンド</t>
    </rPh>
    <rPh sb="38" eb="40">
      <t>ジョウショウ</t>
    </rPh>
    <rPh sb="43" eb="45">
      <t>ユウケイ</t>
    </rPh>
    <rPh sb="45" eb="47">
      <t>コテイ</t>
    </rPh>
    <rPh sb="47" eb="49">
      <t>シサン</t>
    </rPh>
    <rPh sb="49" eb="51">
      <t>ゲンカ</t>
    </rPh>
    <rPh sb="51" eb="53">
      <t>ショウキャク</t>
    </rPh>
    <rPh sb="53" eb="54">
      <t>リツ</t>
    </rPh>
    <rPh sb="56" eb="58">
      <t>ルイジ</t>
    </rPh>
    <rPh sb="58" eb="60">
      <t>ダンタイ</t>
    </rPh>
    <rPh sb="63" eb="64">
      <t>タカ</t>
    </rPh>
    <rPh sb="66" eb="68">
      <t>ネンネン</t>
    </rPh>
    <rPh sb="68" eb="70">
      <t>ジョウショウ</t>
    </rPh>
    <rPh sb="70" eb="72">
      <t>ケイコウ</t>
    </rPh>
    <rPh sb="76" eb="79">
      <t>ライネンド</t>
    </rPh>
    <rPh sb="79" eb="81">
      <t>サクテイ</t>
    </rPh>
    <rPh sb="84" eb="86">
      <t>コウキョウ</t>
    </rPh>
    <rPh sb="86" eb="88">
      <t>シセツ</t>
    </rPh>
    <rPh sb="88" eb="89">
      <t>トウ</t>
    </rPh>
    <rPh sb="89" eb="91">
      <t>コベツ</t>
    </rPh>
    <rPh sb="91" eb="93">
      <t>ケイカク</t>
    </rPh>
    <rPh sb="94" eb="95">
      <t>モト</t>
    </rPh>
    <rPh sb="98" eb="101">
      <t>ロウキュウカ</t>
    </rPh>
    <rPh sb="102" eb="106">
      <t>チョウジュミョウカ</t>
    </rPh>
    <rPh sb="106" eb="108">
      <t>タイサク</t>
    </rPh>
    <rPh sb="109" eb="110">
      <t>ト</t>
    </rPh>
    <rPh sb="111" eb="112">
      <t>ク</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</si>
  <si>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</si>
  <si>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</si>
  <si>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</si>
  <si>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</si>
  <si>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</si>
  <si>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</si>
  <si>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実質公債費比率、将来負担比率共に類似団体と比較すると高水準である。今後も引き続き、毎年の新規発行額を元金償還金以上借入を行わないこととし、一層、公債費の適正化に取り組んでいく。</t>
    <rPh sb="0" eb="2">
      <t>ジッシツ</t>
    </rPh>
    <rPh sb="2" eb="5">
      <t>コウサイヒ</t>
    </rPh>
    <rPh sb="5" eb="7">
      <t>ヒリツ</t>
    </rPh>
    <rPh sb="8" eb="10">
      <t>ショウライ</t>
    </rPh>
    <rPh sb="10" eb="12">
      <t>フタン</t>
    </rPh>
    <rPh sb="12" eb="14">
      <t>ヒリツ</t>
    </rPh>
    <rPh sb="14" eb="15">
      <t>トモ</t>
    </rPh>
    <rPh sb="16" eb="18">
      <t>ルイジ</t>
    </rPh>
    <rPh sb="18" eb="20">
      <t>ダンタイ</t>
    </rPh>
    <rPh sb="21" eb="23">
      <t>ヒカク</t>
    </rPh>
    <rPh sb="26" eb="29">
      <t>コウスイジュン</t>
    </rPh>
    <rPh sb="33" eb="35">
      <t>コンゴ</t>
    </rPh>
    <rPh sb="36" eb="37">
      <t>ヒ</t>
    </rPh>
    <rPh sb="38" eb="39">
      <t>ツヅ</t>
    </rPh>
    <rPh sb="41" eb="43">
      <t>マイトシ</t>
    </rPh>
    <rPh sb="44" eb="46">
      <t>シンキ</t>
    </rPh>
    <rPh sb="46" eb="48">
      <t>ハッコウ</t>
    </rPh>
    <rPh sb="48" eb="49">
      <t>ガク</t>
    </rPh>
    <rPh sb="50" eb="52">
      <t>ガンキン</t>
    </rPh>
    <rPh sb="52" eb="54">
      <t>ショウカン</t>
    </rPh>
    <rPh sb="54" eb="55">
      <t>キン</t>
    </rPh>
    <rPh sb="55" eb="57">
      <t>イジョウ</t>
    </rPh>
    <rPh sb="57" eb="59">
      <t>カリイレ</t>
    </rPh>
    <rPh sb="60" eb="61">
      <t>オコナ</t>
    </rPh>
    <rPh sb="69" eb="71">
      <t>イッソウ</t>
    </rPh>
    <rPh sb="72" eb="75">
      <t>コウサイヒ</t>
    </rPh>
    <rPh sb="76" eb="79">
      <t>テキセイカ</t>
    </rPh>
    <rPh sb="80" eb="81">
      <t>ト</t>
    </rPh>
    <rPh sb="82" eb="83">
      <t>ク</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</si>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</sst>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c:ext xmlns:c16="http://schemas.microsoft.com/office/drawing/2014/chart" uri="{C3380CC4-5D6E-409C-BE32-E72D297353CC}">
              <c16:uniqueId val="{00000000-325D-48B4-A90E-ADE8546CB9E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115566</c:v>
                </c:pt>
                <c:pt idx="1">
                  <c:v>52345</c:v>
                </c:pt>
                <c:pt idx="2">
                  <c:v>63552</c:v>
                </c:pt>
                <c:pt idx="3">
                  <c:v>87242</c:v>
                </c:pt>
                <c:pt idx="4">
                  <c:v>48507</c:v>
                </c:pt>
              </c:numCache>
            </c:numRef>
          </c:val>
          <c:smooth val="0"/>
          <c:extLst>
            <c:ext xmlns:c16="http://schemas.microsoft.com/office/drawing/2014/chart" uri="{C3380CC4-5D6E-409C-BE32-E72D297353CC}">
              <c16:uniqueId val="{00000001-325D-48B4-A90E-ADE8546CB9E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9.1199999999999992</c:v>
                </c:pt>
                <c:pt idx="1">
                  <c:v>5.81</c:v>
                </c:pt>
                <c:pt idx="2">
                  <c:v>7.24</c:v>
                </c:pt>
                <c:pt idx="3">
                  <c:v>5.72</c:v>
                </c:pt>
                <c:pt idx="4">
                  <c:v>15.98</c:v>
                </c:pt>
              </c:numCache>
            </c:numRef>
          </c:val>
          <c:extLst>
            <c:ext xmlns:c16="http://schemas.microsoft.com/office/drawing/2014/chart" uri="{C3380CC4-5D6E-409C-BE32-E72D297353CC}">
              <c16:uniqueId val="{00000000-1424-4C6B-BEB7-E5964FEA679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30.44</c:v>
                </c:pt>
                <c:pt idx="1">
                  <c:v>37.79</c:v>
                </c:pt>
                <c:pt idx="2">
                  <c:v>43.06</c:v>
                </c:pt>
                <c:pt idx="3">
                  <c:v>46.01</c:v>
                </c:pt>
                <c:pt idx="4">
                  <c:v>29.74</c:v>
                </c:pt>
              </c:numCache>
            </c:numRef>
          </c:val>
          <c:extLst>
            <c:ext xmlns:c16="http://schemas.microsoft.com/office/drawing/2014/chart" uri="{C3380CC4-5D6E-409C-BE32-E72D297353CC}">
              <c16:uniqueId val="{00000001-1424-4C6B-BEB7-E5964FEA679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5.94</c:v>
                </c:pt>
                <c:pt idx="1">
                  <c:v>3.26</c:v>
                </c:pt>
                <c:pt idx="2">
                  <c:v>6.02</c:v>
                </c:pt>
                <c:pt idx="3">
                  <c:v>1.32</c:v>
                </c:pt>
                <c:pt idx="4">
                  <c:v>-6.11</c:v>
                </c:pt>
              </c:numCache>
            </c:numRef>
          </c:val>
          <c:smooth val="0"/>
          <c:extLst>
            <c:ext xmlns:c16="http://schemas.microsoft.com/office/drawing/2014/chart" uri="{C3380CC4-5D6E-409C-BE32-E72D297353CC}">
              <c16:uniqueId val="{00000002-1424-4C6B-BEB7-E5964FEA679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C9F-4EC2-9D8B-44A8917A382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C9F-4EC2-9D8B-44A8917A382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C9F-4EC2-9D8B-44A8917A382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C9F-4EC2-9D8B-44A8917A3824}"/>
            </c:ext>
          </c:extLst>
        </c:ser>
        <c:ser>
          <c:idx val="4"/>
          <c:order val="4"/>
          <c:tx>
            <c:strRef>
              <c:f>データシート!$A$31</c:f>
              <c:strCache>
                <c:ptCount val="1"/>
                <c:pt idx="0">
                  <c:v>鋸南町後期高齢者医療特別会計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1.52</c:v>
                </c:pt>
                <c:pt idx="2">
                  <c:v>#N/A</c:v>
                </c:pt>
                <c:pt idx="3">
                  <c:v>0.09</c:v>
                </c:pt>
                <c:pt idx="4">
                  <c:v>#N/A</c:v>
                </c:pt>
                <c:pt idx="5">
                  <c:v>0.1</c:v>
                </c:pt>
                <c:pt idx="6">
                  <c:v>#N/A</c:v>
                </c:pt>
                <c:pt idx="7">
                  <c:v>0.09</c:v>
                </c:pt>
                <c:pt idx="8">
                  <c:v>#N/A</c:v>
                </c:pt>
                <c:pt idx="9">
                  <c:v>0.05</c:v>
                </c:pt>
              </c:numCache>
            </c:numRef>
          </c:val>
          <c:extLst>
            <c:ext xmlns:c16="http://schemas.microsoft.com/office/drawing/2014/chart" uri="{C3380CC4-5D6E-409C-BE32-E72D297353CC}">
              <c16:uniqueId val="{00000004-AC9F-4EC2-9D8B-44A8917A3824}"/>
            </c:ext>
          </c:extLst>
        </c:ser>
        <c:ser>
          <c:idx val="5"/>
          <c:order val="5"/>
          <c:tx>
            <c:strRef>
              <c:f>データシート!$A$32</c:f>
              <c:strCache>
                <c:ptCount val="1"/>
                <c:pt idx="0">
                  <c:v>鋸南町病院事業会計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0.41</c:v>
                </c:pt>
                <c:pt idx="2">
                  <c:v>#N/A</c:v>
                </c:pt>
                <c:pt idx="3">
                  <c:v>0.5</c:v>
                </c:pt>
                <c:pt idx="4">
                  <c:v>#N/A</c:v>
                </c:pt>
                <c:pt idx="5">
                  <c:v>0.6</c:v>
                </c:pt>
                <c:pt idx="6">
                  <c:v>#N/A</c:v>
                </c:pt>
                <c:pt idx="7">
                  <c:v>0.55000000000000004</c:v>
                </c:pt>
                <c:pt idx="8">
                  <c:v>#N/A</c:v>
                </c:pt>
                <c:pt idx="9">
                  <c:v>0.46</c:v>
                </c:pt>
              </c:numCache>
            </c:numRef>
          </c:val>
          <c:extLst>
            <c:ext xmlns:c16="http://schemas.microsoft.com/office/drawing/2014/chart" uri="{C3380CC4-5D6E-409C-BE32-E72D297353CC}">
              <c16:uniqueId val="{00000005-AC9F-4EC2-9D8B-44A8917A3824}"/>
            </c:ext>
          </c:extLst>
        </c:ser>
        <c:ser>
          <c:idx val="6"/>
          <c:order val="6"/>
          <c:tx>
            <c:strRef>
              <c:f>データシート!$A$33</c:f>
              <c:strCache>
                <c:ptCount val="1"/>
                <c:pt idx="0">
                  <c:v>鋸南町介護保険特別会計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0.14000000000000001</c:v>
                </c:pt>
                <c:pt idx="2">
                  <c:v>#N/A</c:v>
                </c:pt>
                <c:pt idx="3">
                  <c:v>1.31</c:v>
                </c:pt>
                <c:pt idx="4">
                  <c:v>#N/A</c:v>
                </c:pt>
                <c:pt idx="5">
                  <c:v>2.91</c:v>
                </c:pt>
                <c:pt idx="6">
                  <c:v>#N/A</c:v>
                </c:pt>
                <c:pt idx="7">
                  <c:v>1.85</c:v>
                </c:pt>
                <c:pt idx="8">
                  <c:v>#N/A</c:v>
                </c:pt>
                <c:pt idx="9">
                  <c:v>1.19</c:v>
                </c:pt>
              </c:numCache>
            </c:numRef>
          </c:val>
          <c:extLst>
            <c:ext xmlns:c16="http://schemas.microsoft.com/office/drawing/2014/chart" uri="{C3380CC4-5D6E-409C-BE32-E72D297353CC}">
              <c16:uniqueId val="{00000006-AC9F-4EC2-9D8B-44A8917A3824}"/>
            </c:ext>
          </c:extLst>
        </c:ser>
        <c:ser>
          <c:idx val="7"/>
          <c:order val="7"/>
          <c:tx>
            <c:strRef>
              <c:f>データシート!$A$34</c:f>
              <c:strCache>
                <c:ptCount val="1"/>
                <c:pt idx="0">
                  <c:v>鋸南町国民健康保険特別会計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2.5099999999999998</c:v>
                </c:pt>
                <c:pt idx="2">
                  <c:v>#N/A</c:v>
                </c:pt>
                <c:pt idx="3">
                  <c:v>4.91</c:v>
                </c:pt>
                <c:pt idx="4">
                  <c:v>#N/A</c:v>
                </c:pt>
                <c:pt idx="5">
                  <c:v>3.42</c:v>
                </c:pt>
                <c:pt idx="6">
                  <c:v>#N/A</c:v>
                </c:pt>
                <c:pt idx="7">
                  <c:v>1.92</c:v>
                </c:pt>
                <c:pt idx="8">
                  <c:v>#N/A</c:v>
                </c:pt>
                <c:pt idx="9">
                  <c:v>2.88</c:v>
                </c:pt>
              </c:numCache>
            </c:numRef>
          </c:val>
          <c:extLst>
            <c:ext xmlns:c16="http://schemas.microsoft.com/office/drawing/2014/chart" uri="{C3380CC4-5D6E-409C-BE32-E72D297353CC}">
              <c16:uniqueId val="{00000007-AC9F-4EC2-9D8B-44A8917A3824}"/>
            </c:ext>
          </c:extLst>
        </c:ser>
        <c:ser>
          <c:idx val="8"/>
          <c:order val="8"/>
          <c:tx>
            <c:strRef>
              <c:f>データシート!$A$35</c:f>
              <c:strCache>
                <c:ptCount val="1"/>
                <c:pt idx="0">
                  <c:v>鋸南町水道事業会計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9.73</c:v>
                </c:pt>
                <c:pt idx="2">
                  <c:v>#N/A</c:v>
                </c:pt>
                <c:pt idx="3">
                  <c:v>11.49</c:v>
                </c:pt>
                <c:pt idx="4">
                  <c:v>#N/A</c:v>
                </c:pt>
                <c:pt idx="5">
                  <c:v>12.54</c:v>
                </c:pt>
                <c:pt idx="6">
                  <c:v>#N/A</c:v>
                </c:pt>
                <c:pt idx="7">
                  <c:v>13.62</c:v>
                </c:pt>
                <c:pt idx="8">
                  <c:v>#N/A</c:v>
                </c:pt>
                <c:pt idx="9">
                  <c:v>14.45</c:v>
                </c:pt>
              </c:numCache>
            </c:numRef>
          </c:val>
          <c:extLst>
            <c:ext xmlns:c16="http://schemas.microsoft.com/office/drawing/2014/chart" uri="{C3380CC4-5D6E-409C-BE32-E72D297353CC}">
              <c16:uniqueId val="{00000008-AC9F-4EC2-9D8B-44A8917A382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9.1199999999999992</c:v>
                </c:pt>
                <c:pt idx="2">
                  <c:v>#N/A</c:v>
                </c:pt>
                <c:pt idx="3">
                  <c:v>5.8</c:v>
                </c:pt>
                <c:pt idx="4">
                  <c:v>#N/A</c:v>
                </c:pt>
                <c:pt idx="5">
                  <c:v>7.23</c:v>
                </c:pt>
                <c:pt idx="6">
                  <c:v>#N/A</c:v>
                </c:pt>
                <c:pt idx="7">
                  <c:v>5.71</c:v>
                </c:pt>
                <c:pt idx="8">
                  <c:v>#N/A</c:v>
                </c:pt>
                <c:pt idx="9">
                  <c:v>15.98</c:v>
                </c:pt>
              </c:numCache>
            </c:numRef>
          </c:val>
          <c:extLst>
            <c:ext xmlns:c16="http://schemas.microsoft.com/office/drawing/2014/chart" uri="{C3380CC4-5D6E-409C-BE32-E72D297353CC}">
              <c16:uniqueId val="{00000009-AC9F-4EC2-9D8B-44A8917A382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371</c:v>
                </c:pt>
                <c:pt idx="5">
                  <c:v>367</c:v>
                </c:pt>
                <c:pt idx="8">
                  <c:v>360</c:v>
                </c:pt>
                <c:pt idx="11">
                  <c:v>355</c:v>
                </c:pt>
                <c:pt idx="14">
                  <c:v>380</c:v>
                </c:pt>
              </c:numCache>
            </c:numRef>
          </c:val>
          <c:extLst>
            <c:ext xmlns:c16="http://schemas.microsoft.com/office/drawing/2014/chart" uri="{C3380CC4-5D6E-409C-BE32-E72D297353CC}">
              <c16:uniqueId val="{00000000-ADA7-4F6C-AB39-A630BD6185A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DA7-4F6C-AB39-A630BD6185A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46</c:v>
                </c:pt>
                <c:pt idx="3">
                  <c:v>46</c:v>
                </c:pt>
                <c:pt idx="6">
                  <c:v>46</c:v>
                </c:pt>
                <c:pt idx="9">
                  <c:v>0</c:v>
                </c:pt>
                <c:pt idx="12">
                  <c:v>0</c:v>
                </c:pt>
              </c:numCache>
            </c:numRef>
          </c:val>
          <c:extLst>
            <c:ext xmlns:c16="http://schemas.microsoft.com/office/drawing/2014/chart" uri="{C3380CC4-5D6E-409C-BE32-E72D297353CC}">
              <c16:uniqueId val="{00000002-ADA7-4F6C-AB39-A630BD6185A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19</c:v>
                </c:pt>
                <c:pt idx="3">
                  <c:v>19</c:v>
                </c:pt>
                <c:pt idx="6">
                  <c:v>20</c:v>
                </c:pt>
                <c:pt idx="9">
                  <c:v>20</c:v>
                </c:pt>
                <c:pt idx="12">
                  <c:v>22</c:v>
                </c:pt>
              </c:numCache>
            </c:numRef>
          </c:val>
          <c:extLst>
            <c:ext xmlns:c16="http://schemas.microsoft.com/office/drawing/2014/chart" uri="{C3380CC4-5D6E-409C-BE32-E72D297353CC}">
              <c16:uniqueId val="{00000003-ADA7-4F6C-AB39-A630BD6185A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126</c:v>
                </c:pt>
                <c:pt idx="3">
                  <c:v>141</c:v>
                </c:pt>
                <c:pt idx="6">
                  <c:v>129</c:v>
                </c:pt>
                <c:pt idx="9">
                  <c:v>100</c:v>
                </c:pt>
                <c:pt idx="12">
                  <c:v>98</c:v>
                </c:pt>
              </c:numCache>
            </c:numRef>
          </c:val>
          <c:extLst>
            <c:ext xmlns:c16="http://schemas.microsoft.com/office/drawing/2014/chart" uri="{C3380CC4-5D6E-409C-BE32-E72D297353CC}">
              <c16:uniqueId val="{00000004-ADA7-4F6C-AB39-A630BD6185A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A7-4F6C-AB39-A630BD6185A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DA7-4F6C-AB39-A630BD6185A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514</c:v>
                </c:pt>
                <c:pt idx="3">
                  <c:v>515</c:v>
                </c:pt>
                <c:pt idx="6">
                  <c:v>529</c:v>
                </c:pt>
                <c:pt idx="9">
                  <c:v>535</c:v>
                </c:pt>
                <c:pt idx="12">
                  <c:v>579</c:v>
                </c:pt>
              </c:numCache>
            </c:numRef>
          </c:val>
          <c:extLst>
            <c:ext xmlns:c16="http://schemas.microsoft.com/office/drawing/2014/chart" uri="{C3380CC4-5D6E-409C-BE32-E72D297353CC}">
              <c16:uniqueId val="{00000007-ADA7-4F6C-AB39-A630BD6185A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334</c:v>
                </c:pt>
                <c:pt idx="2">
                  <c:v>#N/A</c:v>
                </c:pt>
                <c:pt idx="3">
                  <c:v>#N/A</c:v>
                </c:pt>
                <c:pt idx="4">
                  <c:v>354</c:v>
                </c:pt>
                <c:pt idx="5">
                  <c:v>#N/A</c:v>
                </c:pt>
                <c:pt idx="6">
                  <c:v>#N/A</c:v>
                </c:pt>
                <c:pt idx="7">
                  <c:v>364</c:v>
                </c:pt>
                <c:pt idx="8">
                  <c:v>#N/A</c:v>
                </c:pt>
                <c:pt idx="9">
                  <c:v>#N/A</c:v>
                </c:pt>
                <c:pt idx="10">
                  <c:v>300</c:v>
                </c:pt>
                <c:pt idx="11">
                  <c:v>#N/A</c:v>
                </c:pt>
                <c:pt idx="12">
                  <c:v>#N/A</c:v>
                </c:pt>
                <c:pt idx="13">
                  <c:v>319</c:v>
                </c:pt>
                <c:pt idx="14">
                  <c:v>#N/A</c:v>
                </c:pt>
              </c:numCache>
            </c:numRef>
          </c:val>
          <c:smooth val="0"/>
          <c:extLst>
            <c:ext xmlns:c16="http://schemas.microsoft.com/office/drawing/2014/chart" uri="{C3380CC4-5D6E-409C-BE32-E72D297353CC}">
              <c16:uniqueId val="{00000008-ADA7-4F6C-AB39-A630BD6185A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3595</c:v>
                </c:pt>
                <c:pt idx="5">
                  <c:v>3497</c:v>
                </c:pt>
                <c:pt idx="8">
                  <c:v>3433</c:v>
                </c:pt>
                <c:pt idx="11">
                  <c:v>3590</c:v>
                </c:pt>
                <c:pt idx="14">
                  <c:v>3574</c:v>
                </c:pt>
              </c:numCache>
            </c:numRef>
          </c:val>
          <c:extLst>
            <c:ext xmlns:c16="http://schemas.microsoft.com/office/drawing/2014/chart" uri="{C3380CC4-5D6E-409C-BE32-E72D297353CC}">
              <c16:uniqueId val="{00000000-4DE8-4FE1-85CB-B3B921EFF65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51</c:v>
                </c:pt>
                <c:pt idx="5">
                  <c:v>44</c:v>
                </c:pt>
                <c:pt idx="8">
                  <c:v>38</c:v>
                </c:pt>
                <c:pt idx="11">
                  <c:v>31</c:v>
                </c:pt>
                <c:pt idx="14">
                  <c:v>24</c:v>
                </c:pt>
              </c:numCache>
            </c:numRef>
          </c:val>
          <c:extLst>
            <c:ext xmlns:c16="http://schemas.microsoft.com/office/drawing/2014/chart" uri="{C3380CC4-5D6E-409C-BE32-E72D297353CC}">
              <c16:uniqueId val="{00000001-4DE8-4FE1-85CB-B3B921EFF65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1022</c:v>
                </c:pt>
                <c:pt idx="5">
                  <c:v>1229</c:v>
                </c:pt>
                <c:pt idx="8">
                  <c:v>1434</c:v>
                </c:pt>
                <c:pt idx="11">
                  <c:v>1581</c:v>
                </c:pt>
                <c:pt idx="14">
                  <c:v>1137</c:v>
                </c:pt>
              </c:numCache>
            </c:numRef>
          </c:val>
          <c:extLst>
            <c:ext xmlns:c16="http://schemas.microsoft.com/office/drawing/2014/chart" uri="{C3380CC4-5D6E-409C-BE32-E72D297353CC}">
              <c16:uniqueId val="{00000002-4DE8-4FE1-85CB-B3B921EFF65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DE8-4FE1-85CB-B3B921EFF65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DE8-4FE1-85CB-B3B921EFF65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8</c:v>
                </c:pt>
                <c:pt idx="3">
                  <c:v>4</c:v>
                </c:pt>
                <c:pt idx="6">
                  <c:v>0</c:v>
                </c:pt>
                <c:pt idx="9">
                  <c:v>0</c:v>
                </c:pt>
                <c:pt idx="12">
                  <c:v>0</c:v>
                </c:pt>
              </c:numCache>
            </c:numRef>
          </c:val>
          <c:extLst>
            <c:ext xmlns:c16="http://schemas.microsoft.com/office/drawing/2014/chart" uri="{C3380CC4-5D6E-409C-BE32-E72D297353CC}">
              <c16:uniqueId val="{00000005-4DE8-4FE1-85CB-B3B921EFF65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1354</c:v>
                </c:pt>
                <c:pt idx="3">
                  <c:v>1338</c:v>
                </c:pt>
                <c:pt idx="6">
                  <c:v>1286</c:v>
                </c:pt>
                <c:pt idx="9">
                  <c:v>1208</c:v>
                </c:pt>
                <c:pt idx="12">
                  <c:v>1169</c:v>
                </c:pt>
              </c:numCache>
            </c:numRef>
          </c:val>
          <c:extLst>
            <c:ext xmlns:c16="http://schemas.microsoft.com/office/drawing/2014/chart" uri="{C3380CC4-5D6E-409C-BE32-E72D297353CC}">
              <c16:uniqueId val="{00000006-4DE8-4FE1-85CB-B3B921EFF65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214</c:v>
                </c:pt>
                <c:pt idx="3">
                  <c:v>223</c:v>
                </c:pt>
                <c:pt idx="6">
                  <c:v>222</c:v>
                </c:pt>
                <c:pt idx="9">
                  <c:v>215</c:v>
                </c:pt>
                <c:pt idx="12">
                  <c:v>189</c:v>
                </c:pt>
              </c:numCache>
            </c:numRef>
          </c:val>
          <c:extLst>
            <c:ext xmlns:c16="http://schemas.microsoft.com/office/drawing/2014/chart" uri="{C3380CC4-5D6E-409C-BE32-E72D297353CC}">
              <c16:uniqueId val="{00000007-4DE8-4FE1-85CB-B3B921EFF65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822</c:v>
                </c:pt>
                <c:pt idx="3">
                  <c:v>792</c:v>
                </c:pt>
                <c:pt idx="6">
                  <c:v>769</c:v>
                </c:pt>
                <c:pt idx="9">
                  <c:v>720</c:v>
                </c:pt>
                <c:pt idx="12">
                  <c:v>630</c:v>
                </c:pt>
              </c:numCache>
            </c:numRef>
          </c:val>
          <c:extLst>
            <c:ext xmlns:c16="http://schemas.microsoft.com/office/drawing/2014/chart" uri="{C3380CC4-5D6E-409C-BE32-E72D297353CC}">
              <c16:uniqueId val="{00000008-4DE8-4FE1-85CB-B3B921EFF65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98</c:v>
                </c:pt>
                <c:pt idx="3">
                  <c:v>53</c:v>
                </c:pt>
                <c:pt idx="6">
                  <c:v>6</c:v>
                </c:pt>
                <c:pt idx="9">
                  <c:v>6</c:v>
                </c:pt>
                <c:pt idx="12">
                  <c:v>6</c:v>
                </c:pt>
              </c:numCache>
            </c:numRef>
          </c:val>
          <c:extLst>
            <c:ext xmlns:c16="http://schemas.microsoft.com/office/drawing/2014/chart" uri="{C3380CC4-5D6E-409C-BE32-E72D297353CC}">
              <c16:uniqueId val="{00000009-4DE8-4FE1-85CB-B3B921EFF65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4595</c:v>
                </c:pt>
                <c:pt idx="3">
                  <c:v>4394</c:v>
                </c:pt>
                <c:pt idx="6">
                  <c:v>4301</c:v>
                </c:pt>
                <c:pt idx="9">
                  <c:v>4449</c:v>
                </c:pt>
                <c:pt idx="12">
                  <c:v>4347</c:v>
                </c:pt>
              </c:numCache>
            </c:numRef>
          </c:val>
          <c:extLst>
            <c:ext xmlns:c16="http://schemas.microsoft.com/office/drawing/2014/chart" uri="{C3380CC4-5D6E-409C-BE32-E72D297353CC}">
              <c16:uniqueId val="{0000000A-4DE8-4FE1-85CB-B3B921EFF65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2425</c:v>
                </c:pt>
                <c:pt idx="2">
                  <c:v>#N/A</c:v>
                </c:pt>
                <c:pt idx="3">
                  <c:v>#N/A</c:v>
                </c:pt>
                <c:pt idx="4">
                  <c:v>2033</c:v>
                </c:pt>
                <c:pt idx="5">
                  <c:v>#N/A</c:v>
                </c:pt>
                <c:pt idx="6">
                  <c:v>#N/A</c:v>
                </c:pt>
                <c:pt idx="7">
                  <c:v>1679</c:v>
                </c:pt>
                <c:pt idx="8">
                  <c:v>#N/A</c:v>
                </c:pt>
                <c:pt idx="9">
                  <c:v>#N/A</c:v>
                </c:pt>
                <c:pt idx="10">
                  <c:v>1395</c:v>
                </c:pt>
                <c:pt idx="11">
                  <c:v>#N/A</c:v>
                </c:pt>
                <c:pt idx="12">
                  <c:v>#N/A</c:v>
                </c:pt>
                <c:pt idx="13">
                  <c:v>1606</c:v>
                </c:pt>
                <c:pt idx="14">
                  <c:v>#N/A</c:v>
                </c:pt>
              </c:numCache>
            </c:numRef>
          </c:val>
          <c:smooth val="0"/>
          <c:extLst>
            <c:ext xmlns:c16="http://schemas.microsoft.com/office/drawing/2014/chart" uri="{C3380CC4-5D6E-409C-BE32-E72D297353CC}">
              <c16:uniqueId val="{0000000B-4DE8-4FE1-85CB-B3B921EFF65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1208</c:v>
                </c:pt>
                <c:pt idx="1">
                  <c:v>1288</c:v>
                </c:pt>
                <c:pt idx="2">
                  <c:v>831</c:v>
                </c:pt>
              </c:numCache>
            </c:numRef>
          </c:val>
          <c:extLst>
            <c:ext xmlns:c16="http://schemas.microsoft.com/office/drawing/2014/chart" uri="{C3380CC4-5D6E-409C-BE32-E72D297353CC}">
              <c16:uniqueId val="{00000000-B1D6-430D-952C-D9B24BC8CDC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B1D6-430D-952C-D9B24BC8CDC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67</c:v>
                </c:pt>
                <c:pt idx="1">
                  <c:v>77</c:v>
                </c:pt>
                <c:pt idx="2">
                  <c:v>123</c:v>
                </c:pt>
              </c:numCache>
            </c:numRef>
          </c:val>
          <c:extLst>
            <c:ext xmlns:c16="http://schemas.microsoft.com/office/drawing/2014/chart" uri="{C3380CC4-5D6E-409C-BE32-E72D297353CC}">
              <c16:uniqueId val="{00000002-B1D6-430D-952C-D9B24BC8CDC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{AEE705D5-E134-4658-BEAF-C3365789976E}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A9A-461D-B99D-78E01BB70FF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{C07F393F-4F65-4331-8E06-F8C85D9CB898}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A9A-461D-B99D-78E01BB70FF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{8992C9AB-632D-43CD-BC49-37641E99F1BB}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A9A-461D-B99D-78E01BB70FF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{DAD5A499-4AE6-4F22-81AB-0BAF30239219}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A9A-461D-B99D-78E01BB70FF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{34C7B3E7-6FB4-4355-BDAD-BC628C965682}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A9A-461D-B99D-78E01BB70FF9}"/>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{3A28B849-6E56-4855-BFAB-76B4E13AA7AA}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A9A-461D-B99D-78E01BB70FF9}"/>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{ACE0B0CE-1AB0-47E3-88D2-4A17BC45FDC6}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A9A-461D-B99D-78E01BB70FF9}"/>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{51FA0354-AD69-49BE-B6E9-88B806B2F0E2}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A9A-461D-B99D-78E01BB70FF9}"/>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{9C9A77ED-26AF-4BE2-8BA9-35D7A089F14C}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A9A-461D-B99D-78E01BB70FF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60.2</c:v>
                </c:pt>
                <c:pt idx="8">
                  <c:v>55.9</c:v>
                </c:pt>
                <c:pt idx="16">
                  <c:v>62.8</c:v>
                </c:pt>
                <c:pt idx="24">
                  <c:v>63.2</c:v>
                </c:pt>
                <c:pt idx="32">
                  <c:v>64.5</c:v>
                </c:pt>
              </c:numCache>
            </c:numRef>
          </c:xVal>
          <c:yVal>
            <c:numRef>
              <c:f>公会計指標分析・財政指標組合せ分析表!$BP$51:$DC$51</c:f>
              <c:numCache>
                <c:formatCode>#,##0.0;"▲ "#,##0.0</c:formatCode>
                <c:ptCount val="40"/>
                <c:pt idx="0">
                  <c:v>95.4</c:v>
                </c:pt>
                <c:pt idx="8">
                  <c:v>81.599999999999994</c:v>
                </c:pt>
                <c:pt idx="16">
                  <c:v>68.400000000000006</c:v>
                </c:pt>
                <c:pt idx="24">
                  <c:v>56.8</c:v>
                </c:pt>
                <c:pt idx="32">
                  <c:v>66.2</c:v>
                </c:pt>
              </c:numCache>
            </c:numRef>
          </c:yVal>
          <c:smooth val="0"/>
          <c:extLst>
            <c:ext xmlns:c16="http://schemas.microsoft.com/office/drawing/2014/chart" uri="{C3380CC4-5D6E-409C-BE32-E72D297353CC}">
              <c16:uniqueId val="{00000009-FA9A-461D-B99D-78E01BB70FF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{48E80A7D-5D86-4E56-82E1-9E72A182E30E}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A9A-461D-B99D-78E01BB70FF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{BD1F86E0-AAB3-490B-948F-AC6CA1688224}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A9A-461D-B99D-78E01BB70FF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{5AA6DFD5-26C3-4B8D-8124-C54B4C7333A4}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A9A-461D-B99D-78E01BB70FF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{8AB79406-6106-4C67-89E0-F9CAF7CB1DD8}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A9A-461D-B99D-78E01BB70FF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{543E5209-7947-42AB-9FC2-99CA80D91D44}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A9A-461D-B99D-78E01BB70FF9}"/>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{AACDB359-1CAF-453F-B12F-93AF83F0C8F3}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A9A-461D-B99D-78E01BB70FF9}"/>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{F736487E-F83E-4187-9A5E-ECE603A55F9F}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A9A-461D-B99D-78E01BB70FF9}"/>
                </c:ext>
              </c:extLst>
            </c:dLbl>
            <c:dLbl>
              <c:idx val="24"/>
              <c:layout>
                <c:manualLayout>
                  <c:x val="-3.1294530228207496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{93BE7D5A-61E7-4587-BD56-4C4FEC5D9790}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A9A-461D-B99D-78E01BB70FF9}"/>
                </c:ext>
              </c:extLst>
            </c:dLbl>
            <c:dLbl>
              <c:idx val="32"/>
              <c:layout>
                <c:manualLayout>
                  <c:x val="-3.2866420891599232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{402F37DA-5950-4572-8BE5-E8246DA18A05}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A9A-461D-B99D-78E01BB70F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58.7</c:v>
                </c:pt>
                <c:pt idx="16">
                  <c:v>59.2</c:v>
                </c:pt>
                <c:pt idx="24">
                  <c:v>63.4</c:v>
                </c:pt>
                <c:pt idx="32">
                  <c:v>63.1</c:v>
                </c:pt>
              </c:numCache>
            </c:numRef>
          </c:xVal>
          <c:yVal>
            <c:numRef>
              <c:f>公会計指標分析・財政指標組合せ分析表!$BP$55:$DC$55</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FA9A-461D-B99D-78E01BB70FF9}"/>
            </c:ext>
          </c:extLst>
        </c:ser>
        <c:dLbls>
          <c:showLegendKey val="0"/>
          <c:showVal val="1"/>
          <c:showCatName val="0"/>
          <c:showSerName val="0"/>
          <c:showPercent val="0"/>
          <c:showBubbleSize val="0"/>
        </c:dLbls>
        <c:axId val="46179840"/>
        <c:axId val="46181760"/>
      </c:scatterChart>
      <c:valAx>
        <c:axId val="46179840"/>
        <c:scaling>
          <c:orientation val="minMax"/>
          <c:max val="65.3"/>
          <c:min val="5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1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{4A182241-7383-4538-B4C0-3129A78E4D95}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988-4AFA-9708-FF921880AFA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{9C1ADB77-229C-45A9-8945-197742273F3A}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988-4AFA-9708-FF921880AFA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{026AC012-8FE4-46A3-AF1B-E45F71EAF74D}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988-4AFA-9708-FF921880AFA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{38A18409-DCAA-4E88-BF83-E7AC55828E32}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988-4AFA-9708-FF921880AFA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{C517AD97-082D-4B18-9219-2D140B90EE11}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988-4AFA-9708-FF921880AFAC}"/>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{1286C90C-8BCB-4ACF-B2CB-87C25525CE19}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988-4AFA-9708-FF921880AFAC}"/>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{A7B28A99-B394-42BA-930E-5AD8C822A9C1}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988-4AFA-9708-FF921880AFAC}"/>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{6B81005F-31E7-4720-89E8-D4833A788BCB}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988-4AFA-9708-FF921880AFAC}"/>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{E1AB1203-078A-4808-BBEB-1607147582A5}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988-4AFA-9708-FF921880AFA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16.2</c:v>
                </c:pt>
                <c:pt idx="8">
                  <c:v>14.7</c:v>
                </c:pt>
                <c:pt idx="16">
                  <c:v>14</c:v>
                </c:pt>
                <c:pt idx="24">
                  <c:v>13.7</c:v>
                </c:pt>
                <c:pt idx="32">
                  <c:v>13.4</c:v>
                </c:pt>
              </c:numCache>
            </c:numRef>
          </c:xVal>
          <c:yVal>
            <c:numRef>
              <c:f>公会計指標分析・財政指標組合せ分析表!$BP$73:$DC$73</c:f>
              <c:numCache>
                <c:formatCode>#,##0.0;"▲ "#,##0.0</c:formatCode>
                <c:ptCount val="40"/>
                <c:pt idx="0">
                  <c:v>95.4</c:v>
                </c:pt>
                <c:pt idx="8">
                  <c:v>81.599999999999994</c:v>
                </c:pt>
                <c:pt idx="16">
                  <c:v>68.400000000000006</c:v>
                </c:pt>
                <c:pt idx="24">
                  <c:v>56.8</c:v>
                </c:pt>
                <c:pt idx="32">
                  <c:v>66.2</c:v>
                </c:pt>
              </c:numCache>
            </c:numRef>
          </c:yVal>
          <c:smooth val="0"/>
          <c:extLst>
            <c:ext xmlns:c16="http://schemas.microsoft.com/office/drawing/2014/chart" uri="{C3380CC4-5D6E-409C-BE32-E72D297353CC}">
              <c16:uniqueId val="{00000009-2988-4AFA-9708-FF921880AFA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2.6296880554720268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{E614BEF6-CF40-46BA-BD0A-C343A3352C71}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988-4AFA-9708-FF921880AFA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{0D6C170D-E1B0-4417-A79F-3A06FF9C65E5}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988-4AFA-9708-FF921880AFA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{6B86E5A6-5C77-408F-8F66-293EE7EF5258}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988-4AFA-9708-FF921880AFA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{19EC5297-F619-4031-89F2-922CDD225C4A}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988-4AFA-9708-FF921880AFA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{A13BB2DB-3062-445E-B503-E20007098AE9}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988-4AFA-9708-FF921880AFAC}"/>
                </c:ext>
              </c:extLst>
            </c:dLbl>
            <c:dLbl>
              <c:idx val="8"/>
              <c:layout>
                <c:manualLayout>
                  <c:x val="0"/>
                  <c:y val="3.8617014645453362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{7A8002CE-5B45-479F-9FB9-A1BF87F4577C}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988-4AFA-9708-FF921880AFAC}"/>
                </c:ext>
              </c:extLst>
            </c:dLbl>
            <c:dLbl>
              <c:idx val="16"/>
              <c:layout>
                <c:manualLayout>
                  <c:x val="0"/>
                  <c:y val="-1.2319449115594509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{AD39D0F5-6D86-4432-B77F-EBD6BF1D070D}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988-4AFA-9708-FF921880AFAC}"/>
                </c:ext>
              </c:extLst>
            </c:dLbl>
            <c:dLbl>
              <c:idx val="24"/>
              <c:layout>
                <c:manualLayout>
                  <c:x val="0"/>
                  <c:y val="-4.1891367052833616E-3"/>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{F9602F86-35E0-449D-850E-4E59C9E74AE8}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988-4AFA-9708-FF921880AFAC}"/>
                </c:ext>
              </c:extLst>
            </c:dLbl>
            <c:dLbl>
              <c:idx val="32"/>
              <c:layout>
                <c:manualLayout>
                  <c:x val="0"/>
                  <c:y val="4.1891367052832819E-3"/>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{9A906D9F-E6E2-4E84-9105-7BEFFA1337DC}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988-4AFA-9708-FF921880AFA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8.6</c:v>
                </c:pt>
                <c:pt idx="16">
                  <c:v>8.5</c:v>
                </c:pt>
                <c:pt idx="24">
                  <c:v>8.6</c:v>
                </c:pt>
                <c:pt idx="32">
                  <c:v>8.8000000000000007</c:v>
                </c:pt>
              </c:numCache>
            </c:numRef>
          </c:xVal>
          <c:yVal>
            <c:numRef>
              <c:f>公会計指標分析・財政指標組合せ分析表!$BP$77:$DC$77</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2988-4AFA-9708-FF921880AFAC}"/>
            </c:ext>
          </c:extLst>
        </c:ser>
        <c:dLbls>
          <c:showLegendKey val="0"/>
          <c:showVal val="1"/>
          <c:showCatName val="0"/>
          <c:showSerName val="0"/>
          <c:showPercent val="0"/>
          <c:showBubbleSize val="0"/>
        </c:dLbls>
        <c:axId val="84219776"/>
        <c:axId val="84234240"/>
      </c:scatterChart>
      <c:valAx>
        <c:axId val="84219776"/>
        <c:scaling>
          <c:orientation val="minMax"/>
          <c:max val="16.900000000000002"/>
          <c:min val="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1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千葉県鋸南町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元利償還金は</a:t>
          </a:r>
          <a:r>
            <a:rPr kumimoji="1" lang="en-US" altLang="ja-JP" sz="1200">
              <a:latin typeface="ＭＳ ゴシック" pitchFamily="49" charset="-128"/>
              <a:ea typeface="ＭＳ ゴシック" pitchFamily="49" charset="-128"/>
            </a:rPr>
            <a:t>H27</a:t>
          </a:r>
          <a:r>
            <a:rPr kumimoji="1" lang="ja-JP" altLang="en-US" sz="1200">
              <a:latin typeface="ＭＳ ゴシック" pitchFamily="49" charset="-128"/>
              <a:ea typeface="ＭＳ ゴシック" pitchFamily="49" charset="-128"/>
            </a:rPr>
            <a:t>に借入れした過疎対策事業債（都市交流施設整備事業債）の元金の償還が開始したことにより、</a:t>
          </a:r>
          <a:r>
            <a:rPr kumimoji="1" lang="en-US" altLang="ja-JP" sz="1200">
              <a:latin typeface="ＭＳ ゴシック" pitchFamily="49" charset="-128"/>
              <a:ea typeface="ＭＳ ゴシック" pitchFamily="49" charset="-128"/>
            </a:rPr>
            <a:t>44</a:t>
          </a:r>
          <a:r>
            <a:rPr kumimoji="1" lang="ja-JP" altLang="en-US" sz="1200">
              <a:latin typeface="ＭＳ ゴシック" pitchFamily="49" charset="-128"/>
              <a:ea typeface="ＭＳ ゴシック" pitchFamily="49" charset="-128"/>
            </a:rPr>
            <a:t>百万円増加したが、統合中学校に係る地方債の償還が</a:t>
          </a:r>
          <a:r>
            <a:rPr kumimoji="1" lang="en-US" altLang="ja-JP" sz="1200">
              <a:latin typeface="ＭＳ ゴシック" pitchFamily="49" charset="-128"/>
              <a:ea typeface="ＭＳ ゴシック" pitchFamily="49" charset="-128"/>
            </a:rPr>
            <a:t>R1</a:t>
          </a:r>
          <a:r>
            <a:rPr kumimoji="1" lang="ja-JP" altLang="en-US" sz="1200">
              <a:latin typeface="ＭＳ ゴシック" pitchFamily="49" charset="-128"/>
              <a:ea typeface="ＭＳ ゴシック" pitchFamily="49" charset="-128"/>
            </a:rPr>
            <a:t>で終了するため、今後は減少していく見込みである。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公営企業債の元利償還金に対する繰入金は水道・病院事業に対する繰出金である。水道事業会計への繰出金は高料金対策に係るもので、</a:t>
          </a:r>
          <a:r>
            <a:rPr kumimoji="1" lang="en-US" altLang="ja-JP" sz="1200">
              <a:latin typeface="ＭＳ ゴシック" pitchFamily="49" charset="-128"/>
              <a:ea typeface="ＭＳ ゴシック" pitchFamily="49" charset="-128"/>
            </a:rPr>
            <a:t>H22</a:t>
          </a:r>
          <a:r>
            <a:rPr kumimoji="1" lang="ja-JP" altLang="en-US" sz="1200">
              <a:latin typeface="ＭＳ ゴシック" pitchFamily="49" charset="-128"/>
              <a:ea typeface="ＭＳ ゴシック" pitchFamily="49" charset="-128"/>
            </a:rPr>
            <a:t>以降はほぼ同じである。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債務負担行為に基づく支出額は、主に県営かんがい排水事業の償還助成分で</a:t>
          </a:r>
          <a:r>
            <a:rPr kumimoji="1" lang="en-US" altLang="ja-JP" sz="1200">
              <a:latin typeface="ＭＳ ゴシック" pitchFamily="49" charset="-128"/>
              <a:ea typeface="ＭＳ ゴシック" pitchFamily="49" charset="-128"/>
            </a:rPr>
            <a:t>H21</a:t>
          </a:r>
          <a:r>
            <a:rPr kumimoji="1" lang="ja-JP" altLang="en-US" sz="1200">
              <a:latin typeface="ＭＳ ゴシック" pitchFamily="49" charset="-128"/>
              <a:ea typeface="ＭＳ ゴシック" pitchFamily="49" charset="-128"/>
            </a:rPr>
            <a:t>から</a:t>
          </a:r>
          <a:r>
            <a:rPr kumimoji="1" lang="en-US" altLang="ja-JP" sz="1200">
              <a:latin typeface="ＭＳ ゴシック" pitchFamily="49" charset="-128"/>
              <a:ea typeface="ＭＳ ゴシック" pitchFamily="49" charset="-128"/>
            </a:rPr>
            <a:t>H29</a:t>
          </a:r>
          <a:r>
            <a:rPr kumimoji="1" lang="ja-JP" altLang="en-US" sz="1200">
              <a:latin typeface="ＭＳ ゴシック" pitchFamily="49" charset="-128"/>
              <a:ea typeface="ＭＳ ゴシック" pitchFamily="49" charset="-128"/>
            </a:rPr>
            <a:t>で終了となった。実質公債費比率は</a:t>
          </a:r>
          <a:r>
            <a:rPr kumimoji="1" lang="en-US" altLang="ja-JP" sz="1200">
              <a:latin typeface="ＭＳ ゴシック" pitchFamily="49" charset="-128"/>
              <a:ea typeface="ＭＳ ゴシック" pitchFamily="49" charset="-128"/>
            </a:rPr>
            <a:t>H21</a:t>
          </a:r>
          <a:r>
            <a:rPr kumimoji="1" lang="ja-JP" altLang="en-US" sz="1200">
              <a:latin typeface="ＭＳ ゴシック" pitchFamily="49" charset="-128"/>
              <a:ea typeface="ＭＳ ゴシック" pitchFamily="49" charset="-128"/>
            </a:rPr>
            <a:t>の</a:t>
          </a:r>
          <a:r>
            <a:rPr kumimoji="1" lang="en-US" altLang="ja-JP" sz="1200">
              <a:latin typeface="ＭＳ ゴシック" pitchFamily="49" charset="-128"/>
              <a:ea typeface="ＭＳ ゴシック" pitchFamily="49" charset="-128"/>
            </a:rPr>
            <a:t>23.3</a:t>
          </a:r>
          <a:r>
            <a:rPr kumimoji="1" lang="ja-JP" altLang="en-US" sz="1200">
              <a:latin typeface="ＭＳ ゴシック" pitchFamily="49" charset="-128"/>
              <a:ea typeface="ＭＳ ゴシック" pitchFamily="49" charset="-128"/>
            </a:rPr>
            <a:t>％をピークに今後減少していく見込みであり、</a:t>
          </a:r>
          <a:r>
            <a:rPr kumimoji="1" lang="en-US" altLang="ja-JP" sz="1200">
              <a:latin typeface="ＭＳ ゴシック" pitchFamily="49" charset="-128"/>
              <a:ea typeface="ＭＳ ゴシック" pitchFamily="49" charset="-128"/>
            </a:rPr>
            <a:t>R1</a:t>
          </a:r>
          <a:r>
            <a:rPr kumimoji="1" lang="ja-JP" altLang="en-US" sz="1200">
              <a:latin typeface="ＭＳ ゴシック" pitchFamily="49" charset="-128"/>
              <a:ea typeface="ＭＳ ゴシック" pitchFamily="49" charset="-128"/>
            </a:rPr>
            <a:t>の実質公債費比率は</a:t>
          </a:r>
          <a:r>
            <a:rPr kumimoji="1" lang="en-US" altLang="ja-JP" sz="1200">
              <a:latin typeface="ＭＳ ゴシック" pitchFamily="49" charset="-128"/>
              <a:ea typeface="ＭＳ ゴシック" pitchFamily="49" charset="-128"/>
            </a:rPr>
            <a:t>13.4</a:t>
          </a:r>
          <a:r>
            <a:rPr kumimoji="1" lang="ja-JP" altLang="en-US" sz="1200">
              <a:latin typeface="ＭＳ ゴシック" pitchFamily="49" charset="-128"/>
              <a:ea typeface="ＭＳ ゴシック" pitchFamily="49" charset="-128"/>
            </a:rPr>
            <a:t>％となり着実に減少している。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新規発行の地方債を元金償還額以下に抑制し、公債費の抑制を図っているため。</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千葉県鋸南町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一般会計等に係る地方債の現在高は、公債費負担適正化計画により新規発行債を元金償還以下にすることとしており、</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は前年度比</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債務負担行為に基づく支出予定額は償還が進み減少を続けている。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公営企業債等繰入見込額は病院・水道事業に対するものであり、減少を続けており、組合等負担見込額は主に環境衛生組合の地方債残高の減少による負担金の減により同じく減少を続けている。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退職負担見込額は職員数の減に伴い減少を続けている。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充当可能財源等のうち充当可能基金は、財政調整基金が台風災害に伴い大きく取崩したことにより、</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末残高と比較して</a:t>
          </a:r>
          <a:r>
            <a:rPr kumimoji="1" lang="en-US" altLang="ja-JP" sz="1400">
              <a:latin typeface="ＭＳ ゴシック" pitchFamily="49" charset="-128"/>
              <a:ea typeface="ＭＳ ゴシック" pitchFamily="49" charset="-128"/>
            </a:rPr>
            <a:t>35.5</a:t>
          </a:r>
          <a:r>
            <a:rPr kumimoji="1" lang="ja-JP" altLang="en-US" sz="1400">
              <a:latin typeface="ＭＳ ゴシック" pitchFamily="49" charset="-128"/>
              <a:ea typeface="ＭＳ ゴシック" pitchFamily="49" charset="-128"/>
            </a:rPr>
            <a:t>％減となった。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基準財政需要額算入見込額はほぼ横ばいの傾向で推移している。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千葉県鋸南町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令和元年房総半島台風に被災したことにより、財政調整基金を大きく取崩したことから、前年度から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引き続き、適切な財源確保と歳出の精査により、取崩しを回避するとともに、余剰金を増やすことにより基金の上積みを図る。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・鋸南町豊かなまちづくり基金：個人又は団体からの寄付金を財源とし、その意思により鋸南町の豊かな自然と文化を活用し、希望と活気があふれる豊かなまちづくりを進める。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・鋸南町過疎地域自立促進特別事業基金：過疎地域自立促進特別事業の財源に充当する。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・鋸南町東日本大震災復興基金：鋸南町における東日本大震災からの復興に資する事業の資金に充当する。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・鋸南町豊かなまちづくり基金：ふるさと納税による寄付金を財源としており、毎年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万円程の増額となっている。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は令和元年房総半島台風等による、ふるさと納税の増に伴う積立金の増となっている。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・鋸南町都市交流施設整備基金：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に発生した施設修繕積立金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までの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ヶ年で積立てる。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・鋸南町豊かなまちづくり基金：予算編成時に事業内容を精査し、寄付者の意思に沿う事業の財源に充当することにより、豊かなまちづくりを推進する。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・寄付の返礼品の見直しや充実により、恒常的に寄付金が確保できるよう努める。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令和元年房総半島台風等に被災したことにより臨時的な財政需要が生じたことから、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毎年着実に残高の上積みをし、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の水準に戻すことを目標とする。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新たな増減は発生していない。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短期的には、積立・取崩しの予定はない。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千葉県鋸南町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7,651
7,585
45.19
5,102,393
4,280,743
446,520
2,793,438
4,346,945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a:t>
          </a:r>
          <a:r>
            <a:rPr kumimoji="1" lang="en-US" altLang="ja-JP" sz="1100">
              <a:latin typeface="ＭＳ Ｐゴシック" panose="020B0600070205080204" pitchFamily="50" charset="-128"/>
              <a:ea typeface="ＭＳ Ｐゴシック" panose="020B0600070205080204" pitchFamily="50" charset="-128"/>
            </a:rPr>
            <a:t>64.5</a:t>
          </a:r>
          <a:r>
            <a:rPr kumimoji="1" lang="ja-JP" altLang="en-US" sz="1100">
              <a:latin typeface="ＭＳ Ｐゴシック" panose="020B0600070205080204" pitchFamily="50" charset="-128"/>
              <a:ea typeface="ＭＳ Ｐゴシック" panose="020B0600070205080204" pitchFamily="50" charset="-128"/>
            </a:rPr>
            <a:t>％と全国平均より</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ポイント、類似団体平均より</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来年度策定予定である、公共施設等個別計画に基づいた施設の長寿命化を図り、道路・トンネル及び漁港施設等について施設の維持管理を適切に進めていく予定である。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53794</xdr:rowOff>
    </xdr:from>
    <xdr:to>
      <xdr:col>23</xdr:col>
      <xdr:colOff>85090</xdr:colOff>
      <xdr:row>34</xdr:row>
      <xdr:rowOff>91712</xdr:rowOff>
    </xdr:to>
    <xdr:cxnSp macro="">
      <xdr:nvCxnSpPr>
        <xdr:cNvPr id="67" name="直線コネクタ 66"/>
        <xdr:cNvCxnSpPr/>
      </xdr:nvCxnSpPr>
      <xdr:spPr>
        <a:xfrm flipV="1">
          <a:off x="4760595" y="5283019"/>
          <a:ext cx="1270" cy="140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471</xdr:rowOff>
    </xdr:from>
    <xdr:ext cx="405111" cy="259045"/>
    <xdr:sp macro="" textlink="">
      <xdr:nvSpPr>
        <xdr:cNvPr id="70" name="有形固定資産減価償却率最大値テキスト"/>
        <xdr:cNvSpPr txBox="1"/>
      </xdr:nvSpPr>
      <xdr:spPr>
        <a:xfrm>
          <a:off x="4813300" y="50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53794</xdr:rowOff>
    </xdr:from>
    <xdr:to>
      <xdr:col>23</xdr:col>
      <xdr:colOff>174625</xdr:colOff>
      <xdr:row>26</xdr:row>
      <xdr:rowOff>53794</xdr:rowOff>
    </xdr:to>
    <xdr:cxnSp macro="">
      <xdr:nvCxnSpPr>
        <xdr:cNvPr id="71" name="直線コネクタ 70"/>
        <xdr:cNvCxnSpPr/>
      </xdr:nvCxnSpPr>
      <xdr:spPr>
        <a:xfrm>
          <a:off x="4673600" y="528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72" name="有形固定資産減価償却率平均値テキスト"/>
        <xdr:cNvSpPr txBox="1"/>
      </xdr:nvSpPr>
      <xdr:spPr>
        <a:xfrm>
          <a:off x="4813300" y="5774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17326</xdr:rowOff>
    </xdr:from>
    <xdr:to>
      <xdr:col>19</xdr:col>
      <xdr:colOff>187325</xdr:colOff>
      <xdr:row>30</xdr:row>
      <xdr:rowOff>118926</xdr:rowOff>
    </xdr:to>
    <xdr:sp macro="" textlink="">
      <xdr:nvSpPr>
        <xdr:cNvPr id="74" name="フローチャート: 判断 73"/>
        <xdr:cNvSpPr/>
      </xdr:nvSpPr>
      <xdr:spPr>
        <a:xfrm>
          <a:off x="4000500" y="593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75" name="フローチャート: 判断 74"/>
        <xdr:cNvSpPr/>
      </xdr:nvSpPr>
      <xdr:spPr>
        <a:xfrm>
          <a:off x="32385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76" name="フローチャート: 判断 75"/>
        <xdr:cNvSpPr/>
      </xdr:nvSpPr>
      <xdr:spPr>
        <a:xfrm>
          <a:off x="2476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169001</xdr:rowOff>
    </xdr:from>
    <xdr:to>
      <xdr:col>7</xdr:col>
      <xdr:colOff>187325</xdr:colOff>
      <xdr:row>29</xdr:row>
      <xdr:rowOff>99151</xdr:rowOff>
    </xdr:to>
    <xdr:sp macro="" textlink="">
      <xdr:nvSpPr>
        <xdr:cNvPr id="77" name="フローチャート: 判断 76"/>
        <xdr:cNvSpPr/>
      </xdr:nvSpPr>
      <xdr:spPr>
        <a:xfrm>
          <a:off x="1714500" y="574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51253</xdr:rowOff>
    </xdr:from>
    <xdr:to>
      <xdr:col>23</xdr:col>
      <xdr:colOff>136525</xdr:colOff>
      <xdr:row>30</xdr:row>
      <xdr:rowOff>152853</xdr:rowOff>
    </xdr:to>
    <xdr:sp macro="" textlink="">
      <xdr:nvSpPr>
        <xdr:cNvPr id="83" name="楕円 82"/>
        <xdr:cNvSpPr/>
      </xdr:nvSpPr>
      <xdr:spPr>
        <a:xfrm>
          <a:off x="4711700" y="596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29680</xdr:rowOff>
    </xdr:from>
    <xdr:ext cx="405111" cy="259045"/>
    <xdr:sp macro="" textlink="">
      <xdr:nvSpPr>
        <xdr:cNvPr id="84" name="有形固定資産減価償却率該当値テキスト"/>
        <xdr:cNvSpPr txBox="1"/>
      </xdr:nvSpPr>
      <xdr:spPr>
        <a:xfrm>
          <a:off x="4813300" y="594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11158</xdr:rowOff>
    </xdr:from>
    <xdr:to>
      <xdr:col>19</xdr:col>
      <xdr:colOff>187325</xdr:colOff>
      <xdr:row>30</xdr:row>
      <xdr:rowOff>112758</xdr:rowOff>
    </xdr:to>
    <xdr:sp macro="" textlink="">
      <xdr:nvSpPr>
        <xdr:cNvPr id="85" name="楕円 84"/>
        <xdr:cNvSpPr/>
      </xdr:nvSpPr>
      <xdr:spPr>
        <a:xfrm>
          <a:off x="4000500" y="592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61958</xdr:rowOff>
    </xdr:from>
    <xdr:to>
      <xdr:col>23</xdr:col>
      <xdr:colOff>85725</xdr:colOff>
      <xdr:row>30</xdr:row>
      <xdr:rowOff>102053</xdr:rowOff>
    </xdr:to>
    <xdr:cxnSp macro="">
      <xdr:nvCxnSpPr>
        <xdr:cNvPr id="86" name="直線コネクタ 85"/>
        <xdr:cNvCxnSpPr/>
      </xdr:nvCxnSpPr>
      <xdr:spPr>
        <a:xfrm>
          <a:off x="4051300" y="5976983"/>
          <a:ext cx="7112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87" name="楕円 86"/>
        <xdr:cNvSpPr/>
      </xdr:nvSpPr>
      <xdr:spPr>
        <a:xfrm>
          <a:off x="3238500" y="59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49621</xdr:rowOff>
    </xdr:from>
    <xdr:to>
      <xdr:col>19</xdr:col>
      <xdr:colOff>136525</xdr:colOff>
      <xdr:row>30</xdr:row>
      <xdr:rowOff>61958</xdr:rowOff>
    </xdr:to>
    <xdr:cxnSp macro="">
      <xdr:nvCxnSpPr>
        <xdr:cNvPr id="88" name="直線コネクタ 87"/>
        <xdr:cNvCxnSpPr/>
      </xdr:nvCxnSpPr>
      <xdr:spPr>
        <a:xfrm>
          <a:off x="3289300" y="5964646"/>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128905</xdr:rowOff>
    </xdr:from>
    <xdr:to>
      <xdr:col>11</xdr:col>
      <xdr:colOff>187325</xdr:colOff>
      <xdr:row>29</xdr:row>
      <xdr:rowOff>59055</xdr:rowOff>
    </xdr:to>
    <xdr:sp macro="" textlink="">
      <xdr:nvSpPr>
        <xdr:cNvPr id="89" name="楕円 88"/>
        <xdr:cNvSpPr/>
      </xdr:nvSpPr>
      <xdr:spPr>
        <a:xfrm>
          <a:off x="2476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8255</xdr:rowOff>
    </xdr:from>
    <xdr:to>
      <xdr:col>15</xdr:col>
      <xdr:colOff>136525</xdr:colOff>
      <xdr:row>30</xdr:row>
      <xdr:rowOff>49621</xdr:rowOff>
    </xdr:to>
    <xdr:cxnSp macro="">
      <xdr:nvCxnSpPr>
        <xdr:cNvPr id="90" name="直線コネクタ 89"/>
        <xdr:cNvCxnSpPr/>
      </xdr:nvCxnSpPr>
      <xdr:spPr>
        <a:xfrm>
          <a:off x="2527300" y="5751830"/>
          <a:ext cx="762000" cy="21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90079</xdr:rowOff>
    </xdr:from>
    <xdr:to>
      <xdr:col>7</xdr:col>
      <xdr:colOff>187325</xdr:colOff>
      <xdr:row>30</xdr:row>
      <xdr:rowOff>20229</xdr:rowOff>
    </xdr:to>
    <xdr:sp macro="" textlink="">
      <xdr:nvSpPr>
        <xdr:cNvPr id="91" name="楕円 90"/>
        <xdr:cNvSpPr/>
      </xdr:nvSpPr>
      <xdr:spPr>
        <a:xfrm>
          <a:off x="17145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8255</xdr:rowOff>
    </xdr:from>
    <xdr:to>
      <xdr:col>11</xdr:col>
      <xdr:colOff>136525</xdr:colOff>
      <xdr:row>29</xdr:row>
      <xdr:rowOff>140879</xdr:rowOff>
    </xdr:to>
    <xdr:cxnSp macro="">
      <xdr:nvCxnSpPr>
        <xdr:cNvPr id="92" name="直線コネクタ 91"/>
        <xdr:cNvCxnSpPr/>
      </xdr:nvCxnSpPr>
      <xdr:spPr>
        <a:xfrm flipV="1">
          <a:off x="1765300" y="5751830"/>
          <a:ext cx="762000" cy="13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110053</xdr:rowOff>
    </xdr:from>
    <xdr:ext cx="405111" cy="259045"/>
    <xdr:sp macro="" textlink="">
      <xdr:nvSpPr>
        <xdr:cNvPr id="93" name="n_1aveValue有形固定資産減価償却率"/>
        <xdr:cNvSpPr txBox="1"/>
      </xdr:nvSpPr>
      <xdr:spPr>
        <a:xfrm>
          <a:off x="38360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5913</xdr:rowOff>
    </xdr:from>
    <xdr:ext cx="405111" cy="259045"/>
    <xdr:sp macro="" textlink="">
      <xdr:nvSpPr>
        <xdr:cNvPr id="94" name="n_2aveValue有形固定資産減価償却率"/>
        <xdr:cNvSpPr txBox="1"/>
      </xdr:nvSpPr>
      <xdr:spPr>
        <a:xfrm>
          <a:off x="3086744" y="55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136542</xdr:rowOff>
    </xdr:from>
    <xdr:ext cx="405111" cy="259045"/>
    <xdr:sp macro="" textlink="">
      <xdr:nvSpPr>
        <xdr:cNvPr id="95" name="n_3aveValue有形固定資産減価償却率"/>
        <xdr:cNvSpPr txBox="1"/>
      </xdr:nvSpPr>
      <xdr:spPr>
        <a:xfrm>
          <a:off x="23247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115678</xdr:rowOff>
    </xdr:from>
    <xdr:ext cx="405111" cy="259045"/>
    <xdr:sp macro="" textlink="">
      <xdr:nvSpPr>
        <xdr:cNvPr id="96" name="n_4aveValue有形固定資産減価償却率"/>
        <xdr:cNvSpPr txBox="1"/>
      </xdr:nvSpPr>
      <xdr:spPr>
        <a:xfrm>
          <a:off x="1562744" y="551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129285</xdr:rowOff>
    </xdr:from>
    <xdr:ext cx="405111" cy="259045"/>
    <xdr:sp macro="" textlink="">
      <xdr:nvSpPr>
        <xdr:cNvPr id="97" name="n_1mainValue有形固定資産減価償却率"/>
        <xdr:cNvSpPr txBox="1"/>
      </xdr:nvSpPr>
      <xdr:spPr>
        <a:xfrm>
          <a:off x="38360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98" name="n_2mainValue有形固定資産減価償却率"/>
        <xdr:cNvSpPr txBox="1"/>
      </xdr:nvSpPr>
      <xdr:spPr>
        <a:xfrm>
          <a:off x="30867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75582</xdr:rowOff>
    </xdr:from>
    <xdr:ext cx="405111" cy="259045"/>
    <xdr:sp macro="" textlink="">
      <xdr:nvSpPr>
        <xdr:cNvPr id="99" name="n_3mainValue有形固定資産減価償却率"/>
        <xdr:cNvSpPr txBox="1"/>
      </xdr:nvSpPr>
      <xdr:spPr>
        <a:xfrm>
          <a:off x="2324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11356</xdr:rowOff>
    </xdr:from>
    <xdr:ext cx="405111" cy="259045"/>
    <xdr:sp macro="" textlink="">
      <xdr:nvSpPr>
        <xdr:cNvPr id="100" name="n_4mainValue有形固定資産減価償却率"/>
        <xdr:cNvSpPr txBox="1"/>
      </xdr:nvSpPr>
      <xdr:spPr>
        <a:xfrm>
          <a:off x="1562744" y="5926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充当可能基金残高の減少により、類似団体平均と比較して</a:t>
          </a:r>
          <a:r>
            <a:rPr kumimoji="1" lang="en-US" altLang="ja-JP" sz="1100">
              <a:latin typeface="ＭＳ Ｐゴシック" panose="020B0600070205080204" pitchFamily="50" charset="-128"/>
              <a:ea typeface="ＭＳ Ｐゴシック" panose="020B0600070205080204" pitchFamily="50" charset="-128"/>
            </a:rPr>
            <a:t>146.3</a:t>
          </a:r>
          <a:r>
            <a:rPr kumimoji="1" lang="ja-JP" altLang="en-US" sz="1100">
              <a:latin typeface="ＭＳ Ｐゴシック" panose="020B0600070205080204" pitchFamily="50" charset="-128"/>
              <a:ea typeface="ＭＳ Ｐゴシック" panose="020B0600070205080204" pitchFamily="50" charset="-128"/>
            </a:rPr>
            <a:t>ポイント、昨年度より</a:t>
          </a:r>
          <a:r>
            <a:rPr kumimoji="1" lang="en-US" altLang="ja-JP" sz="1100">
              <a:latin typeface="ＭＳ Ｐゴシック" panose="020B0600070205080204" pitchFamily="50" charset="-128"/>
              <a:ea typeface="ＭＳ Ｐゴシック" panose="020B0600070205080204" pitchFamily="50" charset="-128"/>
            </a:rPr>
            <a:t>44.7</a:t>
          </a:r>
          <a:r>
            <a:rPr kumimoji="1" lang="ja-JP" altLang="en-US" sz="1100">
              <a:latin typeface="ＭＳ Ｐゴシック" panose="020B0600070205080204" pitchFamily="50" charset="-128"/>
              <a:ea typeface="ＭＳ Ｐゴシック" panose="020B0600070205080204" pitchFamily="50" charset="-128"/>
            </a:rPr>
            <a:t>ポイント高くなっている。起債対象対象事業の執行については、将来負担額が急激に上昇しないよう計画的に行っていく。</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31" name="直線コネクタ 130"/>
        <xdr:cNvCxnSpPr/>
      </xdr:nvCxnSpPr>
      <xdr:spPr>
        <a:xfrm flipV="1">
          <a:off x="14793595" y="5261428"/>
          <a:ext cx="1269" cy="146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32" name="債務償還比率最小値テキスト"/>
        <xdr:cNvSpPr txBox="1"/>
      </xdr:nvSpPr>
      <xdr:spPr>
        <a:xfrm>
          <a:off x="14846300" y="67301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33" name="直線コネクタ 132"/>
        <xdr:cNvCxnSpPr/>
      </xdr:nvCxnSpPr>
      <xdr:spPr>
        <a:xfrm>
          <a:off x="14706600" y="672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7576</xdr:rowOff>
    </xdr:from>
    <xdr:ext cx="469744" cy="259045"/>
    <xdr:sp macro="" textlink="">
      <xdr:nvSpPr>
        <xdr:cNvPr id="136" name="債務償還比率平均値テキスト"/>
        <xdr:cNvSpPr txBox="1"/>
      </xdr:nvSpPr>
      <xdr:spPr>
        <a:xfrm>
          <a:off x="14846300" y="557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37" name="フローチャート: 判断 136"/>
        <xdr:cNvSpPr/>
      </xdr:nvSpPr>
      <xdr:spPr>
        <a:xfrm>
          <a:off x="147447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38" name="フローチャート: 判断 137"/>
        <xdr:cNvSpPr/>
      </xdr:nvSpPr>
      <xdr:spPr>
        <a:xfrm>
          <a:off x="14033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39" name="フローチャート: 判断 138"/>
        <xdr:cNvSpPr/>
      </xdr:nvSpPr>
      <xdr:spPr>
        <a:xfrm>
          <a:off x="13271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40" name="フローチャート: 判断 139"/>
        <xdr:cNvSpPr/>
      </xdr:nvSpPr>
      <xdr:spPr>
        <a:xfrm>
          <a:off x="12509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170646</xdr:rowOff>
    </xdr:from>
    <xdr:to>
      <xdr:col>60</xdr:col>
      <xdr:colOff>123825</xdr:colOff>
      <xdr:row>29</xdr:row>
      <xdr:rowOff>100796</xdr:rowOff>
    </xdr:to>
    <xdr:sp macro="" textlink="">
      <xdr:nvSpPr>
        <xdr:cNvPr id="141" name="フローチャート: 判断 140"/>
        <xdr:cNvSpPr/>
      </xdr:nvSpPr>
      <xdr:spPr>
        <a:xfrm>
          <a:off x="11747500" y="57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135110</xdr:rowOff>
    </xdr:from>
    <xdr:to>
      <xdr:col>76</xdr:col>
      <xdr:colOff>73025</xdr:colOff>
      <xdr:row>30</xdr:row>
      <xdr:rowOff>65260</xdr:rowOff>
    </xdr:to>
    <xdr:sp macro="" textlink="">
      <xdr:nvSpPr>
        <xdr:cNvPr id="147" name="楕円 146"/>
        <xdr:cNvSpPr/>
      </xdr:nvSpPr>
      <xdr:spPr>
        <a:xfrm>
          <a:off x="14744700" y="587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113537</xdr:rowOff>
    </xdr:from>
    <xdr:ext cx="469744" cy="259045"/>
    <xdr:sp macro="" textlink="">
      <xdr:nvSpPr>
        <xdr:cNvPr id="148" name="債務償還比率該当値テキスト"/>
        <xdr:cNvSpPr txBox="1"/>
      </xdr:nvSpPr>
      <xdr:spPr>
        <a:xfrm>
          <a:off x="14846300" y="585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89154</xdr:rowOff>
    </xdr:from>
    <xdr:to>
      <xdr:col>72</xdr:col>
      <xdr:colOff>123825</xdr:colOff>
      <xdr:row>30</xdr:row>
      <xdr:rowOff>19304</xdr:rowOff>
    </xdr:to>
    <xdr:sp macro="" textlink="">
      <xdr:nvSpPr>
        <xdr:cNvPr id="149" name="楕円 148"/>
        <xdr:cNvSpPr/>
      </xdr:nvSpPr>
      <xdr:spPr>
        <a:xfrm>
          <a:off x="14033500" y="583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139954</xdr:rowOff>
    </xdr:from>
    <xdr:to>
      <xdr:col>76</xdr:col>
      <xdr:colOff>22225</xdr:colOff>
      <xdr:row>30</xdr:row>
      <xdr:rowOff>14460</xdr:rowOff>
    </xdr:to>
    <xdr:cxnSp macro="">
      <xdr:nvCxnSpPr>
        <xdr:cNvPr id="150" name="直線コネクタ 149"/>
        <xdr:cNvCxnSpPr/>
      </xdr:nvCxnSpPr>
      <xdr:spPr>
        <a:xfrm>
          <a:off x="14084300" y="5883529"/>
          <a:ext cx="711200" cy="4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14823</xdr:rowOff>
    </xdr:from>
    <xdr:to>
      <xdr:col>68</xdr:col>
      <xdr:colOff>123825</xdr:colOff>
      <xdr:row>29</xdr:row>
      <xdr:rowOff>116423</xdr:rowOff>
    </xdr:to>
    <xdr:sp macro="" textlink="">
      <xdr:nvSpPr>
        <xdr:cNvPr id="151" name="楕円 150"/>
        <xdr:cNvSpPr/>
      </xdr:nvSpPr>
      <xdr:spPr>
        <a:xfrm>
          <a:off x="13271500" y="575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65623</xdr:rowOff>
    </xdr:from>
    <xdr:to>
      <xdr:col>72</xdr:col>
      <xdr:colOff>73025</xdr:colOff>
      <xdr:row>29</xdr:row>
      <xdr:rowOff>139954</xdr:rowOff>
    </xdr:to>
    <xdr:cxnSp macro="">
      <xdr:nvCxnSpPr>
        <xdr:cNvPr id="152" name="直線コネクタ 151"/>
        <xdr:cNvCxnSpPr/>
      </xdr:nvCxnSpPr>
      <xdr:spPr>
        <a:xfrm>
          <a:off x="13322300" y="5809198"/>
          <a:ext cx="762000" cy="7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43301</xdr:rowOff>
    </xdr:from>
    <xdr:to>
      <xdr:col>64</xdr:col>
      <xdr:colOff>123825</xdr:colOff>
      <xdr:row>29</xdr:row>
      <xdr:rowOff>144901</xdr:rowOff>
    </xdr:to>
    <xdr:sp macro="" textlink="">
      <xdr:nvSpPr>
        <xdr:cNvPr id="153" name="楕円 152"/>
        <xdr:cNvSpPr/>
      </xdr:nvSpPr>
      <xdr:spPr>
        <a:xfrm>
          <a:off x="12509500" y="578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65623</xdr:rowOff>
    </xdr:from>
    <xdr:to>
      <xdr:col>68</xdr:col>
      <xdr:colOff>73025</xdr:colOff>
      <xdr:row>29</xdr:row>
      <xdr:rowOff>94101</xdr:rowOff>
    </xdr:to>
    <xdr:cxnSp macro="">
      <xdr:nvCxnSpPr>
        <xdr:cNvPr id="154" name="直線コネクタ 153"/>
        <xdr:cNvCxnSpPr/>
      </xdr:nvCxnSpPr>
      <xdr:spPr>
        <a:xfrm flipV="1">
          <a:off x="12560300" y="5809198"/>
          <a:ext cx="762000" cy="2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74658</xdr:rowOff>
    </xdr:from>
    <xdr:to>
      <xdr:col>60</xdr:col>
      <xdr:colOff>123825</xdr:colOff>
      <xdr:row>30</xdr:row>
      <xdr:rowOff>4808</xdr:rowOff>
    </xdr:to>
    <xdr:sp macro="" textlink="">
      <xdr:nvSpPr>
        <xdr:cNvPr id="155" name="楕円 154"/>
        <xdr:cNvSpPr/>
      </xdr:nvSpPr>
      <xdr:spPr>
        <a:xfrm>
          <a:off x="11747500" y="581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94101</xdr:rowOff>
    </xdr:from>
    <xdr:to>
      <xdr:col>64</xdr:col>
      <xdr:colOff>73025</xdr:colOff>
      <xdr:row>29</xdr:row>
      <xdr:rowOff>125458</xdr:rowOff>
    </xdr:to>
    <xdr:cxnSp macro="">
      <xdr:nvCxnSpPr>
        <xdr:cNvPr id="156" name="直線コネクタ 155"/>
        <xdr:cNvCxnSpPr/>
      </xdr:nvCxnSpPr>
      <xdr:spPr>
        <a:xfrm flipV="1">
          <a:off x="11798300" y="5837676"/>
          <a:ext cx="762000" cy="3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126678</xdr:rowOff>
    </xdr:from>
    <xdr:ext cx="469744" cy="259045"/>
    <xdr:sp macro="" textlink="">
      <xdr:nvSpPr>
        <xdr:cNvPr id="157" name="n_1aveValue債務償還比率"/>
        <xdr:cNvSpPr txBox="1"/>
      </xdr:nvSpPr>
      <xdr:spPr>
        <a:xfrm>
          <a:off x="13836727" y="55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143533</xdr:rowOff>
    </xdr:from>
    <xdr:ext cx="469744" cy="259045"/>
    <xdr:sp macro="" textlink="">
      <xdr:nvSpPr>
        <xdr:cNvPr id="158" name="n_2aveValue債務償還比率"/>
        <xdr:cNvSpPr txBox="1"/>
      </xdr:nvSpPr>
      <xdr:spPr>
        <a:xfrm>
          <a:off x="13087427" y="588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153923</xdr:rowOff>
    </xdr:from>
    <xdr:ext cx="469744" cy="259045"/>
    <xdr:sp macro="" textlink="">
      <xdr:nvSpPr>
        <xdr:cNvPr id="159" name="n_3aveValue債務償還比率"/>
        <xdr:cNvSpPr txBox="1"/>
      </xdr:nvSpPr>
      <xdr:spPr>
        <a:xfrm>
          <a:off x="12325427" y="555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117323</xdr:rowOff>
    </xdr:from>
    <xdr:ext cx="469744" cy="259045"/>
    <xdr:sp macro="" textlink="">
      <xdr:nvSpPr>
        <xdr:cNvPr id="160" name="n_4aveValue債務償還比率"/>
        <xdr:cNvSpPr txBox="1"/>
      </xdr:nvSpPr>
      <xdr:spPr>
        <a:xfrm>
          <a:off x="11563427" y="551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10431</xdr:rowOff>
    </xdr:from>
    <xdr:ext cx="469744" cy="259045"/>
    <xdr:sp macro="" textlink="">
      <xdr:nvSpPr>
        <xdr:cNvPr id="161" name="n_1mainValue債務償還比率"/>
        <xdr:cNvSpPr txBox="1"/>
      </xdr:nvSpPr>
      <xdr:spPr>
        <a:xfrm>
          <a:off x="13836727" y="592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132950</xdr:rowOff>
    </xdr:from>
    <xdr:ext cx="469744" cy="259045"/>
    <xdr:sp macro="" textlink="">
      <xdr:nvSpPr>
        <xdr:cNvPr id="162" name="n_2mainValue債務償還比率"/>
        <xdr:cNvSpPr txBox="1"/>
      </xdr:nvSpPr>
      <xdr:spPr>
        <a:xfrm>
          <a:off x="13087427" y="553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136028</xdr:rowOff>
    </xdr:from>
    <xdr:ext cx="469744" cy="259045"/>
    <xdr:sp macro="" textlink="">
      <xdr:nvSpPr>
        <xdr:cNvPr id="163" name="n_3mainValue債務償還比率"/>
        <xdr:cNvSpPr txBox="1"/>
      </xdr:nvSpPr>
      <xdr:spPr>
        <a:xfrm>
          <a:off x="12325427" y="5879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167385</xdr:rowOff>
    </xdr:from>
    <xdr:ext cx="469744" cy="259045"/>
    <xdr:sp macro="" textlink="">
      <xdr:nvSpPr>
        <xdr:cNvPr id="164" name="n_4mainValue債務償還比率"/>
        <xdr:cNvSpPr txBox="1"/>
      </xdr:nvSpPr>
      <xdr:spPr>
        <a:xfrm>
          <a:off x="11563427" y="591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千葉県鋸南町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7,651
7,585
45.19
5,102,393
4,280,743
446,520
2,793,438
4,346,945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xdr:cNvCxnSpPr/>
      </xdr:nvCxnSpPr>
      <xdr:spPr>
        <a:xfrm flipV="1">
          <a:off x="4634865" y="5858147"/>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xdr:cNvSpPr txBox="1"/>
      </xdr:nvSpPr>
      <xdr:spPr>
        <a:xfrm>
          <a:off x="4673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xdr:cNvCxnSpPr/>
      </xdr:nvCxnSpPr>
      <xdr:spPr>
        <a:xfrm>
          <a:off x="4546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7455</xdr:rowOff>
    </xdr:from>
    <xdr:ext cx="405111" cy="259045"/>
    <xdr:sp macro="" textlink="">
      <xdr:nvSpPr>
        <xdr:cNvPr id="63" name="【道路】&#10;有形固定資産減価償却率平均値テキスト"/>
        <xdr:cNvSpPr txBox="1"/>
      </xdr:nvSpPr>
      <xdr:spPr>
        <a:xfrm>
          <a:off x="4673600" y="652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xdr:cNvSpPr/>
      </xdr:nvSpPr>
      <xdr:spPr>
        <a:xfrm>
          <a:off x="1968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77651</xdr:rowOff>
    </xdr:from>
    <xdr:to>
      <xdr:col>6</xdr:col>
      <xdr:colOff>38100</xdr:colOff>
      <xdr:row>39</xdr:row>
      <xdr:rowOff>7801</xdr:rowOff>
    </xdr:to>
    <xdr:sp macro="" textlink="">
      <xdr:nvSpPr>
        <xdr:cNvPr id="68" name="フローチャート: 判断 67"/>
        <xdr:cNvSpPr/>
      </xdr:nvSpPr>
      <xdr:spPr>
        <a:xfrm>
          <a:off x="1079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2540</xdr:rowOff>
    </xdr:from>
    <xdr:to>
      <xdr:col>24</xdr:col>
      <xdr:colOff>114300</xdr:colOff>
      <xdr:row>41</xdr:row>
      <xdr:rowOff>104140</xdr:rowOff>
    </xdr:to>
    <xdr:sp macro="" textlink="">
      <xdr:nvSpPr>
        <xdr:cNvPr id="74" name="楕円 73"/>
        <xdr:cNvSpPr/>
      </xdr:nvSpPr>
      <xdr:spPr>
        <a:xfrm>
          <a:off x="45847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152417</xdr:rowOff>
    </xdr:from>
    <xdr:ext cx="405111" cy="259045"/>
    <xdr:sp macro="" textlink="">
      <xdr:nvSpPr>
        <xdr:cNvPr id="75" name="【道路】&#10;有形固定資産減価償却率該当値テキスト"/>
        <xdr:cNvSpPr txBox="1"/>
      </xdr:nvSpPr>
      <xdr:spPr>
        <a:xfrm>
          <a:off x="4673600"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162560</xdr:rowOff>
    </xdr:from>
    <xdr:to>
      <xdr:col>20</xdr:col>
      <xdr:colOff>38100</xdr:colOff>
      <xdr:row>41</xdr:row>
      <xdr:rowOff>92710</xdr:rowOff>
    </xdr:to>
    <xdr:sp macro="" textlink="">
      <xdr:nvSpPr>
        <xdr:cNvPr id="76" name="楕円 75"/>
        <xdr:cNvSpPr/>
      </xdr:nvSpPr>
      <xdr:spPr>
        <a:xfrm>
          <a:off x="3746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41910</xdr:rowOff>
    </xdr:from>
    <xdr:to>
      <xdr:col>24</xdr:col>
      <xdr:colOff>63500</xdr:colOff>
      <xdr:row>41</xdr:row>
      <xdr:rowOff>53340</xdr:rowOff>
    </xdr:to>
    <xdr:cxnSp macro="">
      <xdr:nvCxnSpPr>
        <xdr:cNvPr id="77" name="直線コネクタ 76"/>
        <xdr:cNvCxnSpPr/>
      </xdr:nvCxnSpPr>
      <xdr:spPr>
        <a:xfrm>
          <a:off x="3797300" y="70713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13970</xdr:rowOff>
    </xdr:from>
    <xdr:to>
      <xdr:col>15</xdr:col>
      <xdr:colOff>101600</xdr:colOff>
      <xdr:row>41</xdr:row>
      <xdr:rowOff>115570</xdr:rowOff>
    </xdr:to>
    <xdr:sp macro="" textlink="">
      <xdr:nvSpPr>
        <xdr:cNvPr id="78" name="楕円 77"/>
        <xdr:cNvSpPr/>
      </xdr:nvSpPr>
      <xdr:spPr>
        <a:xfrm>
          <a:off x="2857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41910</xdr:rowOff>
    </xdr:from>
    <xdr:to>
      <xdr:col>19</xdr:col>
      <xdr:colOff>177800</xdr:colOff>
      <xdr:row>41</xdr:row>
      <xdr:rowOff>64770</xdr:rowOff>
    </xdr:to>
    <xdr:cxnSp macro="">
      <xdr:nvCxnSpPr>
        <xdr:cNvPr id="79" name="直線コネクタ 78"/>
        <xdr:cNvCxnSpPr/>
      </xdr:nvCxnSpPr>
      <xdr:spPr>
        <a:xfrm flipV="1">
          <a:off x="2908300" y="7071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4173</xdr:rowOff>
    </xdr:from>
    <xdr:to>
      <xdr:col>10</xdr:col>
      <xdr:colOff>165100</xdr:colOff>
      <xdr:row>41</xdr:row>
      <xdr:rowOff>105773</xdr:rowOff>
    </xdr:to>
    <xdr:sp macro="" textlink="">
      <xdr:nvSpPr>
        <xdr:cNvPr id="80" name="楕円 79"/>
        <xdr:cNvSpPr/>
      </xdr:nvSpPr>
      <xdr:spPr>
        <a:xfrm>
          <a:off x="1968500" y="703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54973</xdr:rowOff>
    </xdr:from>
    <xdr:to>
      <xdr:col>15</xdr:col>
      <xdr:colOff>50800</xdr:colOff>
      <xdr:row>41</xdr:row>
      <xdr:rowOff>64770</xdr:rowOff>
    </xdr:to>
    <xdr:cxnSp macro="">
      <xdr:nvCxnSpPr>
        <xdr:cNvPr id="81" name="直線コネクタ 80"/>
        <xdr:cNvCxnSpPr/>
      </xdr:nvCxnSpPr>
      <xdr:spPr>
        <a:xfrm>
          <a:off x="2019300" y="70844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139700</xdr:rowOff>
    </xdr:from>
    <xdr:to>
      <xdr:col>6</xdr:col>
      <xdr:colOff>38100</xdr:colOff>
      <xdr:row>41</xdr:row>
      <xdr:rowOff>69850</xdr:rowOff>
    </xdr:to>
    <xdr:sp macro="" textlink="">
      <xdr:nvSpPr>
        <xdr:cNvPr id="82" name="楕円 81"/>
        <xdr:cNvSpPr/>
      </xdr:nvSpPr>
      <xdr:spPr>
        <a:xfrm>
          <a:off x="1079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19050</xdr:rowOff>
    </xdr:from>
    <xdr:to>
      <xdr:col>10</xdr:col>
      <xdr:colOff>114300</xdr:colOff>
      <xdr:row>41</xdr:row>
      <xdr:rowOff>54973</xdr:rowOff>
    </xdr:to>
    <xdr:cxnSp macro="">
      <xdr:nvCxnSpPr>
        <xdr:cNvPr id="83" name="直線コネクタ 82"/>
        <xdr:cNvCxnSpPr/>
      </xdr:nvCxnSpPr>
      <xdr:spPr>
        <a:xfrm>
          <a:off x="1130300" y="70485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109237</xdr:rowOff>
    </xdr:from>
    <xdr:ext cx="405111" cy="259045"/>
    <xdr:sp macro="" textlink="">
      <xdr:nvSpPr>
        <xdr:cNvPr id="84" name="n_1aveValue【道路】&#10;有形固定資産減価償却率"/>
        <xdr:cNvSpPr txBox="1"/>
      </xdr:nvSpPr>
      <xdr:spPr>
        <a:xfrm>
          <a:off x="35820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27594</xdr:rowOff>
    </xdr:from>
    <xdr:ext cx="405111" cy="259045"/>
    <xdr:sp macro="" textlink="">
      <xdr:nvSpPr>
        <xdr:cNvPr id="86" name="n_3aveValue【道路】&#10;有形固定資産減価償却率"/>
        <xdr:cNvSpPr txBox="1"/>
      </xdr:nvSpPr>
      <xdr:spPr>
        <a:xfrm>
          <a:off x="1816744" y="637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24328</xdr:rowOff>
    </xdr:from>
    <xdr:ext cx="405111" cy="259045"/>
    <xdr:sp macro="" textlink="">
      <xdr:nvSpPr>
        <xdr:cNvPr id="87" name="n_4aveValue【道路】&#10;有形固定資産減価償却率"/>
        <xdr:cNvSpPr txBox="1"/>
      </xdr:nvSpPr>
      <xdr:spPr>
        <a:xfrm>
          <a:off x="927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83837</xdr:rowOff>
    </xdr:from>
    <xdr:ext cx="405111" cy="259045"/>
    <xdr:sp macro="" textlink="">
      <xdr:nvSpPr>
        <xdr:cNvPr id="88" name="n_1mainValue【道路】&#10;有形固定資産減価償却率"/>
        <xdr:cNvSpPr txBox="1"/>
      </xdr:nvSpPr>
      <xdr:spPr>
        <a:xfrm>
          <a:off x="3582044"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106697</xdr:rowOff>
    </xdr:from>
    <xdr:ext cx="405111" cy="259045"/>
    <xdr:sp macro="" textlink="">
      <xdr:nvSpPr>
        <xdr:cNvPr id="89" name="n_2mainValue【道路】&#10;有形固定資産減価償却率"/>
        <xdr:cNvSpPr txBox="1"/>
      </xdr:nvSpPr>
      <xdr:spPr>
        <a:xfrm>
          <a:off x="27057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96900</xdr:rowOff>
    </xdr:from>
    <xdr:ext cx="405111" cy="259045"/>
    <xdr:sp macro="" textlink="">
      <xdr:nvSpPr>
        <xdr:cNvPr id="90" name="n_3mainValue【道路】&#10;有形固定資産減価償却率"/>
        <xdr:cNvSpPr txBox="1"/>
      </xdr:nvSpPr>
      <xdr:spPr>
        <a:xfrm>
          <a:off x="1816744" y="712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60977</xdr:rowOff>
    </xdr:from>
    <xdr:ext cx="405111" cy="259045"/>
    <xdr:sp macro="" textlink="">
      <xdr:nvSpPr>
        <xdr:cNvPr id="91" name="n_4mainValue【道路】&#10;有形固定資産減価償却率"/>
        <xdr:cNvSpPr txBox="1"/>
      </xdr:nvSpPr>
      <xdr:spPr>
        <a:xfrm>
          <a:off x="927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79730</xdr:rowOff>
    </xdr:from>
    <xdr:to>
      <xdr:col>54</xdr:col>
      <xdr:colOff>189865</xdr:colOff>
      <xdr:row>41</xdr:row>
      <xdr:rowOff>98722</xdr:rowOff>
    </xdr:to>
    <xdr:cxnSp macro="">
      <xdr:nvCxnSpPr>
        <xdr:cNvPr id="113" name="直線コネクタ 112"/>
        <xdr:cNvCxnSpPr/>
      </xdr:nvCxnSpPr>
      <xdr:spPr>
        <a:xfrm flipV="1">
          <a:off x="10476865" y="5737580"/>
          <a:ext cx="0" cy="1390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102549</xdr:rowOff>
    </xdr:from>
    <xdr:ext cx="469744" cy="259045"/>
    <xdr:sp macro="" textlink="">
      <xdr:nvSpPr>
        <xdr:cNvPr id="114" name="【道路】&#10;一人当たり延長最小値テキスト"/>
        <xdr:cNvSpPr txBox="1"/>
      </xdr:nvSpPr>
      <xdr:spPr>
        <a:xfrm>
          <a:off x="10515600" y="713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98722</xdr:rowOff>
    </xdr:from>
    <xdr:to>
      <xdr:col>55</xdr:col>
      <xdr:colOff>88900</xdr:colOff>
      <xdr:row>41</xdr:row>
      <xdr:rowOff>98722</xdr:rowOff>
    </xdr:to>
    <xdr:cxnSp macro="">
      <xdr:nvCxnSpPr>
        <xdr:cNvPr id="115" name="直線コネクタ 114"/>
        <xdr:cNvCxnSpPr/>
      </xdr:nvCxnSpPr>
      <xdr:spPr>
        <a:xfrm>
          <a:off x="10388600" y="712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26407</xdr:rowOff>
    </xdr:from>
    <xdr:ext cx="599010" cy="259045"/>
    <xdr:sp macro="" textlink="">
      <xdr:nvSpPr>
        <xdr:cNvPr id="116" name="【道路】&#10;一人当たり延長最大値テキスト"/>
        <xdr:cNvSpPr txBox="1"/>
      </xdr:nvSpPr>
      <xdr:spPr>
        <a:xfrm>
          <a:off x="10515600" y="55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79730</xdr:rowOff>
    </xdr:from>
    <xdr:to>
      <xdr:col>55</xdr:col>
      <xdr:colOff>88900</xdr:colOff>
      <xdr:row>33</xdr:row>
      <xdr:rowOff>79730</xdr:rowOff>
    </xdr:to>
    <xdr:cxnSp macro="">
      <xdr:nvCxnSpPr>
        <xdr:cNvPr id="117" name="直線コネクタ 116"/>
        <xdr:cNvCxnSpPr/>
      </xdr:nvCxnSpPr>
      <xdr:spPr>
        <a:xfrm>
          <a:off x="10388600" y="573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137020</xdr:rowOff>
    </xdr:from>
    <xdr:ext cx="534377" cy="259045"/>
    <xdr:sp macro="" textlink="">
      <xdr:nvSpPr>
        <xdr:cNvPr id="118" name="【道路】&#10;一人当たり延長平均値テキスト"/>
        <xdr:cNvSpPr txBox="1"/>
      </xdr:nvSpPr>
      <xdr:spPr>
        <a:xfrm>
          <a:off x="10515600" y="6652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114143</xdr:rowOff>
    </xdr:from>
    <xdr:to>
      <xdr:col>55</xdr:col>
      <xdr:colOff>50800</xdr:colOff>
      <xdr:row>40</xdr:row>
      <xdr:rowOff>44293</xdr:rowOff>
    </xdr:to>
    <xdr:sp macro="" textlink="">
      <xdr:nvSpPr>
        <xdr:cNvPr id="119" name="フローチャート: 判断 118"/>
        <xdr:cNvSpPr/>
      </xdr:nvSpPr>
      <xdr:spPr>
        <a:xfrm>
          <a:off x="10426700" y="680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109516</xdr:rowOff>
    </xdr:from>
    <xdr:to>
      <xdr:col>50</xdr:col>
      <xdr:colOff>165100</xdr:colOff>
      <xdr:row>40</xdr:row>
      <xdr:rowOff>39666</xdr:rowOff>
    </xdr:to>
    <xdr:sp macro="" textlink="">
      <xdr:nvSpPr>
        <xdr:cNvPr id="120" name="フローチャート: 判断 119"/>
        <xdr:cNvSpPr/>
      </xdr:nvSpPr>
      <xdr:spPr>
        <a:xfrm>
          <a:off x="9588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125618</xdr:rowOff>
    </xdr:from>
    <xdr:to>
      <xdr:col>46</xdr:col>
      <xdr:colOff>38100</xdr:colOff>
      <xdr:row>40</xdr:row>
      <xdr:rowOff>55768</xdr:rowOff>
    </xdr:to>
    <xdr:sp macro="" textlink="">
      <xdr:nvSpPr>
        <xdr:cNvPr id="121" name="フローチャート: 判断 120"/>
        <xdr:cNvSpPr/>
      </xdr:nvSpPr>
      <xdr:spPr>
        <a:xfrm>
          <a:off x="8699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92636</xdr:rowOff>
    </xdr:from>
    <xdr:to>
      <xdr:col>41</xdr:col>
      <xdr:colOff>101600</xdr:colOff>
      <xdr:row>40</xdr:row>
      <xdr:rowOff>22786</xdr:rowOff>
    </xdr:to>
    <xdr:sp macro="" textlink="">
      <xdr:nvSpPr>
        <xdr:cNvPr id="122" name="フローチャート: 判断 121"/>
        <xdr:cNvSpPr/>
      </xdr:nvSpPr>
      <xdr:spPr>
        <a:xfrm>
          <a:off x="7810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16055</xdr:rowOff>
    </xdr:from>
    <xdr:to>
      <xdr:col>36</xdr:col>
      <xdr:colOff>165100</xdr:colOff>
      <xdr:row>40</xdr:row>
      <xdr:rowOff>117655</xdr:rowOff>
    </xdr:to>
    <xdr:sp macro="" textlink="">
      <xdr:nvSpPr>
        <xdr:cNvPr id="123" name="フローチャート: 判断 122"/>
        <xdr:cNvSpPr/>
      </xdr:nvSpPr>
      <xdr:spPr>
        <a:xfrm>
          <a:off x="6921500" y="687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80282</xdr:rowOff>
    </xdr:from>
    <xdr:to>
      <xdr:col>55</xdr:col>
      <xdr:colOff>50800</xdr:colOff>
      <xdr:row>41</xdr:row>
      <xdr:rowOff>10432</xdr:rowOff>
    </xdr:to>
    <xdr:sp macro="" textlink="">
      <xdr:nvSpPr>
        <xdr:cNvPr id="129" name="楕円 128"/>
        <xdr:cNvSpPr/>
      </xdr:nvSpPr>
      <xdr:spPr>
        <a:xfrm>
          <a:off x="10426700" y="693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58709</xdr:rowOff>
    </xdr:from>
    <xdr:ext cx="534377" cy="259045"/>
    <xdr:sp macro="" textlink="">
      <xdr:nvSpPr>
        <xdr:cNvPr id="130" name="【道路】&#10;一人当たり延長該当値テキスト"/>
        <xdr:cNvSpPr txBox="1"/>
      </xdr:nvSpPr>
      <xdr:spPr>
        <a:xfrm>
          <a:off x="10515600" y="691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85303</xdr:rowOff>
    </xdr:from>
    <xdr:to>
      <xdr:col>50</xdr:col>
      <xdr:colOff>165100</xdr:colOff>
      <xdr:row>41</xdr:row>
      <xdr:rowOff>15453</xdr:rowOff>
    </xdr:to>
    <xdr:sp macro="" textlink="">
      <xdr:nvSpPr>
        <xdr:cNvPr id="131" name="楕円 130"/>
        <xdr:cNvSpPr/>
      </xdr:nvSpPr>
      <xdr:spPr>
        <a:xfrm>
          <a:off x="9588500" y="694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131082</xdr:rowOff>
    </xdr:from>
    <xdr:to>
      <xdr:col>55</xdr:col>
      <xdr:colOff>0</xdr:colOff>
      <xdr:row>40</xdr:row>
      <xdr:rowOff>136103</xdr:rowOff>
    </xdr:to>
    <xdr:cxnSp macro="">
      <xdr:nvCxnSpPr>
        <xdr:cNvPr id="132" name="直線コネクタ 131"/>
        <xdr:cNvCxnSpPr/>
      </xdr:nvCxnSpPr>
      <xdr:spPr>
        <a:xfrm flipV="1">
          <a:off x="9639300" y="6989082"/>
          <a:ext cx="838200" cy="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103627</xdr:rowOff>
    </xdr:from>
    <xdr:to>
      <xdr:col>46</xdr:col>
      <xdr:colOff>38100</xdr:colOff>
      <xdr:row>41</xdr:row>
      <xdr:rowOff>33777</xdr:rowOff>
    </xdr:to>
    <xdr:sp macro="" textlink="">
      <xdr:nvSpPr>
        <xdr:cNvPr id="133" name="楕円 132"/>
        <xdr:cNvSpPr/>
      </xdr:nvSpPr>
      <xdr:spPr>
        <a:xfrm>
          <a:off x="8699500" y="696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136103</xdr:rowOff>
    </xdr:from>
    <xdr:to>
      <xdr:col>50</xdr:col>
      <xdr:colOff>114300</xdr:colOff>
      <xdr:row>40</xdr:row>
      <xdr:rowOff>154427</xdr:rowOff>
    </xdr:to>
    <xdr:cxnSp macro="">
      <xdr:nvCxnSpPr>
        <xdr:cNvPr id="134" name="直線コネクタ 133"/>
        <xdr:cNvCxnSpPr/>
      </xdr:nvCxnSpPr>
      <xdr:spPr>
        <a:xfrm flipV="1">
          <a:off x="8750300" y="6994103"/>
          <a:ext cx="889000" cy="1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106498</xdr:rowOff>
    </xdr:from>
    <xdr:to>
      <xdr:col>41</xdr:col>
      <xdr:colOff>101600</xdr:colOff>
      <xdr:row>41</xdr:row>
      <xdr:rowOff>36648</xdr:rowOff>
    </xdr:to>
    <xdr:sp macro="" textlink="">
      <xdr:nvSpPr>
        <xdr:cNvPr id="135" name="楕円 134"/>
        <xdr:cNvSpPr/>
      </xdr:nvSpPr>
      <xdr:spPr>
        <a:xfrm>
          <a:off x="7810500" y="696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154427</xdr:rowOff>
    </xdr:from>
    <xdr:to>
      <xdr:col>45</xdr:col>
      <xdr:colOff>177800</xdr:colOff>
      <xdr:row>40</xdr:row>
      <xdr:rowOff>157298</xdr:rowOff>
    </xdr:to>
    <xdr:cxnSp macro="">
      <xdr:nvCxnSpPr>
        <xdr:cNvPr id="136" name="直線コネクタ 135"/>
        <xdr:cNvCxnSpPr/>
      </xdr:nvCxnSpPr>
      <xdr:spPr>
        <a:xfrm flipV="1">
          <a:off x="7861300" y="7012427"/>
          <a:ext cx="889000" cy="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95205</xdr:rowOff>
    </xdr:from>
    <xdr:to>
      <xdr:col>36</xdr:col>
      <xdr:colOff>165100</xdr:colOff>
      <xdr:row>41</xdr:row>
      <xdr:rowOff>25355</xdr:rowOff>
    </xdr:to>
    <xdr:sp macro="" textlink="">
      <xdr:nvSpPr>
        <xdr:cNvPr id="137" name="楕円 136"/>
        <xdr:cNvSpPr/>
      </xdr:nvSpPr>
      <xdr:spPr>
        <a:xfrm>
          <a:off x="6921500" y="695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146005</xdr:rowOff>
    </xdr:from>
    <xdr:to>
      <xdr:col>41</xdr:col>
      <xdr:colOff>50800</xdr:colOff>
      <xdr:row>40</xdr:row>
      <xdr:rowOff>157298</xdr:rowOff>
    </xdr:to>
    <xdr:cxnSp macro="">
      <xdr:nvCxnSpPr>
        <xdr:cNvPr id="138" name="直線コネクタ 137"/>
        <xdr:cNvCxnSpPr/>
      </xdr:nvCxnSpPr>
      <xdr:spPr>
        <a:xfrm>
          <a:off x="6972300" y="7004005"/>
          <a:ext cx="889000"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56193</xdr:rowOff>
    </xdr:from>
    <xdr:ext cx="534377" cy="259045"/>
    <xdr:sp macro="" textlink="">
      <xdr:nvSpPr>
        <xdr:cNvPr id="139" name="n_1aveValue【道路】&#10;一人当たり延長"/>
        <xdr:cNvSpPr txBox="1"/>
      </xdr:nvSpPr>
      <xdr:spPr>
        <a:xfrm>
          <a:off x="9359411" y="65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72295</xdr:rowOff>
    </xdr:from>
    <xdr:ext cx="534377" cy="259045"/>
    <xdr:sp macro="" textlink="">
      <xdr:nvSpPr>
        <xdr:cNvPr id="140" name="n_2aveValue【道路】&#10;一人当たり延長"/>
        <xdr:cNvSpPr txBox="1"/>
      </xdr:nvSpPr>
      <xdr:spPr>
        <a:xfrm>
          <a:off x="8483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39313</xdr:rowOff>
    </xdr:from>
    <xdr:ext cx="534377" cy="259045"/>
    <xdr:sp macro="" textlink="">
      <xdr:nvSpPr>
        <xdr:cNvPr id="141" name="n_3aveValue【道路】&#10;一人当たり延長"/>
        <xdr:cNvSpPr txBox="1"/>
      </xdr:nvSpPr>
      <xdr:spPr>
        <a:xfrm>
          <a:off x="7594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134182</xdr:rowOff>
    </xdr:from>
    <xdr:ext cx="534377" cy="259045"/>
    <xdr:sp macro="" textlink="">
      <xdr:nvSpPr>
        <xdr:cNvPr id="142" name="n_4aveValue【道路】&#10;一人当たり延長"/>
        <xdr:cNvSpPr txBox="1"/>
      </xdr:nvSpPr>
      <xdr:spPr>
        <a:xfrm>
          <a:off x="6705111" y="664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6580</xdr:rowOff>
    </xdr:from>
    <xdr:ext cx="534377" cy="259045"/>
    <xdr:sp macro="" textlink="">
      <xdr:nvSpPr>
        <xdr:cNvPr id="143" name="n_1mainValue【道路】&#10;一人当たり延長"/>
        <xdr:cNvSpPr txBox="1"/>
      </xdr:nvSpPr>
      <xdr:spPr>
        <a:xfrm>
          <a:off x="9359411" y="703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24904</xdr:rowOff>
    </xdr:from>
    <xdr:ext cx="534377" cy="259045"/>
    <xdr:sp macro="" textlink="">
      <xdr:nvSpPr>
        <xdr:cNvPr id="144" name="n_2mainValue【道路】&#10;一人当たり延長"/>
        <xdr:cNvSpPr txBox="1"/>
      </xdr:nvSpPr>
      <xdr:spPr>
        <a:xfrm>
          <a:off x="8483111" y="705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27775</xdr:rowOff>
    </xdr:from>
    <xdr:ext cx="534377" cy="259045"/>
    <xdr:sp macro="" textlink="">
      <xdr:nvSpPr>
        <xdr:cNvPr id="145" name="n_3mainValue【道路】&#10;一人当たり延長"/>
        <xdr:cNvSpPr txBox="1"/>
      </xdr:nvSpPr>
      <xdr:spPr>
        <a:xfrm>
          <a:off x="7594111" y="705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16482</xdr:rowOff>
    </xdr:from>
    <xdr:ext cx="534377" cy="259045"/>
    <xdr:sp macro="" textlink="">
      <xdr:nvSpPr>
        <xdr:cNvPr id="146" name="n_4mainValue【道路】&#10;一人当たり延長"/>
        <xdr:cNvSpPr txBox="1"/>
      </xdr:nvSpPr>
      <xdr:spPr>
        <a:xfrm>
          <a:off x="6705111" y="704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72" name="直線コネクタ 171"/>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73"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74" name="直線コネクタ 173"/>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58618</xdr:rowOff>
    </xdr:from>
    <xdr:ext cx="405111" cy="259045"/>
    <xdr:sp macro="" textlink="">
      <xdr:nvSpPr>
        <xdr:cNvPr id="177" name="【橋りょう・トンネル】&#10;有形固定資産減価償却率平均値テキスト"/>
        <xdr:cNvSpPr txBox="1"/>
      </xdr:nvSpPr>
      <xdr:spPr>
        <a:xfrm>
          <a:off x="4673600" y="10345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78" name="フローチャート: 判断 177"/>
        <xdr:cNvSpPr/>
      </xdr:nvSpPr>
      <xdr:spPr>
        <a:xfrm>
          <a:off x="45847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79" name="フローチャート: 判断 178"/>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0" name="フローチャート: 判断 179"/>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81" name="フローチャート: 判断 180"/>
        <xdr:cNvSpPr/>
      </xdr:nvSpPr>
      <xdr:spPr>
        <a:xfrm>
          <a:off x="1968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82" name="フローチャート: 判断 181"/>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40640</xdr:rowOff>
    </xdr:from>
    <xdr:to>
      <xdr:col>24</xdr:col>
      <xdr:colOff>114300</xdr:colOff>
      <xdr:row>61</xdr:row>
      <xdr:rowOff>142240</xdr:rowOff>
    </xdr:to>
    <xdr:sp macro="" textlink="">
      <xdr:nvSpPr>
        <xdr:cNvPr id="188" name="楕円 187"/>
        <xdr:cNvSpPr/>
      </xdr:nvSpPr>
      <xdr:spPr>
        <a:xfrm>
          <a:off x="45847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19067</xdr:rowOff>
    </xdr:from>
    <xdr:ext cx="405111" cy="259045"/>
    <xdr:sp macro="" textlink="">
      <xdr:nvSpPr>
        <xdr:cNvPr id="189" name="【橋りょう・トンネル】&#10;有形固定資産減価償却率該当値テキスト"/>
        <xdr:cNvSpPr txBox="1"/>
      </xdr:nvSpPr>
      <xdr:spPr>
        <a:xfrm>
          <a:off x="4673600"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37374</xdr:rowOff>
    </xdr:from>
    <xdr:to>
      <xdr:col>20</xdr:col>
      <xdr:colOff>38100</xdr:colOff>
      <xdr:row>61</xdr:row>
      <xdr:rowOff>138974</xdr:rowOff>
    </xdr:to>
    <xdr:sp macro="" textlink="">
      <xdr:nvSpPr>
        <xdr:cNvPr id="190" name="楕円 189"/>
        <xdr:cNvSpPr/>
      </xdr:nvSpPr>
      <xdr:spPr>
        <a:xfrm>
          <a:off x="37465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88174</xdr:rowOff>
    </xdr:from>
    <xdr:to>
      <xdr:col>24</xdr:col>
      <xdr:colOff>63500</xdr:colOff>
      <xdr:row>61</xdr:row>
      <xdr:rowOff>91440</xdr:rowOff>
    </xdr:to>
    <xdr:cxnSp macro="">
      <xdr:nvCxnSpPr>
        <xdr:cNvPr id="191" name="直線コネクタ 190"/>
        <xdr:cNvCxnSpPr/>
      </xdr:nvCxnSpPr>
      <xdr:spPr>
        <a:xfrm>
          <a:off x="3797300" y="1054662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34109</xdr:rowOff>
    </xdr:from>
    <xdr:to>
      <xdr:col>15</xdr:col>
      <xdr:colOff>101600</xdr:colOff>
      <xdr:row>61</xdr:row>
      <xdr:rowOff>135709</xdr:rowOff>
    </xdr:to>
    <xdr:sp macro="" textlink="">
      <xdr:nvSpPr>
        <xdr:cNvPr id="192" name="楕円 191"/>
        <xdr:cNvSpPr/>
      </xdr:nvSpPr>
      <xdr:spPr>
        <a:xfrm>
          <a:off x="28575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84909</xdr:rowOff>
    </xdr:from>
    <xdr:to>
      <xdr:col>19</xdr:col>
      <xdr:colOff>177800</xdr:colOff>
      <xdr:row>61</xdr:row>
      <xdr:rowOff>88174</xdr:rowOff>
    </xdr:to>
    <xdr:cxnSp macro="">
      <xdr:nvCxnSpPr>
        <xdr:cNvPr id="193" name="直線コネクタ 192"/>
        <xdr:cNvCxnSpPr/>
      </xdr:nvCxnSpPr>
      <xdr:spPr>
        <a:xfrm>
          <a:off x="2908300" y="1054335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9616</xdr:rowOff>
    </xdr:from>
    <xdr:to>
      <xdr:col>10</xdr:col>
      <xdr:colOff>165100</xdr:colOff>
      <xdr:row>61</xdr:row>
      <xdr:rowOff>111216</xdr:rowOff>
    </xdr:to>
    <xdr:sp macro="" textlink="">
      <xdr:nvSpPr>
        <xdr:cNvPr id="194" name="楕円 193"/>
        <xdr:cNvSpPr/>
      </xdr:nvSpPr>
      <xdr:spPr>
        <a:xfrm>
          <a:off x="1968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60416</xdr:rowOff>
    </xdr:from>
    <xdr:to>
      <xdr:col>15</xdr:col>
      <xdr:colOff>50800</xdr:colOff>
      <xdr:row>61</xdr:row>
      <xdr:rowOff>84909</xdr:rowOff>
    </xdr:to>
    <xdr:cxnSp macro="">
      <xdr:nvCxnSpPr>
        <xdr:cNvPr id="195" name="直線コネクタ 194"/>
        <xdr:cNvCxnSpPr/>
      </xdr:nvCxnSpPr>
      <xdr:spPr>
        <a:xfrm>
          <a:off x="2019300" y="1051886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12881</xdr:rowOff>
    </xdr:from>
    <xdr:to>
      <xdr:col>6</xdr:col>
      <xdr:colOff>38100</xdr:colOff>
      <xdr:row>61</xdr:row>
      <xdr:rowOff>114481</xdr:rowOff>
    </xdr:to>
    <xdr:sp macro="" textlink="">
      <xdr:nvSpPr>
        <xdr:cNvPr id="196" name="楕円 195"/>
        <xdr:cNvSpPr/>
      </xdr:nvSpPr>
      <xdr:spPr>
        <a:xfrm>
          <a:off x="1079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60416</xdr:rowOff>
    </xdr:from>
    <xdr:to>
      <xdr:col>10</xdr:col>
      <xdr:colOff>114300</xdr:colOff>
      <xdr:row>61</xdr:row>
      <xdr:rowOff>63681</xdr:rowOff>
    </xdr:to>
    <xdr:cxnSp macro="">
      <xdr:nvCxnSpPr>
        <xdr:cNvPr id="197" name="直線コネクタ 196"/>
        <xdr:cNvCxnSpPr/>
      </xdr:nvCxnSpPr>
      <xdr:spPr>
        <a:xfrm flipV="1">
          <a:off x="1130300" y="105188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150603</xdr:rowOff>
    </xdr:from>
    <xdr:ext cx="405111" cy="259045"/>
    <xdr:sp macro="" textlink="">
      <xdr:nvSpPr>
        <xdr:cNvPr id="198" name="n_1aveValue【橋りょう・トンネル】&#10;有形固定資産減価償却率"/>
        <xdr:cNvSpPr txBox="1"/>
      </xdr:nvSpPr>
      <xdr:spPr>
        <a:xfrm>
          <a:off x="35820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199" name="n_2aveValue【橋りょう・トンネル】&#10;有形固定資産減価償却率"/>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77124</xdr:rowOff>
    </xdr:from>
    <xdr:ext cx="405111" cy="259045"/>
    <xdr:sp macro="" textlink="">
      <xdr:nvSpPr>
        <xdr:cNvPr id="200" name="n_3aveValue【橋りょう・トンネル】&#10;有形固定資産減価償却率"/>
        <xdr:cNvSpPr txBox="1"/>
      </xdr:nvSpPr>
      <xdr:spPr>
        <a:xfrm>
          <a:off x="1816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111414</xdr:rowOff>
    </xdr:from>
    <xdr:ext cx="405111" cy="259045"/>
    <xdr:sp macro="" textlink="">
      <xdr:nvSpPr>
        <xdr:cNvPr id="201" name="n_4aveValue【橋りょう・トンネル】&#10;有形固定資産減価償却率"/>
        <xdr:cNvSpPr txBox="1"/>
      </xdr:nvSpPr>
      <xdr:spPr>
        <a:xfrm>
          <a:off x="927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130101</xdr:rowOff>
    </xdr:from>
    <xdr:ext cx="405111" cy="259045"/>
    <xdr:sp macro="" textlink="">
      <xdr:nvSpPr>
        <xdr:cNvPr id="202" name="n_1mainValue【橋りょう・トンネル】&#10;有形固定資産減価償却率"/>
        <xdr:cNvSpPr txBox="1"/>
      </xdr:nvSpPr>
      <xdr:spPr>
        <a:xfrm>
          <a:off x="35820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126836</xdr:rowOff>
    </xdr:from>
    <xdr:ext cx="405111" cy="259045"/>
    <xdr:sp macro="" textlink="">
      <xdr:nvSpPr>
        <xdr:cNvPr id="203" name="n_2mainValue【橋りょう・トンネル】&#10;有形固定資産減価償却率"/>
        <xdr:cNvSpPr txBox="1"/>
      </xdr:nvSpPr>
      <xdr:spPr>
        <a:xfrm>
          <a:off x="2705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102343</xdr:rowOff>
    </xdr:from>
    <xdr:ext cx="405111" cy="259045"/>
    <xdr:sp macro="" textlink="">
      <xdr:nvSpPr>
        <xdr:cNvPr id="204" name="n_3mainValue【橋りょう・トンネル】&#10;有形固定資産減価償却率"/>
        <xdr:cNvSpPr txBox="1"/>
      </xdr:nvSpPr>
      <xdr:spPr>
        <a:xfrm>
          <a:off x="1816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105608</xdr:rowOff>
    </xdr:from>
    <xdr:ext cx="405111" cy="259045"/>
    <xdr:sp macro="" textlink="">
      <xdr:nvSpPr>
        <xdr:cNvPr id="205" name="n_4mainValue【橋りょう・トンネル】&#10;有形固定資産減価償却率"/>
        <xdr:cNvSpPr txBox="1"/>
      </xdr:nvSpPr>
      <xdr:spPr>
        <a:xfrm>
          <a:off x="9277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229" name="直線コネクタ 228"/>
        <xdr:cNvCxnSpPr/>
      </xdr:nvCxnSpPr>
      <xdr:spPr>
        <a:xfrm flipV="1">
          <a:off x="10476865" y="9637377"/>
          <a:ext cx="0" cy="141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230" name="【橋りょう・トンネル】&#10;一人当たり有形固定資産（償却資産）額最小値テキスト"/>
        <xdr:cNvSpPr txBox="1"/>
      </xdr:nvSpPr>
      <xdr:spPr>
        <a:xfrm>
          <a:off x="10515600" y="110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231" name="直線コネクタ 230"/>
        <xdr:cNvCxnSpPr/>
      </xdr:nvCxnSpPr>
      <xdr:spPr>
        <a:xfrm>
          <a:off x="10388600" y="1104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232" name="【橋りょう・トンネル】&#10;一人当たり有形固定資産（償却資産）額最大値テキスト"/>
        <xdr:cNvSpPr txBox="1"/>
      </xdr:nvSpPr>
      <xdr:spPr>
        <a:xfrm>
          <a:off x="10515600" y="94126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233" name="直線コネクタ 232"/>
        <xdr:cNvCxnSpPr/>
      </xdr:nvCxnSpPr>
      <xdr:spPr>
        <a:xfrm>
          <a:off x="10388600" y="963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6633</xdr:rowOff>
    </xdr:from>
    <xdr:ext cx="599010" cy="259045"/>
    <xdr:sp macro="" textlink="">
      <xdr:nvSpPr>
        <xdr:cNvPr id="234" name="【橋りょう・トンネル】&#10;一人当たり有形固定資産（償却資産）額平均値テキスト"/>
        <xdr:cNvSpPr txBox="1"/>
      </xdr:nvSpPr>
      <xdr:spPr>
        <a:xfrm>
          <a:off x="10515600" y="10807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235" name="フローチャート: 判断 234"/>
        <xdr:cNvSpPr/>
      </xdr:nvSpPr>
      <xdr:spPr>
        <a:xfrm>
          <a:off x="10426700" y="1082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36" name="フローチャート: 判断 235"/>
        <xdr:cNvSpPr/>
      </xdr:nvSpPr>
      <xdr:spPr>
        <a:xfrm>
          <a:off x="9588500" y="108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37" name="フローチャート: 判断 236"/>
        <xdr:cNvSpPr/>
      </xdr:nvSpPr>
      <xdr:spPr>
        <a:xfrm>
          <a:off x="8699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38" name="フローチャート: 判断 237"/>
        <xdr:cNvSpPr/>
      </xdr:nvSpPr>
      <xdr:spPr>
        <a:xfrm>
          <a:off x="7810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33293</xdr:rowOff>
    </xdr:from>
    <xdr:to>
      <xdr:col>36</xdr:col>
      <xdr:colOff>165100</xdr:colOff>
      <xdr:row>63</xdr:row>
      <xdr:rowOff>134893</xdr:rowOff>
    </xdr:to>
    <xdr:sp macro="" textlink="">
      <xdr:nvSpPr>
        <xdr:cNvPr id="239" name="フローチャート: 判断 238"/>
        <xdr:cNvSpPr/>
      </xdr:nvSpPr>
      <xdr:spPr>
        <a:xfrm>
          <a:off x="6921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158130</xdr:rowOff>
    </xdr:from>
    <xdr:to>
      <xdr:col>55</xdr:col>
      <xdr:colOff>50800</xdr:colOff>
      <xdr:row>63</xdr:row>
      <xdr:rowOff>88280</xdr:rowOff>
    </xdr:to>
    <xdr:sp macro="" textlink="">
      <xdr:nvSpPr>
        <xdr:cNvPr id="245" name="楕円 244"/>
        <xdr:cNvSpPr/>
      </xdr:nvSpPr>
      <xdr:spPr>
        <a:xfrm>
          <a:off x="10426700" y="1078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9557</xdr:rowOff>
    </xdr:from>
    <xdr:ext cx="599010" cy="259045"/>
    <xdr:sp macro="" textlink="">
      <xdr:nvSpPr>
        <xdr:cNvPr id="246" name="【橋りょう・トンネル】&#10;一人当たり有形固定資産（償却資産）額該当値テキスト"/>
        <xdr:cNvSpPr txBox="1"/>
      </xdr:nvSpPr>
      <xdr:spPr>
        <a:xfrm>
          <a:off x="10515600" y="1063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160714</xdr:rowOff>
    </xdr:from>
    <xdr:to>
      <xdr:col>50</xdr:col>
      <xdr:colOff>165100</xdr:colOff>
      <xdr:row>63</xdr:row>
      <xdr:rowOff>90864</xdr:rowOff>
    </xdr:to>
    <xdr:sp macro="" textlink="">
      <xdr:nvSpPr>
        <xdr:cNvPr id="247" name="楕円 246"/>
        <xdr:cNvSpPr/>
      </xdr:nvSpPr>
      <xdr:spPr>
        <a:xfrm>
          <a:off x="9588500" y="1079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37480</xdr:rowOff>
    </xdr:from>
    <xdr:to>
      <xdr:col>55</xdr:col>
      <xdr:colOff>0</xdr:colOff>
      <xdr:row>63</xdr:row>
      <xdr:rowOff>40064</xdr:rowOff>
    </xdr:to>
    <xdr:cxnSp macro="">
      <xdr:nvCxnSpPr>
        <xdr:cNvPr id="248" name="直線コネクタ 247"/>
        <xdr:cNvCxnSpPr/>
      </xdr:nvCxnSpPr>
      <xdr:spPr>
        <a:xfrm flipV="1">
          <a:off x="9639300" y="10838830"/>
          <a:ext cx="838200" cy="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161396</xdr:rowOff>
    </xdr:from>
    <xdr:to>
      <xdr:col>46</xdr:col>
      <xdr:colOff>38100</xdr:colOff>
      <xdr:row>63</xdr:row>
      <xdr:rowOff>91546</xdr:rowOff>
    </xdr:to>
    <xdr:sp macro="" textlink="">
      <xdr:nvSpPr>
        <xdr:cNvPr id="249" name="楕円 248"/>
        <xdr:cNvSpPr/>
      </xdr:nvSpPr>
      <xdr:spPr>
        <a:xfrm>
          <a:off x="8699500" y="1079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40064</xdr:rowOff>
    </xdr:from>
    <xdr:to>
      <xdr:col>50</xdr:col>
      <xdr:colOff>114300</xdr:colOff>
      <xdr:row>63</xdr:row>
      <xdr:rowOff>40746</xdr:rowOff>
    </xdr:to>
    <xdr:cxnSp macro="">
      <xdr:nvCxnSpPr>
        <xdr:cNvPr id="250" name="直線コネクタ 249"/>
        <xdr:cNvCxnSpPr/>
      </xdr:nvCxnSpPr>
      <xdr:spPr>
        <a:xfrm flipV="1">
          <a:off x="8750300" y="10841414"/>
          <a:ext cx="889000" cy="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165342</xdr:rowOff>
    </xdr:from>
    <xdr:to>
      <xdr:col>41</xdr:col>
      <xdr:colOff>101600</xdr:colOff>
      <xdr:row>63</xdr:row>
      <xdr:rowOff>95492</xdr:rowOff>
    </xdr:to>
    <xdr:sp macro="" textlink="">
      <xdr:nvSpPr>
        <xdr:cNvPr id="251" name="楕円 250"/>
        <xdr:cNvSpPr/>
      </xdr:nvSpPr>
      <xdr:spPr>
        <a:xfrm>
          <a:off x="7810500" y="1079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40746</xdr:rowOff>
    </xdr:from>
    <xdr:to>
      <xdr:col>45</xdr:col>
      <xdr:colOff>177800</xdr:colOff>
      <xdr:row>63</xdr:row>
      <xdr:rowOff>44692</xdr:rowOff>
    </xdr:to>
    <xdr:cxnSp macro="">
      <xdr:nvCxnSpPr>
        <xdr:cNvPr id="252" name="直線コネクタ 251"/>
        <xdr:cNvCxnSpPr/>
      </xdr:nvCxnSpPr>
      <xdr:spPr>
        <a:xfrm flipV="1">
          <a:off x="7861300" y="10842096"/>
          <a:ext cx="889000" cy="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162731</xdr:rowOff>
    </xdr:from>
    <xdr:to>
      <xdr:col>36</xdr:col>
      <xdr:colOff>165100</xdr:colOff>
      <xdr:row>63</xdr:row>
      <xdr:rowOff>92881</xdr:rowOff>
    </xdr:to>
    <xdr:sp macro="" textlink="">
      <xdr:nvSpPr>
        <xdr:cNvPr id="253" name="楕円 252"/>
        <xdr:cNvSpPr/>
      </xdr:nvSpPr>
      <xdr:spPr>
        <a:xfrm>
          <a:off x="6921500" y="1079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42081</xdr:rowOff>
    </xdr:from>
    <xdr:to>
      <xdr:col>41</xdr:col>
      <xdr:colOff>50800</xdr:colOff>
      <xdr:row>63</xdr:row>
      <xdr:rowOff>44692</xdr:rowOff>
    </xdr:to>
    <xdr:cxnSp macro="">
      <xdr:nvCxnSpPr>
        <xdr:cNvPr id="254" name="直線コネクタ 253"/>
        <xdr:cNvCxnSpPr/>
      </xdr:nvCxnSpPr>
      <xdr:spPr>
        <a:xfrm>
          <a:off x="6972300" y="10843431"/>
          <a:ext cx="889000" cy="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118122</xdr:rowOff>
    </xdr:from>
    <xdr:ext cx="599010" cy="259045"/>
    <xdr:sp macro="" textlink="">
      <xdr:nvSpPr>
        <xdr:cNvPr id="255" name="n_1aveValue【橋りょう・トンネル】&#10;一人当たり有形固定資産（償却資産）額"/>
        <xdr:cNvSpPr txBox="1"/>
      </xdr:nvSpPr>
      <xdr:spPr>
        <a:xfrm>
          <a:off x="9327095" y="1091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96064</xdr:rowOff>
    </xdr:from>
    <xdr:ext cx="599010" cy="259045"/>
    <xdr:sp macro="" textlink="">
      <xdr:nvSpPr>
        <xdr:cNvPr id="256" name="n_2aveValue【橋りょう・トンネル】&#10;一人当たり有形固定資産（償却資産）額"/>
        <xdr:cNvSpPr txBox="1"/>
      </xdr:nvSpPr>
      <xdr:spPr>
        <a:xfrm>
          <a:off x="8450795" y="1089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88647</xdr:rowOff>
    </xdr:from>
    <xdr:ext cx="599010" cy="259045"/>
    <xdr:sp macro="" textlink="">
      <xdr:nvSpPr>
        <xdr:cNvPr id="257" name="n_3aveValue【橋りょう・トンネル】&#10;一人当たり有形固定資産（償却資産）額"/>
        <xdr:cNvSpPr txBox="1"/>
      </xdr:nvSpPr>
      <xdr:spPr>
        <a:xfrm>
          <a:off x="7561795" y="1088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126020</xdr:rowOff>
    </xdr:from>
    <xdr:ext cx="599010" cy="259045"/>
    <xdr:sp macro="" textlink="">
      <xdr:nvSpPr>
        <xdr:cNvPr id="258" name="n_4aveValue【橋りょう・トンネル】&#10;一人当たり有形固定資産（償却資産）額"/>
        <xdr:cNvSpPr txBox="1"/>
      </xdr:nvSpPr>
      <xdr:spPr>
        <a:xfrm>
          <a:off x="6672795" y="1092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107391</xdr:rowOff>
    </xdr:from>
    <xdr:ext cx="599010" cy="259045"/>
    <xdr:sp macro="" textlink="">
      <xdr:nvSpPr>
        <xdr:cNvPr id="259" name="n_1mainValue【橋りょう・トンネル】&#10;一人当たり有形固定資産（償却資産）額"/>
        <xdr:cNvSpPr txBox="1"/>
      </xdr:nvSpPr>
      <xdr:spPr>
        <a:xfrm>
          <a:off x="9327095" y="1056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108073</xdr:rowOff>
    </xdr:from>
    <xdr:ext cx="599010" cy="259045"/>
    <xdr:sp macro="" textlink="">
      <xdr:nvSpPr>
        <xdr:cNvPr id="260" name="n_2mainValue【橋りょう・トンネル】&#10;一人当たり有形固定資産（償却資産）額"/>
        <xdr:cNvSpPr txBox="1"/>
      </xdr:nvSpPr>
      <xdr:spPr>
        <a:xfrm>
          <a:off x="8450795" y="1056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112019</xdr:rowOff>
    </xdr:from>
    <xdr:ext cx="599010" cy="259045"/>
    <xdr:sp macro="" textlink="">
      <xdr:nvSpPr>
        <xdr:cNvPr id="261" name="n_3mainValue【橋りょう・トンネル】&#10;一人当たり有形固定資産（償却資産）額"/>
        <xdr:cNvSpPr txBox="1"/>
      </xdr:nvSpPr>
      <xdr:spPr>
        <a:xfrm>
          <a:off x="7561795" y="10570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109408</xdr:rowOff>
    </xdr:from>
    <xdr:ext cx="599010" cy="259045"/>
    <xdr:sp macro="" textlink="">
      <xdr:nvSpPr>
        <xdr:cNvPr id="262" name="n_4mainValue【橋りょう・トンネル】&#10;一人当たり有形固定資産（償却資産）額"/>
        <xdr:cNvSpPr txBox="1"/>
      </xdr:nvSpPr>
      <xdr:spPr>
        <a:xfrm>
          <a:off x="6672795" y="1056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136071</xdr:rowOff>
    </xdr:from>
    <xdr:to>
      <xdr:col>24</xdr:col>
      <xdr:colOff>62865</xdr:colOff>
      <xdr:row>86</xdr:row>
      <xdr:rowOff>168729</xdr:rowOff>
    </xdr:to>
    <xdr:cxnSp macro="">
      <xdr:nvCxnSpPr>
        <xdr:cNvPr id="288" name="直線コネクタ 287"/>
        <xdr:cNvCxnSpPr/>
      </xdr:nvCxnSpPr>
      <xdr:spPr>
        <a:xfrm flipV="1">
          <a:off x="4634865"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82748</xdr:rowOff>
    </xdr:from>
    <xdr:ext cx="340478" cy="259045"/>
    <xdr:sp macro="" textlink="">
      <xdr:nvSpPr>
        <xdr:cNvPr id="291" name="【公営住宅】&#10;有形固定資産減価償却率最大値テキスト"/>
        <xdr:cNvSpPr txBox="1"/>
      </xdr:nvSpPr>
      <xdr:spPr>
        <a:xfrm>
          <a:off x="4673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136071</xdr:rowOff>
    </xdr:from>
    <xdr:to>
      <xdr:col>24</xdr:col>
      <xdr:colOff>152400</xdr:colOff>
      <xdr:row>77</xdr:row>
      <xdr:rowOff>136071</xdr:rowOff>
    </xdr:to>
    <xdr:cxnSp macro="">
      <xdr:nvCxnSpPr>
        <xdr:cNvPr id="292" name="直線コネクタ 291"/>
        <xdr:cNvCxnSpPr/>
      </xdr:nvCxnSpPr>
      <xdr:spPr>
        <a:xfrm>
          <a:off x="4546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50998</xdr:rowOff>
    </xdr:from>
    <xdr:ext cx="405111" cy="259045"/>
    <xdr:sp macro="" textlink="">
      <xdr:nvSpPr>
        <xdr:cNvPr id="293" name="【公営住宅】&#10;有形固定資産減価償却率平均値テキスト"/>
        <xdr:cNvSpPr txBox="1"/>
      </xdr:nvSpPr>
      <xdr:spPr>
        <a:xfrm>
          <a:off x="4673600" y="1410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294" name="フローチャート: 判断 293"/>
        <xdr:cNvSpPr/>
      </xdr:nvSpPr>
      <xdr:spPr>
        <a:xfrm>
          <a:off x="45847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5" name="フローチャート: 判断 294"/>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6894</xdr:rowOff>
    </xdr:from>
    <xdr:to>
      <xdr:col>15</xdr:col>
      <xdr:colOff>101600</xdr:colOff>
      <xdr:row>83</xdr:row>
      <xdr:rowOff>108494</xdr:rowOff>
    </xdr:to>
    <xdr:sp macro="" textlink="">
      <xdr:nvSpPr>
        <xdr:cNvPr id="296" name="フローチャート: 判断 295"/>
        <xdr:cNvSpPr/>
      </xdr:nvSpPr>
      <xdr:spPr>
        <a:xfrm>
          <a:off x="2857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97" name="フローチャート: 判断 296"/>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132624</xdr:rowOff>
    </xdr:from>
    <xdr:to>
      <xdr:col>6</xdr:col>
      <xdr:colOff>38100</xdr:colOff>
      <xdr:row>84</xdr:row>
      <xdr:rowOff>62774</xdr:rowOff>
    </xdr:to>
    <xdr:sp macro="" textlink="">
      <xdr:nvSpPr>
        <xdr:cNvPr id="298" name="フローチャート: 判断 297"/>
        <xdr:cNvSpPr/>
      </xdr:nvSpPr>
      <xdr:spPr>
        <a:xfrm>
          <a:off x="1079500" y="1436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304" name="楕円 303"/>
        <xdr:cNvSpPr/>
      </xdr:nvSpPr>
      <xdr:spPr>
        <a:xfrm>
          <a:off x="4584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305" name="【公営住宅】&#10;有形固定資産減価償却率該当値テキスト"/>
        <xdr:cNvSpPr txBox="1"/>
      </xdr:nvSpPr>
      <xdr:spPr>
        <a:xfrm>
          <a:off x="4673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306" name="楕円 305"/>
        <xdr:cNvSpPr/>
      </xdr:nvSpPr>
      <xdr:spPr>
        <a:xfrm>
          <a:off x="3746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307" name="直線コネクタ 306"/>
        <xdr:cNvCxnSpPr/>
      </xdr:nvCxnSpPr>
      <xdr:spPr>
        <a:xfrm>
          <a:off x="3797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308" name="楕円 307"/>
        <xdr:cNvSpPr/>
      </xdr:nvSpPr>
      <xdr:spPr>
        <a:xfrm>
          <a:off x="2857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309" name="直線コネクタ 308"/>
        <xdr:cNvCxnSpPr/>
      </xdr:nvCxnSpPr>
      <xdr:spPr>
        <a:xfrm>
          <a:off x="2908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310" name="楕円 309"/>
        <xdr:cNvSpPr/>
      </xdr:nvSpPr>
      <xdr:spPr>
        <a:xfrm>
          <a:off x="1968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168729</xdr:rowOff>
    </xdr:from>
    <xdr:to>
      <xdr:col>15</xdr:col>
      <xdr:colOff>50800</xdr:colOff>
      <xdr:row>86</xdr:row>
      <xdr:rowOff>168729</xdr:rowOff>
    </xdr:to>
    <xdr:cxnSp macro="">
      <xdr:nvCxnSpPr>
        <xdr:cNvPr id="311" name="直線コネクタ 310"/>
        <xdr:cNvCxnSpPr/>
      </xdr:nvCxnSpPr>
      <xdr:spPr>
        <a:xfrm>
          <a:off x="2019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101600</xdr:rowOff>
    </xdr:from>
    <xdr:to>
      <xdr:col>6</xdr:col>
      <xdr:colOff>38100</xdr:colOff>
      <xdr:row>87</xdr:row>
      <xdr:rowOff>31750</xdr:rowOff>
    </xdr:to>
    <xdr:sp macro="" textlink="">
      <xdr:nvSpPr>
        <xdr:cNvPr id="312" name="楕円 311"/>
        <xdr:cNvSpPr/>
      </xdr:nvSpPr>
      <xdr:spPr>
        <a:xfrm>
          <a:off x="1079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152400</xdr:rowOff>
    </xdr:from>
    <xdr:to>
      <xdr:col>10</xdr:col>
      <xdr:colOff>114300</xdr:colOff>
      <xdr:row>86</xdr:row>
      <xdr:rowOff>168729</xdr:rowOff>
    </xdr:to>
    <xdr:cxnSp macro="">
      <xdr:nvCxnSpPr>
        <xdr:cNvPr id="313" name="直線コネクタ 312"/>
        <xdr:cNvCxnSpPr/>
      </xdr:nvCxnSpPr>
      <xdr:spPr>
        <a:xfrm>
          <a:off x="1130300" y="148971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314" name="n_1aveValue【公営住宅】&#10;有形固定資産減価償却率"/>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125021</xdr:rowOff>
    </xdr:from>
    <xdr:ext cx="405111" cy="259045"/>
    <xdr:sp macro="" textlink="">
      <xdr:nvSpPr>
        <xdr:cNvPr id="315" name="n_2aveValue【公営住宅】&#10;有形固定資産減価償却率"/>
        <xdr:cNvSpPr txBox="1"/>
      </xdr:nvSpPr>
      <xdr:spPr>
        <a:xfrm>
          <a:off x="2705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316" name="n_3aveValue【公営住宅】&#10;有形固定資産減価償却率"/>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79301</xdr:rowOff>
    </xdr:from>
    <xdr:ext cx="405111" cy="259045"/>
    <xdr:sp macro="" textlink="">
      <xdr:nvSpPr>
        <xdr:cNvPr id="317" name="n_4aveValue【公営住宅】&#10;有形固定資産減価償却率"/>
        <xdr:cNvSpPr txBox="1"/>
      </xdr:nvSpPr>
      <xdr:spPr>
        <a:xfrm>
          <a:off x="927744" y="1413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318" name="n_1mainValue【公営住宅】&#10;有形固定資産減価償却率"/>
        <xdr:cNvSpPr txBox="1"/>
      </xdr:nvSpPr>
      <xdr:spPr>
        <a:xfrm>
          <a:off x="3549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319" name="n_2mainValue【公営住宅】&#10;有形固定資産減価償却率"/>
        <xdr:cNvSpPr txBox="1"/>
      </xdr:nvSpPr>
      <xdr:spPr>
        <a:xfrm>
          <a:off x="2673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320" name="n_3mainValue【公営住宅】&#10;有形固定資産減価償却率"/>
        <xdr:cNvSpPr txBox="1"/>
      </xdr:nvSpPr>
      <xdr:spPr>
        <a:xfrm>
          <a:off x="1784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87</xdr:row>
      <xdr:rowOff>22877</xdr:rowOff>
    </xdr:from>
    <xdr:ext cx="405111" cy="259045"/>
    <xdr:sp macro="" textlink="">
      <xdr:nvSpPr>
        <xdr:cNvPr id="321" name="n_4mainValue【公営住宅】&#10;有形固定資産減価償却率"/>
        <xdr:cNvSpPr txBox="1"/>
      </xdr:nvSpPr>
      <xdr:spPr>
        <a:xfrm>
          <a:off x="927744"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xdr:rowOff>
    </xdr:from>
    <xdr:to>
      <xdr:col>54</xdr:col>
      <xdr:colOff>189865</xdr:colOff>
      <xdr:row>86</xdr:row>
      <xdr:rowOff>111252</xdr:rowOff>
    </xdr:to>
    <xdr:cxnSp macro="">
      <xdr:nvCxnSpPr>
        <xdr:cNvPr id="345" name="直線コネクタ 344"/>
        <xdr:cNvCxnSpPr/>
      </xdr:nvCxnSpPr>
      <xdr:spPr>
        <a:xfrm flipV="1">
          <a:off x="10476865" y="13380910"/>
          <a:ext cx="0" cy="147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6"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7" name="直線コネクタ 346"/>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125937</xdr:rowOff>
    </xdr:from>
    <xdr:ext cx="469744" cy="259045"/>
    <xdr:sp macro="" textlink="">
      <xdr:nvSpPr>
        <xdr:cNvPr id="348" name="【公営住宅】&#10;一人当たり面積最大値テキスト"/>
        <xdr:cNvSpPr txBox="1"/>
      </xdr:nvSpPr>
      <xdr:spPr>
        <a:xfrm>
          <a:off x="10515600" y="131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xdr:rowOff>
    </xdr:from>
    <xdr:to>
      <xdr:col>55</xdr:col>
      <xdr:colOff>88900</xdr:colOff>
      <xdr:row>78</xdr:row>
      <xdr:rowOff>7810</xdr:rowOff>
    </xdr:to>
    <xdr:cxnSp macro="">
      <xdr:nvCxnSpPr>
        <xdr:cNvPr id="349" name="直線コネクタ 348"/>
        <xdr:cNvCxnSpPr/>
      </xdr:nvCxnSpPr>
      <xdr:spPr>
        <a:xfrm>
          <a:off x="10388600" y="133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95139</xdr:rowOff>
    </xdr:from>
    <xdr:ext cx="469744" cy="259045"/>
    <xdr:sp macro="" textlink="">
      <xdr:nvSpPr>
        <xdr:cNvPr id="350" name="【公営住宅】&#10;一人当たり面積平均値テキスト"/>
        <xdr:cNvSpPr txBox="1"/>
      </xdr:nvSpPr>
      <xdr:spPr>
        <a:xfrm>
          <a:off x="10515600" y="1432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72262</xdr:rowOff>
    </xdr:from>
    <xdr:to>
      <xdr:col>55</xdr:col>
      <xdr:colOff>50800</xdr:colOff>
      <xdr:row>85</xdr:row>
      <xdr:rowOff>2412</xdr:rowOff>
    </xdr:to>
    <xdr:sp macro="" textlink="">
      <xdr:nvSpPr>
        <xdr:cNvPr id="351" name="フローチャート: 判断 350"/>
        <xdr:cNvSpPr/>
      </xdr:nvSpPr>
      <xdr:spPr>
        <a:xfrm>
          <a:off x="10426700" y="144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42163</xdr:rowOff>
    </xdr:from>
    <xdr:to>
      <xdr:col>50</xdr:col>
      <xdr:colOff>165100</xdr:colOff>
      <xdr:row>84</xdr:row>
      <xdr:rowOff>143763</xdr:rowOff>
    </xdr:to>
    <xdr:sp macro="" textlink="">
      <xdr:nvSpPr>
        <xdr:cNvPr id="352" name="フローチャート: 判断 351"/>
        <xdr:cNvSpPr/>
      </xdr:nvSpPr>
      <xdr:spPr>
        <a:xfrm>
          <a:off x="9588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74358</xdr:rowOff>
    </xdr:from>
    <xdr:to>
      <xdr:col>46</xdr:col>
      <xdr:colOff>38100</xdr:colOff>
      <xdr:row>85</xdr:row>
      <xdr:rowOff>4508</xdr:rowOff>
    </xdr:to>
    <xdr:sp macro="" textlink="">
      <xdr:nvSpPr>
        <xdr:cNvPr id="353" name="フローチャート: 判断 352"/>
        <xdr:cNvSpPr/>
      </xdr:nvSpPr>
      <xdr:spPr>
        <a:xfrm>
          <a:off x="8699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102363</xdr:rowOff>
    </xdr:from>
    <xdr:to>
      <xdr:col>41</xdr:col>
      <xdr:colOff>101600</xdr:colOff>
      <xdr:row>85</xdr:row>
      <xdr:rowOff>32513</xdr:rowOff>
    </xdr:to>
    <xdr:sp macro="" textlink="">
      <xdr:nvSpPr>
        <xdr:cNvPr id="354" name="フローチャート: 判断 353"/>
        <xdr:cNvSpPr/>
      </xdr:nvSpPr>
      <xdr:spPr>
        <a:xfrm>
          <a:off x="7810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5" name="フローチャート: 判断 354"/>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23495</xdr:rowOff>
    </xdr:from>
    <xdr:to>
      <xdr:col>55</xdr:col>
      <xdr:colOff>50800</xdr:colOff>
      <xdr:row>86</xdr:row>
      <xdr:rowOff>125095</xdr:rowOff>
    </xdr:to>
    <xdr:sp macro="" textlink="">
      <xdr:nvSpPr>
        <xdr:cNvPr id="361" name="楕円 360"/>
        <xdr:cNvSpPr/>
      </xdr:nvSpPr>
      <xdr:spPr>
        <a:xfrm>
          <a:off x="10426700" y="1476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109872</xdr:rowOff>
    </xdr:from>
    <xdr:ext cx="469744" cy="259045"/>
    <xdr:sp macro="" textlink="">
      <xdr:nvSpPr>
        <xdr:cNvPr id="362" name="【公営住宅】&#10;一人当たり面積該当値テキスト"/>
        <xdr:cNvSpPr txBox="1"/>
      </xdr:nvSpPr>
      <xdr:spPr>
        <a:xfrm>
          <a:off x="10515600" y="1468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24637</xdr:rowOff>
    </xdr:from>
    <xdr:to>
      <xdr:col>50</xdr:col>
      <xdr:colOff>165100</xdr:colOff>
      <xdr:row>86</xdr:row>
      <xdr:rowOff>126237</xdr:rowOff>
    </xdr:to>
    <xdr:sp macro="" textlink="">
      <xdr:nvSpPr>
        <xdr:cNvPr id="363" name="楕円 362"/>
        <xdr:cNvSpPr/>
      </xdr:nvSpPr>
      <xdr:spPr>
        <a:xfrm>
          <a:off x="9588500" y="1476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74295</xdr:rowOff>
    </xdr:from>
    <xdr:to>
      <xdr:col>55</xdr:col>
      <xdr:colOff>0</xdr:colOff>
      <xdr:row>86</xdr:row>
      <xdr:rowOff>75437</xdr:rowOff>
    </xdr:to>
    <xdr:cxnSp macro="">
      <xdr:nvCxnSpPr>
        <xdr:cNvPr id="364" name="直線コネクタ 363"/>
        <xdr:cNvCxnSpPr/>
      </xdr:nvCxnSpPr>
      <xdr:spPr>
        <a:xfrm flipV="1">
          <a:off x="9639300" y="14818995"/>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25591</xdr:rowOff>
    </xdr:from>
    <xdr:to>
      <xdr:col>46</xdr:col>
      <xdr:colOff>38100</xdr:colOff>
      <xdr:row>86</xdr:row>
      <xdr:rowOff>127191</xdr:rowOff>
    </xdr:to>
    <xdr:sp macro="" textlink="">
      <xdr:nvSpPr>
        <xdr:cNvPr id="365" name="楕円 364"/>
        <xdr:cNvSpPr/>
      </xdr:nvSpPr>
      <xdr:spPr>
        <a:xfrm>
          <a:off x="8699500" y="1477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75437</xdr:rowOff>
    </xdr:from>
    <xdr:to>
      <xdr:col>50</xdr:col>
      <xdr:colOff>114300</xdr:colOff>
      <xdr:row>86</xdr:row>
      <xdr:rowOff>76391</xdr:rowOff>
    </xdr:to>
    <xdr:cxnSp macro="">
      <xdr:nvCxnSpPr>
        <xdr:cNvPr id="366" name="直線コネクタ 365"/>
        <xdr:cNvCxnSpPr/>
      </xdr:nvCxnSpPr>
      <xdr:spPr>
        <a:xfrm flipV="1">
          <a:off x="8750300" y="14820137"/>
          <a:ext cx="8890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26352</xdr:rowOff>
    </xdr:from>
    <xdr:to>
      <xdr:col>41</xdr:col>
      <xdr:colOff>101600</xdr:colOff>
      <xdr:row>86</xdr:row>
      <xdr:rowOff>127952</xdr:rowOff>
    </xdr:to>
    <xdr:sp macro="" textlink="">
      <xdr:nvSpPr>
        <xdr:cNvPr id="367" name="楕円 366"/>
        <xdr:cNvSpPr/>
      </xdr:nvSpPr>
      <xdr:spPr>
        <a:xfrm>
          <a:off x="7810500" y="1477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76391</xdr:rowOff>
    </xdr:from>
    <xdr:to>
      <xdr:col>45</xdr:col>
      <xdr:colOff>177800</xdr:colOff>
      <xdr:row>86</xdr:row>
      <xdr:rowOff>77152</xdr:rowOff>
    </xdr:to>
    <xdr:cxnSp macro="">
      <xdr:nvCxnSpPr>
        <xdr:cNvPr id="368" name="直線コネクタ 367"/>
        <xdr:cNvCxnSpPr/>
      </xdr:nvCxnSpPr>
      <xdr:spPr>
        <a:xfrm flipV="1">
          <a:off x="7861300" y="14821091"/>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26924</xdr:rowOff>
    </xdr:from>
    <xdr:to>
      <xdr:col>36</xdr:col>
      <xdr:colOff>165100</xdr:colOff>
      <xdr:row>86</xdr:row>
      <xdr:rowOff>128524</xdr:rowOff>
    </xdr:to>
    <xdr:sp macro="" textlink="">
      <xdr:nvSpPr>
        <xdr:cNvPr id="369" name="楕円 368"/>
        <xdr:cNvSpPr/>
      </xdr:nvSpPr>
      <xdr:spPr>
        <a:xfrm>
          <a:off x="6921500" y="1477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77152</xdr:rowOff>
    </xdr:from>
    <xdr:to>
      <xdr:col>41</xdr:col>
      <xdr:colOff>50800</xdr:colOff>
      <xdr:row>86</xdr:row>
      <xdr:rowOff>77724</xdr:rowOff>
    </xdr:to>
    <xdr:cxnSp macro="">
      <xdr:nvCxnSpPr>
        <xdr:cNvPr id="370" name="直線コネクタ 369"/>
        <xdr:cNvCxnSpPr/>
      </xdr:nvCxnSpPr>
      <xdr:spPr>
        <a:xfrm flipV="1">
          <a:off x="6972300" y="14821852"/>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160290</xdr:rowOff>
    </xdr:from>
    <xdr:ext cx="469744" cy="259045"/>
    <xdr:sp macro="" textlink="">
      <xdr:nvSpPr>
        <xdr:cNvPr id="371" name="n_1aveValue【公営住宅】&#10;一人当たり面積"/>
        <xdr:cNvSpPr txBox="1"/>
      </xdr:nvSpPr>
      <xdr:spPr>
        <a:xfrm>
          <a:off x="9391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21035</xdr:rowOff>
    </xdr:from>
    <xdr:ext cx="469744" cy="259045"/>
    <xdr:sp macro="" textlink="">
      <xdr:nvSpPr>
        <xdr:cNvPr id="372" name="n_2aveValue【公営住宅】&#10;一人当たり面積"/>
        <xdr:cNvSpPr txBox="1"/>
      </xdr:nvSpPr>
      <xdr:spPr>
        <a:xfrm>
          <a:off x="8515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49040</xdr:rowOff>
    </xdr:from>
    <xdr:ext cx="469744" cy="259045"/>
    <xdr:sp macro="" textlink="">
      <xdr:nvSpPr>
        <xdr:cNvPr id="373" name="n_3aveValue【公営住宅】&#10;一人当たり面積"/>
        <xdr:cNvSpPr txBox="1"/>
      </xdr:nvSpPr>
      <xdr:spPr>
        <a:xfrm>
          <a:off x="7626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74" name="n_4aveValue【公営住宅】&#10;一人当たり面積"/>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117364</xdr:rowOff>
    </xdr:from>
    <xdr:ext cx="469744" cy="259045"/>
    <xdr:sp macro="" textlink="">
      <xdr:nvSpPr>
        <xdr:cNvPr id="375" name="n_1mainValue【公営住宅】&#10;一人当たり面積"/>
        <xdr:cNvSpPr txBox="1"/>
      </xdr:nvSpPr>
      <xdr:spPr>
        <a:xfrm>
          <a:off x="9391727"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118318</xdr:rowOff>
    </xdr:from>
    <xdr:ext cx="469744" cy="259045"/>
    <xdr:sp macro="" textlink="">
      <xdr:nvSpPr>
        <xdr:cNvPr id="376" name="n_2mainValue【公営住宅】&#10;一人当たり面積"/>
        <xdr:cNvSpPr txBox="1"/>
      </xdr:nvSpPr>
      <xdr:spPr>
        <a:xfrm>
          <a:off x="8515427" y="1486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119079</xdr:rowOff>
    </xdr:from>
    <xdr:ext cx="469744" cy="259045"/>
    <xdr:sp macro="" textlink="">
      <xdr:nvSpPr>
        <xdr:cNvPr id="377" name="n_3mainValue【公営住宅】&#10;一人当たり面積"/>
        <xdr:cNvSpPr txBox="1"/>
      </xdr:nvSpPr>
      <xdr:spPr>
        <a:xfrm>
          <a:off x="7626427" y="1486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119651</xdr:rowOff>
    </xdr:from>
    <xdr:ext cx="469744" cy="259045"/>
    <xdr:sp macro="" textlink="">
      <xdr:nvSpPr>
        <xdr:cNvPr id="378" name="n_4mainValue【公営住宅】&#10;一人当たり面積"/>
        <xdr:cNvSpPr txBox="1"/>
      </xdr:nvSpPr>
      <xdr:spPr>
        <a:xfrm>
          <a:off x="6737427" y="1486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170906</xdr:rowOff>
    </xdr:from>
    <xdr:to>
      <xdr:col>24</xdr:col>
      <xdr:colOff>62865</xdr:colOff>
      <xdr:row>108</xdr:row>
      <xdr:rowOff>53339</xdr:rowOff>
    </xdr:to>
    <xdr:cxnSp macro="">
      <xdr:nvCxnSpPr>
        <xdr:cNvPr id="404" name="直線コネクタ 403"/>
        <xdr:cNvCxnSpPr/>
      </xdr:nvCxnSpPr>
      <xdr:spPr>
        <a:xfrm flipV="1">
          <a:off x="4634865" y="17315906"/>
          <a:ext cx="0" cy="1254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57166</xdr:rowOff>
    </xdr:from>
    <xdr:ext cx="405111" cy="259045"/>
    <xdr:sp macro="" textlink="">
      <xdr:nvSpPr>
        <xdr:cNvPr id="405" name="【港湾・漁港】&#10;有形固定資産減価償却率最小値テキスト"/>
        <xdr:cNvSpPr txBox="1"/>
      </xdr:nvSpPr>
      <xdr:spPr>
        <a:xfrm>
          <a:off x="4673600" y="1857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53339</xdr:rowOff>
    </xdr:from>
    <xdr:to>
      <xdr:col>24</xdr:col>
      <xdr:colOff>152400</xdr:colOff>
      <xdr:row>108</xdr:row>
      <xdr:rowOff>53339</xdr:rowOff>
    </xdr:to>
    <xdr:cxnSp macro="">
      <xdr:nvCxnSpPr>
        <xdr:cNvPr id="406" name="直線コネクタ 405"/>
        <xdr:cNvCxnSpPr/>
      </xdr:nvCxnSpPr>
      <xdr:spPr>
        <a:xfrm>
          <a:off x="4546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117583</xdr:rowOff>
    </xdr:from>
    <xdr:ext cx="405111" cy="259045"/>
    <xdr:sp macro="" textlink="">
      <xdr:nvSpPr>
        <xdr:cNvPr id="407" name="【港湾・漁港】&#10;有形固定資産減価償却率最大値テキスト"/>
        <xdr:cNvSpPr txBox="1"/>
      </xdr:nvSpPr>
      <xdr:spPr>
        <a:xfrm>
          <a:off x="4673600" y="1709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170906</xdr:rowOff>
    </xdr:from>
    <xdr:to>
      <xdr:col>24</xdr:col>
      <xdr:colOff>152400</xdr:colOff>
      <xdr:row>100</xdr:row>
      <xdr:rowOff>170906</xdr:rowOff>
    </xdr:to>
    <xdr:cxnSp macro="">
      <xdr:nvCxnSpPr>
        <xdr:cNvPr id="408" name="直線コネクタ 407"/>
        <xdr:cNvCxnSpPr/>
      </xdr:nvCxnSpPr>
      <xdr:spPr>
        <a:xfrm>
          <a:off x="4546600" y="1731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17253</xdr:rowOff>
    </xdr:from>
    <xdr:ext cx="405111" cy="259045"/>
    <xdr:sp macro="" textlink="">
      <xdr:nvSpPr>
        <xdr:cNvPr id="409" name="【港湾・漁港】&#10;有形固定資産減価償却率平均値テキスト"/>
        <xdr:cNvSpPr txBox="1"/>
      </xdr:nvSpPr>
      <xdr:spPr>
        <a:xfrm>
          <a:off x="4673600" y="1767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165826</xdr:rowOff>
    </xdr:from>
    <xdr:to>
      <xdr:col>24</xdr:col>
      <xdr:colOff>114300</xdr:colOff>
      <xdr:row>104</xdr:row>
      <xdr:rowOff>95976</xdr:rowOff>
    </xdr:to>
    <xdr:sp macro="" textlink="">
      <xdr:nvSpPr>
        <xdr:cNvPr id="410" name="フローチャート: 判断 409"/>
        <xdr:cNvSpPr/>
      </xdr:nvSpPr>
      <xdr:spPr>
        <a:xfrm>
          <a:off x="45847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97245</xdr:rowOff>
    </xdr:from>
    <xdr:to>
      <xdr:col>20</xdr:col>
      <xdr:colOff>38100</xdr:colOff>
      <xdr:row>105</xdr:row>
      <xdr:rowOff>27395</xdr:rowOff>
    </xdr:to>
    <xdr:sp macro="" textlink="">
      <xdr:nvSpPr>
        <xdr:cNvPr id="411" name="フローチャート: 判断 410"/>
        <xdr:cNvSpPr/>
      </xdr:nvSpPr>
      <xdr:spPr>
        <a:xfrm>
          <a:off x="3746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84182</xdr:rowOff>
    </xdr:from>
    <xdr:to>
      <xdr:col>15</xdr:col>
      <xdr:colOff>101600</xdr:colOff>
      <xdr:row>105</xdr:row>
      <xdr:rowOff>14332</xdr:rowOff>
    </xdr:to>
    <xdr:sp macro="" textlink="">
      <xdr:nvSpPr>
        <xdr:cNvPr id="412" name="フローチャート: 判断 411"/>
        <xdr:cNvSpPr/>
      </xdr:nvSpPr>
      <xdr:spPr>
        <a:xfrm>
          <a:off x="2857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100512</xdr:rowOff>
    </xdr:from>
    <xdr:to>
      <xdr:col>10</xdr:col>
      <xdr:colOff>165100</xdr:colOff>
      <xdr:row>104</xdr:row>
      <xdr:rowOff>30662</xdr:rowOff>
    </xdr:to>
    <xdr:sp macro="" textlink="">
      <xdr:nvSpPr>
        <xdr:cNvPr id="413" name="フローチャート: 判断 412"/>
        <xdr:cNvSpPr/>
      </xdr:nvSpPr>
      <xdr:spPr>
        <a:xfrm>
          <a:off x="19685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66221</xdr:rowOff>
    </xdr:from>
    <xdr:to>
      <xdr:col>6</xdr:col>
      <xdr:colOff>38100</xdr:colOff>
      <xdr:row>103</xdr:row>
      <xdr:rowOff>167821</xdr:rowOff>
    </xdr:to>
    <xdr:sp macro="" textlink="">
      <xdr:nvSpPr>
        <xdr:cNvPr id="414" name="フローチャート: 判断 413"/>
        <xdr:cNvSpPr/>
      </xdr:nvSpPr>
      <xdr:spPr>
        <a:xfrm>
          <a:off x="1079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2539</xdr:rowOff>
    </xdr:from>
    <xdr:to>
      <xdr:col>24</xdr:col>
      <xdr:colOff>114300</xdr:colOff>
      <xdr:row>105</xdr:row>
      <xdr:rowOff>104139</xdr:rowOff>
    </xdr:to>
    <xdr:sp macro="" textlink="">
      <xdr:nvSpPr>
        <xdr:cNvPr id="420" name="楕円 419"/>
        <xdr:cNvSpPr/>
      </xdr:nvSpPr>
      <xdr:spPr>
        <a:xfrm>
          <a:off x="45847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152416</xdr:rowOff>
    </xdr:from>
    <xdr:ext cx="405111" cy="259045"/>
    <xdr:sp macro="" textlink="">
      <xdr:nvSpPr>
        <xdr:cNvPr id="421" name="【港湾・漁港】&#10;有形固定資産減価償却率該当値テキスト"/>
        <xdr:cNvSpPr txBox="1"/>
      </xdr:nvSpPr>
      <xdr:spPr>
        <a:xfrm>
          <a:off x="4673600"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142966</xdr:rowOff>
    </xdr:from>
    <xdr:to>
      <xdr:col>20</xdr:col>
      <xdr:colOff>38100</xdr:colOff>
      <xdr:row>105</xdr:row>
      <xdr:rowOff>73116</xdr:rowOff>
    </xdr:to>
    <xdr:sp macro="" textlink="">
      <xdr:nvSpPr>
        <xdr:cNvPr id="422" name="楕円 421"/>
        <xdr:cNvSpPr/>
      </xdr:nvSpPr>
      <xdr:spPr>
        <a:xfrm>
          <a:off x="3746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22316</xdr:rowOff>
    </xdr:from>
    <xdr:to>
      <xdr:col>24</xdr:col>
      <xdr:colOff>63500</xdr:colOff>
      <xdr:row>105</xdr:row>
      <xdr:rowOff>53339</xdr:rowOff>
    </xdr:to>
    <xdr:cxnSp macro="">
      <xdr:nvCxnSpPr>
        <xdr:cNvPr id="423" name="直線コネクタ 422"/>
        <xdr:cNvCxnSpPr/>
      </xdr:nvCxnSpPr>
      <xdr:spPr>
        <a:xfrm>
          <a:off x="3797300" y="18024566"/>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111942</xdr:rowOff>
    </xdr:from>
    <xdr:to>
      <xdr:col>15</xdr:col>
      <xdr:colOff>101600</xdr:colOff>
      <xdr:row>105</xdr:row>
      <xdr:rowOff>42092</xdr:rowOff>
    </xdr:to>
    <xdr:sp macro="" textlink="">
      <xdr:nvSpPr>
        <xdr:cNvPr id="424" name="楕円 423"/>
        <xdr:cNvSpPr/>
      </xdr:nvSpPr>
      <xdr:spPr>
        <a:xfrm>
          <a:off x="2857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162742</xdr:rowOff>
    </xdr:from>
    <xdr:to>
      <xdr:col>19</xdr:col>
      <xdr:colOff>177800</xdr:colOff>
      <xdr:row>105</xdr:row>
      <xdr:rowOff>22316</xdr:rowOff>
    </xdr:to>
    <xdr:cxnSp macro="">
      <xdr:nvCxnSpPr>
        <xdr:cNvPr id="425" name="直線コネクタ 424"/>
        <xdr:cNvCxnSpPr/>
      </xdr:nvCxnSpPr>
      <xdr:spPr>
        <a:xfrm>
          <a:off x="2908300" y="1799354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82550</xdr:rowOff>
    </xdr:from>
    <xdr:to>
      <xdr:col>10</xdr:col>
      <xdr:colOff>165100</xdr:colOff>
      <xdr:row>105</xdr:row>
      <xdr:rowOff>12700</xdr:rowOff>
    </xdr:to>
    <xdr:sp macro="" textlink="">
      <xdr:nvSpPr>
        <xdr:cNvPr id="426" name="楕円 425"/>
        <xdr:cNvSpPr/>
      </xdr:nvSpPr>
      <xdr:spPr>
        <a:xfrm>
          <a:off x="1968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133350</xdr:rowOff>
    </xdr:from>
    <xdr:to>
      <xdr:col>15</xdr:col>
      <xdr:colOff>50800</xdr:colOff>
      <xdr:row>104</xdr:row>
      <xdr:rowOff>162742</xdr:rowOff>
    </xdr:to>
    <xdr:cxnSp macro="">
      <xdr:nvCxnSpPr>
        <xdr:cNvPr id="427" name="直線コネクタ 426"/>
        <xdr:cNvCxnSpPr/>
      </xdr:nvCxnSpPr>
      <xdr:spPr>
        <a:xfrm>
          <a:off x="2019300" y="1796415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51526</xdr:rowOff>
    </xdr:from>
    <xdr:to>
      <xdr:col>6</xdr:col>
      <xdr:colOff>38100</xdr:colOff>
      <xdr:row>104</xdr:row>
      <xdr:rowOff>153126</xdr:rowOff>
    </xdr:to>
    <xdr:sp macro="" textlink="">
      <xdr:nvSpPr>
        <xdr:cNvPr id="428" name="楕円 427"/>
        <xdr:cNvSpPr/>
      </xdr:nvSpPr>
      <xdr:spPr>
        <a:xfrm>
          <a:off x="1079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102326</xdr:rowOff>
    </xdr:from>
    <xdr:to>
      <xdr:col>10</xdr:col>
      <xdr:colOff>114300</xdr:colOff>
      <xdr:row>104</xdr:row>
      <xdr:rowOff>133350</xdr:rowOff>
    </xdr:to>
    <xdr:cxnSp macro="">
      <xdr:nvCxnSpPr>
        <xdr:cNvPr id="429" name="直線コネクタ 428"/>
        <xdr:cNvCxnSpPr/>
      </xdr:nvCxnSpPr>
      <xdr:spPr>
        <a:xfrm>
          <a:off x="1130300" y="179331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43922</xdr:rowOff>
    </xdr:from>
    <xdr:ext cx="405111" cy="259045"/>
    <xdr:sp macro="" textlink="">
      <xdr:nvSpPr>
        <xdr:cNvPr id="430" name="n_1aveValue【港湾・漁港】&#10;有形固定資産減価償却率"/>
        <xdr:cNvSpPr txBox="1"/>
      </xdr:nvSpPr>
      <xdr:spPr>
        <a:xfrm>
          <a:off x="35820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30859</xdr:rowOff>
    </xdr:from>
    <xdr:ext cx="405111" cy="259045"/>
    <xdr:sp macro="" textlink="">
      <xdr:nvSpPr>
        <xdr:cNvPr id="431" name="n_2aveValue【港湾・漁港】&#10;有形固定資産減価償却率"/>
        <xdr:cNvSpPr txBox="1"/>
      </xdr:nvSpPr>
      <xdr:spPr>
        <a:xfrm>
          <a:off x="2705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47189</xdr:rowOff>
    </xdr:from>
    <xdr:ext cx="405111" cy="259045"/>
    <xdr:sp macro="" textlink="">
      <xdr:nvSpPr>
        <xdr:cNvPr id="432" name="n_3aveValue【港湾・漁港】&#10;有形固定資産減価償却率"/>
        <xdr:cNvSpPr txBox="1"/>
      </xdr:nvSpPr>
      <xdr:spPr>
        <a:xfrm>
          <a:off x="1816744" y="1753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12898</xdr:rowOff>
    </xdr:from>
    <xdr:ext cx="405111" cy="259045"/>
    <xdr:sp macro="" textlink="">
      <xdr:nvSpPr>
        <xdr:cNvPr id="433" name="n_4aveValue【港湾・漁港】&#10;有形固定資産減価償却率"/>
        <xdr:cNvSpPr txBox="1"/>
      </xdr:nvSpPr>
      <xdr:spPr>
        <a:xfrm>
          <a:off x="927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64243</xdr:rowOff>
    </xdr:from>
    <xdr:ext cx="405111" cy="259045"/>
    <xdr:sp macro="" textlink="">
      <xdr:nvSpPr>
        <xdr:cNvPr id="434" name="n_1mainValue【港湾・漁港】&#10;有形固定資産減価償却率"/>
        <xdr:cNvSpPr txBox="1"/>
      </xdr:nvSpPr>
      <xdr:spPr>
        <a:xfrm>
          <a:off x="35820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33219</xdr:rowOff>
    </xdr:from>
    <xdr:ext cx="405111" cy="259045"/>
    <xdr:sp macro="" textlink="">
      <xdr:nvSpPr>
        <xdr:cNvPr id="435" name="n_2mainValue【港湾・漁港】&#10;有形固定資産減価償却率"/>
        <xdr:cNvSpPr txBox="1"/>
      </xdr:nvSpPr>
      <xdr:spPr>
        <a:xfrm>
          <a:off x="27057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3827</xdr:rowOff>
    </xdr:from>
    <xdr:ext cx="405111" cy="259045"/>
    <xdr:sp macro="" textlink="">
      <xdr:nvSpPr>
        <xdr:cNvPr id="436" name="n_3mainValue【港湾・漁港】&#10;有形固定資産減価償却率"/>
        <xdr:cNvSpPr txBox="1"/>
      </xdr:nvSpPr>
      <xdr:spPr>
        <a:xfrm>
          <a:off x="1816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144253</xdr:rowOff>
    </xdr:from>
    <xdr:ext cx="405111" cy="259045"/>
    <xdr:sp macro="" textlink="">
      <xdr:nvSpPr>
        <xdr:cNvPr id="437" name="n_4mainValue【港湾・漁港】&#10;有形固定資産減価償却率"/>
        <xdr:cNvSpPr txBox="1"/>
      </xdr:nvSpPr>
      <xdr:spPr>
        <a:xfrm>
          <a:off x="927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9" name="テキスト ボックス 448"/>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1" name="テキスト ボックス 450"/>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3" name="テキスト ボックス 452"/>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5" name="テキスト ボックス 454"/>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7" name="テキスト ボックス 45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170414</xdr:rowOff>
    </xdr:from>
    <xdr:to>
      <xdr:col>54</xdr:col>
      <xdr:colOff>189865</xdr:colOff>
      <xdr:row>108</xdr:row>
      <xdr:rowOff>75952</xdr:rowOff>
    </xdr:to>
    <xdr:cxnSp macro="">
      <xdr:nvCxnSpPr>
        <xdr:cNvPr id="459" name="直線コネクタ 458"/>
        <xdr:cNvCxnSpPr/>
      </xdr:nvCxnSpPr>
      <xdr:spPr>
        <a:xfrm flipV="1">
          <a:off x="10476865" y="17143964"/>
          <a:ext cx="0" cy="14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79779</xdr:rowOff>
    </xdr:from>
    <xdr:ext cx="378565" cy="259045"/>
    <xdr:sp macro="" textlink="">
      <xdr:nvSpPr>
        <xdr:cNvPr id="460" name="【港湾・漁港】&#10;一人当たり有形固定資産（償却資産）額最小値テキスト"/>
        <xdr:cNvSpPr txBox="1"/>
      </xdr:nvSpPr>
      <xdr:spPr>
        <a:xfrm>
          <a:off x="10515600" y="18596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75952</xdr:rowOff>
    </xdr:from>
    <xdr:to>
      <xdr:col>55</xdr:col>
      <xdr:colOff>88900</xdr:colOff>
      <xdr:row>108</xdr:row>
      <xdr:rowOff>75952</xdr:rowOff>
    </xdr:to>
    <xdr:cxnSp macro="">
      <xdr:nvCxnSpPr>
        <xdr:cNvPr id="461" name="直線コネクタ 460"/>
        <xdr:cNvCxnSpPr/>
      </xdr:nvCxnSpPr>
      <xdr:spPr>
        <a:xfrm>
          <a:off x="10388600" y="1859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117091</xdr:rowOff>
    </xdr:from>
    <xdr:ext cx="690189" cy="259045"/>
    <xdr:sp macro="" textlink="">
      <xdr:nvSpPr>
        <xdr:cNvPr id="462" name="【港湾・漁港】&#10;一人当たり有形固定資産（償却資産）額最大値テキスト"/>
        <xdr:cNvSpPr txBox="1"/>
      </xdr:nvSpPr>
      <xdr:spPr>
        <a:xfrm>
          <a:off x="10515600" y="169191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170414</xdr:rowOff>
    </xdr:from>
    <xdr:to>
      <xdr:col>55</xdr:col>
      <xdr:colOff>88900</xdr:colOff>
      <xdr:row>99</xdr:row>
      <xdr:rowOff>170414</xdr:rowOff>
    </xdr:to>
    <xdr:cxnSp macro="">
      <xdr:nvCxnSpPr>
        <xdr:cNvPr id="463" name="直線コネクタ 462"/>
        <xdr:cNvCxnSpPr/>
      </xdr:nvCxnSpPr>
      <xdr:spPr>
        <a:xfrm>
          <a:off x="10388600" y="1714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63078</xdr:rowOff>
    </xdr:from>
    <xdr:ext cx="599010" cy="259045"/>
    <xdr:sp macro="" textlink="">
      <xdr:nvSpPr>
        <xdr:cNvPr id="464" name="【港湾・漁港】&#10;一人当たり有形固定資産（償却資産）額平均値テキスト"/>
        <xdr:cNvSpPr txBox="1"/>
      </xdr:nvSpPr>
      <xdr:spPr>
        <a:xfrm>
          <a:off x="10515600" y="180653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40201</xdr:rowOff>
    </xdr:from>
    <xdr:to>
      <xdr:col>55</xdr:col>
      <xdr:colOff>50800</xdr:colOff>
      <xdr:row>106</xdr:row>
      <xdr:rowOff>141801</xdr:rowOff>
    </xdr:to>
    <xdr:sp macro="" textlink="">
      <xdr:nvSpPr>
        <xdr:cNvPr id="465" name="フローチャート: 判断 464"/>
        <xdr:cNvSpPr/>
      </xdr:nvSpPr>
      <xdr:spPr>
        <a:xfrm>
          <a:off x="10426700" y="1821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159751</xdr:rowOff>
    </xdr:from>
    <xdr:to>
      <xdr:col>50</xdr:col>
      <xdr:colOff>165100</xdr:colOff>
      <xdr:row>106</xdr:row>
      <xdr:rowOff>89901</xdr:rowOff>
    </xdr:to>
    <xdr:sp macro="" textlink="">
      <xdr:nvSpPr>
        <xdr:cNvPr id="466" name="フローチャート: 判断 465"/>
        <xdr:cNvSpPr/>
      </xdr:nvSpPr>
      <xdr:spPr>
        <a:xfrm>
          <a:off x="9588500" y="1816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20259</xdr:rowOff>
    </xdr:from>
    <xdr:to>
      <xdr:col>46</xdr:col>
      <xdr:colOff>38100</xdr:colOff>
      <xdr:row>106</xdr:row>
      <xdr:rowOff>121859</xdr:rowOff>
    </xdr:to>
    <xdr:sp macro="" textlink="">
      <xdr:nvSpPr>
        <xdr:cNvPr id="467" name="フローチャート: 判断 466"/>
        <xdr:cNvSpPr/>
      </xdr:nvSpPr>
      <xdr:spPr>
        <a:xfrm>
          <a:off x="8699500" y="1819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66368</xdr:rowOff>
    </xdr:from>
    <xdr:to>
      <xdr:col>41</xdr:col>
      <xdr:colOff>101600</xdr:colOff>
      <xdr:row>106</xdr:row>
      <xdr:rowOff>167968</xdr:rowOff>
    </xdr:to>
    <xdr:sp macro="" textlink="">
      <xdr:nvSpPr>
        <xdr:cNvPr id="468" name="フローチャート: 判断 467"/>
        <xdr:cNvSpPr/>
      </xdr:nvSpPr>
      <xdr:spPr>
        <a:xfrm>
          <a:off x="7810500" y="1824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167869</xdr:rowOff>
    </xdr:from>
    <xdr:to>
      <xdr:col>36</xdr:col>
      <xdr:colOff>165100</xdr:colOff>
      <xdr:row>106</xdr:row>
      <xdr:rowOff>98019</xdr:rowOff>
    </xdr:to>
    <xdr:sp macro="" textlink="">
      <xdr:nvSpPr>
        <xdr:cNvPr id="469" name="フローチャート: 判断 468"/>
        <xdr:cNvSpPr/>
      </xdr:nvSpPr>
      <xdr:spPr>
        <a:xfrm>
          <a:off x="6921500" y="1817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106826</xdr:rowOff>
    </xdr:from>
    <xdr:to>
      <xdr:col>55</xdr:col>
      <xdr:colOff>50800</xdr:colOff>
      <xdr:row>107</xdr:row>
      <xdr:rowOff>36976</xdr:rowOff>
    </xdr:to>
    <xdr:sp macro="" textlink="">
      <xdr:nvSpPr>
        <xdr:cNvPr id="475" name="楕円 474"/>
        <xdr:cNvSpPr/>
      </xdr:nvSpPr>
      <xdr:spPr>
        <a:xfrm>
          <a:off x="10426700" y="1828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85253</xdr:rowOff>
    </xdr:from>
    <xdr:ext cx="599010" cy="259045"/>
    <xdr:sp macro="" textlink="">
      <xdr:nvSpPr>
        <xdr:cNvPr id="476" name="【港湾・漁港】&#10;一人当たり有形固定資産（償却資産）額該当値テキスト"/>
        <xdr:cNvSpPr txBox="1"/>
      </xdr:nvSpPr>
      <xdr:spPr>
        <a:xfrm>
          <a:off x="10515600" y="18258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114391</xdr:rowOff>
    </xdr:from>
    <xdr:to>
      <xdr:col>50</xdr:col>
      <xdr:colOff>165100</xdr:colOff>
      <xdr:row>107</xdr:row>
      <xdr:rowOff>44541</xdr:rowOff>
    </xdr:to>
    <xdr:sp macro="" textlink="">
      <xdr:nvSpPr>
        <xdr:cNvPr id="477" name="楕円 476"/>
        <xdr:cNvSpPr/>
      </xdr:nvSpPr>
      <xdr:spPr>
        <a:xfrm>
          <a:off x="9588500" y="1828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157626</xdr:rowOff>
    </xdr:from>
    <xdr:to>
      <xdr:col>55</xdr:col>
      <xdr:colOff>0</xdr:colOff>
      <xdr:row>106</xdr:row>
      <xdr:rowOff>165191</xdr:rowOff>
    </xdr:to>
    <xdr:cxnSp macro="">
      <xdr:nvCxnSpPr>
        <xdr:cNvPr id="478" name="直線コネクタ 477"/>
        <xdr:cNvCxnSpPr/>
      </xdr:nvCxnSpPr>
      <xdr:spPr>
        <a:xfrm flipV="1">
          <a:off x="9639300" y="18331326"/>
          <a:ext cx="838200" cy="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120586</xdr:rowOff>
    </xdr:from>
    <xdr:to>
      <xdr:col>46</xdr:col>
      <xdr:colOff>38100</xdr:colOff>
      <xdr:row>107</xdr:row>
      <xdr:rowOff>50736</xdr:rowOff>
    </xdr:to>
    <xdr:sp macro="" textlink="">
      <xdr:nvSpPr>
        <xdr:cNvPr id="479" name="楕円 478"/>
        <xdr:cNvSpPr/>
      </xdr:nvSpPr>
      <xdr:spPr>
        <a:xfrm>
          <a:off x="8699500" y="1829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165191</xdr:rowOff>
    </xdr:from>
    <xdr:to>
      <xdr:col>50</xdr:col>
      <xdr:colOff>114300</xdr:colOff>
      <xdr:row>106</xdr:row>
      <xdr:rowOff>171386</xdr:rowOff>
    </xdr:to>
    <xdr:cxnSp macro="">
      <xdr:nvCxnSpPr>
        <xdr:cNvPr id="480" name="直線コネクタ 479"/>
        <xdr:cNvCxnSpPr/>
      </xdr:nvCxnSpPr>
      <xdr:spPr>
        <a:xfrm flipV="1">
          <a:off x="8750300" y="18338891"/>
          <a:ext cx="8890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125426</xdr:rowOff>
    </xdr:from>
    <xdr:to>
      <xdr:col>41</xdr:col>
      <xdr:colOff>101600</xdr:colOff>
      <xdr:row>107</xdr:row>
      <xdr:rowOff>55576</xdr:rowOff>
    </xdr:to>
    <xdr:sp macro="" textlink="">
      <xdr:nvSpPr>
        <xdr:cNvPr id="481" name="楕円 480"/>
        <xdr:cNvSpPr/>
      </xdr:nvSpPr>
      <xdr:spPr>
        <a:xfrm>
          <a:off x="7810500" y="1829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171386</xdr:rowOff>
    </xdr:from>
    <xdr:to>
      <xdr:col>45</xdr:col>
      <xdr:colOff>177800</xdr:colOff>
      <xdr:row>107</xdr:row>
      <xdr:rowOff>4776</xdr:rowOff>
    </xdr:to>
    <xdr:cxnSp macro="">
      <xdr:nvCxnSpPr>
        <xdr:cNvPr id="482" name="直線コネクタ 481"/>
        <xdr:cNvCxnSpPr/>
      </xdr:nvCxnSpPr>
      <xdr:spPr>
        <a:xfrm flipV="1">
          <a:off x="7861300" y="18345086"/>
          <a:ext cx="889000" cy="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129401</xdr:rowOff>
    </xdr:from>
    <xdr:to>
      <xdr:col>36</xdr:col>
      <xdr:colOff>165100</xdr:colOff>
      <xdr:row>107</xdr:row>
      <xdr:rowOff>59551</xdr:rowOff>
    </xdr:to>
    <xdr:sp macro="" textlink="">
      <xdr:nvSpPr>
        <xdr:cNvPr id="483" name="楕円 482"/>
        <xdr:cNvSpPr/>
      </xdr:nvSpPr>
      <xdr:spPr>
        <a:xfrm>
          <a:off x="6921500" y="1830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4776</xdr:rowOff>
    </xdr:from>
    <xdr:to>
      <xdr:col>41</xdr:col>
      <xdr:colOff>50800</xdr:colOff>
      <xdr:row>107</xdr:row>
      <xdr:rowOff>8751</xdr:rowOff>
    </xdr:to>
    <xdr:cxnSp macro="">
      <xdr:nvCxnSpPr>
        <xdr:cNvPr id="484" name="直線コネクタ 483"/>
        <xdr:cNvCxnSpPr/>
      </xdr:nvCxnSpPr>
      <xdr:spPr>
        <a:xfrm flipV="1">
          <a:off x="6972300" y="18349926"/>
          <a:ext cx="889000" cy="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106428</xdr:rowOff>
    </xdr:from>
    <xdr:ext cx="599010" cy="259045"/>
    <xdr:sp macro="" textlink="">
      <xdr:nvSpPr>
        <xdr:cNvPr id="485" name="n_1aveValue【港湾・漁港】&#10;一人当たり有形固定資産（償却資産）額"/>
        <xdr:cNvSpPr txBox="1"/>
      </xdr:nvSpPr>
      <xdr:spPr>
        <a:xfrm>
          <a:off x="9327095" y="17937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138386</xdr:rowOff>
    </xdr:from>
    <xdr:ext cx="599010" cy="259045"/>
    <xdr:sp macro="" textlink="">
      <xdr:nvSpPr>
        <xdr:cNvPr id="486" name="n_2aveValue【港湾・漁港】&#10;一人当たり有形固定資産（償却資産）額"/>
        <xdr:cNvSpPr txBox="1"/>
      </xdr:nvSpPr>
      <xdr:spPr>
        <a:xfrm>
          <a:off x="8450795" y="17969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13045</xdr:rowOff>
    </xdr:from>
    <xdr:ext cx="599010" cy="259045"/>
    <xdr:sp macro="" textlink="">
      <xdr:nvSpPr>
        <xdr:cNvPr id="487" name="n_3aveValue【港湾・漁港】&#10;一人当たり有形固定資産（償却資産）額"/>
        <xdr:cNvSpPr txBox="1"/>
      </xdr:nvSpPr>
      <xdr:spPr>
        <a:xfrm>
          <a:off x="7561795" y="1801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114546</xdr:rowOff>
    </xdr:from>
    <xdr:ext cx="599010" cy="259045"/>
    <xdr:sp macro="" textlink="">
      <xdr:nvSpPr>
        <xdr:cNvPr id="488" name="n_4aveValue【港湾・漁港】&#10;一人当たり有形固定資産（償却資産）額"/>
        <xdr:cNvSpPr txBox="1"/>
      </xdr:nvSpPr>
      <xdr:spPr>
        <a:xfrm>
          <a:off x="6672795" y="1794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35668</xdr:rowOff>
    </xdr:from>
    <xdr:ext cx="599010" cy="259045"/>
    <xdr:sp macro="" textlink="">
      <xdr:nvSpPr>
        <xdr:cNvPr id="489" name="n_1mainValue【港湾・漁港】&#10;一人当たり有形固定資産（償却資産）額"/>
        <xdr:cNvSpPr txBox="1"/>
      </xdr:nvSpPr>
      <xdr:spPr>
        <a:xfrm>
          <a:off x="9327095" y="1838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41863</xdr:rowOff>
    </xdr:from>
    <xdr:ext cx="599010" cy="259045"/>
    <xdr:sp macro="" textlink="">
      <xdr:nvSpPr>
        <xdr:cNvPr id="490" name="n_2mainValue【港湾・漁港】&#10;一人当たり有形固定資産（償却資産）額"/>
        <xdr:cNvSpPr txBox="1"/>
      </xdr:nvSpPr>
      <xdr:spPr>
        <a:xfrm>
          <a:off x="8450795" y="18387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46703</xdr:rowOff>
    </xdr:from>
    <xdr:ext cx="599010" cy="259045"/>
    <xdr:sp macro="" textlink="">
      <xdr:nvSpPr>
        <xdr:cNvPr id="491" name="n_3mainValue【港湾・漁港】&#10;一人当たり有形固定資産（償却資産）額"/>
        <xdr:cNvSpPr txBox="1"/>
      </xdr:nvSpPr>
      <xdr:spPr>
        <a:xfrm>
          <a:off x="7561795" y="1839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50678</xdr:rowOff>
    </xdr:from>
    <xdr:ext cx="599010" cy="259045"/>
    <xdr:sp macro="" textlink="">
      <xdr:nvSpPr>
        <xdr:cNvPr id="492" name="n_4mainValue【港湾・漁港】&#10;一人当たり有形固定資産（償却資産）額"/>
        <xdr:cNvSpPr txBox="1"/>
      </xdr:nvSpPr>
      <xdr:spPr>
        <a:xfrm>
          <a:off x="6672795" y="1839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xdr:rowOff>
    </xdr:from>
    <xdr:to>
      <xdr:col>85</xdr:col>
      <xdr:colOff>126364</xdr:colOff>
      <xdr:row>42</xdr:row>
      <xdr:rowOff>92528</xdr:rowOff>
    </xdr:to>
    <xdr:cxnSp macro="">
      <xdr:nvCxnSpPr>
        <xdr:cNvPr id="518" name="直線コネクタ 517"/>
        <xdr:cNvCxnSpPr/>
      </xdr:nvCxnSpPr>
      <xdr:spPr>
        <a:xfrm flipV="1">
          <a:off x="16318864"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0" name="直線コネクタ 5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125747</xdr:rowOff>
    </xdr:from>
    <xdr:ext cx="405111" cy="259045"/>
    <xdr:sp macro="" textlink="">
      <xdr:nvSpPr>
        <xdr:cNvPr id="521" name="【認定こども園・幼稚園・保育所】&#10;有形固定資産減価償却率最大値テキスト"/>
        <xdr:cNvSpPr txBox="1"/>
      </xdr:nvSpPr>
      <xdr:spPr>
        <a:xfrm>
          <a:off x="16357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522" name="直線コネクタ 521"/>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523" name="【認定こども園・幼稚園・保育所】&#10;有形固定資産減価償却率平均値テキスト"/>
        <xdr:cNvSpPr txBox="1"/>
      </xdr:nvSpPr>
      <xdr:spPr>
        <a:xfrm>
          <a:off x="16357600" y="644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524" name="フローチャート: 判断 523"/>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103777</xdr:rowOff>
    </xdr:from>
    <xdr:to>
      <xdr:col>81</xdr:col>
      <xdr:colOff>101600</xdr:colOff>
      <xdr:row>38</xdr:row>
      <xdr:rowOff>33927</xdr:rowOff>
    </xdr:to>
    <xdr:sp macro="" textlink="">
      <xdr:nvSpPr>
        <xdr:cNvPr id="525" name="フローチャート: 判断 524"/>
        <xdr:cNvSpPr/>
      </xdr:nvSpPr>
      <xdr:spPr>
        <a:xfrm>
          <a:off x="15430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526" name="フローチャート: 判断 525"/>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111942</xdr:rowOff>
    </xdr:from>
    <xdr:to>
      <xdr:col>72</xdr:col>
      <xdr:colOff>38100</xdr:colOff>
      <xdr:row>38</xdr:row>
      <xdr:rowOff>42092</xdr:rowOff>
    </xdr:to>
    <xdr:sp macro="" textlink="">
      <xdr:nvSpPr>
        <xdr:cNvPr id="527" name="フローチャート: 判断 526"/>
        <xdr:cNvSpPr/>
      </xdr:nvSpPr>
      <xdr:spPr>
        <a:xfrm>
          <a:off x="13652500" y="64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528" name="フローチャート: 判断 527"/>
        <xdr:cNvSpPr/>
      </xdr:nvSpPr>
      <xdr:spPr>
        <a:xfrm>
          <a:off x="12763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71120</xdr:rowOff>
    </xdr:from>
    <xdr:to>
      <xdr:col>85</xdr:col>
      <xdr:colOff>177800</xdr:colOff>
      <xdr:row>37</xdr:row>
      <xdr:rowOff>1270</xdr:rowOff>
    </xdr:to>
    <xdr:sp macro="" textlink="">
      <xdr:nvSpPr>
        <xdr:cNvPr id="534" name="楕円 533"/>
        <xdr:cNvSpPr/>
      </xdr:nvSpPr>
      <xdr:spPr>
        <a:xfrm>
          <a:off x="16268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93997</xdr:rowOff>
    </xdr:from>
    <xdr:ext cx="405111" cy="259045"/>
    <xdr:sp macro="" textlink="">
      <xdr:nvSpPr>
        <xdr:cNvPr id="535" name="【認定こども園・幼稚園・保育所】&#10;有形固定資産減価償却率該当値テキスト"/>
        <xdr:cNvSpPr txBox="1"/>
      </xdr:nvSpPr>
      <xdr:spPr>
        <a:xfrm>
          <a:off x="16357600"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22134</xdr:rowOff>
    </xdr:from>
    <xdr:to>
      <xdr:col>81</xdr:col>
      <xdr:colOff>101600</xdr:colOff>
      <xdr:row>36</xdr:row>
      <xdr:rowOff>123734</xdr:rowOff>
    </xdr:to>
    <xdr:sp macro="" textlink="">
      <xdr:nvSpPr>
        <xdr:cNvPr id="536" name="楕円 535"/>
        <xdr:cNvSpPr/>
      </xdr:nvSpPr>
      <xdr:spPr>
        <a:xfrm>
          <a:off x="1543050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72934</xdr:rowOff>
    </xdr:from>
    <xdr:to>
      <xdr:col>85</xdr:col>
      <xdr:colOff>127000</xdr:colOff>
      <xdr:row>36</xdr:row>
      <xdr:rowOff>121920</xdr:rowOff>
    </xdr:to>
    <xdr:cxnSp macro="">
      <xdr:nvCxnSpPr>
        <xdr:cNvPr id="537" name="直線コネクタ 536"/>
        <xdr:cNvCxnSpPr/>
      </xdr:nvCxnSpPr>
      <xdr:spPr>
        <a:xfrm>
          <a:off x="15481300" y="624513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2540</xdr:rowOff>
    </xdr:from>
    <xdr:to>
      <xdr:col>76</xdr:col>
      <xdr:colOff>165100</xdr:colOff>
      <xdr:row>39</xdr:row>
      <xdr:rowOff>104140</xdr:rowOff>
    </xdr:to>
    <xdr:sp macro="" textlink="">
      <xdr:nvSpPr>
        <xdr:cNvPr id="538" name="楕円 537"/>
        <xdr:cNvSpPr/>
      </xdr:nvSpPr>
      <xdr:spPr>
        <a:xfrm>
          <a:off x="14541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72934</xdr:rowOff>
    </xdr:from>
    <xdr:to>
      <xdr:col>81</xdr:col>
      <xdr:colOff>50800</xdr:colOff>
      <xdr:row>39</xdr:row>
      <xdr:rowOff>53340</xdr:rowOff>
    </xdr:to>
    <xdr:cxnSp macro="">
      <xdr:nvCxnSpPr>
        <xdr:cNvPr id="539" name="直線コネクタ 538"/>
        <xdr:cNvCxnSpPr/>
      </xdr:nvCxnSpPr>
      <xdr:spPr>
        <a:xfrm flipV="1">
          <a:off x="14592300" y="6245134"/>
          <a:ext cx="889000" cy="49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139700</xdr:rowOff>
    </xdr:from>
    <xdr:to>
      <xdr:col>72</xdr:col>
      <xdr:colOff>38100</xdr:colOff>
      <xdr:row>39</xdr:row>
      <xdr:rowOff>69850</xdr:rowOff>
    </xdr:to>
    <xdr:sp macro="" textlink="">
      <xdr:nvSpPr>
        <xdr:cNvPr id="540" name="楕円 539"/>
        <xdr:cNvSpPr/>
      </xdr:nvSpPr>
      <xdr:spPr>
        <a:xfrm>
          <a:off x="13652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19050</xdr:rowOff>
    </xdr:from>
    <xdr:to>
      <xdr:col>76</xdr:col>
      <xdr:colOff>114300</xdr:colOff>
      <xdr:row>39</xdr:row>
      <xdr:rowOff>53340</xdr:rowOff>
    </xdr:to>
    <xdr:cxnSp macro="">
      <xdr:nvCxnSpPr>
        <xdr:cNvPr id="541" name="直線コネクタ 540"/>
        <xdr:cNvCxnSpPr/>
      </xdr:nvCxnSpPr>
      <xdr:spPr>
        <a:xfrm>
          <a:off x="13703300" y="67056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128270</xdr:rowOff>
    </xdr:from>
    <xdr:to>
      <xdr:col>67</xdr:col>
      <xdr:colOff>101600</xdr:colOff>
      <xdr:row>40</xdr:row>
      <xdr:rowOff>58420</xdr:rowOff>
    </xdr:to>
    <xdr:sp macro="" textlink="">
      <xdr:nvSpPr>
        <xdr:cNvPr id="542" name="楕円 541"/>
        <xdr:cNvSpPr/>
      </xdr:nvSpPr>
      <xdr:spPr>
        <a:xfrm>
          <a:off x="12763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19050</xdr:rowOff>
    </xdr:from>
    <xdr:to>
      <xdr:col>71</xdr:col>
      <xdr:colOff>177800</xdr:colOff>
      <xdr:row>40</xdr:row>
      <xdr:rowOff>7620</xdr:rowOff>
    </xdr:to>
    <xdr:cxnSp macro="">
      <xdr:nvCxnSpPr>
        <xdr:cNvPr id="543" name="直線コネクタ 542"/>
        <xdr:cNvCxnSpPr/>
      </xdr:nvCxnSpPr>
      <xdr:spPr>
        <a:xfrm flipV="1">
          <a:off x="12814300" y="67056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25054</xdr:rowOff>
    </xdr:from>
    <xdr:ext cx="405111" cy="259045"/>
    <xdr:sp macro="" textlink="">
      <xdr:nvSpPr>
        <xdr:cNvPr id="544" name="n_1aveValue【認定こども園・幼稚園・保育所】&#10;有形固定資産減価償却率"/>
        <xdr:cNvSpPr txBox="1"/>
      </xdr:nvSpPr>
      <xdr:spPr>
        <a:xfrm>
          <a:off x="152660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545" name="n_2aveValue【認定こども園・幼稚園・保育所】&#10;有形固定資産減価償却率"/>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58619</xdr:rowOff>
    </xdr:from>
    <xdr:ext cx="405111" cy="259045"/>
    <xdr:sp macro="" textlink="">
      <xdr:nvSpPr>
        <xdr:cNvPr id="546" name="n_3aveValue【認定こども園・幼稚園・保育所】&#10;有形固定資産減価償却率"/>
        <xdr:cNvSpPr txBox="1"/>
      </xdr:nvSpPr>
      <xdr:spPr>
        <a:xfrm>
          <a:off x="13500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169653</xdr:rowOff>
    </xdr:from>
    <xdr:ext cx="405111" cy="259045"/>
    <xdr:sp macro="" textlink="">
      <xdr:nvSpPr>
        <xdr:cNvPr id="547" name="n_4aveValue【認定こども園・幼稚園・保育所】&#10;有形固定資産減価償却率"/>
        <xdr:cNvSpPr txBox="1"/>
      </xdr:nvSpPr>
      <xdr:spPr>
        <a:xfrm>
          <a:off x="12611744" y="634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140261</xdr:rowOff>
    </xdr:from>
    <xdr:ext cx="405111" cy="259045"/>
    <xdr:sp macro="" textlink="">
      <xdr:nvSpPr>
        <xdr:cNvPr id="548" name="n_1mainValue【認定こども園・幼稚園・保育所】&#10;有形固定資産減価償却率"/>
        <xdr:cNvSpPr txBox="1"/>
      </xdr:nvSpPr>
      <xdr:spPr>
        <a:xfrm>
          <a:off x="152660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95267</xdr:rowOff>
    </xdr:from>
    <xdr:ext cx="405111" cy="259045"/>
    <xdr:sp macro="" textlink="">
      <xdr:nvSpPr>
        <xdr:cNvPr id="549" name="n_2mainValue【認定こども園・幼稚園・保育所】&#10;有形固定資産減価償却率"/>
        <xdr:cNvSpPr txBox="1"/>
      </xdr:nvSpPr>
      <xdr:spPr>
        <a:xfrm>
          <a:off x="14389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60977</xdr:rowOff>
    </xdr:from>
    <xdr:ext cx="405111" cy="259045"/>
    <xdr:sp macro="" textlink="">
      <xdr:nvSpPr>
        <xdr:cNvPr id="550" name="n_3mainValue【認定こども園・幼稚園・保育所】&#10;有形固定資産減価償却率"/>
        <xdr:cNvSpPr txBox="1"/>
      </xdr:nvSpPr>
      <xdr:spPr>
        <a:xfrm>
          <a:off x="13500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49547</xdr:rowOff>
    </xdr:from>
    <xdr:ext cx="405111" cy="259045"/>
    <xdr:sp macro="" textlink="">
      <xdr:nvSpPr>
        <xdr:cNvPr id="551" name="n_4mainValue【認定こども園・幼稚園・保育所】&#10;有形固定資産減価償却率"/>
        <xdr:cNvSpPr txBox="1"/>
      </xdr:nvSpPr>
      <xdr:spPr>
        <a:xfrm>
          <a:off x="126117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3" name="テキスト ボックス 5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5" name="テキスト ボックス 5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7" name="テキスト ボックス 5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9" name="テキスト ボックス 5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1" name="テキスト ボックス 5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29108</xdr:rowOff>
    </xdr:from>
    <xdr:to>
      <xdr:col>116</xdr:col>
      <xdr:colOff>62864</xdr:colOff>
      <xdr:row>41</xdr:row>
      <xdr:rowOff>81229</xdr:rowOff>
    </xdr:to>
    <xdr:cxnSp macro="">
      <xdr:nvCxnSpPr>
        <xdr:cNvPr id="573" name="直線コネクタ 572"/>
        <xdr:cNvCxnSpPr/>
      </xdr:nvCxnSpPr>
      <xdr:spPr>
        <a:xfrm flipV="1">
          <a:off x="22160864" y="5686958"/>
          <a:ext cx="0" cy="1423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85056</xdr:rowOff>
    </xdr:from>
    <xdr:ext cx="469744" cy="259045"/>
    <xdr:sp macro="" textlink="">
      <xdr:nvSpPr>
        <xdr:cNvPr id="574" name="【認定こども園・幼稚園・保育所】&#10;一人当たり面積最小値テキスト"/>
        <xdr:cNvSpPr txBox="1"/>
      </xdr:nvSpPr>
      <xdr:spPr>
        <a:xfrm>
          <a:off x="22199600" y="711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81229</xdr:rowOff>
    </xdr:from>
    <xdr:to>
      <xdr:col>116</xdr:col>
      <xdr:colOff>152400</xdr:colOff>
      <xdr:row>41</xdr:row>
      <xdr:rowOff>81229</xdr:rowOff>
    </xdr:to>
    <xdr:cxnSp macro="">
      <xdr:nvCxnSpPr>
        <xdr:cNvPr id="575" name="直線コネクタ 574"/>
        <xdr:cNvCxnSpPr/>
      </xdr:nvCxnSpPr>
      <xdr:spPr>
        <a:xfrm>
          <a:off x="22072600" y="711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147235</xdr:rowOff>
    </xdr:from>
    <xdr:ext cx="469744" cy="259045"/>
    <xdr:sp macro="" textlink="">
      <xdr:nvSpPr>
        <xdr:cNvPr id="576" name="【認定こども園・幼稚園・保育所】&#10;一人当たり面積最大値テキスト"/>
        <xdr:cNvSpPr txBox="1"/>
      </xdr:nvSpPr>
      <xdr:spPr>
        <a:xfrm>
          <a:off x="22199600" y="54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29108</xdr:rowOff>
    </xdr:from>
    <xdr:to>
      <xdr:col>116</xdr:col>
      <xdr:colOff>152400</xdr:colOff>
      <xdr:row>33</xdr:row>
      <xdr:rowOff>29108</xdr:rowOff>
    </xdr:to>
    <xdr:cxnSp macro="">
      <xdr:nvCxnSpPr>
        <xdr:cNvPr id="577" name="直線コネクタ 576"/>
        <xdr:cNvCxnSpPr/>
      </xdr:nvCxnSpPr>
      <xdr:spPr>
        <a:xfrm>
          <a:off x="22072600" y="568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168521</xdr:rowOff>
    </xdr:from>
    <xdr:ext cx="469744" cy="259045"/>
    <xdr:sp macro="" textlink="">
      <xdr:nvSpPr>
        <xdr:cNvPr id="578" name="【認定こども園・幼稚園・保育所】&#10;一人当たり面積平均値テキスト"/>
        <xdr:cNvSpPr txBox="1"/>
      </xdr:nvSpPr>
      <xdr:spPr>
        <a:xfrm>
          <a:off x="22199600" y="668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579" name="フローチャート: 判断 578"/>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2540</xdr:rowOff>
    </xdr:from>
    <xdr:to>
      <xdr:col>112</xdr:col>
      <xdr:colOff>38100</xdr:colOff>
      <xdr:row>40</xdr:row>
      <xdr:rowOff>104140</xdr:rowOff>
    </xdr:to>
    <xdr:sp macro="" textlink="">
      <xdr:nvSpPr>
        <xdr:cNvPr id="580" name="フローチャート: 判断 579"/>
        <xdr:cNvSpPr/>
      </xdr:nvSpPr>
      <xdr:spPr>
        <a:xfrm>
          <a:off x="21272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169418</xdr:rowOff>
    </xdr:from>
    <xdr:to>
      <xdr:col>107</xdr:col>
      <xdr:colOff>101600</xdr:colOff>
      <xdr:row>40</xdr:row>
      <xdr:rowOff>99568</xdr:rowOff>
    </xdr:to>
    <xdr:sp macro="" textlink="">
      <xdr:nvSpPr>
        <xdr:cNvPr id="581" name="フローチャート: 判断 580"/>
        <xdr:cNvSpPr/>
      </xdr:nvSpPr>
      <xdr:spPr>
        <a:xfrm>
          <a:off x="20383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582" name="フローチャート: 判断 581"/>
        <xdr:cNvSpPr/>
      </xdr:nvSpPr>
      <xdr:spPr>
        <a:xfrm>
          <a:off x="19494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6197</xdr:rowOff>
    </xdr:from>
    <xdr:to>
      <xdr:col>98</xdr:col>
      <xdr:colOff>38100</xdr:colOff>
      <xdr:row>40</xdr:row>
      <xdr:rowOff>107797</xdr:rowOff>
    </xdr:to>
    <xdr:sp macro="" textlink="">
      <xdr:nvSpPr>
        <xdr:cNvPr id="583" name="フローチャート: 判断 582"/>
        <xdr:cNvSpPr/>
      </xdr:nvSpPr>
      <xdr:spPr>
        <a:xfrm>
          <a:off x="18605500" y="686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161646</xdr:rowOff>
    </xdr:from>
    <xdr:to>
      <xdr:col>116</xdr:col>
      <xdr:colOff>114300</xdr:colOff>
      <xdr:row>41</xdr:row>
      <xdr:rowOff>91796</xdr:rowOff>
    </xdr:to>
    <xdr:sp macro="" textlink="">
      <xdr:nvSpPr>
        <xdr:cNvPr id="589" name="楕円 588"/>
        <xdr:cNvSpPr/>
      </xdr:nvSpPr>
      <xdr:spPr>
        <a:xfrm>
          <a:off x="22110700" y="701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76573</xdr:rowOff>
    </xdr:from>
    <xdr:ext cx="469744" cy="259045"/>
    <xdr:sp macro="" textlink="">
      <xdr:nvSpPr>
        <xdr:cNvPr id="590" name="【認定こども園・幼稚園・保育所】&#10;一人当たり面積該当値テキスト"/>
        <xdr:cNvSpPr txBox="1"/>
      </xdr:nvSpPr>
      <xdr:spPr>
        <a:xfrm>
          <a:off x="22199600" y="693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164388</xdr:rowOff>
    </xdr:from>
    <xdr:to>
      <xdr:col>112</xdr:col>
      <xdr:colOff>38100</xdr:colOff>
      <xdr:row>41</xdr:row>
      <xdr:rowOff>94538</xdr:rowOff>
    </xdr:to>
    <xdr:sp macro="" textlink="">
      <xdr:nvSpPr>
        <xdr:cNvPr id="591" name="楕円 590"/>
        <xdr:cNvSpPr/>
      </xdr:nvSpPr>
      <xdr:spPr>
        <a:xfrm>
          <a:off x="21272500" y="702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40996</xdr:rowOff>
    </xdr:from>
    <xdr:to>
      <xdr:col>116</xdr:col>
      <xdr:colOff>63500</xdr:colOff>
      <xdr:row>41</xdr:row>
      <xdr:rowOff>43738</xdr:rowOff>
    </xdr:to>
    <xdr:cxnSp macro="">
      <xdr:nvCxnSpPr>
        <xdr:cNvPr id="592" name="直線コネクタ 591"/>
        <xdr:cNvCxnSpPr/>
      </xdr:nvCxnSpPr>
      <xdr:spPr>
        <a:xfrm flipV="1">
          <a:off x="21323300" y="7070446"/>
          <a:ext cx="8382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124155</xdr:rowOff>
    </xdr:from>
    <xdr:to>
      <xdr:col>107</xdr:col>
      <xdr:colOff>101600</xdr:colOff>
      <xdr:row>41</xdr:row>
      <xdr:rowOff>54305</xdr:rowOff>
    </xdr:to>
    <xdr:sp macro="" textlink="">
      <xdr:nvSpPr>
        <xdr:cNvPr id="593" name="楕円 592"/>
        <xdr:cNvSpPr/>
      </xdr:nvSpPr>
      <xdr:spPr>
        <a:xfrm>
          <a:off x="20383500" y="698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3505</xdr:rowOff>
    </xdr:from>
    <xdr:to>
      <xdr:col>111</xdr:col>
      <xdr:colOff>177800</xdr:colOff>
      <xdr:row>41</xdr:row>
      <xdr:rowOff>43738</xdr:rowOff>
    </xdr:to>
    <xdr:cxnSp macro="">
      <xdr:nvCxnSpPr>
        <xdr:cNvPr id="594" name="直線コネクタ 593"/>
        <xdr:cNvCxnSpPr/>
      </xdr:nvCxnSpPr>
      <xdr:spPr>
        <a:xfrm>
          <a:off x="20434300" y="7032955"/>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126898</xdr:rowOff>
    </xdr:from>
    <xdr:to>
      <xdr:col>102</xdr:col>
      <xdr:colOff>165100</xdr:colOff>
      <xdr:row>41</xdr:row>
      <xdr:rowOff>57048</xdr:rowOff>
    </xdr:to>
    <xdr:sp macro="" textlink="">
      <xdr:nvSpPr>
        <xdr:cNvPr id="595" name="楕円 594"/>
        <xdr:cNvSpPr/>
      </xdr:nvSpPr>
      <xdr:spPr>
        <a:xfrm>
          <a:off x="19494500" y="698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3505</xdr:rowOff>
    </xdr:from>
    <xdr:to>
      <xdr:col>107</xdr:col>
      <xdr:colOff>50800</xdr:colOff>
      <xdr:row>41</xdr:row>
      <xdr:rowOff>6248</xdr:rowOff>
    </xdr:to>
    <xdr:cxnSp macro="">
      <xdr:nvCxnSpPr>
        <xdr:cNvPr id="596" name="直線コネクタ 595"/>
        <xdr:cNvCxnSpPr/>
      </xdr:nvCxnSpPr>
      <xdr:spPr>
        <a:xfrm flipV="1">
          <a:off x="19545300" y="703295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28601</xdr:rowOff>
    </xdr:from>
    <xdr:to>
      <xdr:col>98</xdr:col>
      <xdr:colOff>38100</xdr:colOff>
      <xdr:row>41</xdr:row>
      <xdr:rowOff>130201</xdr:rowOff>
    </xdr:to>
    <xdr:sp macro="" textlink="">
      <xdr:nvSpPr>
        <xdr:cNvPr id="597" name="楕円 596"/>
        <xdr:cNvSpPr/>
      </xdr:nvSpPr>
      <xdr:spPr>
        <a:xfrm>
          <a:off x="18605500" y="705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6248</xdr:rowOff>
    </xdr:from>
    <xdr:to>
      <xdr:col>102</xdr:col>
      <xdr:colOff>114300</xdr:colOff>
      <xdr:row>41</xdr:row>
      <xdr:rowOff>79401</xdr:rowOff>
    </xdr:to>
    <xdr:cxnSp macro="">
      <xdr:nvCxnSpPr>
        <xdr:cNvPr id="598" name="直線コネクタ 597"/>
        <xdr:cNvCxnSpPr/>
      </xdr:nvCxnSpPr>
      <xdr:spPr>
        <a:xfrm flipV="1">
          <a:off x="18656300" y="7035698"/>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120667</xdr:rowOff>
    </xdr:from>
    <xdr:ext cx="469744" cy="259045"/>
    <xdr:sp macro="" textlink="">
      <xdr:nvSpPr>
        <xdr:cNvPr id="599" name="n_1aveValue【認定こども園・幼稚園・保育所】&#10;一人当たり面積"/>
        <xdr:cNvSpPr txBox="1"/>
      </xdr:nvSpPr>
      <xdr:spPr>
        <a:xfrm>
          <a:off x="210757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116095</xdr:rowOff>
    </xdr:from>
    <xdr:ext cx="469744" cy="259045"/>
    <xdr:sp macro="" textlink="">
      <xdr:nvSpPr>
        <xdr:cNvPr id="600" name="n_2aveValue【認定こども園・幼稚園・保育所】&#10;一人当たり面積"/>
        <xdr:cNvSpPr txBox="1"/>
      </xdr:nvSpPr>
      <xdr:spPr>
        <a:xfrm>
          <a:off x="20199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129811</xdr:rowOff>
    </xdr:from>
    <xdr:ext cx="469744" cy="259045"/>
    <xdr:sp macro="" textlink="">
      <xdr:nvSpPr>
        <xdr:cNvPr id="601" name="n_3aveValue【認定こども園・幼稚園・保育所】&#10;一人当たり面積"/>
        <xdr:cNvSpPr txBox="1"/>
      </xdr:nvSpPr>
      <xdr:spPr>
        <a:xfrm>
          <a:off x="19310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124324</xdr:rowOff>
    </xdr:from>
    <xdr:ext cx="469744" cy="259045"/>
    <xdr:sp macro="" textlink="">
      <xdr:nvSpPr>
        <xdr:cNvPr id="602" name="n_4aveValue【認定こども園・幼稚園・保育所】&#10;一人当たり面積"/>
        <xdr:cNvSpPr txBox="1"/>
      </xdr:nvSpPr>
      <xdr:spPr>
        <a:xfrm>
          <a:off x="18421427" y="663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85665</xdr:rowOff>
    </xdr:from>
    <xdr:ext cx="469744" cy="259045"/>
    <xdr:sp macro="" textlink="">
      <xdr:nvSpPr>
        <xdr:cNvPr id="603" name="n_1mainValue【認定こども園・幼稚園・保育所】&#10;一人当たり面積"/>
        <xdr:cNvSpPr txBox="1"/>
      </xdr:nvSpPr>
      <xdr:spPr>
        <a:xfrm>
          <a:off x="21075727" y="711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45432</xdr:rowOff>
    </xdr:from>
    <xdr:ext cx="469744" cy="259045"/>
    <xdr:sp macro="" textlink="">
      <xdr:nvSpPr>
        <xdr:cNvPr id="604" name="n_2mainValue【認定こども園・幼稚園・保育所】&#10;一人当たり面積"/>
        <xdr:cNvSpPr txBox="1"/>
      </xdr:nvSpPr>
      <xdr:spPr>
        <a:xfrm>
          <a:off x="20199427" y="707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48175</xdr:rowOff>
    </xdr:from>
    <xdr:ext cx="469744" cy="259045"/>
    <xdr:sp macro="" textlink="">
      <xdr:nvSpPr>
        <xdr:cNvPr id="605" name="n_3mainValue【認定こども園・幼稚園・保育所】&#10;一人当たり面積"/>
        <xdr:cNvSpPr txBox="1"/>
      </xdr:nvSpPr>
      <xdr:spPr>
        <a:xfrm>
          <a:off x="19310427" y="707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121328</xdr:rowOff>
    </xdr:from>
    <xdr:ext cx="469744" cy="259045"/>
    <xdr:sp macro="" textlink="">
      <xdr:nvSpPr>
        <xdr:cNvPr id="606" name="n_4mainValue【認定こども園・幼稚園・保育所】&#10;一人当たり面積"/>
        <xdr:cNvSpPr txBox="1"/>
      </xdr:nvSpPr>
      <xdr:spPr>
        <a:xfrm>
          <a:off x="18421427" y="715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632" name="直線コネクタ 631"/>
        <xdr:cNvCxnSpPr/>
      </xdr:nvCxnSpPr>
      <xdr:spPr>
        <a:xfrm flipV="1">
          <a:off x="16318864" y="9656717"/>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633" name="【学校施設】&#10;有形固定資産減価償却率最小値テキスト"/>
        <xdr:cNvSpPr txBox="1"/>
      </xdr:nvSpPr>
      <xdr:spPr>
        <a:xfrm>
          <a:off x="16357600" y="1100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634" name="直線コネクタ 633"/>
        <xdr:cNvCxnSpPr/>
      </xdr:nvCxnSpPr>
      <xdr:spPr>
        <a:xfrm>
          <a:off x="16230600" y="1100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635" name="【学校施設】&#10;有形固定資産減価償却率最大値テキスト"/>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636" name="直線コネクタ 635"/>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125203</xdr:rowOff>
    </xdr:from>
    <xdr:ext cx="405111" cy="259045"/>
    <xdr:sp macro="" textlink="">
      <xdr:nvSpPr>
        <xdr:cNvPr id="637" name="【学校施設】&#10;有形固定資産減価償却率平均値テキスト"/>
        <xdr:cNvSpPr txBox="1"/>
      </xdr:nvSpPr>
      <xdr:spPr>
        <a:xfrm>
          <a:off x="16357600" y="1041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638" name="フローチャート: 判断 637"/>
        <xdr:cNvSpPr/>
      </xdr:nvSpPr>
      <xdr:spPr>
        <a:xfrm>
          <a:off x="16268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639" name="フローチャート: 判断 638"/>
        <xdr:cNvSpPr/>
      </xdr:nvSpPr>
      <xdr:spPr>
        <a:xfrm>
          <a:off x="15430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640" name="フローチャート: 判断 639"/>
        <xdr:cNvSpPr/>
      </xdr:nvSpPr>
      <xdr:spPr>
        <a:xfrm>
          <a:off x="14541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641" name="フローチャート: 判断 640"/>
        <xdr:cNvSpPr/>
      </xdr:nvSpPr>
      <xdr:spPr>
        <a:xfrm>
          <a:off x="13652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24312</xdr:rowOff>
    </xdr:from>
    <xdr:to>
      <xdr:col>67</xdr:col>
      <xdr:colOff>101600</xdr:colOff>
      <xdr:row>60</xdr:row>
      <xdr:rowOff>125912</xdr:rowOff>
    </xdr:to>
    <xdr:sp macro="" textlink="">
      <xdr:nvSpPr>
        <xdr:cNvPr id="642" name="フローチャート: 判断 641"/>
        <xdr:cNvSpPr/>
      </xdr:nvSpPr>
      <xdr:spPr>
        <a:xfrm>
          <a:off x="12763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125549</xdr:rowOff>
    </xdr:from>
    <xdr:to>
      <xdr:col>85</xdr:col>
      <xdr:colOff>177800</xdr:colOff>
      <xdr:row>60</xdr:row>
      <xdr:rowOff>55699</xdr:rowOff>
    </xdr:to>
    <xdr:sp macro="" textlink="">
      <xdr:nvSpPr>
        <xdr:cNvPr id="648" name="楕円 647"/>
        <xdr:cNvSpPr/>
      </xdr:nvSpPr>
      <xdr:spPr>
        <a:xfrm>
          <a:off x="162687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148426</xdr:rowOff>
    </xdr:from>
    <xdr:ext cx="405111" cy="259045"/>
    <xdr:sp macro="" textlink="">
      <xdr:nvSpPr>
        <xdr:cNvPr id="649" name="【学校施設】&#10;有形固定資産減価償却率該当値テキスト"/>
        <xdr:cNvSpPr txBox="1"/>
      </xdr:nvSpPr>
      <xdr:spPr>
        <a:xfrm>
          <a:off x="16357600" y="10092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101056</xdr:rowOff>
    </xdr:from>
    <xdr:to>
      <xdr:col>81</xdr:col>
      <xdr:colOff>101600</xdr:colOff>
      <xdr:row>60</xdr:row>
      <xdr:rowOff>31206</xdr:rowOff>
    </xdr:to>
    <xdr:sp macro="" textlink="">
      <xdr:nvSpPr>
        <xdr:cNvPr id="650" name="楕円 649"/>
        <xdr:cNvSpPr/>
      </xdr:nvSpPr>
      <xdr:spPr>
        <a:xfrm>
          <a:off x="15430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151856</xdr:rowOff>
    </xdr:from>
    <xdr:to>
      <xdr:col>85</xdr:col>
      <xdr:colOff>127000</xdr:colOff>
      <xdr:row>60</xdr:row>
      <xdr:rowOff>4899</xdr:rowOff>
    </xdr:to>
    <xdr:cxnSp macro="">
      <xdr:nvCxnSpPr>
        <xdr:cNvPr id="651" name="直線コネクタ 650"/>
        <xdr:cNvCxnSpPr/>
      </xdr:nvCxnSpPr>
      <xdr:spPr>
        <a:xfrm>
          <a:off x="15481300" y="1026740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86360</xdr:rowOff>
    </xdr:from>
    <xdr:to>
      <xdr:col>76</xdr:col>
      <xdr:colOff>165100</xdr:colOff>
      <xdr:row>60</xdr:row>
      <xdr:rowOff>16510</xdr:rowOff>
    </xdr:to>
    <xdr:sp macro="" textlink="">
      <xdr:nvSpPr>
        <xdr:cNvPr id="652" name="楕円 651"/>
        <xdr:cNvSpPr/>
      </xdr:nvSpPr>
      <xdr:spPr>
        <a:xfrm>
          <a:off x="14541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137160</xdr:rowOff>
    </xdr:from>
    <xdr:to>
      <xdr:col>81</xdr:col>
      <xdr:colOff>50800</xdr:colOff>
      <xdr:row>59</xdr:row>
      <xdr:rowOff>151856</xdr:rowOff>
    </xdr:to>
    <xdr:cxnSp macro="">
      <xdr:nvCxnSpPr>
        <xdr:cNvPr id="653" name="直線コネクタ 652"/>
        <xdr:cNvCxnSpPr/>
      </xdr:nvCxnSpPr>
      <xdr:spPr>
        <a:xfrm>
          <a:off x="14592300" y="1025271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48804</xdr:rowOff>
    </xdr:from>
    <xdr:to>
      <xdr:col>72</xdr:col>
      <xdr:colOff>38100</xdr:colOff>
      <xdr:row>59</xdr:row>
      <xdr:rowOff>150404</xdr:rowOff>
    </xdr:to>
    <xdr:sp macro="" textlink="">
      <xdr:nvSpPr>
        <xdr:cNvPr id="654" name="楕円 653"/>
        <xdr:cNvSpPr/>
      </xdr:nvSpPr>
      <xdr:spPr>
        <a:xfrm>
          <a:off x="13652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99604</xdr:rowOff>
    </xdr:from>
    <xdr:to>
      <xdr:col>76</xdr:col>
      <xdr:colOff>114300</xdr:colOff>
      <xdr:row>59</xdr:row>
      <xdr:rowOff>137160</xdr:rowOff>
    </xdr:to>
    <xdr:cxnSp macro="">
      <xdr:nvCxnSpPr>
        <xdr:cNvPr id="655" name="直線コネクタ 654"/>
        <xdr:cNvCxnSpPr/>
      </xdr:nvCxnSpPr>
      <xdr:spPr>
        <a:xfrm>
          <a:off x="13703300" y="1021515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169635</xdr:rowOff>
    </xdr:from>
    <xdr:to>
      <xdr:col>67</xdr:col>
      <xdr:colOff>101600</xdr:colOff>
      <xdr:row>59</xdr:row>
      <xdr:rowOff>99785</xdr:rowOff>
    </xdr:to>
    <xdr:sp macro="" textlink="">
      <xdr:nvSpPr>
        <xdr:cNvPr id="656" name="楕円 655"/>
        <xdr:cNvSpPr/>
      </xdr:nvSpPr>
      <xdr:spPr>
        <a:xfrm>
          <a:off x="127635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48985</xdr:rowOff>
    </xdr:from>
    <xdr:to>
      <xdr:col>71</xdr:col>
      <xdr:colOff>177800</xdr:colOff>
      <xdr:row>59</xdr:row>
      <xdr:rowOff>99604</xdr:rowOff>
    </xdr:to>
    <xdr:cxnSp macro="">
      <xdr:nvCxnSpPr>
        <xdr:cNvPr id="657" name="直線コネクタ 656"/>
        <xdr:cNvCxnSpPr/>
      </xdr:nvCxnSpPr>
      <xdr:spPr>
        <a:xfrm>
          <a:off x="12814300" y="10164535"/>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54990</xdr:rowOff>
    </xdr:from>
    <xdr:ext cx="405111" cy="259045"/>
    <xdr:sp macro="" textlink="">
      <xdr:nvSpPr>
        <xdr:cNvPr id="658" name="n_1aveValue【学校施設】&#10;有形固定資産減価償却率"/>
        <xdr:cNvSpPr txBox="1"/>
      </xdr:nvSpPr>
      <xdr:spPr>
        <a:xfrm>
          <a:off x="15266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15801</xdr:rowOff>
    </xdr:from>
    <xdr:ext cx="405111" cy="259045"/>
    <xdr:sp macro="" textlink="">
      <xdr:nvSpPr>
        <xdr:cNvPr id="659" name="n_2aveValue【学校施設】&#10;有形固定資産減価償却率"/>
        <xdr:cNvSpPr txBox="1"/>
      </xdr:nvSpPr>
      <xdr:spPr>
        <a:xfrm>
          <a:off x="14389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9270</xdr:rowOff>
    </xdr:from>
    <xdr:ext cx="405111" cy="259045"/>
    <xdr:sp macro="" textlink="">
      <xdr:nvSpPr>
        <xdr:cNvPr id="660" name="n_3aveValue【学校施設】&#10;有形固定資産減価償却率"/>
        <xdr:cNvSpPr txBox="1"/>
      </xdr:nvSpPr>
      <xdr:spPr>
        <a:xfrm>
          <a:off x="13500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117039</xdr:rowOff>
    </xdr:from>
    <xdr:ext cx="405111" cy="259045"/>
    <xdr:sp macro="" textlink="">
      <xdr:nvSpPr>
        <xdr:cNvPr id="661" name="n_4aveValue【学校施設】&#10;有形固定資産減価償却率"/>
        <xdr:cNvSpPr txBox="1"/>
      </xdr:nvSpPr>
      <xdr:spPr>
        <a:xfrm>
          <a:off x="12611744"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47733</xdr:rowOff>
    </xdr:from>
    <xdr:ext cx="405111" cy="259045"/>
    <xdr:sp macro="" textlink="">
      <xdr:nvSpPr>
        <xdr:cNvPr id="662" name="n_1mainValue【学校施設】&#10;有形固定資産減価償却率"/>
        <xdr:cNvSpPr txBox="1"/>
      </xdr:nvSpPr>
      <xdr:spPr>
        <a:xfrm>
          <a:off x="152660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63" name="n_2mainValue【学校施設】&#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166931</xdr:rowOff>
    </xdr:from>
    <xdr:ext cx="405111" cy="259045"/>
    <xdr:sp macro="" textlink="">
      <xdr:nvSpPr>
        <xdr:cNvPr id="664" name="n_3mainValue【学校施設】&#10;有形固定資産減価償却率"/>
        <xdr:cNvSpPr txBox="1"/>
      </xdr:nvSpPr>
      <xdr:spPr>
        <a:xfrm>
          <a:off x="135007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116312</xdr:rowOff>
    </xdr:from>
    <xdr:ext cx="405111" cy="259045"/>
    <xdr:sp macro="" textlink="">
      <xdr:nvSpPr>
        <xdr:cNvPr id="665" name="n_4mainValue【学校施設】&#10;有形固定資産減価償却率"/>
        <xdr:cNvSpPr txBox="1"/>
      </xdr:nvSpPr>
      <xdr:spPr>
        <a:xfrm>
          <a:off x="12611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7" name="テキスト ボックス 6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689" name="直線コネクタ 688"/>
        <xdr:cNvCxnSpPr/>
      </xdr:nvCxnSpPr>
      <xdr:spPr>
        <a:xfrm flipV="1">
          <a:off x="22160864" y="9719691"/>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690" name="【学校施設】&#10;一人当たり面積最小値テキスト"/>
        <xdr:cNvSpPr txBox="1"/>
      </xdr:nvSpPr>
      <xdr:spPr>
        <a:xfrm>
          <a:off x="22199600" y="1087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691" name="直線コネクタ 690"/>
        <xdr:cNvCxnSpPr/>
      </xdr:nvCxnSpPr>
      <xdr:spPr>
        <a:xfrm>
          <a:off x="22072600" y="1087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692" name="【学校施設】&#10;一人当たり面積最大値テキスト"/>
        <xdr:cNvSpPr txBox="1"/>
      </xdr:nvSpPr>
      <xdr:spPr>
        <a:xfrm>
          <a:off x="22199600" y="949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693" name="直線コネクタ 692"/>
        <xdr:cNvCxnSpPr/>
      </xdr:nvCxnSpPr>
      <xdr:spPr>
        <a:xfrm>
          <a:off x="22072600" y="9719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114571</xdr:rowOff>
    </xdr:from>
    <xdr:ext cx="469744" cy="259045"/>
    <xdr:sp macro="" textlink="">
      <xdr:nvSpPr>
        <xdr:cNvPr id="694" name="【学校施設】&#10;一人当たり面積平均値テキスト"/>
        <xdr:cNvSpPr txBox="1"/>
      </xdr:nvSpPr>
      <xdr:spPr>
        <a:xfrm>
          <a:off x="22199600" y="10401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695" name="フローチャート: 判断 694"/>
        <xdr:cNvSpPr/>
      </xdr:nvSpPr>
      <xdr:spPr>
        <a:xfrm>
          <a:off x="221107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696" name="フローチャート: 判断 695"/>
        <xdr:cNvSpPr/>
      </xdr:nvSpPr>
      <xdr:spPr>
        <a:xfrm>
          <a:off x="21272500" y="1056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697" name="フローチャート: 判断 696"/>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698" name="フローチャート: 判断 697"/>
        <xdr:cNvSpPr/>
      </xdr:nvSpPr>
      <xdr:spPr>
        <a:xfrm>
          <a:off x="19494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89027</xdr:rowOff>
    </xdr:from>
    <xdr:to>
      <xdr:col>98</xdr:col>
      <xdr:colOff>38100</xdr:colOff>
      <xdr:row>62</xdr:row>
      <xdr:rowOff>19177</xdr:rowOff>
    </xdr:to>
    <xdr:sp macro="" textlink="">
      <xdr:nvSpPr>
        <xdr:cNvPr id="699" name="フローチャート: 判断 698"/>
        <xdr:cNvSpPr/>
      </xdr:nvSpPr>
      <xdr:spPr>
        <a:xfrm>
          <a:off x="186055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152654</xdr:rowOff>
    </xdr:from>
    <xdr:to>
      <xdr:col>116</xdr:col>
      <xdr:colOff>114300</xdr:colOff>
      <xdr:row>62</xdr:row>
      <xdr:rowOff>82804</xdr:rowOff>
    </xdr:to>
    <xdr:sp macro="" textlink="">
      <xdr:nvSpPr>
        <xdr:cNvPr id="705" name="楕円 704"/>
        <xdr:cNvSpPr/>
      </xdr:nvSpPr>
      <xdr:spPr>
        <a:xfrm>
          <a:off x="221107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131081</xdr:rowOff>
    </xdr:from>
    <xdr:ext cx="469744" cy="259045"/>
    <xdr:sp macro="" textlink="">
      <xdr:nvSpPr>
        <xdr:cNvPr id="706" name="【学校施設】&#10;一人当たり面積該当値テキスト"/>
        <xdr:cNvSpPr txBox="1"/>
      </xdr:nvSpPr>
      <xdr:spPr>
        <a:xfrm>
          <a:off x="22199600" y="105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163894</xdr:rowOff>
    </xdr:from>
    <xdr:to>
      <xdr:col>112</xdr:col>
      <xdr:colOff>38100</xdr:colOff>
      <xdr:row>62</xdr:row>
      <xdr:rowOff>94044</xdr:rowOff>
    </xdr:to>
    <xdr:sp macro="" textlink="">
      <xdr:nvSpPr>
        <xdr:cNvPr id="707" name="楕円 706"/>
        <xdr:cNvSpPr/>
      </xdr:nvSpPr>
      <xdr:spPr>
        <a:xfrm>
          <a:off x="21272500" y="1062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32004</xdr:rowOff>
    </xdr:from>
    <xdr:to>
      <xdr:col>116</xdr:col>
      <xdr:colOff>63500</xdr:colOff>
      <xdr:row>62</xdr:row>
      <xdr:rowOff>43244</xdr:rowOff>
    </xdr:to>
    <xdr:cxnSp macro="">
      <xdr:nvCxnSpPr>
        <xdr:cNvPr id="708" name="直線コネクタ 707"/>
        <xdr:cNvCxnSpPr/>
      </xdr:nvCxnSpPr>
      <xdr:spPr>
        <a:xfrm flipV="1">
          <a:off x="21323300" y="10661904"/>
          <a:ext cx="8382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130556</xdr:rowOff>
    </xdr:from>
    <xdr:to>
      <xdr:col>107</xdr:col>
      <xdr:colOff>101600</xdr:colOff>
      <xdr:row>62</xdr:row>
      <xdr:rowOff>60706</xdr:rowOff>
    </xdr:to>
    <xdr:sp macro="" textlink="">
      <xdr:nvSpPr>
        <xdr:cNvPr id="709" name="楕円 708"/>
        <xdr:cNvSpPr/>
      </xdr:nvSpPr>
      <xdr:spPr>
        <a:xfrm>
          <a:off x="20383500" y="1058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9906</xdr:rowOff>
    </xdr:from>
    <xdr:to>
      <xdr:col>111</xdr:col>
      <xdr:colOff>177800</xdr:colOff>
      <xdr:row>62</xdr:row>
      <xdr:rowOff>43244</xdr:rowOff>
    </xdr:to>
    <xdr:cxnSp macro="">
      <xdr:nvCxnSpPr>
        <xdr:cNvPr id="710" name="直線コネクタ 709"/>
        <xdr:cNvCxnSpPr/>
      </xdr:nvCxnSpPr>
      <xdr:spPr>
        <a:xfrm>
          <a:off x="20434300" y="10639806"/>
          <a:ext cx="889000" cy="3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58928</xdr:rowOff>
    </xdr:from>
    <xdr:to>
      <xdr:col>102</xdr:col>
      <xdr:colOff>165100</xdr:colOff>
      <xdr:row>61</xdr:row>
      <xdr:rowOff>160528</xdr:rowOff>
    </xdr:to>
    <xdr:sp macro="" textlink="">
      <xdr:nvSpPr>
        <xdr:cNvPr id="711" name="楕円 710"/>
        <xdr:cNvSpPr/>
      </xdr:nvSpPr>
      <xdr:spPr>
        <a:xfrm>
          <a:off x="194945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109728</xdr:rowOff>
    </xdr:from>
    <xdr:to>
      <xdr:col>107</xdr:col>
      <xdr:colOff>50800</xdr:colOff>
      <xdr:row>62</xdr:row>
      <xdr:rowOff>9906</xdr:rowOff>
    </xdr:to>
    <xdr:cxnSp macro="">
      <xdr:nvCxnSpPr>
        <xdr:cNvPr id="712" name="直線コネクタ 711"/>
        <xdr:cNvCxnSpPr/>
      </xdr:nvCxnSpPr>
      <xdr:spPr>
        <a:xfrm>
          <a:off x="19545300" y="10568178"/>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129032</xdr:rowOff>
    </xdr:from>
    <xdr:to>
      <xdr:col>98</xdr:col>
      <xdr:colOff>38100</xdr:colOff>
      <xdr:row>62</xdr:row>
      <xdr:rowOff>59182</xdr:rowOff>
    </xdr:to>
    <xdr:sp macro="" textlink="">
      <xdr:nvSpPr>
        <xdr:cNvPr id="713" name="楕円 712"/>
        <xdr:cNvSpPr/>
      </xdr:nvSpPr>
      <xdr:spPr>
        <a:xfrm>
          <a:off x="18605500" y="1058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109728</xdr:rowOff>
    </xdr:from>
    <xdr:to>
      <xdr:col>102</xdr:col>
      <xdr:colOff>114300</xdr:colOff>
      <xdr:row>62</xdr:row>
      <xdr:rowOff>8382</xdr:rowOff>
    </xdr:to>
    <xdr:cxnSp macro="">
      <xdr:nvCxnSpPr>
        <xdr:cNvPr id="714" name="直線コネクタ 713"/>
        <xdr:cNvCxnSpPr/>
      </xdr:nvCxnSpPr>
      <xdr:spPr>
        <a:xfrm flipV="1">
          <a:off x="18656300" y="10568178"/>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57231</xdr:rowOff>
    </xdr:from>
    <xdr:ext cx="469744" cy="259045"/>
    <xdr:sp macro="" textlink="">
      <xdr:nvSpPr>
        <xdr:cNvPr id="715" name="n_1aveValue【学校施設】&#10;一人当たり面積"/>
        <xdr:cNvSpPr txBox="1"/>
      </xdr:nvSpPr>
      <xdr:spPr>
        <a:xfrm>
          <a:off x="21075727" y="1034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39895</xdr:rowOff>
    </xdr:from>
    <xdr:ext cx="469744" cy="259045"/>
    <xdr:sp macro="" textlink="">
      <xdr:nvSpPr>
        <xdr:cNvPr id="716" name="n_2aveValue【学校施設】&#10;一人当たり面積"/>
        <xdr:cNvSpPr txBox="1"/>
      </xdr:nvSpPr>
      <xdr:spPr>
        <a:xfrm>
          <a:off x="20199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16400</xdr:rowOff>
    </xdr:from>
    <xdr:ext cx="469744" cy="259045"/>
    <xdr:sp macro="" textlink="">
      <xdr:nvSpPr>
        <xdr:cNvPr id="717" name="n_3aveValue【学校施設】&#10;一人当たり面積"/>
        <xdr:cNvSpPr txBox="1"/>
      </xdr:nvSpPr>
      <xdr:spPr>
        <a:xfrm>
          <a:off x="19310427" y="1064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35704</xdr:rowOff>
    </xdr:from>
    <xdr:ext cx="469744" cy="259045"/>
    <xdr:sp macro="" textlink="">
      <xdr:nvSpPr>
        <xdr:cNvPr id="718" name="n_4aveValue【学校施設】&#10;一人当たり面積"/>
        <xdr:cNvSpPr txBox="1"/>
      </xdr:nvSpPr>
      <xdr:spPr>
        <a:xfrm>
          <a:off x="18421427" y="103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85171</xdr:rowOff>
    </xdr:from>
    <xdr:ext cx="469744" cy="259045"/>
    <xdr:sp macro="" textlink="">
      <xdr:nvSpPr>
        <xdr:cNvPr id="719" name="n_1mainValue【学校施設】&#10;一人当たり面積"/>
        <xdr:cNvSpPr txBox="1"/>
      </xdr:nvSpPr>
      <xdr:spPr>
        <a:xfrm>
          <a:off x="21075727" y="1071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51833</xdr:rowOff>
    </xdr:from>
    <xdr:ext cx="469744" cy="259045"/>
    <xdr:sp macro="" textlink="">
      <xdr:nvSpPr>
        <xdr:cNvPr id="720" name="n_2mainValue【学校施設】&#10;一人当たり面積"/>
        <xdr:cNvSpPr txBox="1"/>
      </xdr:nvSpPr>
      <xdr:spPr>
        <a:xfrm>
          <a:off x="20199427" y="1068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5605</xdr:rowOff>
    </xdr:from>
    <xdr:ext cx="469744" cy="259045"/>
    <xdr:sp macro="" textlink="">
      <xdr:nvSpPr>
        <xdr:cNvPr id="721" name="n_3mainValue【学校施設】&#10;一人当たり面積"/>
        <xdr:cNvSpPr txBox="1"/>
      </xdr:nvSpPr>
      <xdr:spPr>
        <a:xfrm>
          <a:off x="19310427" y="1029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50309</xdr:rowOff>
    </xdr:from>
    <xdr:ext cx="469744" cy="259045"/>
    <xdr:sp macro="" textlink="">
      <xdr:nvSpPr>
        <xdr:cNvPr id="722" name="n_4mainValue【学校施設】&#10;一人当たり面積"/>
        <xdr:cNvSpPr txBox="1"/>
      </xdr:nvSpPr>
      <xdr:spPr>
        <a:xfrm>
          <a:off x="18421427" y="1068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1" name="正方形/長方形 7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2" name="正方形/長方形 7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3" name="正方形/長方形 7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4" name="正方形/長方形 7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5" name="正方形/長方形 7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6" name="正方形/長方形 7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7" name="正方形/長方形 7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8" name="正方形/長方形 7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764" name="直線コネクタ 763"/>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767" name="【公民館】&#10;有形固定資産減価償却率最大値テキスト"/>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68" name="直線コネクタ 767"/>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10358</xdr:rowOff>
    </xdr:from>
    <xdr:ext cx="405111" cy="259045"/>
    <xdr:sp macro="" textlink="">
      <xdr:nvSpPr>
        <xdr:cNvPr id="769" name="【公民館】&#10;有形固定資産減価償却率平均値テキスト"/>
        <xdr:cNvSpPr txBox="1"/>
      </xdr:nvSpPr>
      <xdr:spPr>
        <a:xfrm>
          <a:off x="16357600" y="18184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770" name="フローチャート: 判断 769"/>
        <xdr:cNvSpPr/>
      </xdr:nvSpPr>
      <xdr:spPr>
        <a:xfrm>
          <a:off x="162687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61323</xdr:rowOff>
    </xdr:from>
    <xdr:to>
      <xdr:col>81</xdr:col>
      <xdr:colOff>101600</xdr:colOff>
      <xdr:row>106</xdr:row>
      <xdr:rowOff>162923</xdr:rowOff>
    </xdr:to>
    <xdr:sp macro="" textlink="">
      <xdr:nvSpPr>
        <xdr:cNvPr id="771" name="フローチャート: 判断 770"/>
        <xdr:cNvSpPr/>
      </xdr:nvSpPr>
      <xdr:spPr>
        <a:xfrm>
          <a:off x="15430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772" name="フローチャート: 判断 771"/>
        <xdr:cNvSpPr/>
      </xdr:nvSpPr>
      <xdr:spPr>
        <a:xfrm>
          <a:off x="14541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773" name="フローチャート: 判断 772"/>
        <xdr:cNvSpPr/>
      </xdr:nvSpPr>
      <xdr:spPr>
        <a:xfrm>
          <a:off x="1365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102144</xdr:rowOff>
    </xdr:from>
    <xdr:to>
      <xdr:col>67</xdr:col>
      <xdr:colOff>101600</xdr:colOff>
      <xdr:row>106</xdr:row>
      <xdr:rowOff>32294</xdr:rowOff>
    </xdr:to>
    <xdr:sp macro="" textlink="">
      <xdr:nvSpPr>
        <xdr:cNvPr id="774" name="フローチャート: 判断 773"/>
        <xdr:cNvSpPr/>
      </xdr:nvSpPr>
      <xdr:spPr>
        <a:xfrm>
          <a:off x="1276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107043</xdr:rowOff>
    </xdr:from>
    <xdr:to>
      <xdr:col>85</xdr:col>
      <xdr:colOff>177800</xdr:colOff>
      <xdr:row>106</xdr:row>
      <xdr:rowOff>37193</xdr:rowOff>
    </xdr:to>
    <xdr:sp macro="" textlink="">
      <xdr:nvSpPr>
        <xdr:cNvPr id="780" name="楕円 779"/>
        <xdr:cNvSpPr/>
      </xdr:nvSpPr>
      <xdr:spPr>
        <a:xfrm>
          <a:off x="162687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129920</xdr:rowOff>
    </xdr:from>
    <xdr:ext cx="405111" cy="259045"/>
    <xdr:sp macro="" textlink="">
      <xdr:nvSpPr>
        <xdr:cNvPr id="781" name="【公民館】&#10;有形固定資産減価償却率該当値テキスト"/>
        <xdr:cNvSpPr txBox="1"/>
      </xdr:nvSpPr>
      <xdr:spPr>
        <a:xfrm>
          <a:off x="16357600" y="17960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66221</xdr:rowOff>
    </xdr:from>
    <xdr:to>
      <xdr:col>81</xdr:col>
      <xdr:colOff>101600</xdr:colOff>
      <xdr:row>105</xdr:row>
      <xdr:rowOff>167821</xdr:rowOff>
    </xdr:to>
    <xdr:sp macro="" textlink="">
      <xdr:nvSpPr>
        <xdr:cNvPr id="782" name="楕円 781"/>
        <xdr:cNvSpPr/>
      </xdr:nvSpPr>
      <xdr:spPr>
        <a:xfrm>
          <a:off x="15430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117021</xdr:rowOff>
    </xdr:from>
    <xdr:to>
      <xdr:col>85</xdr:col>
      <xdr:colOff>127000</xdr:colOff>
      <xdr:row>105</xdr:row>
      <xdr:rowOff>157843</xdr:rowOff>
    </xdr:to>
    <xdr:cxnSp macro="">
      <xdr:nvCxnSpPr>
        <xdr:cNvPr id="783" name="直線コネクタ 782"/>
        <xdr:cNvCxnSpPr/>
      </xdr:nvCxnSpPr>
      <xdr:spPr>
        <a:xfrm>
          <a:off x="15481300" y="18119271"/>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25400</xdr:rowOff>
    </xdr:from>
    <xdr:to>
      <xdr:col>76</xdr:col>
      <xdr:colOff>165100</xdr:colOff>
      <xdr:row>105</xdr:row>
      <xdr:rowOff>127000</xdr:rowOff>
    </xdr:to>
    <xdr:sp macro="" textlink="">
      <xdr:nvSpPr>
        <xdr:cNvPr id="784" name="楕円 783"/>
        <xdr:cNvSpPr/>
      </xdr:nvSpPr>
      <xdr:spPr>
        <a:xfrm>
          <a:off x="14541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76200</xdr:rowOff>
    </xdr:from>
    <xdr:to>
      <xdr:col>81</xdr:col>
      <xdr:colOff>50800</xdr:colOff>
      <xdr:row>105</xdr:row>
      <xdr:rowOff>117021</xdr:rowOff>
    </xdr:to>
    <xdr:cxnSp macro="">
      <xdr:nvCxnSpPr>
        <xdr:cNvPr id="785" name="直線コネクタ 784"/>
        <xdr:cNvCxnSpPr/>
      </xdr:nvCxnSpPr>
      <xdr:spPr>
        <a:xfrm>
          <a:off x="14592300" y="1807845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43362</xdr:rowOff>
    </xdr:from>
    <xdr:to>
      <xdr:col>72</xdr:col>
      <xdr:colOff>38100</xdr:colOff>
      <xdr:row>105</xdr:row>
      <xdr:rowOff>144962</xdr:rowOff>
    </xdr:to>
    <xdr:sp macro="" textlink="">
      <xdr:nvSpPr>
        <xdr:cNvPr id="786" name="楕円 785"/>
        <xdr:cNvSpPr/>
      </xdr:nvSpPr>
      <xdr:spPr>
        <a:xfrm>
          <a:off x="13652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76200</xdr:rowOff>
    </xdr:from>
    <xdr:to>
      <xdr:col>76</xdr:col>
      <xdr:colOff>114300</xdr:colOff>
      <xdr:row>105</xdr:row>
      <xdr:rowOff>94162</xdr:rowOff>
    </xdr:to>
    <xdr:cxnSp macro="">
      <xdr:nvCxnSpPr>
        <xdr:cNvPr id="787" name="直線コネクタ 786"/>
        <xdr:cNvCxnSpPr/>
      </xdr:nvCxnSpPr>
      <xdr:spPr>
        <a:xfrm flipV="1">
          <a:off x="13703300" y="1807845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35198</xdr:rowOff>
    </xdr:from>
    <xdr:to>
      <xdr:col>67</xdr:col>
      <xdr:colOff>101600</xdr:colOff>
      <xdr:row>105</xdr:row>
      <xdr:rowOff>136798</xdr:rowOff>
    </xdr:to>
    <xdr:sp macro="" textlink="">
      <xdr:nvSpPr>
        <xdr:cNvPr id="788" name="楕円 787"/>
        <xdr:cNvSpPr/>
      </xdr:nvSpPr>
      <xdr:spPr>
        <a:xfrm>
          <a:off x="12763500" y="180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85998</xdr:rowOff>
    </xdr:from>
    <xdr:to>
      <xdr:col>71</xdr:col>
      <xdr:colOff>177800</xdr:colOff>
      <xdr:row>105</xdr:row>
      <xdr:rowOff>94162</xdr:rowOff>
    </xdr:to>
    <xdr:cxnSp macro="">
      <xdr:nvCxnSpPr>
        <xdr:cNvPr id="789" name="直線コネクタ 788"/>
        <xdr:cNvCxnSpPr/>
      </xdr:nvCxnSpPr>
      <xdr:spPr>
        <a:xfrm>
          <a:off x="12814300" y="1808824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154050</xdr:rowOff>
    </xdr:from>
    <xdr:ext cx="405111" cy="259045"/>
    <xdr:sp macro="" textlink="">
      <xdr:nvSpPr>
        <xdr:cNvPr id="790" name="n_1aveValue【公民館】&#10;有形固定資産減価償却率"/>
        <xdr:cNvSpPr txBox="1"/>
      </xdr:nvSpPr>
      <xdr:spPr>
        <a:xfrm>
          <a:off x="152660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140988</xdr:rowOff>
    </xdr:from>
    <xdr:ext cx="405111" cy="259045"/>
    <xdr:sp macro="" textlink="">
      <xdr:nvSpPr>
        <xdr:cNvPr id="791" name="n_2aveValue【公民館】&#10;有形固定資産減価償却率"/>
        <xdr:cNvSpPr txBox="1"/>
      </xdr:nvSpPr>
      <xdr:spPr>
        <a:xfrm>
          <a:off x="14389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139354</xdr:rowOff>
    </xdr:from>
    <xdr:ext cx="405111" cy="259045"/>
    <xdr:sp macro="" textlink="">
      <xdr:nvSpPr>
        <xdr:cNvPr id="792" name="n_3aveValue【公民館】&#10;有形固定資産減価償却率"/>
        <xdr:cNvSpPr txBox="1"/>
      </xdr:nvSpPr>
      <xdr:spPr>
        <a:xfrm>
          <a:off x="13500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23421</xdr:rowOff>
    </xdr:from>
    <xdr:ext cx="405111" cy="259045"/>
    <xdr:sp macro="" textlink="">
      <xdr:nvSpPr>
        <xdr:cNvPr id="793" name="n_4aveValue【公民館】&#10;有形固定資産減価償却率"/>
        <xdr:cNvSpPr txBox="1"/>
      </xdr:nvSpPr>
      <xdr:spPr>
        <a:xfrm>
          <a:off x="12611744"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12898</xdr:rowOff>
    </xdr:from>
    <xdr:ext cx="405111" cy="259045"/>
    <xdr:sp macro="" textlink="">
      <xdr:nvSpPr>
        <xdr:cNvPr id="794" name="n_1mainValue【公民館】&#10;有形固定資産減価償却率"/>
        <xdr:cNvSpPr txBox="1"/>
      </xdr:nvSpPr>
      <xdr:spPr>
        <a:xfrm>
          <a:off x="152660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143527</xdr:rowOff>
    </xdr:from>
    <xdr:ext cx="405111" cy="259045"/>
    <xdr:sp macro="" textlink="">
      <xdr:nvSpPr>
        <xdr:cNvPr id="795" name="n_2mainValue【公民館】&#10;有形固定資産減価償却率"/>
        <xdr:cNvSpPr txBox="1"/>
      </xdr:nvSpPr>
      <xdr:spPr>
        <a:xfrm>
          <a:off x="14389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161489</xdr:rowOff>
    </xdr:from>
    <xdr:ext cx="405111" cy="259045"/>
    <xdr:sp macro="" textlink="">
      <xdr:nvSpPr>
        <xdr:cNvPr id="796" name="n_3mainValue【公民館】&#10;有形固定資産減価償却率"/>
        <xdr:cNvSpPr txBox="1"/>
      </xdr:nvSpPr>
      <xdr:spPr>
        <a:xfrm>
          <a:off x="13500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797" name="n_4mainValue【公民館】&#10;有形固定資産減価償却率"/>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138249</xdr:rowOff>
    </xdr:to>
    <xdr:cxnSp macro="">
      <xdr:nvCxnSpPr>
        <xdr:cNvPr id="823" name="直線コネクタ 822"/>
        <xdr:cNvCxnSpPr/>
      </xdr:nvCxnSpPr>
      <xdr:spPr>
        <a:xfrm flipV="1">
          <a:off x="22160864" y="1729304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142076</xdr:rowOff>
    </xdr:from>
    <xdr:ext cx="469744" cy="259045"/>
    <xdr:sp macro="" textlink="">
      <xdr:nvSpPr>
        <xdr:cNvPr id="824" name="【公民館】&#10;一人当たり面積最小値テキスト"/>
        <xdr:cNvSpPr txBox="1"/>
      </xdr:nvSpPr>
      <xdr:spPr>
        <a:xfrm>
          <a:off x="22199600"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138249</xdr:rowOff>
    </xdr:from>
    <xdr:to>
      <xdr:col>116</xdr:col>
      <xdr:colOff>152400</xdr:colOff>
      <xdr:row>108</xdr:row>
      <xdr:rowOff>138249</xdr:rowOff>
    </xdr:to>
    <xdr:cxnSp macro="">
      <xdr:nvCxnSpPr>
        <xdr:cNvPr id="825" name="直線コネクタ 824"/>
        <xdr:cNvCxnSpPr/>
      </xdr:nvCxnSpPr>
      <xdr:spPr>
        <a:xfrm>
          <a:off x="22072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826"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827" name="直線コネクタ 826"/>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104883</xdr:rowOff>
    </xdr:from>
    <xdr:ext cx="469744" cy="259045"/>
    <xdr:sp macro="" textlink="">
      <xdr:nvSpPr>
        <xdr:cNvPr id="828" name="【公民館】&#10;一人当たり面積平均値テキスト"/>
        <xdr:cNvSpPr txBox="1"/>
      </xdr:nvSpPr>
      <xdr:spPr>
        <a:xfrm>
          <a:off x="22199600" y="18107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82006</xdr:rowOff>
    </xdr:from>
    <xdr:to>
      <xdr:col>116</xdr:col>
      <xdr:colOff>114300</xdr:colOff>
      <xdr:row>107</xdr:row>
      <xdr:rowOff>12156</xdr:rowOff>
    </xdr:to>
    <xdr:sp macro="" textlink="">
      <xdr:nvSpPr>
        <xdr:cNvPr id="829" name="フローチャート: 判断 828"/>
        <xdr:cNvSpPr/>
      </xdr:nvSpPr>
      <xdr:spPr>
        <a:xfrm>
          <a:off x="22110700" y="182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73298</xdr:rowOff>
    </xdr:from>
    <xdr:to>
      <xdr:col>112</xdr:col>
      <xdr:colOff>38100</xdr:colOff>
      <xdr:row>107</xdr:row>
      <xdr:rowOff>3448</xdr:rowOff>
    </xdr:to>
    <xdr:sp macro="" textlink="">
      <xdr:nvSpPr>
        <xdr:cNvPr id="830" name="フローチャート: 判断 829"/>
        <xdr:cNvSpPr/>
      </xdr:nvSpPr>
      <xdr:spPr>
        <a:xfrm>
          <a:off x="21272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831" name="フローチャート: 判断 830"/>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832" name="フローチャート: 判断 831"/>
        <xdr:cNvSpPr/>
      </xdr:nvSpPr>
      <xdr:spPr>
        <a:xfrm>
          <a:off x="19494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104866</xdr:rowOff>
    </xdr:from>
    <xdr:to>
      <xdr:col>98</xdr:col>
      <xdr:colOff>38100</xdr:colOff>
      <xdr:row>107</xdr:row>
      <xdr:rowOff>35016</xdr:rowOff>
    </xdr:to>
    <xdr:sp macro="" textlink="">
      <xdr:nvSpPr>
        <xdr:cNvPr id="833" name="フローチャート: 判断 832"/>
        <xdr:cNvSpPr/>
      </xdr:nvSpPr>
      <xdr:spPr>
        <a:xfrm>
          <a:off x="18605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152763</xdr:rowOff>
    </xdr:from>
    <xdr:to>
      <xdr:col>116</xdr:col>
      <xdr:colOff>114300</xdr:colOff>
      <xdr:row>107</xdr:row>
      <xdr:rowOff>82913</xdr:rowOff>
    </xdr:to>
    <xdr:sp macro="" textlink="">
      <xdr:nvSpPr>
        <xdr:cNvPr id="839" name="楕円 838"/>
        <xdr:cNvSpPr/>
      </xdr:nvSpPr>
      <xdr:spPr>
        <a:xfrm>
          <a:off x="221107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131190</xdr:rowOff>
    </xdr:from>
    <xdr:ext cx="469744" cy="259045"/>
    <xdr:sp macro="" textlink="">
      <xdr:nvSpPr>
        <xdr:cNvPr id="840" name="【公民館】&#10;一人当たり面積該当値テキスト"/>
        <xdr:cNvSpPr txBox="1"/>
      </xdr:nvSpPr>
      <xdr:spPr>
        <a:xfrm>
          <a:off x="22199600"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163649</xdr:rowOff>
    </xdr:from>
    <xdr:to>
      <xdr:col>112</xdr:col>
      <xdr:colOff>38100</xdr:colOff>
      <xdr:row>107</xdr:row>
      <xdr:rowOff>93799</xdr:rowOff>
    </xdr:to>
    <xdr:sp macro="" textlink="">
      <xdr:nvSpPr>
        <xdr:cNvPr id="841" name="楕円 840"/>
        <xdr:cNvSpPr/>
      </xdr:nvSpPr>
      <xdr:spPr>
        <a:xfrm>
          <a:off x="21272500" y="183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32113</xdr:rowOff>
    </xdr:from>
    <xdr:to>
      <xdr:col>116</xdr:col>
      <xdr:colOff>63500</xdr:colOff>
      <xdr:row>107</xdr:row>
      <xdr:rowOff>42999</xdr:rowOff>
    </xdr:to>
    <xdr:cxnSp macro="">
      <xdr:nvCxnSpPr>
        <xdr:cNvPr id="842" name="直線コネクタ 841"/>
        <xdr:cNvCxnSpPr/>
      </xdr:nvCxnSpPr>
      <xdr:spPr>
        <a:xfrm flipV="1">
          <a:off x="21323300" y="1837726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171269</xdr:rowOff>
    </xdr:from>
    <xdr:to>
      <xdr:col>107</xdr:col>
      <xdr:colOff>101600</xdr:colOff>
      <xdr:row>107</xdr:row>
      <xdr:rowOff>101419</xdr:rowOff>
    </xdr:to>
    <xdr:sp macro="" textlink="">
      <xdr:nvSpPr>
        <xdr:cNvPr id="843" name="楕円 842"/>
        <xdr:cNvSpPr/>
      </xdr:nvSpPr>
      <xdr:spPr>
        <a:xfrm>
          <a:off x="20383500" y="1834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42999</xdr:rowOff>
    </xdr:from>
    <xdr:to>
      <xdr:col>111</xdr:col>
      <xdr:colOff>177800</xdr:colOff>
      <xdr:row>107</xdr:row>
      <xdr:rowOff>50619</xdr:rowOff>
    </xdr:to>
    <xdr:cxnSp macro="">
      <xdr:nvCxnSpPr>
        <xdr:cNvPr id="844" name="直線コネクタ 843"/>
        <xdr:cNvCxnSpPr/>
      </xdr:nvCxnSpPr>
      <xdr:spPr>
        <a:xfrm flipV="1">
          <a:off x="20434300" y="18388149"/>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6350</xdr:rowOff>
    </xdr:from>
    <xdr:to>
      <xdr:col>102</xdr:col>
      <xdr:colOff>165100</xdr:colOff>
      <xdr:row>107</xdr:row>
      <xdr:rowOff>107950</xdr:rowOff>
    </xdr:to>
    <xdr:sp macro="" textlink="">
      <xdr:nvSpPr>
        <xdr:cNvPr id="845" name="楕円 844"/>
        <xdr:cNvSpPr/>
      </xdr:nvSpPr>
      <xdr:spPr>
        <a:xfrm>
          <a:off x="19494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50619</xdr:rowOff>
    </xdr:from>
    <xdr:to>
      <xdr:col>107</xdr:col>
      <xdr:colOff>50800</xdr:colOff>
      <xdr:row>107</xdr:row>
      <xdr:rowOff>57150</xdr:rowOff>
    </xdr:to>
    <xdr:cxnSp macro="">
      <xdr:nvCxnSpPr>
        <xdr:cNvPr id="846" name="直線コネクタ 845"/>
        <xdr:cNvCxnSpPr/>
      </xdr:nvCxnSpPr>
      <xdr:spPr>
        <a:xfrm flipV="1">
          <a:off x="19545300" y="183957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38463</xdr:rowOff>
    </xdr:from>
    <xdr:to>
      <xdr:col>98</xdr:col>
      <xdr:colOff>38100</xdr:colOff>
      <xdr:row>106</xdr:row>
      <xdr:rowOff>140063</xdr:rowOff>
    </xdr:to>
    <xdr:sp macro="" textlink="">
      <xdr:nvSpPr>
        <xdr:cNvPr id="847" name="楕円 846"/>
        <xdr:cNvSpPr/>
      </xdr:nvSpPr>
      <xdr:spPr>
        <a:xfrm>
          <a:off x="18605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89263</xdr:rowOff>
    </xdr:from>
    <xdr:to>
      <xdr:col>102</xdr:col>
      <xdr:colOff>114300</xdr:colOff>
      <xdr:row>107</xdr:row>
      <xdr:rowOff>57150</xdr:rowOff>
    </xdr:to>
    <xdr:cxnSp macro="">
      <xdr:nvCxnSpPr>
        <xdr:cNvPr id="848" name="直線コネクタ 847"/>
        <xdr:cNvCxnSpPr/>
      </xdr:nvCxnSpPr>
      <xdr:spPr>
        <a:xfrm>
          <a:off x="18656300" y="18262963"/>
          <a:ext cx="889000" cy="13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19975</xdr:rowOff>
    </xdr:from>
    <xdr:ext cx="469744" cy="259045"/>
    <xdr:sp macro="" textlink="">
      <xdr:nvSpPr>
        <xdr:cNvPr id="849" name="n_1aveValue【公民館】&#10;一人当たり面積"/>
        <xdr:cNvSpPr txBox="1"/>
      </xdr:nvSpPr>
      <xdr:spPr>
        <a:xfrm>
          <a:off x="210757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850" name="n_2aveValue【公民館】&#10;一人当たり面積"/>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71138</xdr:rowOff>
    </xdr:from>
    <xdr:ext cx="469744" cy="259045"/>
    <xdr:sp macro="" textlink="">
      <xdr:nvSpPr>
        <xdr:cNvPr id="851" name="n_3aveValue【公民館】&#10;一人当たり面積"/>
        <xdr:cNvSpPr txBox="1"/>
      </xdr:nvSpPr>
      <xdr:spPr>
        <a:xfrm>
          <a:off x="19310427"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26143</xdr:rowOff>
    </xdr:from>
    <xdr:ext cx="469744" cy="259045"/>
    <xdr:sp macro="" textlink="">
      <xdr:nvSpPr>
        <xdr:cNvPr id="852" name="n_4aveValue【公民館】&#10;一人当たり面積"/>
        <xdr:cNvSpPr txBox="1"/>
      </xdr:nvSpPr>
      <xdr:spPr>
        <a:xfrm>
          <a:off x="18421427" y="1837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84926</xdr:rowOff>
    </xdr:from>
    <xdr:ext cx="469744" cy="259045"/>
    <xdr:sp macro="" textlink="">
      <xdr:nvSpPr>
        <xdr:cNvPr id="853" name="n_1mainValue【公民館】&#10;一人当たり面積"/>
        <xdr:cNvSpPr txBox="1"/>
      </xdr:nvSpPr>
      <xdr:spPr>
        <a:xfrm>
          <a:off x="21075727" y="1843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92546</xdr:rowOff>
    </xdr:from>
    <xdr:ext cx="469744" cy="259045"/>
    <xdr:sp macro="" textlink="">
      <xdr:nvSpPr>
        <xdr:cNvPr id="854" name="n_2mainValue【公民館】&#10;一人当たり面積"/>
        <xdr:cNvSpPr txBox="1"/>
      </xdr:nvSpPr>
      <xdr:spPr>
        <a:xfrm>
          <a:off x="20199427" y="1843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99077</xdr:rowOff>
    </xdr:from>
    <xdr:ext cx="469744" cy="259045"/>
    <xdr:sp macro="" textlink="">
      <xdr:nvSpPr>
        <xdr:cNvPr id="855" name="n_3mainValue【公民館】&#10;一人当たり面積"/>
        <xdr:cNvSpPr txBox="1"/>
      </xdr:nvSpPr>
      <xdr:spPr>
        <a:xfrm>
          <a:off x="193104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156590</xdr:rowOff>
    </xdr:from>
    <xdr:ext cx="469744" cy="259045"/>
    <xdr:sp macro="" textlink="">
      <xdr:nvSpPr>
        <xdr:cNvPr id="856" name="n_4mainValue【公民館】&#10;一人当たり面積"/>
        <xdr:cNvSpPr txBox="1"/>
      </xdr:nvSpPr>
      <xdr:spPr>
        <a:xfrm>
          <a:off x="18421427" y="179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類似団体と比較して有形固定資産減償却率が高くなっている施設は、道路、橋りょう・トンネル、公営住宅、港湾・漁港である。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公営住宅については、昭和</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年建築以来</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年を経過し劣化が著しいが、随時修繕を行い使用可能な状態を保っている。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今後の施設利用についての方向性は決まっていないが、公共施設等個別計画策定後、計画に基づいた維持管理等適正に行っていく。</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その他の施設についても計画的な改修を行い、改修費用の平準化を図る。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千葉県鋸南町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7,651
7,585
45.19
5,102,393
4,280,743
446,520
2,793,438
4,346,945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5715</xdr:rowOff>
    </xdr:from>
    <xdr:to>
      <xdr:col>24</xdr:col>
      <xdr:colOff>62865</xdr:colOff>
      <xdr:row>64</xdr:row>
      <xdr:rowOff>76200</xdr:rowOff>
    </xdr:to>
    <xdr:cxnSp macro="">
      <xdr:nvCxnSpPr>
        <xdr:cNvPr id="73" name="直線コネクタ 72"/>
        <xdr:cNvCxnSpPr/>
      </xdr:nvCxnSpPr>
      <xdr:spPr>
        <a:xfrm flipV="1">
          <a:off x="4634865" y="977836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123842</xdr:rowOff>
    </xdr:from>
    <xdr:ext cx="405111" cy="259045"/>
    <xdr:sp macro="" textlink="">
      <xdr:nvSpPr>
        <xdr:cNvPr id="76" name="【体育館・プール】&#10;有形固定資産減価償却率最大値テキスト"/>
        <xdr:cNvSpPr txBox="1"/>
      </xdr:nvSpPr>
      <xdr:spPr>
        <a:xfrm>
          <a:off x="4673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5715</xdr:rowOff>
    </xdr:from>
    <xdr:to>
      <xdr:col>24</xdr:col>
      <xdr:colOff>152400</xdr:colOff>
      <xdr:row>57</xdr:row>
      <xdr:rowOff>5715</xdr:rowOff>
    </xdr:to>
    <xdr:cxnSp macro="">
      <xdr:nvCxnSpPr>
        <xdr:cNvPr id="77" name="直線コネクタ 76"/>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40022</xdr:rowOff>
    </xdr:from>
    <xdr:ext cx="405111" cy="259045"/>
    <xdr:sp macro="" textlink="">
      <xdr:nvSpPr>
        <xdr:cNvPr id="78" name="【体育館・プール】&#10;有形固定資産減価償却率平均値テキスト"/>
        <xdr:cNvSpPr txBox="1"/>
      </xdr:nvSpPr>
      <xdr:spPr>
        <a:xfrm>
          <a:off x="4673600" y="1032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79" name="フローチャート: 判断 78"/>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80" name="フローチャート: 判断 79"/>
        <xdr:cNvSpPr/>
      </xdr:nvSpPr>
      <xdr:spPr>
        <a:xfrm>
          <a:off x="3746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81" name="フローチャート: 判断 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82" name="フローチャート: 判断 81"/>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73025</xdr:rowOff>
    </xdr:from>
    <xdr:to>
      <xdr:col>6</xdr:col>
      <xdr:colOff>38100</xdr:colOff>
      <xdr:row>60</xdr:row>
      <xdr:rowOff>3175</xdr:rowOff>
    </xdr:to>
    <xdr:sp macro="" textlink="">
      <xdr:nvSpPr>
        <xdr:cNvPr id="83" name="フローチャート: 判断 82"/>
        <xdr:cNvSpPr/>
      </xdr:nvSpPr>
      <xdr:spPr>
        <a:xfrm>
          <a:off x="1079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69215</xdr:rowOff>
    </xdr:from>
    <xdr:to>
      <xdr:col>24</xdr:col>
      <xdr:colOff>114300</xdr:colOff>
      <xdr:row>58</xdr:row>
      <xdr:rowOff>170815</xdr:rowOff>
    </xdr:to>
    <xdr:sp macro="" textlink="">
      <xdr:nvSpPr>
        <xdr:cNvPr id="89" name="楕円 88"/>
        <xdr:cNvSpPr/>
      </xdr:nvSpPr>
      <xdr:spPr>
        <a:xfrm>
          <a:off x="45847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92092</xdr:rowOff>
    </xdr:from>
    <xdr:ext cx="405111" cy="259045"/>
    <xdr:sp macro="" textlink="">
      <xdr:nvSpPr>
        <xdr:cNvPr id="90" name="【体育館・プール】&#10;有形固定資産減価償却率該当値テキスト"/>
        <xdr:cNvSpPr txBox="1"/>
      </xdr:nvSpPr>
      <xdr:spPr>
        <a:xfrm>
          <a:off x="4673600"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23495</xdr:rowOff>
    </xdr:from>
    <xdr:to>
      <xdr:col>20</xdr:col>
      <xdr:colOff>38100</xdr:colOff>
      <xdr:row>58</xdr:row>
      <xdr:rowOff>125095</xdr:rowOff>
    </xdr:to>
    <xdr:sp macro="" textlink="">
      <xdr:nvSpPr>
        <xdr:cNvPr id="91" name="楕円 90"/>
        <xdr:cNvSpPr/>
      </xdr:nvSpPr>
      <xdr:spPr>
        <a:xfrm>
          <a:off x="3746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74295</xdr:rowOff>
    </xdr:from>
    <xdr:to>
      <xdr:col>24</xdr:col>
      <xdr:colOff>63500</xdr:colOff>
      <xdr:row>58</xdr:row>
      <xdr:rowOff>120015</xdr:rowOff>
    </xdr:to>
    <xdr:cxnSp macro="">
      <xdr:nvCxnSpPr>
        <xdr:cNvPr id="92" name="直線コネクタ 91"/>
        <xdr:cNvCxnSpPr/>
      </xdr:nvCxnSpPr>
      <xdr:spPr>
        <a:xfrm>
          <a:off x="3797300" y="1001839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151130</xdr:rowOff>
    </xdr:from>
    <xdr:to>
      <xdr:col>15</xdr:col>
      <xdr:colOff>101600</xdr:colOff>
      <xdr:row>58</xdr:row>
      <xdr:rowOff>81280</xdr:rowOff>
    </xdr:to>
    <xdr:sp macro="" textlink="">
      <xdr:nvSpPr>
        <xdr:cNvPr id="93" name="楕円 92"/>
        <xdr:cNvSpPr/>
      </xdr:nvSpPr>
      <xdr:spPr>
        <a:xfrm>
          <a:off x="2857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30480</xdr:rowOff>
    </xdr:from>
    <xdr:to>
      <xdr:col>19</xdr:col>
      <xdr:colOff>177800</xdr:colOff>
      <xdr:row>58</xdr:row>
      <xdr:rowOff>74295</xdr:rowOff>
    </xdr:to>
    <xdr:cxnSp macro="">
      <xdr:nvCxnSpPr>
        <xdr:cNvPr id="94" name="直線コネクタ 93"/>
        <xdr:cNvCxnSpPr/>
      </xdr:nvCxnSpPr>
      <xdr:spPr>
        <a:xfrm>
          <a:off x="2908300" y="99745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107315</xdr:rowOff>
    </xdr:from>
    <xdr:to>
      <xdr:col>10</xdr:col>
      <xdr:colOff>165100</xdr:colOff>
      <xdr:row>58</xdr:row>
      <xdr:rowOff>37465</xdr:rowOff>
    </xdr:to>
    <xdr:sp macro="" textlink="">
      <xdr:nvSpPr>
        <xdr:cNvPr id="95" name="楕円 94"/>
        <xdr:cNvSpPr/>
      </xdr:nvSpPr>
      <xdr:spPr>
        <a:xfrm>
          <a:off x="19685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158115</xdr:rowOff>
    </xdr:from>
    <xdr:to>
      <xdr:col>15</xdr:col>
      <xdr:colOff>50800</xdr:colOff>
      <xdr:row>58</xdr:row>
      <xdr:rowOff>30480</xdr:rowOff>
    </xdr:to>
    <xdr:cxnSp macro="">
      <xdr:nvCxnSpPr>
        <xdr:cNvPr id="96" name="直線コネクタ 95"/>
        <xdr:cNvCxnSpPr/>
      </xdr:nvCxnSpPr>
      <xdr:spPr>
        <a:xfrm>
          <a:off x="2019300" y="99307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137795</xdr:rowOff>
    </xdr:from>
    <xdr:to>
      <xdr:col>6</xdr:col>
      <xdr:colOff>38100</xdr:colOff>
      <xdr:row>60</xdr:row>
      <xdr:rowOff>67945</xdr:rowOff>
    </xdr:to>
    <xdr:sp macro="" textlink="">
      <xdr:nvSpPr>
        <xdr:cNvPr id="97" name="楕円 96"/>
        <xdr:cNvSpPr/>
      </xdr:nvSpPr>
      <xdr:spPr>
        <a:xfrm>
          <a:off x="1079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158115</xdr:rowOff>
    </xdr:from>
    <xdr:to>
      <xdr:col>10</xdr:col>
      <xdr:colOff>114300</xdr:colOff>
      <xdr:row>60</xdr:row>
      <xdr:rowOff>17145</xdr:rowOff>
    </xdr:to>
    <xdr:cxnSp macro="">
      <xdr:nvCxnSpPr>
        <xdr:cNvPr id="98" name="直線コネクタ 97"/>
        <xdr:cNvCxnSpPr/>
      </xdr:nvCxnSpPr>
      <xdr:spPr>
        <a:xfrm flipV="1">
          <a:off x="1130300" y="9930765"/>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148607</xdr:rowOff>
    </xdr:from>
    <xdr:ext cx="405111" cy="259045"/>
    <xdr:sp macro="" textlink="">
      <xdr:nvSpPr>
        <xdr:cNvPr id="99" name="n_1aveValue【体育館・プール】&#10;有形固定資産減価償却率"/>
        <xdr:cNvSpPr txBox="1"/>
      </xdr:nvSpPr>
      <xdr:spPr>
        <a:xfrm>
          <a:off x="35820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00"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22877</xdr:rowOff>
    </xdr:from>
    <xdr:ext cx="405111" cy="259045"/>
    <xdr:sp macro="" textlink="">
      <xdr:nvSpPr>
        <xdr:cNvPr id="101" name="n_3aveValue【体育館・プール】&#10;有形固定資産減価償却率"/>
        <xdr:cNvSpPr txBox="1"/>
      </xdr:nvSpPr>
      <xdr:spPr>
        <a:xfrm>
          <a:off x="1816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19702</xdr:rowOff>
    </xdr:from>
    <xdr:ext cx="405111" cy="259045"/>
    <xdr:sp macro="" textlink="">
      <xdr:nvSpPr>
        <xdr:cNvPr id="102" name="n_4aveValue【体育館・プール】&#10;有形固定資産減価償却率"/>
        <xdr:cNvSpPr txBox="1"/>
      </xdr:nvSpPr>
      <xdr:spPr>
        <a:xfrm>
          <a:off x="927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141622</xdr:rowOff>
    </xdr:from>
    <xdr:ext cx="405111" cy="259045"/>
    <xdr:sp macro="" textlink="">
      <xdr:nvSpPr>
        <xdr:cNvPr id="103" name="n_1mainValue【体育館・プール】&#10;有形固定資産減価償却率"/>
        <xdr:cNvSpPr txBox="1"/>
      </xdr:nvSpPr>
      <xdr:spPr>
        <a:xfrm>
          <a:off x="358204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97807</xdr:rowOff>
    </xdr:from>
    <xdr:ext cx="405111" cy="259045"/>
    <xdr:sp macro="" textlink="">
      <xdr:nvSpPr>
        <xdr:cNvPr id="104" name="n_2mainValue【体育館・プール】&#10;有形固定資産減価償却率"/>
        <xdr:cNvSpPr txBox="1"/>
      </xdr:nvSpPr>
      <xdr:spPr>
        <a:xfrm>
          <a:off x="27057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53992</xdr:rowOff>
    </xdr:from>
    <xdr:ext cx="405111" cy="259045"/>
    <xdr:sp macro="" textlink="">
      <xdr:nvSpPr>
        <xdr:cNvPr id="105" name="n_3mainValue【体育館・プール】&#10;有形固定資産減価償却率"/>
        <xdr:cNvSpPr txBox="1"/>
      </xdr:nvSpPr>
      <xdr:spPr>
        <a:xfrm>
          <a:off x="1816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59072</xdr:rowOff>
    </xdr:from>
    <xdr:ext cx="405111" cy="259045"/>
    <xdr:sp macro="" textlink="">
      <xdr:nvSpPr>
        <xdr:cNvPr id="106" name="n_4mainValue【体育館・プール】&#10;有形固定資産減価償却率"/>
        <xdr:cNvSpPr txBox="1"/>
      </xdr:nvSpPr>
      <xdr:spPr>
        <a:xfrm>
          <a:off x="927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66294</xdr:rowOff>
    </xdr:from>
    <xdr:to>
      <xdr:col>54</xdr:col>
      <xdr:colOff>189865</xdr:colOff>
      <xdr:row>63</xdr:row>
      <xdr:rowOff>164135</xdr:rowOff>
    </xdr:to>
    <xdr:cxnSp macro="">
      <xdr:nvCxnSpPr>
        <xdr:cNvPr id="128" name="直線コネクタ 127"/>
        <xdr:cNvCxnSpPr/>
      </xdr:nvCxnSpPr>
      <xdr:spPr>
        <a:xfrm flipV="1">
          <a:off x="10476865" y="9496044"/>
          <a:ext cx="0" cy="1469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129" name="【体育館・プール】&#10;一人当たり面積最小値テキスト"/>
        <xdr:cNvSpPr txBox="1"/>
      </xdr:nvSpPr>
      <xdr:spPr>
        <a:xfrm>
          <a:off x="10515600"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130" name="直線コネクタ 129"/>
        <xdr:cNvCxnSpPr/>
      </xdr:nvCxnSpPr>
      <xdr:spPr>
        <a:xfrm>
          <a:off x="10388600" y="1096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12971</xdr:rowOff>
    </xdr:from>
    <xdr:ext cx="469744" cy="259045"/>
    <xdr:sp macro="" textlink="">
      <xdr:nvSpPr>
        <xdr:cNvPr id="131" name="【体育館・プール】&#10;一人当たり面積最大値テキスト"/>
        <xdr:cNvSpPr txBox="1"/>
      </xdr:nvSpPr>
      <xdr:spPr>
        <a:xfrm>
          <a:off x="10515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66294</xdr:rowOff>
    </xdr:from>
    <xdr:to>
      <xdr:col>55</xdr:col>
      <xdr:colOff>88900</xdr:colOff>
      <xdr:row>55</xdr:row>
      <xdr:rowOff>66294</xdr:rowOff>
    </xdr:to>
    <xdr:cxnSp macro="">
      <xdr:nvCxnSpPr>
        <xdr:cNvPr id="132" name="直線コネクタ 131"/>
        <xdr:cNvCxnSpPr/>
      </xdr:nvCxnSpPr>
      <xdr:spPr>
        <a:xfrm>
          <a:off x="10388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23741</xdr:rowOff>
    </xdr:from>
    <xdr:ext cx="469744" cy="259045"/>
    <xdr:sp macro="" textlink="">
      <xdr:nvSpPr>
        <xdr:cNvPr id="133" name="【体育館・プール】&#10;一人当たり面積平均値テキスト"/>
        <xdr:cNvSpPr txBox="1"/>
      </xdr:nvSpPr>
      <xdr:spPr>
        <a:xfrm>
          <a:off x="10515600" y="10482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xdr:rowOff>
    </xdr:from>
    <xdr:to>
      <xdr:col>55</xdr:col>
      <xdr:colOff>50800</xdr:colOff>
      <xdr:row>62</xdr:row>
      <xdr:rowOff>102464</xdr:rowOff>
    </xdr:to>
    <xdr:sp macro="" textlink="">
      <xdr:nvSpPr>
        <xdr:cNvPr id="134" name="フローチャート: 判断 133"/>
        <xdr:cNvSpPr/>
      </xdr:nvSpPr>
      <xdr:spPr>
        <a:xfrm>
          <a:off x="104267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3149</xdr:rowOff>
    </xdr:from>
    <xdr:to>
      <xdr:col>50</xdr:col>
      <xdr:colOff>165100</xdr:colOff>
      <xdr:row>62</xdr:row>
      <xdr:rowOff>104749</xdr:rowOff>
    </xdr:to>
    <xdr:sp macro="" textlink="">
      <xdr:nvSpPr>
        <xdr:cNvPr id="135" name="フローチャート: 判断 134"/>
        <xdr:cNvSpPr/>
      </xdr:nvSpPr>
      <xdr:spPr>
        <a:xfrm>
          <a:off x="9588500" y="106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121107</xdr:rowOff>
    </xdr:from>
    <xdr:to>
      <xdr:col>46</xdr:col>
      <xdr:colOff>38100</xdr:colOff>
      <xdr:row>62</xdr:row>
      <xdr:rowOff>51257</xdr:rowOff>
    </xdr:to>
    <xdr:sp macro="" textlink="">
      <xdr:nvSpPr>
        <xdr:cNvPr id="136" name="フローチャート: 判断 135"/>
        <xdr:cNvSpPr/>
      </xdr:nvSpPr>
      <xdr:spPr>
        <a:xfrm>
          <a:off x="8699500" y="1057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46584</xdr:rowOff>
    </xdr:from>
    <xdr:to>
      <xdr:col>41</xdr:col>
      <xdr:colOff>101600</xdr:colOff>
      <xdr:row>62</xdr:row>
      <xdr:rowOff>148184</xdr:rowOff>
    </xdr:to>
    <xdr:sp macro="" textlink="">
      <xdr:nvSpPr>
        <xdr:cNvPr id="137" name="フローチャート: 判断 136"/>
        <xdr:cNvSpPr/>
      </xdr:nvSpPr>
      <xdr:spPr>
        <a:xfrm>
          <a:off x="7810500" y="106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84989</xdr:rowOff>
    </xdr:from>
    <xdr:to>
      <xdr:col>36</xdr:col>
      <xdr:colOff>165100</xdr:colOff>
      <xdr:row>63</xdr:row>
      <xdr:rowOff>15139</xdr:rowOff>
    </xdr:to>
    <xdr:sp macro="" textlink="">
      <xdr:nvSpPr>
        <xdr:cNvPr id="138" name="フローチャート: 判断 137"/>
        <xdr:cNvSpPr/>
      </xdr:nvSpPr>
      <xdr:spPr>
        <a:xfrm>
          <a:off x="6921500" y="1071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86817</xdr:rowOff>
    </xdr:from>
    <xdr:to>
      <xdr:col>55</xdr:col>
      <xdr:colOff>50800</xdr:colOff>
      <xdr:row>63</xdr:row>
      <xdr:rowOff>16967</xdr:rowOff>
    </xdr:to>
    <xdr:sp macro="" textlink="">
      <xdr:nvSpPr>
        <xdr:cNvPr id="144" name="楕円 143"/>
        <xdr:cNvSpPr/>
      </xdr:nvSpPr>
      <xdr:spPr>
        <a:xfrm>
          <a:off x="10426700" y="1071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65244</xdr:rowOff>
    </xdr:from>
    <xdr:ext cx="469744" cy="259045"/>
    <xdr:sp macro="" textlink="">
      <xdr:nvSpPr>
        <xdr:cNvPr id="145" name="【体育館・プール】&#10;一人当たり面積該当値テキスト"/>
        <xdr:cNvSpPr txBox="1"/>
      </xdr:nvSpPr>
      <xdr:spPr>
        <a:xfrm>
          <a:off x="10515600" y="10695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92761</xdr:rowOff>
    </xdr:from>
    <xdr:to>
      <xdr:col>50</xdr:col>
      <xdr:colOff>165100</xdr:colOff>
      <xdr:row>63</xdr:row>
      <xdr:rowOff>22911</xdr:rowOff>
    </xdr:to>
    <xdr:sp macro="" textlink="">
      <xdr:nvSpPr>
        <xdr:cNvPr id="146" name="楕円 145"/>
        <xdr:cNvSpPr/>
      </xdr:nvSpPr>
      <xdr:spPr>
        <a:xfrm>
          <a:off x="9588500" y="1072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137617</xdr:rowOff>
    </xdr:from>
    <xdr:to>
      <xdr:col>55</xdr:col>
      <xdr:colOff>0</xdr:colOff>
      <xdr:row>62</xdr:row>
      <xdr:rowOff>143561</xdr:rowOff>
    </xdr:to>
    <xdr:cxnSp macro="">
      <xdr:nvCxnSpPr>
        <xdr:cNvPr id="147" name="直線コネクタ 146"/>
        <xdr:cNvCxnSpPr/>
      </xdr:nvCxnSpPr>
      <xdr:spPr>
        <a:xfrm flipV="1">
          <a:off x="9639300" y="10767517"/>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97790</xdr:rowOff>
    </xdr:from>
    <xdr:to>
      <xdr:col>46</xdr:col>
      <xdr:colOff>38100</xdr:colOff>
      <xdr:row>63</xdr:row>
      <xdr:rowOff>27940</xdr:rowOff>
    </xdr:to>
    <xdr:sp macro="" textlink="">
      <xdr:nvSpPr>
        <xdr:cNvPr id="148" name="楕円 147"/>
        <xdr:cNvSpPr/>
      </xdr:nvSpPr>
      <xdr:spPr>
        <a:xfrm>
          <a:off x="8699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143561</xdr:rowOff>
    </xdr:from>
    <xdr:to>
      <xdr:col>50</xdr:col>
      <xdr:colOff>114300</xdr:colOff>
      <xdr:row>62</xdr:row>
      <xdr:rowOff>148590</xdr:rowOff>
    </xdr:to>
    <xdr:cxnSp macro="">
      <xdr:nvCxnSpPr>
        <xdr:cNvPr id="149" name="直線コネクタ 148"/>
        <xdr:cNvCxnSpPr/>
      </xdr:nvCxnSpPr>
      <xdr:spPr>
        <a:xfrm flipV="1">
          <a:off x="8750300" y="1077346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101447</xdr:rowOff>
    </xdr:from>
    <xdr:to>
      <xdr:col>41</xdr:col>
      <xdr:colOff>101600</xdr:colOff>
      <xdr:row>63</xdr:row>
      <xdr:rowOff>31597</xdr:rowOff>
    </xdr:to>
    <xdr:sp macro="" textlink="">
      <xdr:nvSpPr>
        <xdr:cNvPr id="150" name="楕円 149"/>
        <xdr:cNvSpPr/>
      </xdr:nvSpPr>
      <xdr:spPr>
        <a:xfrm>
          <a:off x="7810500" y="1073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148590</xdr:rowOff>
    </xdr:from>
    <xdr:to>
      <xdr:col>45</xdr:col>
      <xdr:colOff>177800</xdr:colOff>
      <xdr:row>62</xdr:row>
      <xdr:rowOff>152247</xdr:rowOff>
    </xdr:to>
    <xdr:cxnSp macro="">
      <xdr:nvCxnSpPr>
        <xdr:cNvPr id="151" name="直線コネクタ 150"/>
        <xdr:cNvCxnSpPr/>
      </xdr:nvCxnSpPr>
      <xdr:spPr>
        <a:xfrm flipV="1">
          <a:off x="7861300" y="10778490"/>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81331</xdr:rowOff>
    </xdr:from>
    <xdr:to>
      <xdr:col>36</xdr:col>
      <xdr:colOff>165100</xdr:colOff>
      <xdr:row>64</xdr:row>
      <xdr:rowOff>11481</xdr:rowOff>
    </xdr:to>
    <xdr:sp macro="" textlink="">
      <xdr:nvSpPr>
        <xdr:cNvPr id="152" name="楕円 151"/>
        <xdr:cNvSpPr/>
      </xdr:nvSpPr>
      <xdr:spPr>
        <a:xfrm>
          <a:off x="6921500" y="1088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152247</xdr:rowOff>
    </xdr:from>
    <xdr:to>
      <xdr:col>41</xdr:col>
      <xdr:colOff>50800</xdr:colOff>
      <xdr:row>63</xdr:row>
      <xdr:rowOff>132131</xdr:rowOff>
    </xdr:to>
    <xdr:cxnSp macro="">
      <xdr:nvCxnSpPr>
        <xdr:cNvPr id="153" name="直線コネクタ 152"/>
        <xdr:cNvCxnSpPr/>
      </xdr:nvCxnSpPr>
      <xdr:spPr>
        <a:xfrm flipV="1">
          <a:off x="6972300" y="10782147"/>
          <a:ext cx="889000" cy="15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121276</xdr:rowOff>
    </xdr:from>
    <xdr:ext cx="469744" cy="259045"/>
    <xdr:sp macro="" textlink="">
      <xdr:nvSpPr>
        <xdr:cNvPr id="154" name="n_1aveValue【体育館・プール】&#10;一人当たり面積"/>
        <xdr:cNvSpPr txBox="1"/>
      </xdr:nvSpPr>
      <xdr:spPr>
        <a:xfrm>
          <a:off x="9391727" y="104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67784</xdr:rowOff>
    </xdr:from>
    <xdr:ext cx="469744" cy="259045"/>
    <xdr:sp macro="" textlink="">
      <xdr:nvSpPr>
        <xdr:cNvPr id="155" name="n_2aveValue【体育館・プール】&#10;一人当たり面積"/>
        <xdr:cNvSpPr txBox="1"/>
      </xdr:nvSpPr>
      <xdr:spPr>
        <a:xfrm>
          <a:off x="8515427" y="1035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164711</xdr:rowOff>
    </xdr:from>
    <xdr:ext cx="469744" cy="259045"/>
    <xdr:sp macro="" textlink="">
      <xdr:nvSpPr>
        <xdr:cNvPr id="156" name="n_3aveValue【体育館・プール】&#10;一人当たり面積"/>
        <xdr:cNvSpPr txBox="1"/>
      </xdr:nvSpPr>
      <xdr:spPr>
        <a:xfrm>
          <a:off x="7626427" y="1045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31666</xdr:rowOff>
    </xdr:from>
    <xdr:ext cx="469744" cy="259045"/>
    <xdr:sp macro="" textlink="">
      <xdr:nvSpPr>
        <xdr:cNvPr id="157" name="n_4aveValue【体育館・プール】&#10;一人当たり面積"/>
        <xdr:cNvSpPr txBox="1"/>
      </xdr:nvSpPr>
      <xdr:spPr>
        <a:xfrm>
          <a:off x="6737427" y="1049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14038</xdr:rowOff>
    </xdr:from>
    <xdr:ext cx="469744" cy="259045"/>
    <xdr:sp macro="" textlink="">
      <xdr:nvSpPr>
        <xdr:cNvPr id="158" name="n_1mainValue【体育館・プール】&#10;一人当たり面積"/>
        <xdr:cNvSpPr txBox="1"/>
      </xdr:nvSpPr>
      <xdr:spPr>
        <a:xfrm>
          <a:off x="9391727" y="1081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19067</xdr:rowOff>
    </xdr:from>
    <xdr:ext cx="469744" cy="259045"/>
    <xdr:sp macro="" textlink="">
      <xdr:nvSpPr>
        <xdr:cNvPr id="159" name="n_2mainValue【体育館・プール】&#10;一人当たり面積"/>
        <xdr:cNvSpPr txBox="1"/>
      </xdr:nvSpPr>
      <xdr:spPr>
        <a:xfrm>
          <a:off x="8515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22724</xdr:rowOff>
    </xdr:from>
    <xdr:ext cx="469744" cy="259045"/>
    <xdr:sp macro="" textlink="">
      <xdr:nvSpPr>
        <xdr:cNvPr id="160" name="n_3mainValue【体育館・プール】&#10;一人当たり面積"/>
        <xdr:cNvSpPr txBox="1"/>
      </xdr:nvSpPr>
      <xdr:spPr>
        <a:xfrm>
          <a:off x="7626427" y="1082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2608</xdr:rowOff>
    </xdr:from>
    <xdr:ext cx="469744" cy="259045"/>
    <xdr:sp macro="" textlink="">
      <xdr:nvSpPr>
        <xdr:cNvPr id="161" name="n_4mainValue【体育館・プール】&#10;一人当たり面積"/>
        <xdr:cNvSpPr txBox="1"/>
      </xdr:nvSpPr>
      <xdr:spPr>
        <a:xfrm>
          <a:off x="6737427" y="1097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97155</xdr:rowOff>
    </xdr:from>
    <xdr:to>
      <xdr:col>24</xdr:col>
      <xdr:colOff>62865</xdr:colOff>
      <xdr:row>86</xdr:row>
      <xdr:rowOff>114300</xdr:rowOff>
    </xdr:to>
    <xdr:cxnSp macro="">
      <xdr:nvCxnSpPr>
        <xdr:cNvPr id="186" name="直線コネクタ 185"/>
        <xdr:cNvCxnSpPr/>
      </xdr:nvCxnSpPr>
      <xdr:spPr>
        <a:xfrm flipV="1">
          <a:off x="4634865" y="13298805"/>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43832</xdr:rowOff>
    </xdr:from>
    <xdr:ext cx="405111" cy="259045"/>
    <xdr:sp macro="" textlink="">
      <xdr:nvSpPr>
        <xdr:cNvPr id="189" name="【福祉施設】&#10;有形固定資産減価償却率最大値テキスト"/>
        <xdr:cNvSpPr txBox="1"/>
      </xdr:nvSpPr>
      <xdr:spPr>
        <a:xfrm>
          <a:off x="4673600" y="1307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97155</xdr:rowOff>
    </xdr:from>
    <xdr:to>
      <xdr:col>24</xdr:col>
      <xdr:colOff>152400</xdr:colOff>
      <xdr:row>77</xdr:row>
      <xdr:rowOff>97155</xdr:rowOff>
    </xdr:to>
    <xdr:cxnSp macro="">
      <xdr:nvCxnSpPr>
        <xdr:cNvPr id="190" name="直線コネクタ 189"/>
        <xdr:cNvCxnSpPr/>
      </xdr:nvCxnSpPr>
      <xdr:spPr>
        <a:xfrm>
          <a:off x="4546600" y="1329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191" name="【福祉施設】&#10;有形固定資産減価償却率平均値テキスト"/>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192" name="フローチャート: 判断 191"/>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44450</xdr:rowOff>
    </xdr:from>
    <xdr:to>
      <xdr:col>20</xdr:col>
      <xdr:colOff>38100</xdr:colOff>
      <xdr:row>82</xdr:row>
      <xdr:rowOff>146050</xdr:rowOff>
    </xdr:to>
    <xdr:sp macro="" textlink="">
      <xdr:nvSpPr>
        <xdr:cNvPr id="193" name="フローチャート: 判断 192"/>
        <xdr:cNvSpPr/>
      </xdr:nvSpPr>
      <xdr:spPr>
        <a:xfrm>
          <a:off x="3746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194" name="フローチャート: 判断 193"/>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195" name="フローチャート: 判断 194"/>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93980</xdr:rowOff>
    </xdr:from>
    <xdr:to>
      <xdr:col>6</xdr:col>
      <xdr:colOff>38100</xdr:colOff>
      <xdr:row>82</xdr:row>
      <xdr:rowOff>24130</xdr:rowOff>
    </xdr:to>
    <xdr:sp macro="" textlink="">
      <xdr:nvSpPr>
        <xdr:cNvPr id="196" name="フローチャート: 判断 195"/>
        <xdr:cNvSpPr/>
      </xdr:nvSpPr>
      <xdr:spPr>
        <a:xfrm>
          <a:off x="1079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103505</xdr:rowOff>
    </xdr:from>
    <xdr:to>
      <xdr:col>24</xdr:col>
      <xdr:colOff>114300</xdr:colOff>
      <xdr:row>81</xdr:row>
      <xdr:rowOff>33655</xdr:rowOff>
    </xdr:to>
    <xdr:sp macro="" textlink="">
      <xdr:nvSpPr>
        <xdr:cNvPr id="202" name="楕円 201"/>
        <xdr:cNvSpPr/>
      </xdr:nvSpPr>
      <xdr:spPr>
        <a:xfrm>
          <a:off x="45847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126382</xdr:rowOff>
    </xdr:from>
    <xdr:ext cx="405111" cy="259045"/>
    <xdr:sp macro="" textlink="">
      <xdr:nvSpPr>
        <xdr:cNvPr id="203" name="【福祉施設】&#10;有形固定資産減価償却率該当値テキスト"/>
        <xdr:cNvSpPr txBox="1"/>
      </xdr:nvSpPr>
      <xdr:spPr>
        <a:xfrm>
          <a:off x="4673600"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57786</xdr:rowOff>
    </xdr:from>
    <xdr:to>
      <xdr:col>20</xdr:col>
      <xdr:colOff>38100</xdr:colOff>
      <xdr:row>80</xdr:row>
      <xdr:rowOff>159386</xdr:rowOff>
    </xdr:to>
    <xdr:sp macro="" textlink="">
      <xdr:nvSpPr>
        <xdr:cNvPr id="204" name="楕円 203"/>
        <xdr:cNvSpPr/>
      </xdr:nvSpPr>
      <xdr:spPr>
        <a:xfrm>
          <a:off x="3746500" y="137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108586</xdr:rowOff>
    </xdr:from>
    <xdr:to>
      <xdr:col>24</xdr:col>
      <xdr:colOff>63500</xdr:colOff>
      <xdr:row>80</xdr:row>
      <xdr:rowOff>154305</xdr:rowOff>
    </xdr:to>
    <xdr:cxnSp macro="">
      <xdr:nvCxnSpPr>
        <xdr:cNvPr id="205" name="直線コネクタ 204"/>
        <xdr:cNvCxnSpPr/>
      </xdr:nvCxnSpPr>
      <xdr:spPr>
        <a:xfrm>
          <a:off x="3797300" y="1382458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88264</xdr:rowOff>
    </xdr:from>
    <xdr:to>
      <xdr:col>15</xdr:col>
      <xdr:colOff>101600</xdr:colOff>
      <xdr:row>82</xdr:row>
      <xdr:rowOff>18414</xdr:rowOff>
    </xdr:to>
    <xdr:sp macro="" textlink="">
      <xdr:nvSpPr>
        <xdr:cNvPr id="206" name="楕円 205"/>
        <xdr:cNvSpPr/>
      </xdr:nvSpPr>
      <xdr:spPr>
        <a:xfrm>
          <a:off x="28575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108586</xdr:rowOff>
    </xdr:from>
    <xdr:to>
      <xdr:col>19</xdr:col>
      <xdr:colOff>177800</xdr:colOff>
      <xdr:row>81</xdr:row>
      <xdr:rowOff>139064</xdr:rowOff>
    </xdr:to>
    <xdr:cxnSp macro="">
      <xdr:nvCxnSpPr>
        <xdr:cNvPr id="207" name="直線コネクタ 206"/>
        <xdr:cNvCxnSpPr/>
      </xdr:nvCxnSpPr>
      <xdr:spPr>
        <a:xfrm flipV="1">
          <a:off x="2908300" y="13824586"/>
          <a:ext cx="889000" cy="20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08" name="楕円 207"/>
        <xdr:cNvSpPr/>
      </xdr:nvSpPr>
      <xdr:spPr>
        <a:xfrm>
          <a:off x="1968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139064</xdr:rowOff>
    </xdr:from>
    <xdr:to>
      <xdr:col>15</xdr:col>
      <xdr:colOff>50800</xdr:colOff>
      <xdr:row>83</xdr:row>
      <xdr:rowOff>70486</xdr:rowOff>
    </xdr:to>
    <xdr:cxnSp macro="">
      <xdr:nvCxnSpPr>
        <xdr:cNvPr id="209" name="直線コネクタ 208"/>
        <xdr:cNvCxnSpPr/>
      </xdr:nvCxnSpPr>
      <xdr:spPr>
        <a:xfrm flipV="1">
          <a:off x="2019300" y="14026514"/>
          <a:ext cx="889000" cy="27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118745</xdr:rowOff>
    </xdr:from>
    <xdr:to>
      <xdr:col>6</xdr:col>
      <xdr:colOff>38100</xdr:colOff>
      <xdr:row>82</xdr:row>
      <xdr:rowOff>48895</xdr:rowOff>
    </xdr:to>
    <xdr:sp macro="" textlink="">
      <xdr:nvSpPr>
        <xdr:cNvPr id="210" name="楕円 209"/>
        <xdr:cNvSpPr/>
      </xdr:nvSpPr>
      <xdr:spPr>
        <a:xfrm>
          <a:off x="1079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169545</xdr:rowOff>
    </xdr:from>
    <xdr:to>
      <xdr:col>10</xdr:col>
      <xdr:colOff>114300</xdr:colOff>
      <xdr:row>83</xdr:row>
      <xdr:rowOff>70486</xdr:rowOff>
    </xdr:to>
    <xdr:cxnSp macro="">
      <xdr:nvCxnSpPr>
        <xdr:cNvPr id="211" name="直線コネクタ 210"/>
        <xdr:cNvCxnSpPr/>
      </xdr:nvCxnSpPr>
      <xdr:spPr>
        <a:xfrm>
          <a:off x="1130300" y="14056995"/>
          <a:ext cx="8890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137177</xdr:rowOff>
    </xdr:from>
    <xdr:ext cx="405111" cy="259045"/>
    <xdr:sp macro="" textlink="">
      <xdr:nvSpPr>
        <xdr:cNvPr id="212" name="n_1aveValue【福祉施設】&#10;有形固定資産減価償却率"/>
        <xdr:cNvSpPr txBox="1"/>
      </xdr:nvSpPr>
      <xdr:spPr>
        <a:xfrm>
          <a:off x="35820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17163</xdr:rowOff>
    </xdr:from>
    <xdr:ext cx="405111" cy="259045"/>
    <xdr:sp macro="" textlink="">
      <xdr:nvSpPr>
        <xdr:cNvPr id="213" name="n_2aveValue【福祉施設】&#10;有形固定資産減価償却率"/>
        <xdr:cNvSpPr txBox="1"/>
      </xdr:nvSpPr>
      <xdr:spPr>
        <a:xfrm>
          <a:off x="2705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214" name="n_3aveValue【福祉施設】&#10;有形固定資産減価償却率"/>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40657</xdr:rowOff>
    </xdr:from>
    <xdr:ext cx="405111" cy="259045"/>
    <xdr:sp macro="" textlink="">
      <xdr:nvSpPr>
        <xdr:cNvPr id="215" name="n_4aveValue【福祉施設】&#10;有形固定資産減価償却率"/>
        <xdr:cNvSpPr txBox="1"/>
      </xdr:nvSpPr>
      <xdr:spPr>
        <a:xfrm>
          <a:off x="927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4463</xdr:rowOff>
    </xdr:from>
    <xdr:ext cx="405111" cy="259045"/>
    <xdr:sp macro="" textlink="">
      <xdr:nvSpPr>
        <xdr:cNvPr id="216" name="n_1mainValue【福祉施設】&#10;有形固定資産減価償却率"/>
        <xdr:cNvSpPr txBox="1"/>
      </xdr:nvSpPr>
      <xdr:spPr>
        <a:xfrm>
          <a:off x="35820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34941</xdr:rowOff>
    </xdr:from>
    <xdr:ext cx="405111" cy="259045"/>
    <xdr:sp macro="" textlink="">
      <xdr:nvSpPr>
        <xdr:cNvPr id="217" name="n_2mainValue【福祉施設】&#10;有形固定資産減価償却率"/>
        <xdr:cNvSpPr txBox="1"/>
      </xdr:nvSpPr>
      <xdr:spPr>
        <a:xfrm>
          <a:off x="2705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112413</xdr:rowOff>
    </xdr:from>
    <xdr:ext cx="405111" cy="259045"/>
    <xdr:sp macro="" textlink="">
      <xdr:nvSpPr>
        <xdr:cNvPr id="218" name="n_3mainValue【福祉施設】&#10;有形固定資産減価償却率"/>
        <xdr:cNvSpPr txBox="1"/>
      </xdr:nvSpPr>
      <xdr:spPr>
        <a:xfrm>
          <a:off x="1816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40022</xdr:rowOff>
    </xdr:from>
    <xdr:ext cx="405111" cy="259045"/>
    <xdr:sp macro="" textlink="">
      <xdr:nvSpPr>
        <xdr:cNvPr id="219" name="n_4mainValue【福祉施設】&#10;有形固定資産減価償却率"/>
        <xdr:cNvSpPr txBox="1"/>
      </xdr:nvSpPr>
      <xdr:spPr>
        <a:xfrm>
          <a:off x="927744" y="1409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0" name="直線コネクタ 2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1" name="テキスト ボックス 2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2" name="直線コネクタ 2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3" name="テキスト ボックス 2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4" name="直線コネクタ 2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5" name="テキスト ボックス 2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6" name="直線コネクタ 2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7" name="テキスト ボックス 2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8" name="直線コネクタ 2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9" name="テキスト ボックス 2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99822</xdr:rowOff>
    </xdr:from>
    <xdr:to>
      <xdr:col>54</xdr:col>
      <xdr:colOff>189865</xdr:colOff>
      <xdr:row>86</xdr:row>
      <xdr:rowOff>86868</xdr:rowOff>
    </xdr:to>
    <xdr:cxnSp macro="">
      <xdr:nvCxnSpPr>
        <xdr:cNvPr id="243" name="直線コネクタ 242"/>
        <xdr:cNvCxnSpPr/>
      </xdr:nvCxnSpPr>
      <xdr:spPr>
        <a:xfrm flipV="1">
          <a:off x="10476865" y="13644372"/>
          <a:ext cx="0" cy="118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244" name="【福祉施設】&#10;一人当たり面積最小値テキスト"/>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245" name="直線コネクタ 244"/>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46499</xdr:rowOff>
    </xdr:from>
    <xdr:ext cx="469744" cy="259045"/>
    <xdr:sp macro="" textlink="">
      <xdr:nvSpPr>
        <xdr:cNvPr id="246" name="【福祉施設】&#10;一人当たり面積最大値テキスト"/>
        <xdr:cNvSpPr txBox="1"/>
      </xdr:nvSpPr>
      <xdr:spPr>
        <a:xfrm>
          <a:off x="10515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99822</xdr:rowOff>
    </xdr:from>
    <xdr:to>
      <xdr:col>55</xdr:col>
      <xdr:colOff>88900</xdr:colOff>
      <xdr:row>79</xdr:row>
      <xdr:rowOff>99822</xdr:rowOff>
    </xdr:to>
    <xdr:cxnSp macro="">
      <xdr:nvCxnSpPr>
        <xdr:cNvPr id="247" name="直線コネクタ 246"/>
        <xdr:cNvCxnSpPr/>
      </xdr:nvCxnSpPr>
      <xdr:spPr>
        <a:xfrm>
          <a:off x="10388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13988</xdr:rowOff>
    </xdr:from>
    <xdr:ext cx="469744" cy="259045"/>
    <xdr:sp macro="" textlink="">
      <xdr:nvSpPr>
        <xdr:cNvPr id="248" name="【福祉施設】&#10;一人当たり面積平均値テキスト"/>
        <xdr:cNvSpPr txBox="1"/>
      </xdr:nvSpPr>
      <xdr:spPr>
        <a:xfrm>
          <a:off x="10515600" y="1441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162561</xdr:rowOff>
    </xdr:from>
    <xdr:to>
      <xdr:col>55</xdr:col>
      <xdr:colOff>50800</xdr:colOff>
      <xdr:row>85</xdr:row>
      <xdr:rowOff>92711</xdr:rowOff>
    </xdr:to>
    <xdr:sp macro="" textlink="">
      <xdr:nvSpPr>
        <xdr:cNvPr id="249" name="フローチャート: 判断 248"/>
        <xdr:cNvSpPr/>
      </xdr:nvSpPr>
      <xdr:spPr>
        <a:xfrm>
          <a:off x="10426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250" name="フローチャート: 判断 249"/>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97028</xdr:rowOff>
    </xdr:from>
    <xdr:to>
      <xdr:col>46</xdr:col>
      <xdr:colOff>38100</xdr:colOff>
      <xdr:row>79</xdr:row>
      <xdr:rowOff>27178</xdr:rowOff>
    </xdr:to>
    <xdr:sp macro="" textlink="">
      <xdr:nvSpPr>
        <xdr:cNvPr id="251" name="フローチャート: 判断 250"/>
        <xdr:cNvSpPr/>
      </xdr:nvSpPr>
      <xdr:spPr>
        <a:xfrm>
          <a:off x="8699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142748</xdr:rowOff>
    </xdr:from>
    <xdr:to>
      <xdr:col>41</xdr:col>
      <xdr:colOff>101600</xdr:colOff>
      <xdr:row>85</xdr:row>
      <xdr:rowOff>72898</xdr:rowOff>
    </xdr:to>
    <xdr:sp macro="" textlink="">
      <xdr:nvSpPr>
        <xdr:cNvPr id="252" name="フローチャート: 判断 251"/>
        <xdr:cNvSpPr/>
      </xdr:nvSpPr>
      <xdr:spPr>
        <a:xfrm>
          <a:off x="7810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57404</xdr:rowOff>
    </xdr:from>
    <xdr:to>
      <xdr:col>36</xdr:col>
      <xdr:colOff>165100</xdr:colOff>
      <xdr:row>85</xdr:row>
      <xdr:rowOff>159004</xdr:rowOff>
    </xdr:to>
    <xdr:sp macro="" textlink="">
      <xdr:nvSpPr>
        <xdr:cNvPr id="253" name="フローチャート: 判断 252"/>
        <xdr:cNvSpPr/>
      </xdr:nvSpPr>
      <xdr:spPr>
        <a:xfrm>
          <a:off x="6921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130556</xdr:rowOff>
    </xdr:from>
    <xdr:to>
      <xdr:col>55</xdr:col>
      <xdr:colOff>50800</xdr:colOff>
      <xdr:row>86</xdr:row>
      <xdr:rowOff>60706</xdr:rowOff>
    </xdr:to>
    <xdr:sp macro="" textlink="">
      <xdr:nvSpPr>
        <xdr:cNvPr id="259" name="楕円 258"/>
        <xdr:cNvSpPr/>
      </xdr:nvSpPr>
      <xdr:spPr>
        <a:xfrm>
          <a:off x="10426700" y="147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45483</xdr:rowOff>
    </xdr:from>
    <xdr:ext cx="469744" cy="259045"/>
    <xdr:sp macro="" textlink="">
      <xdr:nvSpPr>
        <xdr:cNvPr id="260" name="【福祉施設】&#10;一人当たり面積該当値テキスト"/>
        <xdr:cNvSpPr txBox="1"/>
      </xdr:nvSpPr>
      <xdr:spPr>
        <a:xfrm>
          <a:off x="10515600" y="14618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133604</xdr:rowOff>
    </xdr:from>
    <xdr:to>
      <xdr:col>50</xdr:col>
      <xdr:colOff>165100</xdr:colOff>
      <xdr:row>86</xdr:row>
      <xdr:rowOff>63754</xdr:rowOff>
    </xdr:to>
    <xdr:sp macro="" textlink="">
      <xdr:nvSpPr>
        <xdr:cNvPr id="261" name="楕円 260"/>
        <xdr:cNvSpPr/>
      </xdr:nvSpPr>
      <xdr:spPr>
        <a:xfrm>
          <a:off x="95885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9906</xdr:rowOff>
    </xdr:from>
    <xdr:to>
      <xdr:col>55</xdr:col>
      <xdr:colOff>0</xdr:colOff>
      <xdr:row>86</xdr:row>
      <xdr:rowOff>12954</xdr:rowOff>
    </xdr:to>
    <xdr:cxnSp macro="">
      <xdr:nvCxnSpPr>
        <xdr:cNvPr id="262" name="直線コネクタ 261"/>
        <xdr:cNvCxnSpPr/>
      </xdr:nvCxnSpPr>
      <xdr:spPr>
        <a:xfrm flipV="1">
          <a:off x="9639300" y="1475460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157226</xdr:rowOff>
    </xdr:from>
    <xdr:to>
      <xdr:col>46</xdr:col>
      <xdr:colOff>38100</xdr:colOff>
      <xdr:row>86</xdr:row>
      <xdr:rowOff>87376</xdr:rowOff>
    </xdr:to>
    <xdr:sp macro="" textlink="">
      <xdr:nvSpPr>
        <xdr:cNvPr id="263" name="楕円 262"/>
        <xdr:cNvSpPr/>
      </xdr:nvSpPr>
      <xdr:spPr>
        <a:xfrm>
          <a:off x="8699500" y="1473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12954</xdr:rowOff>
    </xdr:from>
    <xdr:to>
      <xdr:col>50</xdr:col>
      <xdr:colOff>114300</xdr:colOff>
      <xdr:row>86</xdr:row>
      <xdr:rowOff>36576</xdr:rowOff>
    </xdr:to>
    <xdr:cxnSp macro="">
      <xdr:nvCxnSpPr>
        <xdr:cNvPr id="264" name="直線コネクタ 263"/>
        <xdr:cNvCxnSpPr/>
      </xdr:nvCxnSpPr>
      <xdr:spPr>
        <a:xfrm flipV="1">
          <a:off x="8750300" y="14757654"/>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158750</xdr:rowOff>
    </xdr:from>
    <xdr:to>
      <xdr:col>41</xdr:col>
      <xdr:colOff>101600</xdr:colOff>
      <xdr:row>86</xdr:row>
      <xdr:rowOff>88900</xdr:rowOff>
    </xdr:to>
    <xdr:sp macro="" textlink="">
      <xdr:nvSpPr>
        <xdr:cNvPr id="265" name="楕円 264"/>
        <xdr:cNvSpPr/>
      </xdr:nvSpPr>
      <xdr:spPr>
        <a:xfrm>
          <a:off x="7810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36576</xdr:rowOff>
    </xdr:from>
    <xdr:to>
      <xdr:col>45</xdr:col>
      <xdr:colOff>177800</xdr:colOff>
      <xdr:row>86</xdr:row>
      <xdr:rowOff>38100</xdr:rowOff>
    </xdr:to>
    <xdr:cxnSp macro="">
      <xdr:nvCxnSpPr>
        <xdr:cNvPr id="266" name="直線コネクタ 265"/>
        <xdr:cNvCxnSpPr/>
      </xdr:nvCxnSpPr>
      <xdr:spPr>
        <a:xfrm flipV="1">
          <a:off x="7861300" y="1478127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5587</xdr:rowOff>
    </xdr:from>
    <xdr:to>
      <xdr:col>36</xdr:col>
      <xdr:colOff>165100</xdr:colOff>
      <xdr:row>85</xdr:row>
      <xdr:rowOff>107187</xdr:rowOff>
    </xdr:to>
    <xdr:sp macro="" textlink="">
      <xdr:nvSpPr>
        <xdr:cNvPr id="267" name="楕円 266"/>
        <xdr:cNvSpPr/>
      </xdr:nvSpPr>
      <xdr:spPr>
        <a:xfrm>
          <a:off x="6921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56387</xdr:rowOff>
    </xdr:from>
    <xdr:to>
      <xdr:col>41</xdr:col>
      <xdr:colOff>50800</xdr:colOff>
      <xdr:row>86</xdr:row>
      <xdr:rowOff>38100</xdr:rowOff>
    </xdr:to>
    <xdr:cxnSp macro="">
      <xdr:nvCxnSpPr>
        <xdr:cNvPr id="268" name="直線コネクタ 267"/>
        <xdr:cNvCxnSpPr/>
      </xdr:nvCxnSpPr>
      <xdr:spPr>
        <a:xfrm>
          <a:off x="6972300" y="14629637"/>
          <a:ext cx="889000" cy="15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269" name="n_1aveValue【福祉施設】&#10;一人当たり面積"/>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43705</xdr:rowOff>
    </xdr:from>
    <xdr:ext cx="469744" cy="259045"/>
    <xdr:sp macro="" textlink="">
      <xdr:nvSpPr>
        <xdr:cNvPr id="270" name="n_2aveValue【福祉施設】&#10;一人当たり面積"/>
        <xdr:cNvSpPr txBox="1"/>
      </xdr:nvSpPr>
      <xdr:spPr>
        <a:xfrm>
          <a:off x="8515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89425</xdr:rowOff>
    </xdr:from>
    <xdr:ext cx="469744" cy="259045"/>
    <xdr:sp macro="" textlink="">
      <xdr:nvSpPr>
        <xdr:cNvPr id="271" name="n_3aveValue【福祉施設】&#10;一人当たり面積"/>
        <xdr:cNvSpPr txBox="1"/>
      </xdr:nvSpPr>
      <xdr:spPr>
        <a:xfrm>
          <a:off x="7626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150131</xdr:rowOff>
    </xdr:from>
    <xdr:ext cx="469744" cy="259045"/>
    <xdr:sp macro="" textlink="">
      <xdr:nvSpPr>
        <xdr:cNvPr id="272" name="n_4aveValue【福祉施設】&#10;一人当たり面積"/>
        <xdr:cNvSpPr txBox="1"/>
      </xdr:nvSpPr>
      <xdr:spPr>
        <a:xfrm>
          <a:off x="6737427" y="1472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54881</xdr:rowOff>
    </xdr:from>
    <xdr:ext cx="469744" cy="259045"/>
    <xdr:sp macro="" textlink="">
      <xdr:nvSpPr>
        <xdr:cNvPr id="273" name="n_1mainValue【福祉施設】&#10;一人当たり面積"/>
        <xdr:cNvSpPr txBox="1"/>
      </xdr:nvSpPr>
      <xdr:spPr>
        <a:xfrm>
          <a:off x="9391727" y="1479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78503</xdr:rowOff>
    </xdr:from>
    <xdr:ext cx="469744" cy="259045"/>
    <xdr:sp macro="" textlink="">
      <xdr:nvSpPr>
        <xdr:cNvPr id="274" name="n_2mainValue【福祉施設】&#10;一人当たり面積"/>
        <xdr:cNvSpPr txBox="1"/>
      </xdr:nvSpPr>
      <xdr:spPr>
        <a:xfrm>
          <a:off x="8515427" y="1482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80027</xdr:rowOff>
    </xdr:from>
    <xdr:ext cx="469744" cy="259045"/>
    <xdr:sp macro="" textlink="">
      <xdr:nvSpPr>
        <xdr:cNvPr id="275" name="n_3mainValue【福祉施設】&#10;一人当たり面積"/>
        <xdr:cNvSpPr txBox="1"/>
      </xdr:nvSpPr>
      <xdr:spPr>
        <a:xfrm>
          <a:off x="7626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123714</xdr:rowOff>
    </xdr:from>
    <xdr:ext cx="469744" cy="259045"/>
    <xdr:sp macro="" textlink="">
      <xdr:nvSpPr>
        <xdr:cNvPr id="276" name="n_4mainValue【福祉施設】&#10;一人当たり面積"/>
        <xdr:cNvSpPr txBox="1"/>
      </xdr:nvSpPr>
      <xdr:spPr>
        <a:xfrm>
          <a:off x="67374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8" name="直線コネクタ 2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9" name="テキスト ボックス 28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0" name="直線コネクタ 2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1" name="テキスト ボックス 2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2" name="直線コネクタ 2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3" name="テキスト ボックス 2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4" name="直線コネクタ 2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5" name="テキスト ボックス 2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6" name="直線コネクタ 2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7" name="テキスト ボックス 29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9" name="テキスト ボックス 29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76200</xdr:rowOff>
    </xdr:from>
    <xdr:to>
      <xdr:col>24</xdr:col>
      <xdr:colOff>62865</xdr:colOff>
      <xdr:row>108</xdr:row>
      <xdr:rowOff>152400</xdr:rowOff>
    </xdr:to>
    <xdr:cxnSp macro="">
      <xdr:nvCxnSpPr>
        <xdr:cNvPr id="301" name="直線コネクタ 300"/>
        <xdr:cNvCxnSpPr/>
      </xdr:nvCxnSpPr>
      <xdr:spPr>
        <a:xfrm flipV="1">
          <a:off x="4634865" y="1704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2"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3" name="直線コネクタ 302"/>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22877</xdr:rowOff>
    </xdr:from>
    <xdr:ext cx="405111" cy="259045"/>
    <xdr:sp macro="" textlink="">
      <xdr:nvSpPr>
        <xdr:cNvPr id="304" name="【市民会館】&#10;有形固定資産減価償却率最大値テキスト"/>
        <xdr:cNvSpPr txBox="1"/>
      </xdr:nvSpPr>
      <xdr:spPr>
        <a:xfrm>
          <a:off x="4673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76200</xdr:rowOff>
    </xdr:from>
    <xdr:to>
      <xdr:col>24</xdr:col>
      <xdr:colOff>152400</xdr:colOff>
      <xdr:row>99</xdr:row>
      <xdr:rowOff>76200</xdr:rowOff>
    </xdr:to>
    <xdr:cxnSp macro="">
      <xdr:nvCxnSpPr>
        <xdr:cNvPr id="305" name="直線コネクタ 304"/>
        <xdr:cNvCxnSpPr/>
      </xdr:nvCxnSpPr>
      <xdr:spPr>
        <a:xfrm>
          <a:off x="4546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103522</xdr:rowOff>
    </xdr:from>
    <xdr:ext cx="405111" cy="259045"/>
    <xdr:sp macro="" textlink="">
      <xdr:nvSpPr>
        <xdr:cNvPr id="306" name="【市民会館】&#10;有形固定資産減価償却率平均値テキスト"/>
        <xdr:cNvSpPr txBox="1"/>
      </xdr:nvSpPr>
      <xdr:spPr>
        <a:xfrm>
          <a:off x="4673600" y="175914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80645</xdr:rowOff>
    </xdr:from>
    <xdr:to>
      <xdr:col>24</xdr:col>
      <xdr:colOff>114300</xdr:colOff>
      <xdr:row>104</xdr:row>
      <xdr:rowOff>10795</xdr:rowOff>
    </xdr:to>
    <xdr:sp macro="" textlink="">
      <xdr:nvSpPr>
        <xdr:cNvPr id="307" name="フローチャート: 判断 306"/>
        <xdr:cNvSpPr/>
      </xdr:nvSpPr>
      <xdr:spPr>
        <a:xfrm>
          <a:off x="45847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308" name="フローチャート: 判断 307"/>
        <xdr:cNvSpPr/>
      </xdr:nvSpPr>
      <xdr:spPr>
        <a:xfrm>
          <a:off x="3746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10161</xdr:rowOff>
    </xdr:from>
    <xdr:to>
      <xdr:col>15</xdr:col>
      <xdr:colOff>101600</xdr:colOff>
      <xdr:row>103</xdr:row>
      <xdr:rowOff>111761</xdr:rowOff>
    </xdr:to>
    <xdr:sp macro="" textlink="">
      <xdr:nvSpPr>
        <xdr:cNvPr id="309" name="フローチャート: 判断 308"/>
        <xdr:cNvSpPr/>
      </xdr:nvSpPr>
      <xdr:spPr>
        <a:xfrm>
          <a:off x="2857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38736</xdr:rowOff>
    </xdr:from>
    <xdr:to>
      <xdr:col>10</xdr:col>
      <xdr:colOff>165100</xdr:colOff>
      <xdr:row>103</xdr:row>
      <xdr:rowOff>140336</xdr:rowOff>
    </xdr:to>
    <xdr:sp macro="" textlink="">
      <xdr:nvSpPr>
        <xdr:cNvPr id="310" name="フローチャート: 判断 309"/>
        <xdr:cNvSpPr/>
      </xdr:nvSpPr>
      <xdr:spPr>
        <a:xfrm>
          <a:off x="1968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31114</xdr:rowOff>
    </xdr:from>
    <xdr:to>
      <xdr:col>6</xdr:col>
      <xdr:colOff>38100</xdr:colOff>
      <xdr:row>102</xdr:row>
      <xdr:rowOff>132714</xdr:rowOff>
    </xdr:to>
    <xdr:sp macro="" textlink="">
      <xdr:nvSpPr>
        <xdr:cNvPr id="311" name="フローチャート: 判断 310"/>
        <xdr:cNvSpPr/>
      </xdr:nvSpPr>
      <xdr:spPr>
        <a:xfrm>
          <a:off x="1079500" y="1751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2" name="テキスト ボックス 3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101600</xdr:rowOff>
    </xdr:from>
    <xdr:to>
      <xdr:col>24</xdr:col>
      <xdr:colOff>114300</xdr:colOff>
      <xdr:row>109</xdr:row>
      <xdr:rowOff>31750</xdr:rowOff>
    </xdr:to>
    <xdr:sp macro="" textlink="">
      <xdr:nvSpPr>
        <xdr:cNvPr id="317" name="楕円 316"/>
        <xdr:cNvSpPr/>
      </xdr:nvSpPr>
      <xdr:spPr>
        <a:xfrm>
          <a:off x="45847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16527</xdr:rowOff>
    </xdr:from>
    <xdr:ext cx="469744" cy="259045"/>
    <xdr:sp macro="" textlink="">
      <xdr:nvSpPr>
        <xdr:cNvPr id="318" name="【市民会館】&#10;有形固定資産減価償却率該当値テキスト"/>
        <xdr:cNvSpPr txBox="1"/>
      </xdr:nvSpPr>
      <xdr:spPr>
        <a:xfrm>
          <a:off x="4673600" y="185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101600</xdr:rowOff>
    </xdr:from>
    <xdr:to>
      <xdr:col>20</xdr:col>
      <xdr:colOff>38100</xdr:colOff>
      <xdr:row>109</xdr:row>
      <xdr:rowOff>31750</xdr:rowOff>
    </xdr:to>
    <xdr:sp macro="" textlink="">
      <xdr:nvSpPr>
        <xdr:cNvPr id="319" name="楕円 318"/>
        <xdr:cNvSpPr/>
      </xdr:nvSpPr>
      <xdr:spPr>
        <a:xfrm>
          <a:off x="3746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152400</xdr:rowOff>
    </xdr:from>
    <xdr:to>
      <xdr:col>24</xdr:col>
      <xdr:colOff>63500</xdr:colOff>
      <xdr:row>108</xdr:row>
      <xdr:rowOff>152400</xdr:rowOff>
    </xdr:to>
    <xdr:cxnSp macro="">
      <xdr:nvCxnSpPr>
        <xdr:cNvPr id="320" name="直線コネクタ 319"/>
        <xdr:cNvCxnSpPr/>
      </xdr:nvCxnSpPr>
      <xdr:spPr>
        <a:xfrm>
          <a:off x="3797300" y="1866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101600</xdr:rowOff>
    </xdr:from>
    <xdr:to>
      <xdr:col>15</xdr:col>
      <xdr:colOff>101600</xdr:colOff>
      <xdr:row>109</xdr:row>
      <xdr:rowOff>31750</xdr:rowOff>
    </xdr:to>
    <xdr:sp macro="" textlink="">
      <xdr:nvSpPr>
        <xdr:cNvPr id="321" name="楕円 320"/>
        <xdr:cNvSpPr/>
      </xdr:nvSpPr>
      <xdr:spPr>
        <a:xfrm>
          <a:off x="2857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152400</xdr:rowOff>
    </xdr:from>
    <xdr:to>
      <xdr:col>19</xdr:col>
      <xdr:colOff>177800</xdr:colOff>
      <xdr:row>108</xdr:row>
      <xdr:rowOff>152400</xdr:rowOff>
    </xdr:to>
    <xdr:cxnSp macro="">
      <xdr:nvCxnSpPr>
        <xdr:cNvPr id="322" name="直線コネクタ 321"/>
        <xdr:cNvCxnSpPr/>
      </xdr:nvCxnSpPr>
      <xdr:spPr>
        <a:xfrm>
          <a:off x="2908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101600</xdr:rowOff>
    </xdr:from>
    <xdr:to>
      <xdr:col>10</xdr:col>
      <xdr:colOff>165100</xdr:colOff>
      <xdr:row>109</xdr:row>
      <xdr:rowOff>31750</xdr:rowOff>
    </xdr:to>
    <xdr:sp macro="" textlink="">
      <xdr:nvSpPr>
        <xdr:cNvPr id="323" name="楕円 322"/>
        <xdr:cNvSpPr/>
      </xdr:nvSpPr>
      <xdr:spPr>
        <a:xfrm>
          <a:off x="1968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152400</xdr:rowOff>
    </xdr:from>
    <xdr:to>
      <xdr:col>15</xdr:col>
      <xdr:colOff>50800</xdr:colOff>
      <xdr:row>108</xdr:row>
      <xdr:rowOff>152400</xdr:rowOff>
    </xdr:to>
    <xdr:cxnSp macro="">
      <xdr:nvCxnSpPr>
        <xdr:cNvPr id="324" name="直線コネクタ 323"/>
        <xdr:cNvCxnSpPr/>
      </xdr:nvCxnSpPr>
      <xdr:spPr>
        <a:xfrm>
          <a:off x="2019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162577</xdr:rowOff>
    </xdr:from>
    <xdr:ext cx="405111" cy="259045"/>
    <xdr:sp macro="" textlink="">
      <xdr:nvSpPr>
        <xdr:cNvPr id="325" name="n_1aveValue【市民会館】&#10;有形固定資産減価償却率"/>
        <xdr:cNvSpPr txBox="1"/>
      </xdr:nvSpPr>
      <xdr:spPr>
        <a:xfrm>
          <a:off x="3582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128288</xdr:rowOff>
    </xdr:from>
    <xdr:ext cx="405111" cy="259045"/>
    <xdr:sp macro="" textlink="">
      <xdr:nvSpPr>
        <xdr:cNvPr id="326" name="n_2aveValue【市民会館】&#10;有形固定資産減価償却率"/>
        <xdr:cNvSpPr txBox="1"/>
      </xdr:nvSpPr>
      <xdr:spPr>
        <a:xfrm>
          <a:off x="2705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156863</xdr:rowOff>
    </xdr:from>
    <xdr:ext cx="405111" cy="259045"/>
    <xdr:sp macro="" textlink="">
      <xdr:nvSpPr>
        <xdr:cNvPr id="327" name="n_3aveValue【市民会館】&#10;有形固定資産減価償却率"/>
        <xdr:cNvSpPr txBox="1"/>
      </xdr:nvSpPr>
      <xdr:spPr>
        <a:xfrm>
          <a:off x="1816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149241</xdr:rowOff>
    </xdr:from>
    <xdr:ext cx="405111" cy="259045"/>
    <xdr:sp macro="" textlink="">
      <xdr:nvSpPr>
        <xdr:cNvPr id="328" name="n_4aveValue【市民会館】&#10;有形固定資産減価償却率"/>
        <xdr:cNvSpPr txBox="1"/>
      </xdr:nvSpPr>
      <xdr:spPr>
        <a:xfrm>
          <a:off x="927744" y="1729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22877</xdr:rowOff>
    </xdr:from>
    <xdr:ext cx="469744" cy="259045"/>
    <xdr:sp macro="" textlink="">
      <xdr:nvSpPr>
        <xdr:cNvPr id="329" name="n_1mainValue【市民会館】&#10;有形固定資産減価償却率"/>
        <xdr:cNvSpPr txBox="1"/>
      </xdr:nvSpPr>
      <xdr:spPr>
        <a:xfrm>
          <a:off x="35497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22877</xdr:rowOff>
    </xdr:from>
    <xdr:ext cx="469744" cy="259045"/>
    <xdr:sp macro="" textlink="">
      <xdr:nvSpPr>
        <xdr:cNvPr id="330" name="n_2mainValue【市民会館】&#10;有形固定資産減価償却率"/>
        <xdr:cNvSpPr txBox="1"/>
      </xdr:nvSpPr>
      <xdr:spPr>
        <a:xfrm>
          <a:off x="2673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22877</xdr:rowOff>
    </xdr:from>
    <xdr:ext cx="469744" cy="259045"/>
    <xdr:sp macro="" textlink="">
      <xdr:nvSpPr>
        <xdr:cNvPr id="331" name="n_3mainValue【市民会館】&#10;有形固定資産減価償却率"/>
        <xdr:cNvSpPr txBox="1"/>
      </xdr:nvSpPr>
      <xdr:spPr>
        <a:xfrm>
          <a:off x="1784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2" name="正方形/長方形 3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3" name="正方形/長方形 3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4" name="正方形/長方形 3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5" name="正方形/長方形 3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6" name="正方形/長方形 3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7" name="正方形/長方形 3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8" name="正方形/長方形 3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9" name="正方形/長方形 3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0" name="テキスト ボックス 3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1" name="直線コネクタ 3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2" name="直線コネクタ 34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3" name="テキスト ボックス 34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4" name="直線コネクタ 34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5" name="テキスト ボックス 34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6" name="直線コネクタ 3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7" name="テキスト ボックス 3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8" name="直線コネクタ 34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9" name="テキスト ボックス 34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0" name="直線コネクタ 34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1" name="テキスト ボックス 35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2" name="直線コネクタ 3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3" name="テキスト ボックス 3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101346</xdr:rowOff>
    </xdr:from>
    <xdr:to>
      <xdr:col>54</xdr:col>
      <xdr:colOff>189865</xdr:colOff>
      <xdr:row>108</xdr:row>
      <xdr:rowOff>119635</xdr:rowOff>
    </xdr:to>
    <xdr:cxnSp macro="">
      <xdr:nvCxnSpPr>
        <xdr:cNvPr id="355" name="直線コネクタ 354"/>
        <xdr:cNvCxnSpPr/>
      </xdr:nvCxnSpPr>
      <xdr:spPr>
        <a:xfrm flipV="1">
          <a:off x="10476865" y="17246346"/>
          <a:ext cx="0" cy="138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123462</xdr:rowOff>
    </xdr:from>
    <xdr:ext cx="469744" cy="259045"/>
    <xdr:sp macro="" textlink="">
      <xdr:nvSpPr>
        <xdr:cNvPr id="356" name="【市民会館】&#10;一人当たり面積最小値テキスト"/>
        <xdr:cNvSpPr txBox="1"/>
      </xdr:nvSpPr>
      <xdr:spPr>
        <a:xfrm>
          <a:off x="10515600" y="1864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119635</xdr:rowOff>
    </xdr:from>
    <xdr:to>
      <xdr:col>55</xdr:col>
      <xdr:colOff>88900</xdr:colOff>
      <xdr:row>108</xdr:row>
      <xdr:rowOff>119635</xdr:rowOff>
    </xdr:to>
    <xdr:cxnSp macro="">
      <xdr:nvCxnSpPr>
        <xdr:cNvPr id="357" name="直線コネクタ 356"/>
        <xdr:cNvCxnSpPr/>
      </xdr:nvCxnSpPr>
      <xdr:spPr>
        <a:xfrm>
          <a:off x="10388600" y="18636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48023</xdr:rowOff>
    </xdr:from>
    <xdr:ext cx="469744" cy="259045"/>
    <xdr:sp macro="" textlink="">
      <xdr:nvSpPr>
        <xdr:cNvPr id="358" name="【市民会館】&#10;一人当たり面積最大値テキスト"/>
        <xdr:cNvSpPr txBox="1"/>
      </xdr:nvSpPr>
      <xdr:spPr>
        <a:xfrm>
          <a:off x="10515600" y="1702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101346</xdr:rowOff>
    </xdr:from>
    <xdr:to>
      <xdr:col>55</xdr:col>
      <xdr:colOff>88900</xdr:colOff>
      <xdr:row>100</xdr:row>
      <xdr:rowOff>101346</xdr:rowOff>
    </xdr:to>
    <xdr:cxnSp macro="">
      <xdr:nvCxnSpPr>
        <xdr:cNvPr id="359" name="直線コネクタ 358"/>
        <xdr:cNvCxnSpPr/>
      </xdr:nvCxnSpPr>
      <xdr:spPr>
        <a:xfrm>
          <a:off x="10388600" y="1724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1033</xdr:rowOff>
    </xdr:from>
    <xdr:ext cx="469744" cy="259045"/>
    <xdr:sp macro="" textlink="">
      <xdr:nvSpPr>
        <xdr:cNvPr id="360" name="【市民会館】&#10;一人当たり面積平均値テキスト"/>
        <xdr:cNvSpPr txBox="1"/>
      </xdr:nvSpPr>
      <xdr:spPr>
        <a:xfrm>
          <a:off x="10515600" y="18174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149606</xdr:rowOff>
    </xdr:from>
    <xdr:to>
      <xdr:col>55</xdr:col>
      <xdr:colOff>50800</xdr:colOff>
      <xdr:row>107</xdr:row>
      <xdr:rowOff>79756</xdr:rowOff>
    </xdr:to>
    <xdr:sp macro="" textlink="">
      <xdr:nvSpPr>
        <xdr:cNvPr id="361" name="フローチャート: 判断 360"/>
        <xdr:cNvSpPr/>
      </xdr:nvSpPr>
      <xdr:spPr>
        <a:xfrm>
          <a:off x="10426700" y="183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161037</xdr:rowOff>
    </xdr:from>
    <xdr:to>
      <xdr:col>50</xdr:col>
      <xdr:colOff>165100</xdr:colOff>
      <xdr:row>107</xdr:row>
      <xdr:rowOff>91187</xdr:rowOff>
    </xdr:to>
    <xdr:sp macro="" textlink="">
      <xdr:nvSpPr>
        <xdr:cNvPr id="362" name="フローチャート: 判断 361"/>
        <xdr:cNvSpPr/>
      </xdr:nvSpPr>
      <xdr:spPr>
        <a:xfrm>
          <a:off x="9588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109982</xdr:rowOff>
    </xdr:from>
    <xdr:to>
      <xdr:col>46</xdr:col>
      <xdr:colOff>38100</xdr:colOff>
      <xdr:row>107</xdr:row>
      <xdr:rowOff>40132</xdr:rowOff>
    </xdr:to>
    <xdr:sp macro="" textlink="">
      <xdr:nvSpPr>
        <xdr:cNvPr id="363" name="フローチャート: 判断 362"/>
        <xdr:cNvSpPr/>
      </xdr:nvSpPr>
      <xdr:spPr>
        <a:xfrm>
          <a:off x="8699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98552</xdr:rowOff>
    </xdr:from>
    <xdr:to>
      <xdr:col>41</xdr:col>
      <xdr:colOff>101600</xdr:colOff>
      <xdr:row>107</xdr:row>
      <xdr:rowOff>28702</xdr:rowOff>
    </xdr:to>
    <xdr:sp macro="" textlink="">
      <xdr:nvSpPr>
        <xdr:cNvPr id="364" name="フローチャート: 判断 363"/>
        <xdr:cNvSpPr/>
      </xdr:nvSpPr>
      <xdr:spPr>
        <a:xfrm>
          <a:off x="7810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148082</xdr:rowOff>
    </xdr:from>
    <xdr:to>
      <xdr:col>36</xdr:col>
      <xdr:colOff>165100</xdr:colOff>
      <xdr:row>107</xdr:row>
      <xdr:rowOff>78232</xdr:rowOff>
    </xdr:to>
    <xdr:sp macro="" textlink="">
      <xdr:nvSpPr>
        <xdr:cNvPr id="365" name="フローチャート: 判断 364"/>
        <xdr:cNvSpPr/>
      </xdr:nvSpPr>
      <xdr:spPr>
        <a:xfrm>
          <a:off x="6921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6" name="テキスト ボックス 3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7" name="テキスト ボックス 3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8" name="テキスト ボックス 3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9" name="テキスト ボックス 3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0" name="テキスト ボックス 3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68835</xdr:rowOff>
    </xdr:from>
    <xdr:to>
      <xdr:col>55</xdr:col>
      <xdr:colOff>50800</xdr:colOff>
      <xdr:row>108</xdr:row>
      <xdr:rowOff>170435</xdr:rowOff>
    </xdr:to>
    <xdr:sp macro="" textlink="">
      <xdr:nvSpPr>
        <xdr:cNvPr id="371" name="楕円 370"/>
        <xdr:cNvSpPr/>
      </xdr:nvSpPr>
      <xdr:spPr>
        <a:xfrm>
          <a:off x="10426700" y="1858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155212</xdr:rowOff>
    </xdr:from>
    <xdr:ext cx="469744" cy="259045"/>
    <xdr:sp macro="" textlink="">
      <xdr:nvSpPr>
        <xdr:cNvPr id="372" name="【市民会館】&#10;一人当たり面積該当値テキスト"/>
        <xdr:cNvSpPr txBox="1"/>
      </xdr:nvSpPr>
      <xdr:spPr>
        <a:xfrm>
          <a:off x="10515600" y="1850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69596</xdr:rowOff>
    </xdr:from>
    <xdr:to>
      <xdr:col>50</xdr:col>
      <xdr:colOff>165100</xdr:colOff>
      <xdr:row>108</xdr:row>
      <xdr:rowOff>171196</xdr:rowOff>
    </xdr:to>
    <xdr:sp macro="" textlink="">
      <xdr:nvSpPr>
        <xdr:cNvPr id="373" name="楕円 372"/>
        <xdr:cNvSpPr/>
      </xdr:nvSpPr>
      <xdr:spPr>
        <a:xfrm>
          <a:off x="9588500" y="1858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119635</xdr:rowOff>
    </xdr:from>
    <xdr:to>
      <xdr:col>55</xdr:col>
      <xdr:colOff>0</xdr:colOff>
      <xdr:row>108</xdr:row>
      <xdr:rowOff>120396</xdr:rowOff>
    </xdr:to>
    <xdr:cxnSp macro="">
      <xdr:nvCxnSpPr>
        <xdr:cNvPr id="374" name="直線コネクタ 373"/>
        <xdr:cNvCxnSpPr/>
      </xdr:nvCxnSpPr>
      <xdr:spPr>
        <a:xfrm flipV="1">
          <a:off x="9639300" y="18636235"/>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70358</xdr:rowOff>
    </xdr:from>
    <xdr:to>
      <xdr:col>46</xdr:col>
      <xdr:colOff>38100</xdr:colOff>
      <xdr:row>109</xdr:row>
      <xdr:rowOff>508</xdr:rowOff>
    </xdr:to>
    <xdr:sp macro="" textlink="">
      <xdr:nvSpPr>
        <xdr:cNvPr id="375" name="楕円 374"/>
        <xdr:cNvSpPr/>
      </xdr:nvSpPr>
      <xdr:spPr>
        <a:xfrm>
          <a:off x="8699500" y="1858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120396</xdr:rowOff>
    </xdr:from>
    <xdr:to>
      <xdr:col>50</xdr:col>
      <xdr:colOff>114300</xdr:colOff>
      <xdr:row>108</xdr:row>
      <xdr:rowOff>121158</xdr:rowOff>
    </xdr:to>
    <xdr:cxnSp macro="">
      <xdr:nvCxnSpPr>
        <xdr:cNvPr id="376" name="直線コネクタ 375"/>
        <xdr:cNvCxnSpPr/>
      </xdr:nvCxnSpPr>
      <xdr:spPr>
        <a:xfrm flipV="1">
          <a:off x="8750300" y="1863699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71120</xdr:rowOff>
    </xdr:from>
    <xdr:to>
      <xdr:col>41</xdr:col>
      <xdr:colOff>101600</xdr:colOff>
      <xdr:row>109</xdr:row>
      <xdr:rowOff>1270</xdr:rowOff>
    </xdr:to>
    <xdr:sp macro="" textlink="">
      <xdr:nvSpPr>
        <xdr:cNvPr id="377" name="楕円 376"/>
        <xdr:cNvSpPr/>
      </xdr:nvSpPr>
      <xdr:spPr>
        <a:xfrm>
          <a:off x="7810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121158</xdr:rowOff>
    </xdr:from>
    <xdr:to>
      <xdr:col>45</xdr:col>
      <xdr:colOff>177800</xdr:colOff>
      <xdr:row>108</xdr:row>
      <xdr:rowOff>121920</xdr:rowOff>
    </xdr:to>
    <xdr:cxnSp macro="">
      <xdr:nvCxnSpPr>
        <xdr:cNvPr id="378" name="直線コネクタ 377"/>
        <xdr:cNvCxnSpPr/>
      </xdr:nvCxnSpPr>
      <xdr:spPr>
        <a:xfrm flipV="1">
          <a:off x="7861300" y="1863775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107714</xdr:rowOff>
    </xdr:from>
    <xdr:ext cx="469744" cy="259045"/>
    <xdr:sp macro="" textlink="">
      <xdr:nvSpPr>
        <xdr:cNvPr id="379" name="n_1aveValue【市民会館】&#10;一人当たり面積"/>
        <xdr:cNvSpPr txBox="1"/>
      </xdr:nvSpPr>
      <xdr:spPr>
        <a:xfrm>
          <a:off x="9391727" y="1810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56659</xdr:rowOff>
    </xdr:from>
    <xdr:ext cx="469744" cy="259045"/>
    <xdr:sp macro="" textlink="">
      <xdr:nvSpPr>
        <xdr:cNvPr id="380" name="n_2aveValue【市民会館】&#10;一人当たり面積"/>
        <xdr:cNvSpPr txBox="1"/>
      </xdr:nvSpPr>
      <xdr:spPr>
        <a:xfrm>
          <a:off x="8515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45229</xdr:rowOff>
    </xdr:from>
    <xdr:ext cx="469744" cy="259045"/>
    <xdr:sp macro="" textlink="">
      <xdr:nvSpPr>
        <xdr:cNvPr id="381" name="n_3aveValue【市民会館】&#10;一人当たり面積"/>
        <xdr:cNvSpPr txBox="1"/>
      </xdr:nvSpPr>
      <xdr:spPr>
        <a:xfrm>
          <a:off x="7626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94759</xdr:rowOff>
    </xdr:from>
    <xdr:ext cx="469744" cy="259045"/>
    <xdr:sp macro="" textlink="">
      <xdr:nvSpPr>
        <xdr:cNvPr id="382" name="n_4aveValue【市民会館】&#10;一人当たり面積"/>
        <xdr:cNvSpPr txBox="1"/>
      </xdr:nvSpPr>
      <xdr:spPr>
        <a:xfrm>
          <a:off x="6737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162323</xdr:rowOff>
    </xdr:from>
    <xdr:ext cx="469744" cy="259045"/>
    <xdr:sp macro="" textlink="">
      <xdr:nvSpPr>
        <xdr:cNvPr id="383" name="n_1mainValue【市民会館】&#10;一人当たり面積"/>
        <xdr:cNvSpPr txBox="1"/>
      </xdr:nvSpPr>
      <xdr:spPr>
        <a:xfrm>
          <a:off x="9391727" y="186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163085</xdr:rowOff>
    </xdr:from>
    <xdr:ext cx="469744" cy="259045"/>
    <xdr:sp macro="" textlink="">
      <xdr:nvSpPr>
        <xdr:cNvPr id="384" name="n_2mainValue【市民会館】&#10;一人当たり面積"/>
        <xdr:cNvSpPr txBox="1"/>
      </xdr:nvSpPr>
      <xdr:spPr>
        <a:xfrm>
          <a:off x="8515427" y="1867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163847</xdr:rowOff>
    </xdr:from>
    <xdr:ext cx="469744" cy="259045"/>
    <xdr:sp macro="" textlink="">
      <xdr:nvSpPr>
        <xdr:cNvPr id="385" name="n_3mainValue【市民会館】&#10;一人当たり面積"/>
        <xdr:cNvSpPr txBox="1"/>
      </xdr:nvSpPr>
      <xdr:spPr>
        <a:xfrm>
          <a:off x="7626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6" name="テキスト ボックス 39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7" name="直線コネクタ 39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8" name="テキスト ボックス 39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9" name="直線コネクタ 39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0" name="テキスト ボックス 39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1" name="直線コネクタ 40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2" name="テキスト ボックス 40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3" name="直線コネクタ 40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4" name="テキスト ボックス 40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5" name="直線コネクタ 40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6" name="テキスト ボックス 40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7" name="直線コネクタ 40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8" name="テキスト ボックス 40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xdr:rowOff>
    </xdr:from>
    <xdr:to>
      <xdr:col>85</xdr:col>
      <xdr:colOff>126364</xdr:colOff>
      <xdr:row>42</xdr:row>
      <xdr:rowOff>92528</xdr:rowOff>
    </xdr:to>
    <xdr:cxnSp macro="">
      <xdr:nvCxnSpPr>
        <xdr:cNvPr id="411" name="直線コネクタ 410"/>
        <xdr:cNvCxnSpPr/>
      </xdr:nvCxnSpPr>
      <xdr:spPr>
        <a:xfrm flipV="1">
          <a:off x="16318864" y="5833654"/>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3" name="直線コネクタ 41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122481</xdr:rowOff>
    </xdr:from>
    <xdr:ext cx="405111" cy="259045"/>
    <xdr:sp macro="" textlink="">
      <xdr:nvSpPr>
        <xdr:cNvPr id="414" name="【一般廃棄物処理施設】&#10;有形固定資産減価償却率最大値テキスト"/>
        <xdr:cNvSpPr txBox="1"/>
      </xdr:nvSpPr>
      <xdr:spPr>
        <a:xfrm>
          <a:off x="16357600"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xdr:rowOff>
    </xdr:from>
    <xdr:to>
      <xdr:col>86</xdr:col>
      <xdr:colOff>25400</xdr:colOff>
      <xdr:row>34</xdr:row>
      <xdr:rowOff>4354</xdr:rowOff>
    </xdr:to>
    <xdr:cxnSp macro="">
      <xdr:nvCxnSpPr>
        <xdr:cNvPr id="415" name="直線コネクタ 414"/>
        <xdr:cNvCxnSpPr/>
      </xdr:nvCxnSpPr>
      <xdr:spPr>
        <a:xfrm>
          <a:off x="16230600" y="583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97263</xdr:rowOff>
    </xdr:from>
    <xdr:ext cx="405111" cy="259045"/>
    <xdr:sp macro="" textlink="">
      <xdr:nvSpPr>
        <xdr:cNvPr id="416" name="【一般廃棄物処理施設】&#10;有形固定資産減価償却率平均値テキスト"/>
        <xdr:cNvSpPr txBox="1"/>
      </xdr:nvSpPr>
      <xdr:spPr>
        <a:xfrm>
          <a:off x="16357600" y="6440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74385</xdr:rowOff>
    </xdr:from>
    <xdr:to>
      <xdr:col>85</xdr:col>
      <xdr:colOff>177800</xdr:colOff>
      <xdr:row>39</xdr:row>
      <xdr:rowOff>4535</xdr:rowOff>
    </xdr:to>
    <xdr:sp macro="" textlink="">
      <xdr:nvSpPr>
        <xdr:cNvPr id="417" name="フローチャート: 判断 416"/>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90715</xdr:rowOff>
    </xdr:from>
    <xdr:to>
      <xdr:col>81</xdr:col>
      <xdr:colOff>101600</xdr:colOff>
      <xdr:row>39</xdr:row>
      <xdr:rowOff>20865</xdr:rowOff>
    </xdr:to>
    <xdr:sp macro="" textlink="">
      <xdr:nvSpPr>
        <xdr:cNvPr id="418" name="フローチャート: 判断 417"/>
        <xdr:cNvSpPr/>
      </xdr:nvSpPr>
      <xdr:spPr>
        <a:xfrm>
          <a:off x="15430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5806</xdr:rowOff>
    </xdr:from>
    <xdr:to>
      <xdr:col>76</xdr:col>
      <xdr:colOff>165100</xdr:colOff>
      <xdr:row>38</xdr:row>
      <xdr:rowOff>107406</xdr:rowOff>
    </xdr:to>
    <xdr:sp macro="" textlink="">
      <xdr:nvSpPr>
        <xdr:cNvPr id="419" name="フローチャート: 判断 418"/>
        <xdr:cNvSpPr/>
      </xdr:nvSpPr>
      <xdr:spPr>
        <a:xfrm>
          <a:off x="14541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4173</xdr:rowOff>
    </xdr:from>
    <xdr:to>
      <xdr:col>72</xdr:col>
      <xdr:colOff>38100</xdr:colOff>
      <xdr:row>38</xdr:row>
      <xdr:rowOff>105773</xdr:rowOff>
    </xdr:to>
    <xdr:sp macro="" textlink="">
      <xdr:nvSpPr>
        <xdr:cNvPr id="420" name="フローチャート: 判断 419"/>
        <xdr:cNvSpPr/>
      </xdr:nvSpPr>
      <xdr:spPr>
        <a:xfrm>
          <a:off x="13652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164193</xdr:rowOff>
    </xdr:from>
    <xdr:to>
      <xdr:col>67</xdr:col>
      <xdr:colOff>101600</xdr:colOff>
      <xdr:row>39</xdr:row>
      <xdr:rowOff>94343</xdr:rowOff>
    </xdr:to>
    <xdr:sp macro="" textlink="">
      <xdr:nvSpPr>
        <xdr:cNvPr id="421" name="フローチャート: 判断 420"/>
        <xdr:cNvSpPr/>
      </xdr:nvSpPr>
      <xdr:spPr>
        <a:xfrm>
          <a:off x="12763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2" name="テキスト ボックス 4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30299</xdr:rowOff>
    </xdr:from>
    <xdr:to>
      <xdr:col>85</xdr:col>
      <xdr:colOff>177800</xdr:colOff>
      <xdr:row>40</xdr:row>
      <xdr:rowOff>131899</xdr:rowOff>
    </xdr:to>
    <xdr:sp macro="" textlink="">
      <xdr:nvSpPr>
        <xdr:cNvPr id="427" name="楕円 426"/>
        <xdr:cNvSpPr/>
      </xdr:nvSpPr>
      <xdr:spPr>
        <a:xfrm>
          <a:off x="16268700" y="6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8726</xdr:rowOff>
    </xdr:from>
    <xdr:ext cx="405111" cy="259045"/>
    <xdr:sp macro="" textlink="">
      <xdr:nvSpPr>
        <xdr:cNvPr id="428" name="【一般廃棄物処理施設】&#10;有形固定資産減価償却率該当値テキスト"/>
        <xdr:cNvSpPr txBox="1"/>
      </xdr:nvSpPr>
      <xdr:spPr>
        <a:xfrm>
          <a:off x="16357600" y="686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44994</xdr:rowOff>
    </xdr:from>
    <xdr:to>
      <xdr:col>81</xdr:col>
      <xdr:colOff>101600</xdr:colOff>
      <xdr:row>40</xdr:row>
      <xdr:rowOff>146594</xdr:rowOff>
    </xdr:to>
    <xdr:sp macro="" textlink="">
      <xdr:nvSpPr>
        <xdr:cNvPr id="429" name="楕円 428"/>
        <xdr:cNvSpPr/>
      </xdr:nvSpPr>
      <xdr:spPr>
        <a:xfrm>
          <a:off x="15430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81099</xdr:rowOff>
    </xdr:from>
    <xdr:to>
      <xdr:col>85</xdr:col>
      <xdr:colOff>127000</xdr:colOff>
      <xdr:row>40</xdr:row>
      <xdr:rowOff>95794</xdr:rowOff>
    </xdr:to>
    <xdr:cxnSp macro="">
      <xdr:nvCxnSpPr>
        <xdr:cNvPr id="430" name="直線コネクタ 429"/>
        <xdr:cNvCxnSpPr/>
      </xdr:nvCxnSpPr>
      <xdr:spPr>
        <a:xfrm flipV="1">
          <a:off x="15481300" y="693909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40096</xdr:rowOff>
    </xdr:from>
    <xdr:to>
      <xdr:col>76</xdr:col>
      <xdr:colOff>165100</xdr:colOff>
      <xdr:row>40</xdr:row>
      <xdr:rowOff>141696</xdr:rowOff>
    </xdr:to>
    <xdr:sp macro="" textlink="">
      <xdr:nvSpPr>
        <xdr:cNvPr id="431" name="楕円 430"/>
        <xdr:cNvSpPr/>
      </xdr:nvSpPr>
      <xdr:spPr>
        <a:xfrm>
          <a:off x="14541500" y="689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90896</xdr:rowOff>
    </xdr:from>
    <xdr:to>
      <xdr:col>81</xdr:col>
      <xdr:colOff>50800</xdr:colOff>
      <xdr:row>40</xdr:row>
      <xdr:rowOff>95794</xdr:rowOff>
    </xdr:to>
    <xdr:cxnSp macro="">
      <xdr:nvCxnSpPr>
        <xdr:cNvPr id="432" name="直線コネクタ 431"/>
        <xdr:cNvCxnSpPr/>
      </xdr:nvCxnSpPr>
      <xdr:spPr>
        <a:xfrm>
          <a:off x="14592300" y="694889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37391</xdr:rowOff>
    </xdr:from>
    <xdr:ext cx="405111" cy="259045"/>
    <xdr:sp macro="" textlink="">
      <xdr:nvSpPr>
        <xdr:cNvPr id="433" name="n_1aveValue【一般廃棄物処理施設】&#10;有形固定資産減価償却率"/>
        <xdr:cNvSpPr txBox="1"/>
      </xdr:nvSpPr>
      <xdr:spPr>
        <a:xfrm>
          <a:off x="152660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123933</xdr:rowOff>
    </xdr:from>
    <xdr:ext cx="405111" cy="259045"/>
    <xdr:sp macro="" textlink="">
      <xdr:nvSpPr>
        <xdr:cNvPr id="434" name="n_2aveValue【一般廃棄物処理施設】&#10;有形固定資産減価償却率"/>
        <xdr:cNvSpPr txBox="1"/>
      </xdr:nvSpPr>
      <xdr:spPr>
        <a:xfrm>
          <a:off x="14389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122300</xdr:rowOff>
    </xdr:from>
    <xdr:ext cx="405111" cy="259045"/>
    <xdr:sp macro="" textlink="">
      <xdr:nvSpPr>
        <xdr:cNvPr id="435" name="n_3aveValue【一般廃棄物処理施設】&#10;有形固定資産減価償却率"/>
        <xdr:cNvSpPr txBox="1"/>
      </xdr:nvSpPr>
      <xdr:spPr>
        <a:xfrm>
          <a:off x="13500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110870</xdr:rowOff>
    </xdr:from>
    <xdr:ext cx="405111" cy="259045"/>
    <xdr:sp macro="" textlink="">
      <xdr:nvSpPr>
        <xdr:cNvPr id="436" name="n_4aveValue【一般廃棄物処理施設】&#10;有形固定資産減価償却率"/>
        <xdr:cNvSpPr txBox="1"/>
      </xdr:nvSpPr>
      <xdr:spPr>
        <a:xfrm>
          <a:off x="126117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137721</xdr:rowOff>
    </xdr:from>
    <xdr:ext cx="405111" cy="259045"/>
    <xdr:sp macro="" textlink="">
      <xdr:nvSpPr>
        <xdr:cNvPr id="437" name="n_1mainValue【一般廃棄物処理施設】&#10;有形固定資産減価償却率"/>
        <xdr:cNvSpPr txBox="1"/>
      </xdr:nvSpPr>
      <xdr:spPr>
        <a:xfrm>
          <a:off x="15266044"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132823</xdr:rowOff>
    </xdr:from>
    <xdr:ext cx="405111" cy="259045"/>
    <xdr:sp macro="" textlink="">
      <xdr:nvSpPr>
        <xdr:cNvPr id="438" name="n_2mainValue【一般廃棄物処理施設】&#10;有形固定資産減価償却率"/>
        <xdr:cNvSpPr txBox="1"/>
      </xdr:nvSpPr>
      <xdr:spPr>
        <a:xfrm>
          <a:off x="14389744" y="699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9" name="正方形/長方形 4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0" name="正方形/長方形 4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1" name="正方形/長方形 4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2" name="正方形/長方形 4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3" name="正方形/長方形 4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4" name="正方形/長方形 4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5" name="正方形/長方形 4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6" name="正方形/長方形 4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7" name="テキスト ボックス 4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8" name="直線コネクタ 4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9" name="直線コネクタ 44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0" name="テキスト ボックス 44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1" name="直線コネクタ 45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52" name="テキスト ボックス 45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3" name="直線コネクタ 45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4" name="テキスト ボックス 45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5" name="直線コネクタ 45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6" name="テキスト ボックス 45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7" name="直線コネクタ 4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8" name="テキスト ボックス 45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81636</xdr:rowOff>
    </xdr:from>
    <xdr:to>
      <xdr:col>116</xdr:col>
      <xdr:colOff>62864</xdr:colOff>
      <xdr:row>41</xdr:row>
      <xdr:rowOff>133107</xdr:rowOff>
    </xdr:to>
    <xdr:cxnSp macro="">
      <xdr:nvCxnSpPr>
        <xdr:cNvPr id="460" name="直線コネクタ 459"/>
        <xdr:cNvCxnSpPr/>
      </xdr:nvCxnSpPr>
      <xdr:spPr>
        <a:xfrm flipV="1">
          <a:off x="22160864" y="5739486"/>
          <a:ext cx="0" cy="1423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136934</xdr:rowOff>
    </xdr:from>
    <xdr:ext cx="378565" cy="259045"/>
    <xdr:sp macro="" textlink="">
      <xdr:nvSpPr>
        <xdr:cNvPr id="461" name="【一般廃棄物処理施設】&#10;一人当たり有形固定資産（償却資産）額最小値テキスト"/>
        <xdr:cNvSpPr txBox="1"/>
      </xdr:nvSpPr>
      <xdr:spPr>
        <a:xfrm>
          <a:off x="22199600" y="716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133107</xdr:rowOff>
    </xdr:from>
    <xdr:to>
      <xdr:col>116</xdr:col>
      <xdr:colOff>152400</xdr:colOff>
      <xdr:row>41</xdr:row>
      <xdr:rowOff>133107</xdr:rowOff>
    </xdr:to>
    <xdr:cxnSp macro="">
      <xdr:nvCxnSpPr>
        <xdr:cNvPr id="462" name="直線コネクタ 461"/>
        <xdr:cNvCxnSpPr/>
      </xdr:nvCxnSpPr>
      <xdr:spPr>
        <a:xfrm>
          <a:off x="22072600" y="716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28313</xdr:rowOff>
    </xdr:from>
    <xdr:ext cx="599010" cy="259045"/>
    <xdr:sp macro="" textlink="">
      <xdr:nvSpPr>
        <xdr:cNvPr id="463" name="【一般廃棄物処理施設】&#10;一人当たり有形固定資産（償却資産）額最大値テキスト"/>
        <xdr:cNvSpPr txBox="1"/>
      </xdr:nvSpPr>
      <xdr:spPr>
        <a:xfrm>
          <a:off x="22199600" y="551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81636</xdr:rowOff>
    </xdr:from>
    <xdr:to>
      <xdr:col>116</xdr:col>
      <xdr:colOff>152400</xdr:colOff>
      <xdr:row>33</xdr:row>
      <xdr:rowOff>81636</xdr:rowOff>
    </xdr:to>
    <xdr:cxnSp macro="">
      <xdr:nvCxnSpPr>
        <xdr:cNvPr id="464" name="直線コネクタ 463"/>
        <xdr:cNvCxnSpPr/>
      </xdr:nvCxnSpPr>
      <xdr:spPr>
        <a:xfrm>
          <a:off x="22072600" y="573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9824</xdr:rowOff>
    </xdr:from>
    <xdr:ext cx="599010" cy="259045"/>
    <xdr:sp macro="" textlink="">
      <xdr:nvSpPr>
        <xdr:cNvPr id="465" name="【一般廃棄物処理施設】&#10;一人当たり有形固定資産（償却資産）額平均値テキスト"/>
        <xdr:cNvSpPr txBox="1"/>
      </xdr:nvSpPr>
      <xdr:spPr>
        <a:xfrm>
          <a:off x="22199600" y="6696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158397</xdr:rowOff>
    </xdr:from>
    <xdr:to>
      <xdr:col>116</xdr:col>
      <xdr:colOff>114300</xdr:colOff>
      <xdr:row>40</xdr:row>
      <xdr:rowOff>88547</xdr:rowOff>
    </xdr:to>
    <xdr:sp macro="" textlink="">
      <xdr:nvSpPr>
        <xdr:cNvPr id="466" name="フローチャート: 判断 465"/>
        <xdr:cNvSpPr/>
      </xdr:nvSpPr>
      <xdr:spPr>
        <a:xfrm>
          <a:off x="22110700" y="684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136070</xdr:rowOff>
    </xdr:from>
    <xdr:to>
      <xdr:col>112</xdr:col>
      <xdr:colOff>38100</xdr:colOff>
      <xdr:row>40</xdr:row>
      <xdr:rowOff>66220</xdr:rowOff>
    </xdr:to>
    <xdr:sp macro="" textlink="">
      <xdr:nvSpPr>
        <xdr:cNvPr id="467" name="フローチャート: 判断 466"/>
        <xdr:cNvSpPr/>
      </xdr:nvSpPr>
      <xdr:spPr>
        <a:xfrm>
          <a:off x="21272500" y="68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116132</xdr:rowOff>
    </xdr:from>
    <xdr:to>
      <xdr:col>107</xdr:col>
      <xdr:colOff>101600</xdr:colOff>
      <xdr:row>40</xdr:row>
      <xdr:rowOff>46282</xdr:rowOff>
    </xdr:to>
    <xdr:sp macro="" textlink="">
      <xdr:nvSpPr>
        <xdr:cNvPr id="468" name="フローチャート: 判断 467"/>
        <xdr:cNvSpPr/>
      </xdr:nvSpPr>
      <xdr:spPr>
        <a:xfrm>
          <a:off x="20383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162832</xdr:rowOff>
    </xdr:from>
    <xdr:to>
      <xdr:col>102</xdr:col>
      <xdr:colOff>165100</xdr:colOff>
      <xdr:row>40</xdr:row>
      <xdr:rowOff>92982</xdr:rowOff>
    </xdr:to>
    <xdr:sp macro="" textlink="">
      <xdr:nvSpPr>
        <xdr:cNvPr id="469" name="フローチャート: 判断 468"/>
        <xdr:cNvSpPr/>
      </xdr:nvSpPr>
      <xdr:spPr>
        <a:xfrm>
          <a:off x="19494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19443</xdr:rowOff>
    </xdr:from>
    <xdr:to>
      <xdr:col>98</xdr:col>
      <xdr:colOff>38100</xdr:colOff>
      <xdr:row>40</xdr:row>
      <xdr:rowOff>121043</xdr:rowOff>
    </xdr:to>
    <xdr:sp macro="" textlink="">
      <xdr:nvSpPr>
        <xdr:cNvPr id="470" name="フローチャート: 判断 469"/>
        <xdr:cNvSpPr/>
      </xdr:nvSpPr>
      <xdr:spPr>
        <a:xfrm>
          <a:off x="18605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1" name="テキスト ボックス 4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2" name="テキスト ボックス 4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3" name="テキスト ボックス 4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4" name="テキスト ボックス 4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5" name="テキスト ボックス 4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70546</xdr:rowOff>
    </xdr:from>
    <xdr:to>
      <xdr:col>116</xdr:col>
      <xdr:colOff>114300</xdr:colOff>
      <xdr:row>42</xdr:row>
      <xdr:rowOff>696</xdr:rowOff>
    </xdr:to>
    <xdr:sp macro="" textlink="">
      <xdr:nvSpPr>
        <xdr:cNvPr id="476" name="楕円 475"/>
        <xdr:cNvSpPr/>
      </xdr:nvSpPr>
      <xdr:spPr>
        <a:xfrm>
          <a:off x="22110700" y="70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156923</xdr:rowOff>
    </xdr:from>
    <xdr:ext cx="469744" cy="259045"/>
    <xdr:sp macro="" textlink="">
      <xdr:nvSpPr>
        <xdr:cNvPr id="477" name="【一般廃棄物処理施設】&#10;一人当たり有形固定資産（償却資産）額該当値テキスト"/>
        <xdr:cNvSpPr txBox="1"/>
      </xdr:nvSpPr>
      <xdr:spPr>
        <a:xfrm>
          <a:off x="22199600" y="70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71351</xdr:rowOff>
    </xdr:from>
    <xdr:to>
      <xdr:col>112</xdr:col>
      <xdr:colOff>38100</xdr:colOff>
      <xdr:row>42</xdr:row>
      <xdr:rowOff>1501</xdr:rowOff>
    </xdr:to>
    <xdr:sp macro="" textlink="">
      <xdr:nvSpPr>
        <xdr:cNvPr id="478" name="楕円 477"/>
        <xdr:cNvSpPr/>
      </xdr:nvSpPr>
      <xdr:spPr>
        <a:xfrm>
          <a:off x="21272500" y="710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121346</xdr:rowOff>
    </xdr:from>
    <xdr:to>
      <xdr:col>116</xdr:col>
      <xdr:colOff>63500</xdr:colOff>
      <xdr:row>41</xdr:row>
      <xdr:rowOff>122151</xdr:rowOff>
    </xdr:to>
    <xdr:cxnSp macro="">
      <xdr:nvCxnSpPr>
        <xdr:cNvPr id="479" name="直線コネクタ 478"/>
        <xdr:cNvCxnSpPr/>
      </xdr:nvCxnSpPr>
      <xdr:spPr>
        <a:xfrm flipV="1">
          <a:off x="21323300" y="7150796"/>
          <a:ext cx="8382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72135</xdr:rowOff>
    </xdr:from>
    <xdr:to>
      <xdr:col>107</xdr:col>
      <xdr:colOff>101600</xdr:colOff>
      <xdr:row>42</xdr:row>
      <xdr:rowOff>2285</xdr:rowOff>
    </xdr:to>
    <xdr:sp macro="" textlink="">
      <xdr:nvSpPr>
        <xdr:cNvPr id="480" name="楕円 479"/>
        <xdr:cNvSpPr/>
      </xdr:nvSpPr>
      <xdr:spPr>
        <a:xfrm>
          <a:off x="20383500" y="710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122151</xdr:rowOff>
    </xdr:from>
    <xdr:to>
      <xdr:col>111</xdr:col>
      <xdr:colOff>177800</xdr:colOff>
      <xdr:row>41</xdr:row>
      <xdr:rowOff>122935</xdr:rowOff>
    </xdr:to>
    <xdr:cxnSp macro="">
      <xdr:nvCxnSpPr>
        <xdr:cNvPr id="481" name="直線コネクタ 480"/>
        <xdr:cNvCxnSpPr/>
      </xdr:nvCxnSpPr>
      <xdr:spPr>
        <a:xfrm flipV="1">
          <a:off x="20434300" y="7151601"/>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82747</xdr:rowOff>
    </xdr:from>
    <xdr:ext cx="599010" cy="259045"/>
    <xdr:sp macro="" textlink="">
      <xdr:nvSpPr>
        <xdr:cNvPr id="482" name="n_1aveValue【一般廃棄物処理施設】&#10;一人当たり有形固定資産（償却資産）額"/>
        <xdr:cNvSpPr txBox="1"/>
      </xdr:nvSpPr>
      <xdr:spPr>
        <a:xfrm>
          <a:off x="21011095" y="659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62809</xdr:rowOff>
    </xdr:from>
    <xdr:ext cx="599010" cy="259045"/>
    <xdr:sp macro="" textlink="">
      <xdr:nvSpPr>
        <xdr:cNvPr id="483" name="n_2aveValue【一般廃棄物処理施設】&#10;一人当たり有形固定資産（償却資産）額"/>
        <xdr:cNvSpPr txBox="1"/>
      </xdr:nvSpPr>
      <xdr:spPr>
        <a:xfrm>
          <a:off x="20134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109509</xdr:rowOff>
    </xdr:from>
    <xdr:ext cx="599010" cy="259045"/>
    <xdr:sp macro="" textlink="">
      <xdr:nvSpPr>
        <xdr:cNvPr id="484" name="n_3aveValue【一般廃棄物処理施設】&#10;一人当たり有形固定資産（償却資産）額"/>
        <xdr:cNvSpPr txBox="1"/>
      </xdr:nvSpPr>
      <xdr:spPr>
        <a:xfrm>
          <a:off x="19245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137570</xdr:rowOff>
    </xdr:from>
    <xdr:ext cx="599010" cy="259045"/>
    <xdr:sp macro="" textlink="">
      <xdr:nvSpPr>
        <xdr:cNvPr id="485" name="n_4aveValue【一般廃棄物処理施設】&#10;一人当たり有形固定資産（償却資産）額"/>
        <xdr:cNvSpPr txBox="1"/>
      </xdr:nvSpPr>
      <xdr:spPr>
        <a:xfrm>
          <a:off x="18356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164078</xdr:rowOff>
    </xdr:from>
    <xdr:ext cx="469744" cy="259045"/>
    <xdr:sp macro="" textlink="">
      <xdr:nvSpPr>
        <xdr:cNvPr id="486" name="n_1mainValue【一般廃棄物処理施設】&#10;一人当たり有形固定資産（償却資産）額"/>
        <xdr:cNvSpPr txBox="1"/>
      </xdr:nvSpPr>
      <xdr:spPr>
        <a:xfrm>
          <a:off x="21075728" y="719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164862</xdr:rowOff>
    </xdr:from>
    <xdr:ext cx="469744" cy="259045"/>
    <xdr:sp macro="" textlink="">
      <xdr:nvSpPr>
        <xdr:cNvPr id="487" name="n_2mainValue【一般廃棄物処理施設】&#10;一人当たり有形固定資産（償却資産）額"/>
        <xdr:cNvSpPr txBox="1"/>
      </xdr:nvSpPr>
      <xdr:spPr>
        <a:xfrm>
          <a:off x="20199428" y="719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8" name="正方形/長方形 48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9" name="正方形/長方形 48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0" name="正方形/長方形 48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1" name="正方形/長方形 49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2" name="正方形/長方形 49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3" name="正方形/長方形 49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4" name="正方形/長方形 49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5" name="正方形/長方形 49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6" name="テキスト ボックス 49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7" name="直線コネクタ 49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8" name="テキスト ボックス 49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9" name="直線コネクタ 49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00" name="テキスト ボックス 49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1" name="直線コネクタ 50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2" name="テキスト ボックス 50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3" name="直線コネクタ 50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4" name="テキスト ボックス 50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5" name="直線コネクタ 50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6" name="テキスト ボックス 50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7" name="直線コネクタ 50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8" name="テキスト ボックス 50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9" name="直線コネクタ 50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10" name="テキスト ボックス 50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1" name="直線コネクタ 51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128996</xdr:rowOff>
    </xdr:from>
    <xdr:to>
      <xdr:col>85</xdr:col>
      <xdr:colOff>126364</xdr:colOff>
      <xdr:row>63</xdr:row>
      <xdr:rowOff>101237</xdr:rowOff>
    </xdr:to>
    <xdr:cxnSp macro="">
      <xdr:nvCxnSpPr>
        <xdr:cNvPr id="513" name="直線コネクタ 512"/>
        <xdr:cNvCxnSpPr/>
      </xdr:nvCxnSpPr>
      <xdr:spPr>
        <a:xfrm flipV="1">
          <a:off x="16318864" y="9558746"/>
          <a:ext cx="0" cy="134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105064</xdr:rowOff>
    </xdr:from>
    <xdr:ext cx="405111" cy="259045"/>
    <xdr:sp macro="" textlink="">
      <xdr:nvSpPr>
        <xdr:cNvPr id="514" name="【保健センター・保健所】&#10;有形固定資産減価償却率最小値テキスト"/>
        <xdr:cNvSpPr txBox="1"/>
      </xdr:nvSpPr>
      <xdr:spPr>
        <a:xfrm>
          <a:off x="16357600" y="1090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101237</xdr:rowOff>
    </xdr:from>
    <xdr:to>
      <xdr:col>86</xdr:col>
      <xdr:colOff>25400</xdr:colOff>
      <xdr:row>63</xdr:row>
      <xdr:rowOff>101237</xdr:rowOff>
    </xdr:to>
    <xdr:cxnSp macro="">
      <xdr:nvCxnSpPr>
        <xdr:cNvPr id="515" name="直線コネクタ 514"/>
        <xdr:cNvCxnSpPr/>
      </xdr:nvCxnSpPr>
      <xdr:spPr>
        <a:xfrm>
          <a:off x="16230600" y="1090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75673</xdr:rowOff>
    </xdr:from>
    <xdr:ext cx="340478" cy="259045"/>
    <xdr:sp macro="" textlink="">
      <xdr:nvSpPr>
        <xdr:cNvPr id="516" name="【保健センター・保健所】&#10;有形固定資産減価償却率最大値テキスト"/>
        <xdr:cNvSpPr txBox="1"/>
      </xdr:nvSpPr>
      <xdr:spPr>
        <a:xfrm>
          <a:off x="16357600" y="93339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128996</xdr:rowOff>
    </xdr:from>
    <xdr:to>
      <xdr:col>86</xdr:col>
      <xdr:colOff>25400</xdr:colOff>
      <xdr:row>55</xdr:row>
      <xdr:rowOff>128996</xdr:rowOff>
    </xdr:to>
    <xdr:cxnSp macro="">
      <xdr:nvCxnSpPr>
        <xdr:cNvPr id="517" name="直線コネクタ 516"/>
        <xdr:cNvCxnSpPr/>
      </xdr:nvCxnSpPr>
      <xdr:spPr>
        <a:xfrm>
          <a:off x="16230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88010</xdr:rowOff>
    </xdr:from>
    <xdr:ext cx="405111" cy="259045"/>
    <xdr:sp macro="" textlink="">
      <xdr:nvSpPr>
        <xdr:cNvPr id="518" name="【保健センター・保健所】&#10;有形固定資産減価償却率平均値テキスト"/>
        <xdr:cNvSpPr txBox="1"/>
      </xdr:nvSpPr>
      <xdr:spPr>
        <a:xfrm>
          <a:off x="16357600" y="1003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65133</xdr:rowOff>
    </xdr:from>
    <xdr:to>
      <xdr:col>85</xdr:col>
      <xdr:colOff>177800</xdr:colOff>
      <xdr:row>59</xdr:row>
      <xdr:rowOff>166733</xdr:rowOff>
    </xdr:to>
    <xdr:sp macro="" textlink="">
      <xdr:nvSpPr>
        <xdr:cNvPr id="519" name="フローチャート: 判断 518"/>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520" name="フローチャート: 判断 519"/>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145143</xdr:rowOff>
    </xdr:from>
    <xdr:to>
      <xdr:col>76</xdr:col>
      <xdr:colOff>165100</xdr:colOff>
      <xdr:row>59</xdr:row>
      <xdr:rowOff>75293</xdr:rowOff>
    </xdr:to>
    <xdr:sp macro="" textlink="">
      <xdr:nvSpPr>
        <xdr:cNvPr id="521" name="フローチャート: 判断 520"/>
        <xdr:cNvSpPr/>
      </xdr:nvSpPr>
      <xdr:spPr>
        <a:xfrm>
          <a:off x="14541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42273</xdr:rowOff>
    </xdr:from>
    <xdr:to>
      <xdr:col>72</xdr:col>
      <xdr:colOff>38100</xdr:colOff>
      <xdr:row>59</xdr:row>
      <xdr:rowOff>143873</xdr:rowOff>
    </xdr:to>
    <xdr:sp macro="" textlink="">
      <xdr:nvSpPr>
        <xdr:cNvPr id="522" name="フローチャート: 判断 521"/>
        <xdr:cNvSpPr/>
      </xdr:nvSpPr>
      <xdr:spPr>
        <a:xfrm>
          <a:off x="13652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141877</xdr:rowOff>
    </xdr:from>
    <xdr:to>
      <xdr:col>67</xdr:col>
      <xdr:colOff>101600</xdr:colOff>
      <xdr:row>59</xdr:row>
      <xdr:rowOff>72027</xdr:rowOff>
    </xdr:to>
    <xdr:sp macro="" textlink="">
      <xdr:nvSpPr>
        <xdr:cNvPr id="523" name="フローチャート: 判断 522"/>
        <xdr:cNvSpPr/>
      </xdr:nvSpPr>
      <xdr:spPr>
        <a:xfrm>
          <a:off x="12763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4" name="テキスト ボックス 5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5" name="テキスト ボックス 5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6" name="テキスト ボックス 5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7" name="テキスト ボックス 5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8" name="テキスト ボックス 5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3084</xdr:rowOff>
    </xdr:from>
    <xdr:to>
      <xdr:col>85</xdr:col>
      <xdr:colOff>177800</xdr:colOff>
      <xdr:row>61</xdr:row>
      <xdr:rowOff>104684</xdr:rowOff>
    </xdr:to>
    <xdr:sp macro="" textlink="">
      <xdr:nvSpPr>
        <xdr:cNvPr id="529" name="楕円 528"/>
        <xdr:cNvSpPr/>
      </xdr:nvSpPr>
      <xdr:spPr>
        <a:xfrm>
          <a:off x="162687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152961</xdr:rowOff>
    </xdr:from>
    <xdr:ext cx="405111" cy="259045"/>
    <xdr:sp macro="" textlink="">
      <xdr:nvSpPr>
        <xdr:cNvPr id="530" name="【保健センター・保健所】&#10;有形固定資産減価償却率該当値テキスト"/>
        <xdr:cNvSpPr txBox="1"/>
      </xdr:nvSpPr>
      <xdr:spPr>
        <a:xfrm>
          <a:off x="16357600"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150041</xdr:rowOff>
    </xdr:from>
    <xdr:to>
      <xdr:col>81</xdr:col>
      <xdr:colOff>101600</xdr:colOff>
      <xdr:row>61</xdr:row>
      <xdr:rowOff>80191</xdr:rowOff>
    </xdr:to>
    <xdr:sp macro="" textlink="">
      <xdr:nvSpPr>
        <xdr:cNvPr id="531" name="楕円 530"/>
        <xdr:cNvSpPr/>
      </xdr:nvSpPr>
      <xdr:spPr>
        <a:xfrm>
          <a:off x="15430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29391</xdr:rowOff>
    </xdr:from>
    <xdr:to>
      <xdr:col>85</xdr:col>
      <xdr:colOff>127000</xdr:colOff>
      <xdr:row>61</xdr:row>
      <xdr:rowOff>53884</xdr:rowOff>
    </xdr:to>
    <xdr:cxnSp macro="">
      <xdr:nvCxnSpPr>
        <xdr:cNvPr id="532" name="直線コネクタ 531"/>
        <xdr:cNvCxnSpPr/>
      </xdr:nvCxnSpPr>
      <xdr:spPr>
        <a:xfrm>
          <a:off x="15481300" y="1048784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125549</xdr:rowOff>
    </xdr:from>
    <xdr:to>
      <xdr:col>76</xdr:col>
      <xdr:colOff>165100</xdr:colOff>
      <xdr:row>61</xdr:row>
      <xdr:rowOff>55699</xdr:rowOff>
    </xdr:to>
    <xdr:sp macro="" textlink="">
      <xdr:nvSpPr>
        <xdr:cNvPr id="533" name="楕円 532"/>
        <xdr:cNvSpPr/>
      </xdr:nvSpPr>
      <xdr:spPr>
        <a:xfrm>
          <a:off x="14541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4899</xdr:rowOff>
    </xdr:from>
    <xdr:to>
      <xdr:col>81</xdr:col>
      <xdr:colOff>50800</xdr:colOff>
      <xdr:row>61</xdr:row>
      <xdr:rowOff>29391</xdr:rowOff>
    </xdr:to>
    <xdr:cxnSp macro="">
      <xdr:nvCxnSpPr>
        <xdr:cNvPr id="534" name="直線コネクタ 533"/>
        <xdr:cNvCxnSpPr/>
      </xdr:nvCxnSpPr>
      <xdr:spPr>
        <a:xfrm>
          <a:off x="14592300" y="1046334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101056</xdr:rowOff>
    </xdr:from>
    <xdr:to>
      <xdr:col>72</xdr:col>
      <xdr:colOff>38100</xdr:colOff>
      <xdr:row>61</xdr:row>
      <xdr:rowOff>31206</xdr:rowOff>
    </xdr:to>
    <xdr:sp macro="" textlink="">
      <xdr:nvSpPr>
        <xdr:cNvPr id="535" name="楕円 534"/>
        <xdr:cNvSpPr/>
      </xdr:nvSpPr>
      <xdr:spPr>
        <a:xfrm>
          <a:off x="13652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151856</xdr:rowOff>
    </xdr:from>
    <xdr:to>
      <xdr:col>76</xdr:col>
      <xdr:colOff>114300</xdr:colOff>
      <xdr:row>61</xdr:row>
      <xdr:rowOff>4899</xdr:rowOff>
    </xdr:to>
    <xdr:cxnSp macro="">
      <xdr:nvCxnSpPr>
        <xdr:cNvPr id="536" name="直線コネクタ 535"/>
        <xdr:cNvCxnSpPr/>
      </xdr:nvCxnSpPr>
      <xdr:spPr>
        <a:xfrm>
          <a:off x="13703300" y="1043885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163665</xdr:rowOff>
    </xdr:from>
    <xdr:ext cx="405111" cy="259045"/>
    <xdr:sp macro="" textlink="">
      <xdr:nvSpPr>
        <xdr:cNvPr id="537" name="n_1aveValue【保健センター・保健所】&#10;有形固定資産減価償却率"/>
        <xdr:cNvSpPr txBox="1"/>
      </xdr:nvSpPr>
      <xdr:spPr>
        <a:xfrm>
          <a:off x="152660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91820</xdr:rowOff>
    </xdr:from>
    <xdr:ext cx="405111" cy="259045"/>
    <xdr:sp macro="" textlink="">
      <xdr:nvSpPr>
        <xdr:cNvPr id="538" name="n_2aveValue【保健センター・保健所】&#10;有形固定資産減価償却率"/>
        <xdr:cNvSpPr txBox="1"/>
      </xdr:nvSpPr>
      <xdr:spPr>
        <a:xfrm>
          <a:off x="14389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160400</xdr:rowOff>
    </xdr:from>
    <xdr:ext cx="405111" cy="259045"/>
    <xdr:sp macro="" textlink="">
      <xdr:nvSpPr>
        <xdr:cNvPr id="539" name="n_3aveValue【保健センター・保健所】&#10;有形固定資産減価償却率"/>
        <xdr:cNvSpPr txBox="1"/>
      </xdr:nvSpPr>
      <xdr:spPr>
        <a:xfrm>
          <a:off x="13500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88554</xdr:rowOff>
    </xdr:from>
    <xdr:ext cx="405111" cy="259045"/>
    <xdr:sp macro="" textlink="">
      <xdr:nvSpPr>
        <xdr:cNvPr id="540" name="n_4aveValue【保健センター・保健所】&#10;有形固定資産減価償却率"/>
        <xdr:cNvSpPr txBox="1"/>
      </xdr:nvSpPr>
      <xdr:spPr>
        <a:xfrm>
          <a:off x="126117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71318</xdr:rowOff>
    </xdr:from>
    <xdr:ext cx="405111" cy="259045"/>
    <xdr:sp macro="" textlink="">
      <xdr:nvSpPr>
        <xdr:cNvPr id="541" name="n_1mainValue【保健センター・保健所】&#10;有形固定資産減価償却率"/>
        <xdr:cNvSpPr txBox="1"/>
      </xdr:nvSpPr>
      <xdr:spPr>
        <a:xfrm>
          <a:off x="152660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46826</xdr:rowOff>
    </xdr:from>
    <xdr:ext cx="405111" cy="259045"/>
    <xdr:sp macro="" textlink="">
      <xdr:nvSpPr>
        <xdr:cNvPr id="542" name="n_2mainValue【保健センター・保健所】&#10;有形固定資産減価償却率"/>
        <xdr:cNvSpPr txBox="1"/>
      </xdr:nvSpPr>
      <xdr:spPr>
        <a:xfrm>
          <a:off x="14389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22333</xdr:rowOff>
    </xdr:from>
    <xdr:ext cx="405111" cy="259045"/>
    <xdr:sp macro="" textlink="">
      <xdr:nvSpPr>
        <xdr:cNvPr id="543" name="n_3mainValue【保健センター・保健所】&#10;有形固定資産減価償却率"/>
        <xdr:cNvSpPr txBox="1"/>
      </xdr:nvSpPr>
      <xdr:spPr>
        <a:xfrm>
          <a:off x="13500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4" name="正方形/長方形 5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5" name="正方形/長方形 5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6" name="正方形/長方形 5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7" name="正方形/長方形 5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8" name="正方形/長方形 5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9" name="正方形/長方形 5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0" name="正方形/長方形 5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1" name="正方形/長方形 55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2" name="テキスト ボックス 5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3" name="直線コネクタ 5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4" name="直線コネクタ 55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5" name="テキスト ボックス 55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6" name="直線コネクタ 55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7" name="テキスト ボックス 55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8" name="直線コネクタ 55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9" name="テキスト ボックス 55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0" name="直線コネクタ 55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1" name="テキスト ボックス 56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3" name="テキスト ボックス 5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154077</xdr:rowOff>
    </xdr:from>
    <xdr:to>
      <xdr:col>116</xdr:col>
      <xdr:colOff>62864</xdr:colOff>
      <xdr:row>63</xdr:row>
      <xdr:rowOff>152247</xdr:rowOff>
    </xdr:to>
    <xdr:cxnSp macro="">
      <xdr:nvCxnSpPr>
        <xdr:cNvPr id="565" name="直線コネクタ 564"/>
        <xdr:cNvCxnSpPr/>
      </xdr:nvCxnSpPr>
      <xdr:spPr>
        <a:xfrm flipV="1">
          <a:off x="22160864" y="9583827"/>
          <a:ext cx="0" cy="136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566" name="【保健センター・保健所】&#10;一人当たり面積最小値テキスト"/>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567" name="直線コネクタ 566"/>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100754</xdr:rowOff>
    </xdr:from>
    <xdr:ext cx="469744" cy="259045"/>
    <xdr:sp macro="" textlink="">
      <xdr:nvSpPr>
        <xdr:cNvPr id="568" name="【保健センター・保健所】&#10;一人当たり面積最大値テキスト"/>
        <xdr:cNvSpPr txBox="1"/>
      </xdr:nvSpPr>
      <xdr:spPr>
        <a:xfrm>
          <a:off x="22199600" y="935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154077</xdr:rowOff>
    </xdr:from>
    <xdr:to>
      <xdr:col>116</xdr:col>
      <xdr:colOff>152400</xdr:colOff>
      <xdr:row>55</xdr:row>
      <xdr:rowOff>154077</xdr:rowOff>
    </xdr:to>
    <xdr:cxnSp macro="">
      <xdr:nvCxnSpPr>
        <xdr:cNvPr id="569" name="直線コネクタ 568"/>
        <xdr:cNvCxnSpPr/>
      </xdr:nvCxnSpPr>
      <xdr:spPr>
        <a:xfrm>
          <a:off x="22072600" y="958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15511</xdr:rowOff>
    </xdr:from>
    <xdr:ext cx="469744" cy="259045"/>
    <xdr:sp macro="" textlink="">
      <xdr:nvSpPr>
        <xdr:cNvPr id="570" name="【保健センター・保健所】&#10;一人当たり面積平均値テキスト"/>
        <xdr:cNvSpPr txBox="1"/>
      </xdr:nvSpPr>
      <xdr:spPr>
        <a:xfrm>
          <a:off x="22199600" y="10645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571" name="フローチャート: 判断 570"/>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28296</xdr:rowOff>
    </xdr:from>
    <xdr:to>
      <xdr:col>112</xdr:col>
      <xdr:colOff>38100</xdr:colOff>
      <xdr:row>63</xdr:row>
      <xdr:rowOff>129896</xdr:rowOff>
    </xdr:to>
    <xdr:sp macro="" textlink="">
      <xdr:nvSpPr>
        <xdr:cNvPr id="572" name="フローチャート: 判断 571"/>
        <xdr:cNvSpPr/>
      </xdr:nvSpPr>
      <xdr:spPr>
        <a:xfrm>
          <a:off x="21272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18237</xdr:rowOff>
    </xdr:from>
    <xdr:to>
      <xdr:col>107</xdr:col>
      <xdr:colOff>101600</xdr:colOff>
      <xdr:row>63</xdr:row>
      <xdr:rowOff>119837</xdr:rowOff>
    </xdr:to>
    <xdr:sp macro="" textlink="">
      <xdr:nvSpPr>
        <xdr:cNvPr id="573" name="フローチャート: 判断 572"/>
        <xdr:cNvSpPr/>
      </xdr:nvSpPr>
      <xdr:spPr>
        <a:xfrm>
          <a:off x="20383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20066</xdr:rowOff>
    </xdr:from>
    <xdr:to>
      <xdr:col>102</xdr:col>
      <xdr:colOff>165100</xdr:colOff>
      <xdr:row>63</xdr:row>
      <xdr:rowOff>121666</xdr:rowOff>
    </xdr:to>
    <xdr:sp macro="" textlink="">
      <xdr:nvSpPr>
        <xdr:cNvPr id="574" name="フローチャート: 判断 573"/>
        <xdr:cNvSpPr/>
      </xdr:nvSpPr>
      <xdr:spPr>
        <a:xfrm>
          <a:off x="19494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37440</xdr:rowOff>
    </xdr:from>
    <xdr:to>
      <xdr:col>98</xdr:col>
      <xdr:colOff>38100</xdr:colOff>
      <xdr:row>63</xdr:row>
      <xdr:rowOff>139040</xdr:rowOff>
    </xdr:to>
    <xdr:sp macro="" textlink="">
      <xdr:nvSpPr>
        <xdr:cNvPr id="575" name="フローチャート: 判断 574"/>
        <xdr:cNvSpPr/>
      </xdr:nvSpPr>
      <xdr:spPr>
        <a:xfrm>
          <a:off x="18605500" y="1083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43841</xdr:rowOff>
    </xdr:from>
    <xdr:to>
      <xdr:col>116</xdr:col>
      <xdr:colOff>114300</xdr:colOff>
      <xdr:row>63</xdr:row>
      <xdr:rowOff>145441</xdr:rowOff>
    </xdr:to>
    <xdr:sp macro="" textlink="">
      <xdr:nvSpPr>
        <xdr:cNvPr id="581" name="楕円 580"/>
        <xdr:cNvSpPr/>
      </xdr:nvSpPr>
      <xdr:spPr>
        <a:xfrm>
          <a:off x="22110700" y="1084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142512</xdr:rowOff>
    </xdr:from>
    <xdr:ext cx="469744" cy="259045"/>
    <xdr:sp macro="" textlink="">
      <xdr:nvSpPr>
        <xdr:cNvPr id="582" name="【保健センター・保健所】&#10;一人当たり面積該当値テキスト"/>
        <xdr:cNvSpPr txBox="1"/>
      </xdr:nvSpPr>
      <xdr:spPr>
        <a:xfrm>
          <a:off x="22199600" y="1077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46127</xdr:rowOff>
    </xdr:from>
    <xdr:to>
      <xdr:col>112</xdr:col>
      <xdr:colOff>38100</xdr:colOff>
      <xdr:row>63</xdr:row>
      <xdr:rowOff>147727</xdr:rowOff>
    </xdr:to>
    <xdr:sp macro="" textlink="">
      <xdr:nvSpPr>
        <xdr:cNvPr id="583" name="楕円 582"/>
        <xdr:cNvSpPr/>
      </xdr:nvSpPr>
      <xdr:spPr>
        <a:xfrm>
          <a:off x="21272500" y="10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94641</xdr:rowOff>
    </xdr:from>
    <xdr:to>
      <xdr:col>116</xdr:col>
      <xdr:colOff>63500</xdr:colOff>
      <xdr:row>63</xdr:row>
      <xdr:rowOff>96927</xdr:rowOff>
    </xdr:to>
    <xdr:cxnSp macro="">
      <xdr:nvCxnSpPr>
        <xdr:cNvPr id="584" name="直線コネクタ 583"/>
        <xdr:cNvCxnSpPr/>
      </xdr:nvCxnSpPr>
      <xdr:spPr>
        <a:xfrm flipV="1">
          <a:off x="21323300" y="10895991"/>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47955</xdr:rowOff>
    </xdr:from>
    <xdr:to>
      <xdr:col>107</xdr:col>
      <xdr:colOff>101600</xdr:colOff>
      <xdr:row>63</xdr:row>
      <xdr:rowOff>149555</xdr:rowOff>
    </xdr:to>
    <xdr:sp macro="" textlink="">
      <xdr:nvSpPr>
        <xdr:cNvPr id="585" name="楕円 584"/>
        <xdr:cNvSpPr/>
      </xdr:nvSpPr>
      <xdr:spPr>
        <a:xfrm>
          <a:off x="20383500" y="108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96927</xdr:rowOff>
    </xdr:from>
    <xdr:to>
      <xdr:col>111</xdr:col>
      <xdr:colOff>177800</xdr:colOff>
      <xdr:row>63</xdr:row>
      <xdr:rowOff>98755</xdr:rowOff>
    </xdr:to>
    <xdr:cxnSp macro="">
      <xdr:nvCxnSpPr>
        <xdr:cNvPr id="586" name="直線コネクタ 585"/>
        <xdr:cNvCxnSpPr/>
      </xdr:nvCxnSpPr>
      <xdr:spPr>
        <a:xfrm flipV="1">
          <a:off x="20434300" y="10898277"/>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49326</xdr:rowOff>
    </xdr:from>
    <xdr:to>
      <xdr:col>102</xdr:col>
      <xdr:colOff>165100</xdr:colOff>
      <xdr:row>63</xdr:row>
      <xdr:rowOff>150926</xdr:rowOff>
    </xdr:to>
    <xdr:sp macro="" textlink="">
      <xdr:nvSpPr>
        <xdr:cNvPr id="587" name="楕円 586"/>
        <xdr:cNvSpPr/>
      </xdr:nvSpPr>
      <xdr:spPr>
        <a:xfrm>
          <a:off x="19494500" y="1085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98755</xdr:rowOff>
    </xdr:from>
    <xdr:to>
      <xdr:col>107</xdr:col>
      <xdr:colOff>50800</xdr:colOff>
      <xdr:row>63</xdr:row>
      <xdr:rowOff>100126</xdr:rowOff>
    </xdr:to>
    <xdr:cxnSp macro="">
      <xdr:nvCxnSpPr>
        <xdr:cNvPr id="588" name="直線コネクタ 587"/>
        <xdr:cNvCxnSpPr/>
      </xdr:nvCxnSpPr>
      <xdr:spPr>
        <a:xfrm flipV="1">
          <a:off x="19545300" y="10900105"/>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146423</xdr:rowOff>
    </xdr:from>
    <xdr:ext cx="469744" cy="259045"/>
    <xdr:sp macro="" textlink="">
      <xdr:nvSpPr>
        <xdr:cNvPr id="589" name="n_1aveValue【保健センター・保健所】&#10;一人当たり面積"/>
        <xdr:cNvSpPr txBox="1"/>
      </xdr:nvSpPr>
      <xdr:spPr>
        <a:xfrm>
          <a:off x="21075727" y="106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136364</xdr:rowOff>
    </xdr:from>
    <xdr:ext cx="469744" cy="259045"/>
    <xdr:sp macro="" textlink="">
      <xdr:nvSpPr>
        <xdr:cNvPr id="590" name="n_2aveValue【保健センター・保健所】&#10;一人当たり面積"/>
        <xdr:cNvSpPr txBox="1"/>
      </xdr:nvSpPr>
      <xdr:spPr>
        <a:xfrm>
          <a:off x="20199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138193</xdr:rowOff>
    </xdr:from>
    <xdr:ext cx="469744" cy="259045"/>
    <xdr:sp macro="" textlink="">
      <xdr:nvSpPr>
        <xdr:cNvPr id="591" name="n_3aveValue【保健センター・保健所】&#10;一人当たり面積"/>
        <xdr:cNvSpPr txBox="1"/>
      </xdr:nvSpPr>
      <xdr:spPr>
        <a:xfrm>
          <a:off x="19310427" y="105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155567</xdr:rowOff>
    </xdr:from>
    <xdr:ext cx="469744" cy="259045"/>
    <xdr:sp macro="" textlink="">
      <xdr:nvSpPr>
        <xdr:cNvPr id="592" name="n_4aveValue【保健センター・保健所】&#10;一人当たり面積"/>
        <xdr:cNvSpPr txBox="1"/>
      </xdr:nvSpPr>
      <xdr:spPr>
        <a:xfrm>
          <a:off x="18421427" y="1061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138854</xdr:rowOff>
    </xdr:from>
    <xdr:ext cx="469744" cy="259045"/>
    <xdr:sp macro="" textlink="">
      <xdr:nvSpPr>
        <xdr:cNvPr id="593" name="n_1mainValue【保健センター・保健所】&#10;一人当たり面積"/>
        <xdr:cNvSpPr txBox="1"/>
      </xdr:nvSpPr>
      <xdr:spPr>
        <a:xfrm>
          <a:off x="21075727" y="10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140682</xdr:rowOff>
    </xdr:from>
    <xdr:ext cx="469744" cy="259045"/>
    <xdr:sp macro="" textlink="">
      <xdr:nvSpPr>
        <xdr:cNvPr id="594" name="n_2mainValue【保健センター・保健所】&#10;一人当たり面積"/>
        <xdr:cNvSpPr txBox="1"/>
      </xdr:nvSpPr>
      <xdr:spPr>
        <a:xfrm>
          <a:off x="20199427" y="1094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142053</xdr:rowOff>
    </xdr:from>
    <xdr:ext cx="469744" cy="259045"/>
    <xdr:sp macro="" textlink="">
      <xdr:nvSpPr>
        <xdr:cNvPr id="595" name="n_3mainValue【保健センター・保健所】&#10;一人当たり面積"/>
        <xdr:cNvSpPr txBox="1"/>
      </xdr:nvSpPr>
      <xdr:spPr>
        <a:xfrm>
          <a:off x="19310427" y="1094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4" name="テキスト ボックス 6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5" name="直線コネクタ 6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6" name="テキスト ボックス 60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7" name="直線コネクタ 60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8" name="テキスト ボックス 60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9" name="直線コネクタ 60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0" name="テキスト ボックス 60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1" name="直線コネクタ 61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2" name="テキスト ボックス 61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3" name="直線コネクタ 61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4" name="テキスト ボックス 61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5" name="直線コネクタ 61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6" name="テキスト ボックス 61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7" name="直線コネクタ 61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8" name="テキスト ボックス 61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9" name="直線コネクタ 6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621" name="直線コネクタ 620"/>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3" name="直線コネクタ 62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624" name="【消防施設】&#10;有形固定資産減価償却率最大値テキスト"/>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625" name="直線コネクタ 624"/>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130646</xdr:rowOff>
    </xdr:from>
    <xdr:ext cx="405111" cy="259045"/>
    <xdr:sp macro="" textlink="">
      <xdr:nvSpPr>
        <xdr:cNvPr id="626" name="【消防施設】&#10;有形固定資産減価償却率平均値テキスト"/>
        <xdr:cNvSpPr txBox="1"/>
      </xdr:nvSpPr>
      <xdr:spPr>
        <a:xfrm>
          <a:off x="16357600" y="1418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627" name="フローチャート: 判断 626"/>
        <xdr:cNvSpPr/>
      </xdr:nvSpPr>
      <xdr:spPr>
        <a:xfrm>
          <a:off x="16268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628" name="フローチャート: 判断 627"/>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111398</xdr:rowOff>
    </xdr:from>
    <xdr:to>
      <xdr:col>76</xdr:col>
      <xdr:colOff>165100</xdr:colOff>
      <xdr:row>83</xdr:row>
      <xdr:rowOff>41548</xdr:rowOff>
    </xdr:to>
    <xdr:sp macro="" textlink="">
      <xdr:nvSpPr>
        <xdr:cNvPr id="629" name="フローチャート: 判断 628"/>
        <xdr:cNvSpPr/>
      </xdr:nvSpPr>
      <xdr:spPr>
        <a:xfrm>
          <a:off x="14541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630" name="フローチャート: 判断 629"/>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142421</xdr:rowOff>
    </xdr:from>
    <xdr:to>
      <xdr:col>67</xdr:col>
      <xdr:colOff>101600</xdr:colOff>
      <xdr:row>83</xdr:row>
      <xdr:rowOff>72571</xdr:rowOff>
    </xdr:to>
    <xdr:sp macro="" textlink="">
      <xdr:nvSpPr>
        <xdr:cNvPr id="631" name="フローチャート: 判断 630"/>
        <xdr:cNvSpPr/>
      </xdr:nvSpPr>
      <xdr:spPr>
        <a:xfrm>
          <a:off x="12763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2" name="テキスト ボックス 6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3" name="テキスト ボックス 6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4" name="テキスト ボックス 6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5" name="テキスト ボックス 6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6" name="テキスト ボックス 6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37919</xdr:rowOff>
    </xdr:from>
    <xdr:to>
      <xdr:col>85</xdr:col>
      <xdr:colOff>177800</xdr:colOff>
      <xdr:row>82</xdr:row>
      <xdr:rowOff>139519</xdr:rowOff>
    </xdr:to>
    <xdr:sp macro="" textlink="">
      <xdr:nvSpPr>
        <xdr:cNvPr id="637" name="楕円 636"/>
        <xdr:cNvSpPr/>
      </xdr:nvSpPr>
      <xdr:spPr>
        <a:xfrm>
          <a:off x="16268700" y="140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60796</xdr:rowOff>
    </xdr:from>
    <xdr:ext cx="405111" cy="259045"/>
    <xdr:sp macro="" textlink="">
      <xdr:nvSpPr>
        <xdr:cNvPr id="638" name="【消防施設】&#10;有形固定資産減価償却率該当値テキスト"/>
        <xdr:cNvSpPr txBox="1"/>
      </xdr:nvSpPr>
      <xdr:spPr>
        <a:xfrm>
          <a:off x="16357600" y="1394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10161</xdr:rowOff>
    </xdr:from>
    <xdr:to>
      <xdr:col>81</xdr:col>
      <xdr:colOff>101600</xdr:colOff>
      <xdr:row>82</xdr:row>
      <xdr:rowOff>111761</xdr:rowOff>
    </xdr:to>
    <xdr:sp macro="" textlink="">
      <xdr:nvSpPr>
        <xdr:cNvPr id="639" name="楕円 638"/>
        <xdr:cNvSpPr/>
      </xdr:nvSpPr>
      <xdr:spPr>
        <a:xfrm>
          <a:off x="15430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60961</xdr:rowOff>
    </xdr:from>
    <xdr:to>
      <xdr:col>85</xdr:col>
      <xdr:colOff>127000</xdr:colOff>
      <xdr:row>82</xdr:row>
      <xdr:rowOff>88719</xdr:rowOff>
    </xdr:to>
    <xdr:cxnSp macro="">
      <xdr:nvCxnSpPr>
        <xdr:cNvPr id="640" name="直線コネクタ 639"/>
        <xdr:cNvCxnSpPr/>
      </xdr:nvCxnSpPr>
      <xdr:spPr>
        <a:xfrm>
          <a:off x="15481300" y="14119861"/>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13426</xdr:rowOff>
    </xdr:from>
    <xdr:to>
      <xdr:col>76</xdr:col>
      <xdr:colOff>165100</xdr:colOff>
      <xdr:row>82</xdr:row>
      <xdr:rowOff>115026</xdr:rowOff>
    </xdr:to>
    <xdr:sp macro="" textlink="">
      <xdr:nvSpPr>
        <xdr:cNvPr id="641" name="楕円 640"/>
        <xdr:cNvSpPr/>
      </xdr:nvSpPr>
      <xdr:spPr>
        <a:xfrm>
          <a:off x="14541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60961</xdr:rowOff>
    </xdr:from>
    <xdr:to>
      <xdr:col>81</xdr:col>
      <xdr:colOff>50800</xdr:colOff>
      <xdr:row>82</xdr:row>
      <xdr:rowOff>64226</xdr:rowOff>
    </xdr:to>
    <xdr:cxnSp macro="">
      <xdr:nvCxnSpPr>
        <xdr:cNvPr id="642" name="直線コネクタ 641"/>
        <xdr:cNvCxnSpPr/>
      </xdr:nvCxnSpPr>
      <xdr:spPr>
        <a:xfrm flipV="1">
          <a:off x="14592300" y="141198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70576</xdr:rowOff>
    </xdr:from>
    <xdr:to>
      <xdr:col>72</xdr:col>
      <xdr:colOff>38100</xdr:colOff>
      <xdr:row>87</xdr:row>
      <xdr:rowOff>726</xdr:rowOff>
    </xdr:to>
    <xdr:sp macro="" textlink="">
      <xdr:nvSpPr>
        <xdr:cNvPr id="643" name="楕円 642"/>
        <xdr:cNvSpPr/>
      </xdr:nvSpPr>
      <xdr:spPr>
        <a:xfrm>
          <a:off x="13652500" y="1481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64226</xdr:rowOff>
    </xdr:from>
    <xdr:to>
      <xdr:col>76</xdr:col>
      <xdr:colOff>114300</xdr:colOff>
      <xdr:row>86</xdr:row>
      <xdr:rowOff>121376</xdr:rowOff>
    </xdr:to>
    <xdr:cxnSp macro="">
      <xdr:nvCxnSpPr>
        <xdr:cNvPr id="644" name="直線コネクタ 643"/>
        <xdr:cNvCxnSpPr/>
      </xdr:nvCxnSpPr>
      <xdr:spPr>
        <a:xfrm flipV="1">
          <a:off x="13703300" y="14123126"/>
          <a:ext cx="889000" cy="74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157118</xdr:rowOff>
    </xdr:from>
    <xdr:to>
      <xdr:col>67</xdr:col>
      <xdr:colOff>101600</xdr:colOff>
      <xdr:row>86</xdr:row>
      <xdr:rowOff>87268</xdr:rowOff>
    </xdr:to>
    <xdr:sp macro="" textlink="">
      <xdr:nvSpPr>
        <xdr:cNvPr id="645" name="楕円 644"/>
        <xdr:cNvSpPr/>
      </xdr:nvSpPr>
      <xdr:spPr>
        <a:xfrm>
          <a:off x="12763500" y="1473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36468</xdr:rowOff>
    </xdr:from>
    <xdr:to>
      <xdr:col>71</xdr:col>
      <xdr:colOff>177800</xdr:colOff>
      <xdr:row>86</xdr:row>
      <xdr:rowOff>121376</xdr:rowOff>
    </xdr:to>
    <xdr:cxnSp macro="">
      <xdr:nvCxnSpPr>
        <xdr:cNvPr id="646" name="直線コネクタ 645"/>
        <xdr:cNvCxnSpPr/>
      </xdr:nvCxnSpPr>
      <xdr:spPr>
        <a:xfrm>
          <a:off x="12814300" y="14781168"/>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57166</xdr:rowOff>
    </xdr:from>
    <xdr:ext cx="405111" cy="259045"/>
    <xdr:sp macro="" textlink="">
      <xdr:nvSpPr>
        <xdr:cNvPr id="647" name="n_1aveValue【消防施設】&#10;有形固定資産減価償却率"/>
        <xdr:cNvSpPr txBox="1"/>
      </xdr:nvSpPr>
      <xdr:spPr>
        <a:xfrm>
          <a:off x="15266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32675</xdr:rowOff>
    </xdr:from>
    <xdr:ext cx="405111" cy="259045"/>
    <xdr:sp macro="" textlink="">
      <xdr:nvSpPr>
        <xdr:cNvPr id="648" name="n_2aveValue【消防施設】&#10;有形固定資産減価償却率"/>
        <xdr:cNvSpPr txBox="1"/>
      </xdr:nvSpPr>
      <xdr:spPr>
        <a:xfrm>
          <a:off x="14389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649" name="n_3aveValue【消防施設】&#10;有形固定資産減価償却率"/>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89098</xdr:rowOff>
    </xdr:from>
    <xdr:ext cx="405111" cy="259045"/>
    <xdr:sp macro="" textlink="">
      <xdr:nvSpPr>
        <xdr:cNvPr id="650" name="n_4aveValue【消防施設】&#10;有形固定資産減価償却率"/>
        <xdr:cNvSpPr txBox="1"/>
      </xdr:nvSpPr>
      <xdr:spPr>
        <a:xfrm>
          <a:off x="12611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128288</xdr:rowOff>
    </xdr:from>
    <xdr:ext cx="405111" cy="259045"/>
    <xdr:sp macro="" textlink="">
      <xdr:nvSpPr>
        <xdr:cNvPr id="651" name="n_1mainValue【消防施設】&#10;有形固定資産減価償却率"/>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652" name="n_2mainValue【消防施設】&#10;有形固定資産減価償却率"/>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163303</xdr:rowOff>
    </xdr:from>
    <xdr:ext cx="405111" cy="259045"/>
    <xdr:sp macro="" textlink="">
      <xdr:nvSpPr>
        <xdr:cNvPr id="653" name="n_3mainValue【消防施設】&#10;有形固定資産減価償却率"/>
        <xdr:cNvSpPr txBox="1"/>
      </xdr:nvSpPr>
      <xdr:spPr>
        <a:xfrm>
          <a:off x="13500744" y="1490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78395</xdr:rowOff>
    </xdr:from>
    <xdr:ext cx="405111" cy="259045"/>
    <xdr:sp macro="" textlink="">
      <xdr:nvSpPr>
        <xdr:cNvPr id="654" name="n_4mainValue【消防施設】&#10;有形固定資産減価償却率"/>
        <xdr:cNvSpPr txBox="1"/>
      </xdr:nvSpPr>
      <xdr:spPr>
        <a:xfrm>
          <a:off x="12611744" y="1482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5" name="正方形/長方形 6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6" name="正方形/長方形 6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7" name="正方形/長方形 6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8" name="正方形/長方形 6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9" name="正方形/長方形 6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0" name="正方形/長方形 6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1" name="正方形/長方形 6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2" name="正方形/長方形 66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3" name="テキスト ボックス 66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4" name="直線コネクタ 66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5" name="直線コネクタ 66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6" name="テキスト ボックス 66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7" name="直線コネクタ 66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8" name="テキスト ボックス 66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9" name="直線コネクタ 66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0" name="テキスト ボックス 66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1" name="直線コネクタ 67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2" name="テキスト ボックス 67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3" name="直線コネクタ 6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4" name="テキスト ボックス 6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111252</xdr:rowOff>
    </xdr:from>
    <xdr:to>
      <xdr:col>116</xdr:col>
      <xdr:colOff>62864</xdr:colOff>
      <xdr:row>86</xdr:row>
      <xdr:rowOff>17526</xdr:rowOff>
    </xdr:to>
    <xdr:cxnSp macro="">
      <xdr:nvCxnSpPr>
        <xdr:cNvPr id="676" name="直線コネクタ 675"/>
        <xdr:cNvCxnSpPr/>
      </xdr:nvCxnSpPr>
      <xdr:spPr>
        <a:xfrm flipV="1">
          <a:off x="22160864" y="13655802"/>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677" name="【消防施設】&#10;一人当たり面積最小値テキスト"/>
        <xdr:cNvSpPr txBox="1"/>
      </xdr:nvSpPr>
      <xdr:spPr>
        <a:xfrm>
          <a:off x="22199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678" name="直線コネクタ 677"/>
        <xdr:cNvCxnSpPr/>
      </xdr:nvCxnSpPr>
      <xdr:spPr>
        <a:xfrm>
          <a:off x="22072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57929</xdr:rowOff>
    </xdr:from>
    <xdr:ext cx="469744" cy="259045"/>
    <xdr:sp macro="" textlink="">
      <xdr:nvSpPr>
        <xdr:cNvPr id="679" name="【消防施設】&#10;一人当たり面積最大値テキスト"/>
        <xdr:cNvSpPr txBox="1"/>
      </xdr:nvSpPr>
      <xdr:spPr>
        <a:xfrm>
          <a:off x="22199600" y="1343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111252</xdr:rowOff>
    </xdr:from>
    <xdr:to>
      <xdr:col>116</xdr:col>
      <xdr:colOff>152400</xdr:colOff>
      <xdr:row>79</xdr:row>
      <xdr:rowOff>111252</xdr:rowOff>
    </xdr:to>
    <xdr:cxnSp macro="">
      <xdr:nvCxnSpPr>
        <xdr:cNvPr id="680" name="直線コネクタ 679"/>
        <xdr:cNvCxnSpPr/>
      </xdr:nvCxnSpPr>
      <xdr:spPr>
        <a:xfrm>
          <a:off x="22072600" y="1365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148607</xdr:rowOff>
    </xdr:from>
    <xdr:ext cx="469744" cy="259045"/>
    <xdr:sp macro="" textlink="">
      <xdr:nvSpPr>
        <xdr:cNvPr id="681" name="【消防施設】&#10;一人当たり面積平均値テキスト"/>
        <xdr:cNvSpPr txBox="1"/>
      </xdr:nvSpPr>
      <xdr:spPr>
        <a:xfrm>
          <a:off x="22199600" y="1437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170180</xdr:rowOff>
    </xdr:from>
    <xdr:to>
      <xdr:col>116</xdr:col>
      <xdr:colOff>114300</xdr:colOff>
      <xdr:row>84</xdr:row>
      <xdr:rowOff>100330</xdr:rowOff>
    </xdr:to>
    <xdr:sp macro="" textlink="">
      <xdr:nvSpPr>
        <xdr:cNvPr id="682" name="フローチャート: 判断 681"/>
        <xdr:cNvSpPr/>
      </xdr:nvSpPr>
      <xdr:spPr>
        <a:xfrm>
          <a:off x="221107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683" name="フローチャート: 判断 682"/>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10161</xdr:rowOff>
    </xdr:from>
    <xdr:to>
      <xdr:col>107</xdr:col>
      <xdr:colOff>101600</xdr:colOff>
      <xdr:row>84</xdr:row>
      <xdr:rowOff>111761</xdr:rowOff>
    </xdr:to>
    <xdr:sp macro="" textlink="">
      <xdr:nvSpPr>
        <xdr:cNvPr id="684" name="フローチャート: 判断 683"/>
        <xdr:cNvSpPr/>
      </xdr:nvSpPr>
      <xdr:spPr>
        <a:xfrm>
          <a:off x="20383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37592</xdr:rowOff>
    </xdr:from>
    <xdr:to>
      <xdr:col>102</xdr:col>
      <xdr:colOff>165100</xdr:colOff>
      <xdr:row>84</xdr:row>
      <xdr:rowOff>139192</xdr:rowOff>
    </xdr:to>
    <xdr:sp macro="" textlink="">
      <xdr:nvSpPr>
        <xdr:cNvPr id="685" name="フローチャート: 判断 684"/>
        <xdr:cNvSpPr/>
      </xdr:nvSpPr>
      <xdr:spPr>
        <a:xfrm>
          <a:off x="194945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44450</xdr:rowOff>
    </xdr:from>
    <xdr:to>
      <xdr:col>98</xdr:col>
      <xdr:colOff>38100</xdr:colOff>
      <xdr:row>84</xdr:row>
      <xdr:rowOff>146050</xdr:rowOff>
    </xdr:to>
    <xdr:sp macro="" textlink="">
      <xdr:nvSpPr>
        <xdr:cNvPr id="686" name="フローチャート: 判断 685"/>
        <xdr:cNvSpPr/>
      </xdr:nvSpPr>
      <xdr:spPr>
        <a:xfrm>
          <a:off x="18605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7" name="テキスト ボックス 68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8" name="テキスト ボックス 68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9" name="テキスト ボックス 68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0" name="テキスト ボックス 68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1" name="テキスト ボックス 69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142748</xdr:rowOff>
    </xdr:from>
    <xdr:to>
      <xdr:col>116</xdr:col>
      <xdr:colOff>114300</xdr:colOff>
      <xdr:row>84</xdr:row>
      <xdr:rowOff>72898</xdr:rowOff>
    </xdr:to>
    <xdr:sp macro="" textlink="">
      <xdr:nvSpPr>
        <xdr:cNvPr id="692" name="楕円 691"/>
        <xdr:cNvSpPr/>
      </xdr:nvSpPr>
      <xdr:spPr>
        <a:xfrm>
          <a:off x="22110700" y="1437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165625</xdr:rowOff>
    </xdr:from>
    <xdr:ext cx="469744" cy="259045"/>
    <xdr:sp macro="" textlink="">
      <xdr:nvSpPr>
        <xdr:cNvPr id="693" name="【消防施設】&#10;一人当たり面積該当値テキスト"/>
        <xdr:cNvSpPr txBox="1"/>
      </xdr:nvSpPr>
      <xdr:spPr>
        <a:xfrm>
          <a:off x="22199600" y="1422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149606</xdr:rowOff>
    </xdr:from>
    <xdr:to>
      <xdr:col>112</xdr:col>
      <xdr:colOff>38100</xdr:colOff>
      <xdr:row>84</xdr:row>
      <xdr:rowOff>79756</xdr:rowOff>
    </xdr:to>
    <xdr:sp macro="" textlink="">
      <xdr:nvSpPr>
        <xdr:cNvPr id="694" name="楕円 693"/>
        <xdr:cNvSpPr/>
      </xdr:nvSpPr>
      <xdr:spPr>
        <a:xfrm>
          <a:off x="21272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22098</xdr:rowOff>
    </xdr:from>
    <xdr:to>
      <xdr:col>116</xdr:col>
      <xdr:colOff>63500</xdr:colOff>
      <xdr:row>84</xdr:row>
      <xdr:rowOff>28956</xdr:rowOff>
    </xdr:to>
    <xdr:cxnSp macro="">
      <xdr:nvCxnSpPr>
        <xdr:cNvPr id="695" name="直線コネクタ 694"/>
        <xdr:cNvCxnSpPr/>
      </xdr:nvCxnSpPr>
      <xdr:spPr>
        <a:xfrm flipV="1">
          <a:off x="21323300" y="1442389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156463</xdr:rowOff>
    </xdr:from>
    <xdr:to>
      <xdr:col>107</xdr:col>
      <xdr:colOff>101600</xdr:colOff>
      <xdr:row>84</xdr:row>
      <xdr:rowOff>86613</xdr:rowOff>
    </xdr:to>
    <xdr:sp macro="" textlink="">
      <xdr:nvSpPr>
        <xdr:cNvPr id="696" name="楕円 695"/>
        <xdr:cNvSpPr/>
      </xdr:nvSpPr>
      <xdr:spPr>
        <a:xfrm>
          <a:off x="20383500" y="143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28956</xdr:rowOff>
    </xdr:from>
    <xdr:to>
      <xdr:col>111</xdr:col>
      <xdr:colOff>177800</xdr:colOff>
      <xdr:row>84</xdr:row>
      <xdr:rowOff>35813</xdr:rowOff>
    </xdr:to>
    <xdr:cxnSp macro="">
      <xdr:nvCxnSpPr>
        <xdr:cNvPr id="697" name="直線コネクタ 696"/>
        <xdr:cNvCxnSpPr/>
      </xdr:nvCxnSpPr>
      <xdr:spPr>
        <a:xfrm flipV="1">
          <a:off x="20434300" y="14430756"/>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110744</xdr:rowOff>
    </xdr:from>
    <xdr:to>
      <xdr:col>102</xdr:col>
      <xdr:colOff>165100</xdr:colOff>
      <xdr:row>85</xdr:row>
      <xdr:rowOff>40894</xdr:rowOff>
    </xdr:to>
    <xdr:sp macro="" textlink="">
      <xdr:nvSpPr>
        <xdr:cNvPr id="698" name="楕円 697"/>
        <xdr:cNvSpPr/>
      </xdr:nvSpPr>
      <xdr:spPr>
        <a:xfrm>
          <a:off x="19494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35813</xdr:rowOff>
    </xdr:from>
    <xdr:to>
      <xdr:col>107</xdr:col>
      <xdr:colOff>50800</xdr:colOff>
      <xdr:row>84</xdr:row>
      <xdr:rowOff>161544</xdr:rowOff>
    </xdr:to>
    <xdr:cxnSp macro="">
      <xdr:nvCxnSpPr>
        <xdr:cNvPr id="699" name="直線コネクタ 698"/>
        <xdr:cNvCxnSpPr/>
      </xdr:nvCxnSpPr>
      <xdr:spPr>
        <a:xfrm flipV="1">
          <a:off x="19545300" y="14437613"/>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77</xdr:row>
      <xdr:rowOff>33020</xdr:rowOff>
    </xdr:from>
    <xdr:to>
      <xdr:col>98</xdr:col>
      <xdr:colOff>38100</xdr:colOff>
      <xdr:row>77</xdr:row>
      <xdr:rowOff>134620</xdr:rowOff>
    </xdr:to>
    <xdr:sp macro="" textlink="">
      <xdr:nvSpPr>
        <xdr:cNvPr id="700" name="楕円 699"/>
        <xdr:cNvSpPr/>
      </xdr:nvSpPr>
      <xdr:spPr>
        <a:xfrm>
          <a:off x="186055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77</xdr:row>
      <xdr:rowOff>83820</xdr:rowOff>
    </xdr:from>
    <xdr:to>
      <xdr:col>102</xdr:col>
      <xdr:colOff>114300</xdr:colOff>
      <xdr:row>84</xdr:row>
      <xdr:rowOff>161544</xdr:rowOff>
    </xdr:to>
    <xdr:cxnSp macro="">
      <xdr:nvCxnSpPr>
        <xdr:cNvPr id="701" name="直線コネクタ 700"/>
        <xdr:cNvCxnSpPr/>
      </xdr:nvCxnSpPr>
      <xdr:spPr>
        <a:xfrm>
          <a:off x="18656300" y="13285470"/>
          <a:ext cx="889000" cy="127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93742</xdr:rowOff>
    </xdr:from>
    <xdr:ext cx="469744" cy="259045"/>
    <xdr:sp macro="" textlink="">
      <xdr:nvSpPr>
        <xdr:cNvPr id="702" name="n_1aveValue【消防施設】&#10;一人当たり面積"/>
        <xdr:cNvSpPr txBox="1"/>
      </xdr:nvSpPr>
      <xdr:spPr>
        <a:xfrm>
          <a:off x="210757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102888</xdr:rowOff>
    </xdr:from>
    <xdr:ext cx="469744" cy="259045"/>
    <xdr:sp macro="" textlink="">
      <xdr:nvSpPr>
        <xdr:cNvPr id="703" name="n_2aveValue【消防施設】&#10;一人当たり面積"/>
        <xdr:cNvSpPr txBox="1"/>
      </xdr:nvSpPr>
      <xdr:spPr>
        <a:xfrm>
          <a:off x="20199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155719</xdr:rowOff>
    </xdr:from>
    <xdr:ext cx="469744" cy="259045"/>
    <xdr:sp macro="" textlink="">
      <xdr:nvSpPr>
        <xdr:cNvPr id="704" name="n_3aveValue【消防施設】&#10;一人当たり面積"/>
        <xdr:cNvSpPr txBox="1"/>
      </xdr:nvSpPr>
      <xdr:spPr>
        <a:xfrm>
          <a:off x="19310427" y="1421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137177</xdr:rowOff>
    </xdr:from>
    <xdr:ext cx="469744" cy="259045"/>
    <xdr:sp macro="" textlink="">
      <xdr:nvSpPr>
        <xdr:cNvPr id="705" name="n_4aveValue【消防施設】&#10;一人当たり面積"/>
        <xdr:cNvSpPr txBox="1"/>
      </xdr:nvSpPr>
      <xdr:spPr>
        <a:xfrm>
          <a:off x="18421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96283</xdr:rowOff>
    </xdr:from>
    <xdr:ext cx="469744" cy="259045"/>
    <xdr:sp macro="" textlink="">
      <xdr:nvSpPr>
        <xdr:cNvPr id="706" name="n_1mainValue【消防施設】&#10;一人当たり面積"/>
        <xdr:cNvSpPr txBox="1"/>
      </xdr:nvSpPr>
      <xdr:spPr>
        <a:xfrm>
          <a:off x="21075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103140</xdr:rowOff>
    </xdr:from>
    <xdr:ext cx="469744" cy="259045"/>
    <xdr:sp macro="" textlink="">
      <xdr:nvSpPr>
        <xdr:cNvPr id="707" name="n_2mainValue【消防施設】&#10;一人当たり面積"/>
        <xdr:cNvSpPr txBox="1"/>
      </xdr:nvSpPr>
      <xdr:spPr>
        <a:xfrm>
          <a:off x="201994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32021</xdr:rowOff>
    </xdr:from>
    <xdr:ext cx="469744" cy="259045"/>
    <xdr:sp macro="" textlink="">
      <xdr:nvSpPr>
        <xdr:cNvPr id="708" name="n_3mainValue【消防施設】&#10;一人当たり面積"/>
        <xdr:cNvSpPr txBox="1"/>
      </xdr:nvSpPr>
      <xdr:spPr>
        <a:xfrm>
          <a:off x="19310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75</xdr:row>
      <xdr:rowOff>151147</xdr:rowOff>
    </xdr:from>
    <xdr:ext cx="469744" cy="259045"/>
    <xdr:sp macro="" textlink="">
      <xdr:nvSpPr>
        <xdr:cNvPr id="709" name="n_4mainValue【消防施設】&#10;一人当たり面積"/>
        <xdr:cNvSpPr txBox="1"/>
      </xdr:nvSpPr>
      <xdr:spPr>
        <a:xfrm>
          <a:off x="18421427" y="1300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0" name="正方形/長方形 7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1" name="正方形/長方形 7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2" name="正方形/長方形 7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3" name="正方形/長方形 7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4" name="正方形/長方形 7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5" name="正方形/長方形 7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6" name="正方形/長方形 7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7" name="正方形/長方形 7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8" name="テキスト ボックス 7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9" name="直線コネクタ 7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0" name="テキスト ボックス 71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1" name="直線コネクタ 72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2" name="テキスト ボックス 72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3" name="直線コネクタ 72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4" name="テキスト ボックス 72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5" name="直線コネクタ 72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6" name="テキスト ボックス 72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7" name="直線コネクタ 72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8" name="テキスト ボックス 72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9" name="直線コネクタ 72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0" name="テキスト ボックス 72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1" name="直線コネクタ 7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32" name="テキスト ボックス 73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734" name="直線コネクタ 733"/>
        <xdr:cNvCxnSpPr/>
      </xdr:nvCxnSpPr>
      <xdr:spPr>
        <a:xfrm flipV="1">
          <a:off x="16318864" y="17127855"/>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735" name="【庁舎】&#10;有形固定資産減価償却率最小値テキスト"/>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736" name="直線コネクタ 735"/>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737" name="【庁舎】&#10;有形固定資産減価償却率最大値テキスト"/>
        <xdr:cNvSpPr txBox="1"/>
      </xdr:nvSpPr>
      <xdr:spPr>
        <a:xfrm>
          <a:off x="16357600" y="1690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738" name="直線コネクタ 737"/>
        <xdr:cNvCxnSpPr/>
      </xdr:nvCxnSpPr>
      <xdr:spPr>
        <a:xfrm>
          <a:off x="16230600" y="1712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652</xdr:rowOff>
    </xdr:from>
    <xdr:ext cx="405111" cy="259045"/>
    <xdr:sp macro="" textlink="">
      <xdr:nvSpPr>
        <xdr:cNvPr id="739" name="【庁舎】&#10;有形固定資産減価償却率平均値テキスト"/>
        <xdr:cNvSpPr txBox="1"/>
      </xdr:nvSpPr>
      <xdr:spPr>
        <a:xfrm>
          <a:off x="16357600" y="1766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740" name="フローチャート: 判断 739"/>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741" name="フローチャート: 判断 740"/>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742" name="フローチャート: 判断 741"/>
        <xdr:cNvSpPr/>
      </xdr:nvSpPr>
      <xdr:spPr>
        <a:xfrm>
          <a:off x="14541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743" name="フローチャート: 判断 742"/>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744" name="フローチャート: 判断 743"/>
        <xdr:cNvSpPr/>
      </xdr:nvSpPr>
      <xdr:spPr>
        <a:xfrm>
          <a:off x="12763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5" name="テキスト ボックス 7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6" name="テキスト ボックス 7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7" name="テキスト ボックス 7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8" name="テキスト ボックス 7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9" name="テキスト ボックス 7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80645</xdr:rowOff>
    </xdr:from>
    <xdr:to>
      <xdr:col>85</xdr:col>
      <xdr:colOff>177800</xdr:colOff>
      <xdr:row>107</xdr:row>
      <xdr:rowOff>10795</xdr:rowOff>
    </xdr:to>
    <xdr:sp macro="" textlink="">
      <xdr:nvSpPr>
        <xdr:cNvPr id="750" name="楕円 749"/>
        <xdr:cNvSpPr/>
      </xdr:nvSpPr>
      <xdr:spPr>
        <a:xfrm>
          <a:off x="16268700" y="182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59072</xdr:rowOff>
    </xdr:from>
    <xdr:ext cx="405111" cy="259045"/>
    <xdr:sp macro="" textlink="">
      <xdr:nvSpPr>
        <xdr:cNvPr id="751" name="【庁舎】&#10;有形固定資産減価償却率該当値テキスト"/>
        <xdr:cNvSpPr txBox="1"/>
      </xdr:nvSpPr>
      <xdr:spPr>
        <a:xfrm>
          <a:off x="16357600" y="1823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52070</xdr:rowOff>
    </xdr:from>
    <xdr:to>
      <xdr:col>81</xdr:col>
      <xdr:colOff>101600</xdr:colOff>
      <xdr:row>106</xdr:row>
      <xdr:rowOff>153670</xdr:rowOff>
    </xdr:to>
    <xdr:sp macro="" textlink="">
      <xdr:nvSpPr>
        <xdr:cNvPr id="752" name="楕円 751"/>
        <xdr:cNvSpPr/>
      </xdr:nvSpPr>
      <xdr:spPr>
        <a:xfrm>
          <a:off x="15430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102870</xdr:rowOff>
    </xdr:from>
    <xdr:to>
      <xdr:col>85</xdr:col>
      <xdr:colOff>127000</xdr:colOff>
      <xdr:row>106</xdr:row>
      <xdr:rowOff>131445</xdr:rowOff>
    </xdr:to>
    <xdr:cxnSp macro="">
      <xdr:nvCxnSpPr>
        <xdr:cNvPr id="753" name="直線コネクタ 752"/>
        <xdr:cNvCxnSpPr/>
      </xdr:nvCxnSpPr>
      <xdr:spPr>
        <a:xfrm>
          <a:off x="15481300" y="182765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25400</xdr:rowOff>
    </xdr:from>
    <xdr:to>
      <xdr:col>76</xdr:col>
      <xdr:colOff>165100</xdr:colOff>
      <xdr:row>106</xdr:row>
      <xdr:rowOff>127000</xdr:rowOff>
    </xdr:to>
    <xdr:sp macro="" textlink="">
      <xdr:nvSpPr>
        <xdr:cNvPr id="754" name="楕円 753"/>
        <xdr:cNvSpPr/>
      </xdr:nvSpPr>
      <xdr:spPr>
        <a:xfrm>
          <a:off x="14541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76200</xdr:rowOff>
    </xdr:from>
    <xdr:to>
      <xdr:col>81</xdr:col>
      <xdr:colOff>50800</xdr:colOff>
      <xdr:row>106</xdr:row>
      <xdr:rowOff>102870</xdr:rowOff>
    </xdr:to>
    <xdr:cxnSp macro="">
      <xdr:nvCxnSpPr>
        <xdr:cNvPr id="755" name="直線コネクタ 754"/>
        <xdr:cNvCxnSpPr/>
      </xdr:nvCxnSpPr>
      <xdr:spPr>
        <a:xfrm>
          <a:off x="14592300" y="182499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17780</xdr:rowOff>
    </xdr:from>
    <xdr:to>
      <xdr:col>72</xdr:col>
      <xdr:colOff>38100</xdr:colOff>
      <xdr:row>106</xdr:row>
      <xdr:rowOff>119380</xdr:rowOff>
    </xdr:to>
    <xdr:sp macro="" textlink="">
      <xdr:nvSpPr>
        <xdr:cNvPr id="756" name="楕円 755"/>
        <xdr:cNvSpPr/>
      </xdr:nvSpPr>
      <xdr:spPr>
        <a:xfrm>
          <a:off x="13652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68580</xdr:rowOff>
    </xdr:from>
    <xdr:to>
      <xdr:col>76</xdr:col>
      <xdr:colOff>114300</xdr:colOff>
      <xdr:row>106</xdr:row>
      <xdr:rowOff>76200</xdr:rowOff>
    </xdr:to>
    <xdr:cxnSp macro="">
      <xdr:nvCxnSpPr>
        <xdr:cNvPr id="757" name="直線コネクタ 756"/>
        <xdr:cNvCxnSpPr/>
      </xdr:nvCxnSpPr>
      <xdr:spPr>
        <a:xfrm>
          <a:off x="13703300" y="18242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141605</xdr:rowOff>
    </xdr:from>
    <xdr:to>
      <xdr:col>67</xdr:col>
      <xdr:colOff>101600</xdr:colOff>
      <xdr:row>106</xdr:row>
      <xdr:rowOff>71755</xdr:rowOff>
    </xdr:to>
    <xdr:sp macro="" textlink="">
      <xdr:nvSpPr>
        <xdr:cNvPr id="758" name="楕円 757"/>
        <xdr:cNvSpPr/>
      </xdr:nvSpPr>
      <xdr:spPr>
        <a:xfrm>
          <a:off x="12763500" y="18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20955</xdr:rowOff>
    </xdr:from>
    <xdr:to>
      <xdr:col>71</xdr:col>
      <xdr:colOff>177800</xdr:colOff>
      <xdr:row>106</xdr:row>
      <xdr:rowOff>68580</xdr:rowOff>
    </xdr:to>
    <xdr:cxnSp macro="">
      <xdr:nvCxnSpPr>
        <xdr:cNvPr id="759" name="直線コネクタ 758"/>
        <xdr:cNvCxnSpPr/>
      </xdr:nvCxnSpPr>
      <xdr:spPr>
        <a:xfrm>
          <a:off x="12814300" y="1819465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36847</xdr:rowOff>
    </xdr:from>
    <xdr:ext cx="405111" cy="259045"/>
    <xdr:sp macro="" textlink="">
      <xdr:nvSpPr>
        <xdr:cNvPr id="760" name="n_1aveValue【庁舎】&#10;有形固定資産減価償却率"/>
        <xdr:cNvSpPr txBox="1"/>
      </xdr:nvSpPr>
      <xdr:spPr>
        <a:xfrm>
          <a:off x="152660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63516</xdr:rowOff>
    </xdr:from>
    <xdr:ext cx="405111" cy="259045"/>
    <xdr:sp macro="" textlink="">
      <xdr:nvSpPr>
        <xdr:cNvPr id="761" name="n_2aveValue【庁舎】&#10;有形固定資産減価償却率"/>
        <xdr:cNvSpPr txBox="1"/>
      </xdr:nvSpPr>
      <xdr:spPr>
        <a:xfrm>
          <a:off x="14389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114952</xdr:rowOff>
    </xdr:from>
    <xdr:ext cx="405111" cy="259045"/>
    <xdr:sp macro="" textlink="">
      <xdr:nvSpPr>
        <xdr:cNvPr id="762" name="n_3aveValue【庁舎】&#10;有形固定資産減価償却率"/>
        <xdr:cNvSpPr txBox="1"/>
      </xdr:nvSpPr>
      <xdr:spPr>
        <a:xfrm>
          <a:off x="13500744"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44466</xdr:rowOff>
    </xdr:from>
    <xdr:ext cx="405111" cy="259045"/>
    <xdr:sp macro="" textlink="">
      <xdr:nvSpPr>
        <xdr:cNvPr id="763" name="n_4aveValue【庁舎】&#10;有形固定資産減価償却率"/>
        <xdr:cNvSpPr txBox="1"/>
      </xdr:nvSpPr>
      <xdr:spPr>
        <a:xfrm>
          <a:off x="12611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144797</xdr:rowOff>
    </xdr:from>
    <xdr:ext cx="405111" cy="259045"/>
    <xdr:sp macro="" textlink="">
      <xdr:nvSpPr>
        <xdr:cNvPr id="764" name="n_1mainValue【庁舎】&#10;有形固定資産減価償却率"/>
        <xdr:cNvSpPr txBox="1"/>
      </xdr:nvSpPr>
      <xdr:spPr>
        <a:xfrm>
          <a:off x="15266044" y="183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118127</xdr:rowOff>
    </xdr:from>
    <xdr:ext cx="405111" cy="259045"/>
    <xdr:sp macro="" textlink="">
      <xdr:nvSpPr>
        <xdr:cNvPr id="765" name="n_2mainValue【庁舎】&#10;有形固定資産減価償却率"/>
        <xdr:cNvSpPr txBox="1"/>
      </xdr:nvSpPr>
      <xdr:spPr>
        <a:xfrm>
          <a:off x="14389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110507</xdr:rowOff>
    </xdr:from>
    <xdr:ext cx="405111" cy="259045"/>
    <xdr:sp macro="" textlink="">
      <xdr:nvSpPr>
        <xdr:cNvPr id="766" name="n_3mainValue【庁舎】&#10;有形固定資産減価償却率"/>
        <xdr:cNvSpPr txBox="1"/>
      </xdr:nvSpPr>
      <xdr:spPr>
        <a:xfrm>
          <a:off x="13500744" y="182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62882</xdr:rowOff>
    </xdr:from>
    <xdr:ext cx="405111" cy="259045"/>
    <xdr:sp macro="" textlink="">
      <xdr:nvSpPr>
        <xdr:cNvPr id="767" name="n_4mainValue【庁舎】&#10;有形固定資産減価償却率"/>
        <xdr:cNvSpPr txBox="1"/>
      </xdr:nvSpPr>
      <xdr:spPr>
        <a:xfrm>
          <a:off x="12611744" y="182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8" name="正方形/長方形 7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9" name="正方形/長方形 7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0" name="正方形/長方形 7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1" name="正方形/長方形 7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2" name="正方形/長方形 7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3" name="正方形/長方形 7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4" name="正方形/長方形 7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5" name="正方形/長方形 7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6" name="テキスト ボックス 7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7" name="直線コネクタ 7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8" name="直線コネクタ 7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9" name="テキスト ボックス 7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0" name="直線コネクタ 7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1" name="テキスト ボックス 7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2" name="直線コネクタ 7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3" name="テキスト ボックス 7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4" name="直線コネクタ 7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5" name="テキスト ボックス 7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6" name="直線コネクタ 7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7" name="テキスト ボックス 7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8" name="直線コネクタ 7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9" name="テキスト ボックス 7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791" name="直線コネクタ 790"/>
        <xdr:cNvCxnSpPr/>
      </xdr:nvCxnSpPr>
      <xdr:spPr>
        <a:xfrm flipV="1">
          <a:off x="22160864" y="17123411"/>
          <a:ext cx="0" cy="1311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792" name="【庁舎】&#10;一人当たり面積最小値テキスト"/>
        <xdr:cNvSpPr txBox="1"/>
      </xdr:nvSpPr>
      <xdr:spPr>
        <a:xfrm>
          <a:off x="22199600" y="184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793" name="直線コネクタ 792"/>
        <xdr:cNvCxnSpPr/>
      </xdr:nvCxnSpPr>
      <xdr:spPr>
        <a:xfrm>
          <a:off x="22072600" y="184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794" name="【庁舎】&#10;一人当たり面積最大値テキスト"/>
        <xdr:cNvSpPr txBox="1"/>
      </xdr:nvSpPr>
      <xdr:spPr>
        <a:xfrm>
          <a:off x="22199600" y="168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795" name="直線コネクタ 794"/>
        <xdr:cNvCxnSpPr/>
      </xdr:nvCxnSpPr>
      <xdr:spPr>
        <a:xfrm>
          <a:off x="22072600" y="1712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114316</xdr:rowOff>
    </xdr:from>
    <xdr:ext cx="469744" cy="259045"/>
    <xdr:sp macro="" textlink="">
      <xdr:nvSpPr>
        <xdr:cNvPr id="796" name="【庁舎】&#10;一人当たり面積平均値テキスト"/>
        <xdr:cNvSpPr txBox="1"/>
      </xdr:nvSpPr>
      <xdr:spPr>
        <a:xfrm>
          <a:off x="22199600" y="17945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797" name="フローチャート: 判断 796"/>
        <xdr:cNvSpPr/>
      </xdr:nvSpPr>
      <xdr:spPr>
        <a:xfrm>
          <a:off x="22110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798" name="フローチャート: 判断 797"/>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799" name="フローチャート: 判断 798"/>
        <xdr:cNvSpPr/>
      </xdr:nvSpPr>
      <xdr:spPr>
        <a:xfrm>
          <a:off x="20383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800" name="フローチャート: 判断 799"/>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168911</xdr:rowOff>
    </xdr:from>
    <xdr:to>
      <xdr:col>98</xdr:col>
      <xdr:colOff>38100</xdr:colOff>
      <xdr:row>105</xdr:row>
      <xdr:rowOff>99061</xdr:rowOff>
    </xdr:to>
    <xdr:sp macro="" textlink="">
      <xdr:nvSpPr>
        <xdr:cNvPr id="801" name="フローチャート: 判断 800"/>
        <xdr:cNvSpPr/>
      </xdr:nvSpPr>
      <xdr:spPr>
        <a:xfrm>
          <a:off x="18605500" y="1799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2" name="テキスト ボックス 8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3" name="テキスト ボックス 8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4" name="テキスト ボックス 8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5" name="テキスト ボックス 8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6" name="テキスト ボックス 8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100330</xdr:rowOff>
    </xdr:from>
    <xdr:to>
      <xdr:col>116</xdr:col>
      <xdr:colOff>114300</xdr:colOff>
      <xdr:row>105</xdr:row>
      <xdr:rowOff>30480</xdr:rowOff>
    </xdr:to>
    <xdr:sp macro="" textlink="">
      <xdr:nvSpPr>
        <xdr:cNvPr id="807" name="楕円 806"/>
        <xdr:cNvSpPr/>
      </xdr:nvSpPr>
      <xdr:spPr>
        <a:xfrm>
          <a:off x="22110700" y="1793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123207</xdr:rowOff>
    </xdr:from>
    <xdr:ext cx="469744" cy="259045"/>
    <xdr:sp macro="" textlink="">
      <xdr:nvSpPr>
        <xdr:cNvPr id="808" name="【庁舎】&#10;一人当たり面積該当値テキスト"/>
        <xdr:cNvSpPr txBox="1"/>
      </xdr:nvSpPr>
      <xdr:spPr>
        <a:xfrm>
          <a:off x="22199600" y="17782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119380</xdr:rowOff>
    </xdr:from>
    <xdr:to>
      <xdr:col>112</xdr:col>
      <xdr:colOff>38100</xdr:colOff>
      <xdr:row>105</xdr:row>
      <xdr:rowOff>49530</xdr:rowOff>
    </xdr:to>
    <xdr:sp macro="" textlink="">
      <xdr:nvSpPr>
        <xdr:cNvPr id="809" name="楕円 808"/>
        <xdr:cNvSpPr/>
      </xdr:nvSpPr>
      <xdr:spPr>
        <a:xfrm>
          <a:off x="21272500" y="1795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151130</xdr:rowOff>
    </xdr:from>
    <xdr:to>
      <xdr:col>116</xdr:col>
      <xdr:colOff>63500</xdr:colOff>
      <xdr:row>104</xdr:row>
      <xdr:rowOff>170180</xdr:rowOff>
    </xdr:to>
    <xdr:cxnSp macro="">
      <xdr:nvCxnSpPr>
        <xdr:cNvPr id="810" name="直線コネクタ 809"/>
        <xdr:cNvCxnSpPr/>
      </xdr:nvCxnSpPr>
      <xdr:spPr>
        <a:xfrm flipV="1">
          <a:off x="21323300" y="179819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135889</xdr:rowOff>
    </xdr:from>
    <xdr:to>
      <xdr:col>107</xdr:col>
      <xdr:colOff>101600</xdr:colOff>
      <xdr:row>105</xdr:row>
      <xdr:rowOff>66039</xdr:rowOff>
    </xdr:to>
    <xdr:sp macro="" textlink="">
      <xdr:nvSpPr>
        <xdr:cNvPr id="811" name="楕円 810"/>
        <xdr:cNvSpPr/>
      </xdr:nvSpPr>
      <xdr:spPr>
        <a:xfrm>
          <a:off x="20383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170180</xdr:rowOff>
    </xdr:from>
    <xdr:to>
      <xdr:col>111</xdr:col>
      <xdr:colOff>177800</xdr:colOff>
      <xdr:row>105</xdr:row>
      <xdr:rowOff>15239</xdr:rowOff>
    </xdr:to>
    <xdr:cxnSp macro="">
      <xdr:nvCxnSpPr>
        <xdr:cNvPr id="812" name="直線コネクタ 811"/>
        <xdr:cNvCxnSpPr/>
      </xdr:nvCxnSpPr>
      <xdr:spPr>
        <a:xfrm flipV="1">
          <a:off x="20434300" y="18000980"/>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148589</xdr:rowOff>
    </xdr:from>
    <xdr:to>
      <xdr:col>102</xdr:col>
      <xdr:colOff>165100</xdr:colOff>
      <xdr:row>105</xdr:row>
      <xdr:rowOff>78739</xdr:rowOff>
    </xdr:to>
    <xdr:sp macro="" textlink="">
      <xdr:nvSpPr>
        <xdr:cNvPr id="813" name="楕円 812"/>
        <xdr:cNvSpPr/>
      </xdr:nvSpPr>
      <xdr:spPr>
        <a:xfrm>
          <a:off x="19494500" y="1797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15239</xdr:rowOff>
    </xdr:from>
    <xdr:to>
      <xdr:col>107</xdr:col>
      <xdr:colOff>50800</xdr:colOff>
      <xdr:row>105</xdr:row>
      <xdr:rowOff>27939</xdr:rowOff>
    </xdr:to>
    <xdr:cxnSp macro="">
      <xdr:nvCxnSpPr>
        <xdr:cNvPr id="814" name="直線コネクタ 813"/>
        <xdr:cNvCxnSpPr/>
      </xdr:nvCxnSpPr>
      <xdr:spPr>
        <a:xfrm flipV="1">
          <a:off x="19545300" y="18017489"/>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158750</xdr:rowOff>
    </xdr:from>
    <xdr:to>
      <xdr:col>98</xdr:col>
      <xdr:colOff>38100</xdr:colOff>
      <xdr:row>105</xdr:row>
      <xdr:rowOff>88900</xdr:rowOff>
    </xdr:to>
    <xdr:sp macro="" textlink="">
      <xdr:nvSpPr>
        <xdr:cNvPr id="815" name="楕円 814"/>
        <xdr:cNvSpPr/>
      </xdr:nvSpPr>
      <xdr:spPr>
        <a:xfrm>
          <a:off x="18605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27939</xdr:rowOff>
    </xdr:from>
    <xdr:to>
      <xdr:col>102</xdr:col>
      <xdr:colOff>114300</xdr:colOff>
      <xdr:row>105</xdr:row>
      <xdr:rowOff>38100</xdr:rowOff>
    </xdr:to>
    <xdr:cxnSp macro="">
      <xdr:nvCxnSpPr>
        <xdr:cNvPr id="816" name="直線コネクタ 815"/>
        <xdr:cNvCxnSpPr/>
      </xdr:nvCxnSpPr>
      <xdr:spPr>
        <a:xfrm flipV="1">
          <a:off x="18656300" y="18030189"/>
          <a:ext cx="889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41927</xdr:rowOff>
    </xdr:from>
    <xdr:ext cx="469744" cy="259045"/>
    <xdr:sp macro="" textlink="">
      <xdr:nvSpPr>
        <xdr:cNvPr id="817" name="n_1aveValue【庁舎】&#10;一人当たり面積"/>
        <xdr:cNvSpPr txBox="1"/>
      </xdr:nvSpPr>
      <xdr:spPr>
        <a:xfrm>
          <a:off x="2107572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54627</xdr:rowOff>
    </xdr:from>
    <xdr:ext cx="469744" cy="259045"/>
    <xdr:sp macro="" textlink="">
      <xdr:nvSpPr>
        <xdr:cNvPr id="818" name="n_2aveValue【庁舎】&#10;一人当たり面積"/>
        <xdr:cNvSpPr txBox="1"/>
      </xdr:nvSpPr>
      <xdr:spPr>
        <a:xfrm>
          <a:off x="20199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819" name="n_3aveValue【庁舎】&#10;一人当たり面積"/>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90188</xdr:rowOff>
    </xdr:from>
    <xdr:ext cx="469744" cy="259045"/>
    <xdr:sp macro="" textlink="">
      <xdr:nvSpPr>
        <xdr:cNvPr id="820" name="n_4aveValue【庁舎】&#10;一人当たり面積"/>
        <xdr:cNvSpPr txBox="1"/>
      </xdr:nvSpPr>
      <xdr:spPr>
        <a:xfrm>
          <a:off x="18421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66057</xdr:rowOff>
    </xdr:from>
    <xdr:ext cx="469744" cy="259045"/>
    <xdr:sp macro="" textlink="">
      <xdr:nvSpPr>
        <xdr:cNvPr id="821" name="n_1mainValue【庁舎】&#10;一人当たり面積"/>
        <xdr:cNvSpPr txBox="1"/>
      </xdr:nvSpPr>
      <xdr:spPr>
        <a:xfrm>
          <a:off x="21075727" y="1772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57166</xdr:rowOff>
    </xdr:from>
    <xdr:ext cx="469744" cy="259045"/>
    <xdr:sp macro="" textlink="">
      <xdr:nvSpPr>
        <xdr:cNvPr id="822" name="n_2mainValue【庁舎】&#10;一人当たり面積"/>
        <xdr:cNvSpPr txBox="1"/>
      </xdr:nvSpPr>
      <xdr:spPr>
        <a:xfrm>
          <a:off x="201994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69866</xdr:rowOff>
    </xdr:from>
    <xdr:ext cx="469744" cy="259045"/>
    <xdr:sp macro="" textlink="">
      <xdr:nvSpPr>
        <xdr:cNvPr id="823" name="n_3mainValue【庁舎】&#10;一人当たり面積"/>
        <xdr:cNvSpPr txBox="1"/>
      </xdr:nvSpPr>
      <xdr:spPr>
        <a:xfrm>
          <a:off x="19310427" y="1807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105427</xdr:rowOff>
    </xdr:from>
    <xdr:ext cx="469744" cy="259045"/>
    <xdr:sp macro="" textlink="">
      <xdr:nvSpPr>
        <xdr:cNvPr id="824" name="n_4mainValue【庁舎】&#10;一人当たり面積"/>
        <xdr:cNvSpPr txBox="1"/>
      </xdr:nvSpPr>
      <xdr:spPr>
        <a:xfrm>
          <a:off x="18421427"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5" name="正方形/長方形 8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6" name="正方形/長方形 8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7" name="テキスト ボックス 8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一般廃棄物処理施設、保健センター・保健所、市民会館、庁舎の有形固定資産減価償却率が高くなっている。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庁舎は昭和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年に建築され、経年劣化が進んでいる。来年度策定する公共施設等個別管理計画に基づき、空調設備の改修等、計画的に行っていく。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その他の施設についても計画的な改修を行い、改修費用の平準化を図る。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千葉県鋸南町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7,651
7,585
45.19
5,102,393
4,280,743
446,520
2,793,438
4,346,945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R2.1.1</a:t>
          </a:r>
          <a:r>
            <a:rPr kumimoji="1" lang="ja-JP" altLang="en-US" sz="1300">
              <a:latin typeface="ＭＳ Ｐゴシック" panose="020B0600070205080204" pitchFamily="50" charset="-128"/>
              <a:ea typeface="ＭＳ Ｐゴシック" panose="020B0600070205080204" pitchFamily="50" charset="-128"/>
            </a:rPr>
            <a:t>現在</a:t>
          </a:r>
          <a:r>
            <a:rPr kumimoji="1" lang="en-US" altLang="ja-JP" sz="1300">
              <a:latin typeface="ＭＳ Ｐゴシック" panose="020B0600070205080204" pitchFamily="50" charset="-128"/>
              <a:ea typeface="ＭＳ Ｐゴシック" panose="020B0600070205080204" pitchFamily="50" charset="-128"/>
            </a:rPr>
            <a:t>47.3</a:t>
          </a:r>
          <a:r>
            <a:rPr kumimoji="1" lang="ja-JP" altLang="en-US" sz="1300">
              <a:latin typeface="ＭＳ Ｐゴシック" panose="020B0600070205080204" pitchFamily="50" charset="-128"/>
              <a:ea typeface="ＭＳ Ｐゴシック" panose="020B0600070205080204" pitchFamily="50" charset="-128"/>
            </a:rPr>
            <a:t>％）に加え、町内に中心となる産業がなく大きな法人もない。また、歳入に占める地方交付税の割合は</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決算で</a:t>
          </a:r>
          <a:r>
            <a:rPr kumimoji="1" lang="en-US" altLang="ja-JP" sz="1300">
              <a:latin typeface="ＭＳ Ｐゴシック" panose="020B0600070205080204" pitchFamily="50" charset="-128"/>
              <a:ea typeface="ＭＳ Ｐゴシック" panose="020B0600070205080204" pitchFamily="50" charset="-128"/>
            </a:rPr>
            <a:t>42.3</a:t>
          </a:r>
          <a:r>
            <a:rPr kumimoji="1" lang="ja-JP" altLang="en-US" sz="1300">
              <a:latin typeface="ＭＳ Ｐゴシック" panose="020B0600070205080204" pitchFamily="50" charset="-128"/>
              <a:ea typeface="ＭＳ Ｐゴシック" panose="020B0600070205080204" pitchFamily="50" charset="-128"/>
            </a:rPr>
            <a:t>％と依存度が高く、財政力指数は全国平均及び類似団体も下回っている。人件費の削減等による歳出の削減と町税の収納率向上対策の推進、未利用町有地の売却や地域経済の活性化による税収増等により歳入確保を図り、鋸南町総合計画に沿った施策の重点化の両立に努め、活力ある街づくりを展開しつつ、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129722</xdr:rowOff>
    </xdr:to>
    <xdr:cxnSp macro="">
      <xdr:nvCxnSpPr>
        <xdr:cNvPr id="70" name="直線コネクタ 69"/>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141212</xdr:rowOff>
    </xdr:to>
    <xdr:cxnSp macro="">
      <xdr:nvCxnSpPr>
        <xdr:cNvPr id="73" name="直線コネクタ 72"/>
        <xdr:cNvCxnSpPr/>
      </xdr:nvCxnSpPr>
      <xdr:spPr>
        <a:xfrm flipV="1">
          <a:off x="3225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141212</xdr:rowOff>
    </xdr:from>
    <xdr:to>
      <xdr:col>15</xdr:col>
      <xdr:colOff>82550</xdr:colOff>
      <xdr:row>43</xdr:row>
      <xdr:rowOff>141212</xdr:rowOff>
    </xdr:to>
    <xdr:cxnSp macro="">
      <xdr:nvCxnSpPr>
        <xdr:cNvPr id="76" name="直線コネクタ 75"/>
        <xdr:cNvCxnSpPr/>
      </xdr:nvCxnSpPr>
      <xdr:spPr>
        <a:xfrm>
          <a:off x="2336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141212</xdr:rowOff>
    </xdr:from>
    <xdr:to>
      <xdr:col>11</xdr:col>
      <xdr:colOff>31750</xdr:colOff>
      <xdr:row>43</xdr:row>
      <xdr:rowOff>152702</xdr:rowOff>
    </xdr:to>
    <xdr:cxnSp macro="">
      <xdr:nvCxnSpPr>
        <xdr:cNvPr id="79" name="直線コネクタ 78"/>
        <xdr:cNvCxnSpPr/>
      </xdr:nvCxnSpPr>
      <xdr:spPr>
        <a:xfrm flipV="1">
          <a:off x="1447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50999</xdr:rowOff>
    </xdr:from>
    <xdr:ext cx="762000" cy="259045"/>
    <xdr:sp macro="" textlink="">
      <xdr:nvSpPr>
        <xdr:cNvPr id="90"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90412</xdr:rowOff>
    </xdr:from>
    <xdr:to>
      <xdr:col>15</xdr:col>
      <xdr:colOff>133350</xdr:colOff>
      <xdr:row>44</xdr:row>
      <xdr:rowOff>20562</xdr:rowOff>
    </xdr:to>
    <xdr:sp macro="" textlink="">
      <xdr:nvSpPr>
        <xdr:cNvPr id="93" name="楕円 92"/>
        <xdr:cNvSpPr/>
      </xdr:nvSpPr>
      <xdr:spPr>
        <a:xfrm>
          <a:off x="3175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5339</xdr:rowOff>
    </xdr:from>
    <xdr:ext cx="762000" cy="259045"/>
    <xdr:sp macro="" textlink="">
      <xdr:nvSpPr>
        <xdr:cNvPr id="94" name="テキスト ボックス 93"/>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90412</xdr:rowOff>
    </xdr:from>
    <xdr:to>
      <xdr:col>11</xdr:col>
      <xdr:colOff>82550</xdr:colOff>
      <xdr:row>44</xdr:row>
      <xdr:rowOff>20562</xdr:rowOff>
    </xdr:to>
    <xdr:sp macro="" textlink="">
      <xdr:nvSpPr>
        <xdr:cNvPr id="95" name="楕円 94"/>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5339</xdr:rowOff>
    </xdr:from>
    <xdr:ext cx="762000" cy="259045"/>
    <xdr:sp macro="" textlink="">
      <xdr:nvSpPr>
        <xdr:cNvPr id="96" name="テキスト ボックス 95"/>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101902</xdr:rowOff>
    </xdr:from>
    <xdr:to>
      <xdr:col>7</xdr:col>
      <xdr:colOff>31750</xdr:colOff>
      <xdr:row>44</xdr:row>
      <xdr:rowOff>32052</xdr:rowOff>
    </xdr:to>
    <xdr:sp macro="" textlink="">
      <xdr:nvSpPr>
        <xdr:cNvPr id="97" name="楕円 96"/>
        <xdr:cNvSpPr/>
      </xdr:nvSpPr>
      <xdr:spPr>
        <a:xfrm>
          <a:off x="1397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16829</xdr:rowOff>
    </xdr:from>
    <xdr:ext cx="762000" cy="259045"/>
    <xdr:sp macro="" textlink="">
      <xdr:nvSpPr>
        <xdr:cNvPr id="98" name="テキスト ボックス 97"/>
        <xdr:cNvSpPr txBox="1"/>
      </xdr:nvSpPr>
      <xdr:spPr>
        <a:xfrm>
          <a:off x="1066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ポイント増加し、類似団体・全国・千葉県平均全てを上回った。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今年度は、地方交付税、地方税、臨時財政対策債の分母のうち、地方交付税以外は減となり、経常一般財源は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％増となった。分子である経常経費充当一般財源は補助費等、公債費、繰出金の増により</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地方交付税の動向によって、比率が大きく左右されることから、今後も人件費の抑制や内部管理経費等の経常経費の削減を行い、経常収支比率の低減に努める。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82127</xdr:rowOff>
    </xdr:from>
    <xdr:to>
      <xdr:col>23</xdr:col>
      <xdr:colOff>133350</xdr:colOff>
      <xdr:row>64</xdr:row>
      <xdr:rowOff>27305</xdr:rowOff>
    </xdr:to>
    <xdr:cxnSp macro="">
      <xdr:nvCxnSpPr>
        <xdr:cNvPr id="133" name="直線コネクタ 132"/>
        <xdr:cNvCxnSpPr/>
      </xdr:nvCxnSpPr>
      <xdr:spPr>
        <a:xfrm>
          <a:off x="4114800" y="10883477"/>
          <a:ext cx="8382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140970</xdr:rowOff>
    </xdr:from>
    <xdr:to>
      <xdr:col>19</xdr:col>
      <xdr:colOff>133350</xdr:colOff>
      <xdr:row>63</xdr:row>
      <xdr:rowOff>82127</xdr:rowOff>
    </xdr:to>
    <xdr:cxnSp macro="">
      <xdr:nvCxnSpPr>
        <xdr:cNvPr id="136" name="直線コネクタ 135"/>
        <xdr:cNvCxnSpPr/>
      </xdr:nvCxnSpPr>
      <xdr:spPr>
        <a:xfrm>
          <a:off x="3225800" y="1077087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86800</xdr:rowOff>
    </xdr:from>
    <xdr:ext cx="736600" cy="259045"/>
    <xdr:sp macro="" textlink="">
      <xdr:nvSpPr>
        <xdr:cNvPr id="138" name="テキスト ボックス 137"/>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88688</xdr:rowOff>
    </xdr:from>
    <xdr:to>
      <xdr:col>15</xdr:col>
      <xdr:colOff>82550</xdr:colOff>
      <xdr:row>62</xdr:row>
      <xdr:rowOff>140970</xdr:rowOff>
    </xdr:to>
    <xdr:cxnSp macro="">
      <xdr:nvCxnSpPr>
        <xdr:cNvPr id="139" name="直線コネクタ 138"/>
        <xdr:cNvCxnSpPr/>
      </xdr:nvCxnSpPr>
      <xdr:spPr>
        <a:xfrm>
          <a:off x="2336800" y="10718588"/>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41" name="テキスト ボックス 140"/>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20320</xdr:rowOff>
    </xdr:from>
    <xdr:to>
      <xdr:col>11</xdr:col>
      <xdr:colOff>31750</xdr:colOff>
      <xdr:row>62</xdr:row>
      <xdr:rowOff>88688</xdr:rowOff>
    </xdr:to>
    <xdr:cxnSp macro="">
      <xdr:nvCxnSpPr>
        <xdr:cNvPr id="142" name="直線コネクタ 141"/>
        <xdr:cNvCxnSpPr/>
      </xdr:nvCxnSpPr>
      <xdr:spPr>
        <a:xfrm>
          <a:off x="1447800" y="10650220"/>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4" name="テキスト ボックス 143"/>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63940</xdr:rowOff>
    </xdr:from>
    <xdr:ext cx="762000" cy="259045"/>
    <xdr:sp macro="" textlink="">
      <xdr:nvSpPr>
        <xdr:cNvPr id="146" name="テキスト ボックス 145"/>
        <xdr:cNvSpPr txBox="1"/>
      </xdr:nvSpPr>
      <xdr:spPr>
        <a:xfrm>
          <a:off x="1066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147955</xdr:rowOff>
    </xdr:from>
    <xdr:to>
      <xdr:col>23</xdr:col>
      <xdr:colOff>184150</xdr:colOff>
      <xdr:row>64</xdr:row>
      <xdr:rowOff>78105</xdr:rowOff>
    </xdr:to>
    <xdr:sp macro="" textlink="">
      <xdr:nvSpPr>
        <xdr:cNvPr id="152" name="楕円 151"/>
        <xdr:cNvSpPr/>
      </xdr:nvSpPr>
      <xdr:spPr>
        <a:xfrm>
          <a:off x="49022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120032</xdr:rowOff>
    </xdr:from>
    <xdr:ext cx="762000" cy="259045"/>
    <xdr:sp macro="" textlink="">
      <xdr:nvSpPr>
        <xdr:cNvPr id="153" name="財政構造の弾力性該当値テキスト"/>
        <xdr:cNvSpPr txBox="1"/>
      </xdr:nvSpPr>
      <xdr:spPr>
        <a:xfrm>
          <a:off x="5041900" y="1092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31327</xdr:rowOff>
    </xdr:from>
    <xdr:to>
      <xdr:col>19</xdr:col>
      <xdr:colOff>184150</xdr:colOff>
      <xdr:row>63</xdr:row>
      <xdr:rowOff>132927</xdr:rowOff>
    </xdr:to>
    <xdr:sp macro="" textlink="">
      <xdr:nvSpPr>
        <xdr:cNvPr id="154" name="楕円 153"/>
        <xdr:cNvSpPr/>
      </xdr:nvSpPr>
      <xdr:spPr>
        <a:xfrm>
          <a:off x="4064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117704</xdr:rowOff>
    </xdr:from>
    <xdr:ext cx="736600" cy="259045"/>
    <xdr:sp macro="" textlink="">
      <xdr:nvSpPr>
        <xdr:cNvPr id="155" name="テキスト ボックス 154"/>
        <xdr:cNvSpPr txBox="1"/>
      </xdr:nvSpPr>
      <xdr:spPr>
        <a:xfrm>
          <a:off x="3733800" y="109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90170</xdr:rowOff>
    </xdr:from>
    <xdr:to>
      <xdr:col>15</xdr:col>
      <xdr:colOff>133350</xdr:colOff>
      <xdr:row>63</xdr:row>
      <xdr:rowOff>20320</xdr:rowOff>
    </xdr:to>
    <xdr:sp macro="" textlink="">
      <xdr:nvSpPr>
        <xdr:cNvPr id="156" name="楕円 155"/>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57" name="テキスト ボックス 156"/>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37888</xdr:rowOff>
    </xdr:from>
    <xdr:to>
      <xdr:col>11</xdr:col>
      <xdr:colOff>82550</xdr:colOff>
      <xdr:row>62</xdr:row>
      <xdr:rowOff>139488</xdr:rowOff>
    </xdr:to>
    <xdr:sp macro="" textlink="">
      <xdr:nvSpPr>
        <xdr:cNvPr id="158" name="楕円 157"/>
        <xdr:cNvSpPr/>
      </xdr:nvSpPr>
      <xdr:spPr>
        <a:xfrm>
          <a:off x="2286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149665</xdr:rowOff>
    </xdr:from>
    <xdr:ext cx="762000" cy="259045"/>
    <xdr:sp macro="" textlink="">
      <xdr:nvSpPr>
        <xdr:cNvPr id="159" name="テキスト ボックス 158"/>
        <xdr:cNvSpPr txBox="1"/>
      </xdr:nvSpPr>
      <xdr:spPr>
        <a:xfrm>
          <a:off x="1955800" y="1043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60" name="楕円 159"/>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81297</xdr:rowOff>
    </xdr:from>
    <xdr:ext cx="762000" cy="259045"/>
    <xdr:sp macro="" textlink="">
      <xdr:nvSpPr>
        <xdr:cNvPr id="161" name="テキスト ボックス 160"/>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[188,149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76.1</a:t>
          </a:r>
          <a:r>
            <a:rPr kumimoji="1" lang="ja-JP" altLang="en-US" sz="1300">
              <a:latin typeface="ＭＳ Ｐゴシック" panose="020B0600070205080204" pitchFamily="50" charset="-128"/>
              <a:ea typeface="ＭＳ Ｐゴシック" panose="020B0600070205080204" pitchFamily="50" charset="-128"/>
            </a:rPr>
            <a:t>％と低いが、前年度より</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％増加し、全国平均より</a:t>
          </a:r>
          <a:r>
            <a:rPr kumimoji="1" lang="en-US" altLang="ja-JP" sz="1300">
              <a:latin typeface="ＭＳ Ｐゴシック" panose="020B0600070205080204" pitchFamily="50" charset="-128"/>
              <a:ea typeface="ＭＳ Ｐゴシック" panose="020B0600070205080204" pitchFamily="50" charset="-128"/>
            </a:rPr>
            <a:t>38.5</a:t>
          </a:r>
          <a:r>
            <a:rPr kumimoji="1" lang="ja-JP" altLang="en-US" sz="1300">
              <a:latin typeface="ＭＳ Ｐゴシック" panose="020B0600070205080204" pitchFamily="50" charset="-128"/>
              <a:ea typeface="ＭＳ Ｐゴシック" panose="020B0600070205080204" pitchFamily="50" charset="-128"/>
            </a:rPr>
            <a:t>％上回っている。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今後も経常経費の抑制と指定管理者制度の導入を進めるとともに、定員管理計画を基に人件費の抑制を図り、コストの低減に努める。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9956</xdr:rowOff>
    </xdr:from>
    <xdr:to>
      <xdr:col>23</xdr:col>
      <xdr:colOff>133350</xdr:colOff>
      <xdr:row>82</xdr:row>
      <xdr:rowOff>96273</xdr:rowOff>
    </xdr:to>
    <xdr:cxnSp macro="">
      <xdr:nvCxnSpPr>
        <xdr:cNvPr id="196" name="直線コネクタ 195"/>
        <xdr:cNvCxnSpPr/>
      </xdr:nvCxnSpPr>
      <xdr:spPr>
        <a:xfrm>
          <a:off x="4114800" y="14068856"/>
          <a:ext cx="838200" cy="8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83241</xdr:rowOff>
    </xdr:from>
    <xdr:ext cx="762000" cy="259045"/>
    <xdr:sp macro="" textlink="">
      <xdr:nvSpPr>
        <xdr:cNvPr id="197" name="人件費・物件費等の状況平均値テキスト"/>
        <xdr:cNvSpPr txBox="1"/>
      </xdr:nvSpPr>
      <xdr:spPr>
        <a:xfrm>
          <a:off x="5041900" y="14313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135144</xdr:rowOff>
    </xdr:from>
    <xdr:to>
      <xdr:col>19</xdr:col>
      <xdr:colOff>133350</xdr:colOff>
      <xdr:row>82</xdr:row>
      <xdr:rowOff>9956</xdr:rowOff>
    </xdr:to>
    <xdr:cxnSp macro="">
      <xdr:nvCxnSpPr>
        <xdr:cNvPr id="199" name="直線コネクタ 198"/>
        <xdr:cNvCxnSpPr/>
      </xdr:nvCxnSpPr>
      <xdr:spPr>
        <a:xfrm>
          <a:off x="3225800" y="14022594"/>
          <a:ext cx="889000" cy="4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167625</xdr:rowOff>
    </xdr:from>
    <xdr:ext cx="736600" cy="259045"/>
    <xdr:sp macro="" textlink="">
      <xdr:nvSpPr>
        <xdr:cNvPr id="201" name="テキスト ボックス 200"/>
        <xdr:cNvSpPr txBox="1"/>
      </xdr:nvSpPr>
      <xdr:spPr>
        <a:xfrm>
          <a:off x="3733800" y="14397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135144</xdr:rowOff>
    </xdr:from>
    <xdr:to>
      <xdr:col>15</xdr:col>
      <xdr:colOff>82550</xdr:colOff>
      <xdr:row>81</xdr:row>
      <xdr:rowOff>151135</xdr:rowOff>
    </xdr:to>
    <xdr:cxnSp macro="">
      <xdr:nvCxnSpPr>
        <xdr:cNvPr id="202" name="直線コネクタ 201"/>
        <xdr:cNvCxnSpPr/>
      </xdr:nvCxnSpPr>
      <xdr:spPr>
        <a:xfrm flipV="1">
          <a:off x="2336800" y="14022594"/>
          <a:ext cx="889000" cy="1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168952</xdr:rowOff>
    </xdr:from>
    <xdr:ext cx="762000" cy="259045"/>
    <xdr:sp macro="" textlink="">
      <xdr:nvSpPr>
        <xdr:cNvPr id="204" name="テキスト ボックス 203"/>
        <xdr:cNvSpPr txBox="1"/>
      </xdr:nvSpPr>
      <xdr:spPr>
        <a:xfrm>
          <a:off x="2844800" y="1439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135953</xdr:rowOff>
    </xdr:from>
    <xdr:to>
      <xdr:col>11</xdr:col>
      <xdr:colOff>31750</xdr:colOff>
      <xdr:row>81</xdr:row>
      <xdr:rowOff>151135</xdr:rowOff>
    </xdr:to>
    <xdr:cxnSp macro="">
      <xdr:nvCxnSpPr>
        <xdr:cNvPr id="205" name="直線コネクタ 204"/>
        <xdr:cNvCxnSpPr/>
      </xdr:nvCxnSpPr>
      <xdr:spPr>
        <a:xfrm>
          <a:off x="1447800" y="14023403"/>
          <a:ext cx="889000" cy="1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138848</xdr:rowOff>
    </xdr:from>
    <xdr:ext cx="762000" cy="259045"/>
    <xdr:sp macro="" textlink="">
      <xdr:nvSpPr>
        <xdr:cNvPr id="207" name="テキスト ボックス 206"/>
        <xdr:cNvSpPr txBox="1"/>
      </xdr:nvSpPr>
      <xdr:spPr>
        <a:xfrm>
          <a:off x="1955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84802</xdr:rowOff>
    </xdr:from>
    <xdr:ext cx="762000" cy="259045"/>
    <xdr:sp macro="" textlink="">
      <xdr:nvSpPr>
        <xdr:cNvPr id="209" name="テキスト ボックス 208"/>
        <xdr:cNvSpPr txBox="1"/>
      </xdr:nvSpPr>
      <xdr:spPr>
        <a:xfrm>
          <a:off x="1066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45473</xdr:rowOff>
    </xdr:from>
    <xdr:to>
      <xdr:col>23</xdr:col>
      <xdr:colOff>184150</xdr:colOff>
      <xdr:row>82</xdr:row>
      <xdr:rowOff>147073</xdr:rowOff>
    </xdr:to>
    <xdr:sp macro="" textlink="">
      <xdr:nvSpPr>
        <xdr:cNvPr id="215" name="楕円 214"/>
        <xdr:cNvSpPr/>
      </xdr:nvSpPr>
      <xdr:spPr>
        <a:xfrm>
          <a:off x="4902200" y="1410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62000</xdr:rowOff>
    </xdr:from>
    <xdr:ext cx="762000" cy="259045"/>
    <xdr:sp macro="" textlink="">
      <xdr:nvSpPr>
        <xdr:cNvPr id="216" name="人件費・物件費等の状況該当値テキスト"/>
        <xdr:cNvSpPr txBox="1"/>
      </xdr:nvSpPr>
      <xdr:spPr>
        <a:xfrm>
          <a:off x="5041900" y="13949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130606</xdr:rowOff>
    </xdr:from>
    <xdr:to>
      <xdr:col>19</xdr:col>
      <xdr:colOff>184150</xdr:colOff>
      <xdr:row>82</xdr:row>
      <xdr:rowOff>60756</xdr:rowOff>
    </xdr:to>
    <xdr:sp macro="" textlink="">
      <xdr:nvSpPr>
        <xdr:cNvPr id="217" name="楕円 216"/>
        <xdr:cNvSpPr/>
      </xdr:nvSpPr>
      <xdr:spPr>
        <a:xfrm>
          <a:off x="4064000" y="1401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70933</xdr:rowOff>
    </xdr:from>
    <xdr:ext cx="736600" cy="259045"/>
    <xdr:sp macro="" textlink="">
      <xdr:nvSpPr>
        <xdr:cNvPr id="218" name="テキスト ボックス 217"/>
        <xdr:cNvSpPr txBox="1"/>
      </xdr:nvSpPr>
      <xdr:spPr>
        <a:xfrm>
          <a:off x="3733800" y="1378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84344</xdr:rowOff>
    </xdr:from>
    <xdr:to>
      <xdr:col>15</xdr:col>
      <xdr:colOff>133350</xdr:colOff>
      <xdr:row>82</xdr:row>
      <xdr:rowOff>14494</xdr:rowOff>
    </xdr:to>
    <xdr:sp macro="" textlink="">
      <xdr:nvSpPr>
        <xdr:cNvPr id="219" name="楕円 218"/>
        <xdr:cNvSpPr/>
      </xdr:nvSpPr>
      <xdr:spPr>
        <a:xfrm>
          <a:off x="3175000" y="1397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24671</xdr:rowOff>
    </xdr:from>
    <xdr:ext cx="762000" cy="259045"/>
    <xdr:sp macro="" textlink="">
      <xdr:nvSpPr>
        <xdr:cNvPr id="220" name="テキスト ボックス 219"/>
        <xdr:cNvSpPr txBox="1"/>
      </xdr:nvSpPr>
      <xdr:spPr>
        <a:xfrm>
          <a:off x="2844800" y="1374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100335</xdr:rowOff>
    </xdr:from>
    <xdr:to>
      <xdr:col>11</xdr:col>
      <xdr:colOff>82550</xdr:colOff>
      <xdr:row>82</xdr:row>
      <xdr:rowOff>30485</xdr:rowOff>
    </xdr:to>
    <xdr:sp macro="" textlink="">
      <xdr:nvSpPr>
        <xdr:cNvPr id="221" name="楕円 220"/>
        <xdr:cNvSpPr/>
      </xdr:nvSpPr>
      <xdr:spPr>
        <a:xfrm>
          <a:off x="2286000" y="1398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40662</xdr:rowOff>
    </xdr:from>
    <xdr:ext cx="762000" cy="259045"/>
    <xdr:sp macro="" textlink="">
      <xdr:nvSpPr>
        <xdr:cNvPr id="222" name="テキスト ボックス 221"/>
        <xdr:cNvSpPr txBox="1"/>
      </xdr:nvSpPr>
      <xdr:spPr>
        <a:xfrm>
          <a:off x="1955800" y="1375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85153</xdr:rowOff>
    </xdr:from>
    <xdr:to>
      <xdr:col>7</xdr:col>
      <xdr:colOff>31750</xdr:colOff>
      <xdr:row>82</xdr:row>
      <xdr:rowOff>15303</xdr:rowOff>
    </xdr:to>
    <xdr:sp macro="" textlink="">
      <xdr:nvSpPr>
        <xdr:cNvPr id="223" name="楕円 222"/>
        <xdr:cNvSpPr/>
      </xdr:nvSpPr>
      <xdr:spPr>
        <a:xfrm>
          <a:off x="1397000" y="1397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25480</xdr:rowOff>
    </xdr:from>
    <xdr:ext cx="762000" cy="259045"/>
    <xdr:sp macro="" textlink="">
      <xdr:nvSpPr>
        <xdr:cNvPr id="224" name="テキスト ボックス 223"/>
        <xdr:cNvSpPr txBox="1"/>
      </xdr:nvSpPr>
      <xdr:spPr>
        <a:xfrm>
          <a:off x="1066800" y="13741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ポイント増となり全国平均、類似団体よりも上回っている。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も給料の独自削減を管理職</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％減を実施しており、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までは類似団体中最下位であったが、</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は最下位から</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番目となった。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今後も職員の定員管理計画を基に人件費の抑制を図りつつ、給与水準の適正化に努めていく。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57452</xdr:rowOff>
    </xdr:from>
    <xdr:to>
      <xdr:col>81</xdr:col>
      <xdr:colOff>44450</xdr:colOff>
      <xdr:row>88</xdr:row>
      <xdr:rowOff>91923</xdr:rowOff>
    </xdr:to>
    <xdr:cxnSp macro="">
      <xdr:nvCxnSpPr>
        <xdr:cNvPr id="260" name="直線コネクタ 259"/>
        <xdr:cNvCxnSpPr/>
      </xdr:nvCxnSpPr>
      <xdr:spPr>
        <a:xfrm>
          <a:off x="16179800" y="1514505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61"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57452</xdr:rowOff>
    </xdr:from>
    <xdr:to>
      <xdr:col>77</xdr:col>
      <xdr:colOff>44450</xdr:colOff>
      <xdr:row>88</xdr:row>
      <xdr:rowOff>126395</xdr:rowOff>
    </xdr:to>
    <xdr:cxnSp macro="">
      <xdr:nvCxnSpPr>
        <xdr:cNvPr id="263" name="直線コネクタ 262"/>
        <xdr:cNvCxnSpPr/>
      </xdr:nvCxnSpPr>
      <xdr:spPr>
        <a:xfrm flipV="1">
          <a:off x="15290800" y="151450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126395</xdr:rowOff>
    </xdr:from>
    <xdr:to>
      <xdr:col>72</xdr:col>
      <xdr:colOff>203200</xdr:colOff>
      <xdr:row>89</xdr:row>
      <xdr:rowOff>127302</xdr:rowOff>
    </xdr:to>
    <xdr:cxnSp macro="">
      <xdr:nvCxnSpPr>
        <xdr:cNvPr id="266" name="直線コネクタ 265"/>
        <xdr:cNvCxnSpPr/>
      </xdr:nvCxnSpPr>
      <xdr:spPr>
        <a:xfrm flipV="1">
          <a:off x="14401800" y="1521399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8" name="テキスト ボックス 267"/>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69850</xdr:rowOff>
    </xdr:from>
    <xdr:to>
      <xdr:col>68</xdr:col>
      <xdr:colOff>152400</xdr:colOff>
      <xdr:row>89</xdr:row>
      <xdr:rowOff>127302</xdr:rowOff>
    </xdr:to>
    <xdr:cxnSp macro="">
      <xdr:nvCxnSpPr>
        <xdr:cNvPr id="269" name="直線コネクタ 268"/>
        <xdr:cNvCxnSpPr/>
      </xdr:nvCxnSpPr>
      <xdr:spPr>
        <a:xfrm>
          <a:off x="13512800" y="15328900"/>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71" name="テキスト ボックス 270"/>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150179</xdr:rowOff>
    </xdr:from>
    <xdr:ext cx="762000" cy="259045"/>
    <xdr:sp macro="" textlink="">
      <xdr:nvSpPr>
        <xdr:cNvPr id="273" name="テキスト ボックス 272"/>
        <xdr:cNvSpPr txBox="1"/>
      </xdr:nvSpPr>
      <xdr:spPr>
        <a:xfrm>
          <a:off x="13131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41123</xdr:rowOff>
    </xdr:from>
    <xdr:to>
      <xdr:col>81</xdr:col>
      <xdr:colOff>95250</xdr:colOff>
      <xdr:row>88</xdr:row>
      <xdr:rowOff>142723</xdr:rowOff>
    </xdr:to>
    <xdr:sp macro="" textlink="">
      <xdr:nvSpPr>
        <xdr:cNvPr id="279" name="楕円 278"/>
        <xdr:cNvSpPr/>
      </xdr:nvSpPr>
      <xdr:spPr>
        <a:xfrm>
          <a:off x="169672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108450</xdr:rowOff>
    </xdr:from>
    <xdr:ext cx="762000" cy="259045"/>
    <xdr:sp macro="" textlink="">
      <xdr:nvSpPr>
        <xdr:cNvPr id="280" name="給与水準   （国との比較）該当値テキスト"/>
        <xdr:cNvSpPr txBox="1"/>
      </xdr:nvSpPr>
      <xdr:spPr>
        <a:xfrm>
          <a:off x="17106900" y="150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6652</xdr:rowOff>
    </xdr:from>
    <xdr:to>
      <xdr:col>77</xdr:col>
      <xdr:colOff>95250</xdr:colOff>
      <xdr:row>88</xdr:row>
      <xdr:rowOff>108252</xdr:rowOff>
    </xdr:to>
    <xdr:sp macro="" textlink="">
      <xdr:nvSpPr>
        <xdr:cNvPr id="281" name="楕円 280"/>
        <xdr:cNvSpPr/>
      </xdr:nvSpPr>
      <xdr:spPr>
        <a:xfrm>
          <a:off x="16129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93029</xdr:rowOff>
    </xdr:from>
    <xdr:ext cx="736600" cy="259045"/>
    <xdr:sp macro="" textlink="">
      <xdr:nvSpPr>
        <xdr:cNvPr id="282" name="テキスト ボックス 281"/>
        <xdr:cNvSpPr txBox="1"/>
      </xdr:nvSpPr>
      <xdr:spPr>
        <a:xfrm>
          <a:off x="15798800" y="1518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75595</xdr:rowOff>
    </xdr:from>
    <xdr:to>
      <xdr:col>73</xdr:col>
      <xdr:colOff>44450</xdr:colOff>
      <xdr:row>89</xdr:row>
      <xdr:rowOff>5745</xdr:rowOff>
    </xdr:to>
    <xdr:sp macro="" textlink="">
      <xdr:nvSpPr>
        <xdr:cNvPr id="283" name="楕円 282"/>
        <xdr:cNvSpPr/>
      </xdr:nvSpPr>
      <xdr:spPr>
        <a:xfrm>
          <a:off x="15240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161972</xdr:rowOff>
    </xdr:from>
    <xdr:ext cx="762000" cy="259045"/>
    <xdr:sp macro="" textlink="">
      <xdr:nvSpPr>
        <xdr:cNvPr id="284" name="テキスト ボックス 283"/>
        <xdr:cNvSpPr txBox="1"/>
      </xdr:nvSpPr>
      <xdr:spPr>
        <a:xfrm>
          <a:off x="14909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76502</xdr:rowOff>
    </xdr:from>
    <xdr:to>
      <xdr:col>68</xdr:col>
      <xdr:colOff>203200</xdr:colOff>
      <xdr:row>90</xdr:row>
      <xdr:rowOff>6652</xdr:rowOff>
    </xdr:to>
    <xdr:sp macro="" textlink="">
      <xdr:nvSpPr>
        <xdr:cNvPr id="285" name="楕円 284"/>
        <xdr:cNvSpPr/>
      </xdr:nvSpPr>
      <xdr:spPr>
        <a:xfrm>
          <a:off x="14351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162879</xdr:rowOff>
    </xdr:from>
    <xdr:ext cx="762000" cy="259045"/>
    <xdr:sp macro="" textlink="">
      <xdr:nvSpPr>
        <xdr:cNvPr id="286" name="テキスト ボックス 285"/>
        <xdr:cNvSpPr txBox="1"/>
      </xdr:nvSpPr>
      <xdr:spPr>
        <a:xfrm>
          <a:off x="14020800" y="1542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7" name="楕円 286"/>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88" name="テキスト ボックス 287"/>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職員数は、類似団体平均より</a:t>
          </a:r>
          <a:r>
            <a:rPr kumimoji="1" lang="en-US" altLang="ja-JP" sz="1300">
              <a:latin typeface="ＭＳ Ｐゴシック" panose="020B0600070205080204" pitchFamily="50" charset="-128"/>
              <a:ea typeface="ＭＳ Ｐゴシック" panose="020B0600070205080204" pitchFamily="50" charset="-128"/>
            </a:rPr>
            <a:t>2.03</a:t>
          </a:r>
          <a:r>
            <a:rPr kumimoji="1" lang="ja-JP" altLang="en-US" sz="1300">
              <a:latin typeface="ＭＳ Ｐゴシック" panose="020B0600070205080204" pitchFamily="50" charset="-128"/>
              <a:ea typeface="ＭＳ Ｐゴシック" panose="020B0600070205080204" pitchFamily="50" charset="-128"/>
            </a:rPr>
            <a:t>人下回っているが、最近は横ばいとなっている。これは定員管理計画により職員数を据置としてきたためである。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全国平均との比較では、まだ</a:t>
          </a:r>
          <a:r>
            <a:rPr kumimoji="1" lang="en-US" altLang="ja-JP" sz="1300">
              <a:latin typeface="ＭＳ Ｐゴシック" panose="020B0600070205080204" pitchFamily="50" charset="-128"/>
              <a:ea typeface="ＭＳ Ｐゴシック" panose="020B0600070205080204" pitchFamily="50" charset="-128"/>
            </a:rPr>
            <a:t>3.73</a:t>
          </a:r>
          <a:r>
            <a:rPr kumimoji="1" lang="ja-JP" altLang="en-US" sz="1300">
              <a:latin typeface="ＭＳ Ｐゴシック" panose="020B0600070205080204" pitchFamily="50" charset="-128"/>
              <a:ea typeface="ＭＳ Ｐゴシック" panose="020B0600070205080204" pitchFamily="50" charset="-128"/>
            </a:rPr>
            <a:t>人上回っており、今後も行財政改革による民間委託の推進や臨時職員の有効活用、新規採用職員の抑制を図りながら、適切な定員管理に努める。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59055</xdr:rowOff>
    </xdr:from>
    <xdr:to>
      <xdr:col>81</xdr:col>
      <xdr:colOff>44450</xdr:colOff>
      <xdr:row>61</xdr:row>
      <xdr:rowOff>75946</xdr:rowOff>
    </xdr:to>
    <xdr:cxnSp macro="">
      <xdr:nvCxnSpPr>
        <xdr:cNvPr id="323" name="直線コネクタ 322"/>
        <xdr:cNvCxnSpPr/>
      </xdr:nvCxnSpPr>
      <xdr:spPr>
        <a:xfrm>
          <a:off x="16179800" y="10517505"/>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160503</xdr:rowOff>
    </xdr:from>
    <xdr:ext cx="762000" cy="259045"/>
    <xdr:sp macro="" textlink="">
      <xdr:nvSpPr>
        <xdr:cNvPr id="324" name="定員管理の状況平均値テキスト"/>
        <xdr:cNvSpPr txBox="1"/>
      </xdr:nvSpPr>
      <xdr:spPr>
        <a:xfrm>
          <a:off x="17106900" y="10618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6773</xdr:rowOff>
    </xdr:from>
    <xdr:to>
      <xdr:col>77</xdr:col>
      <xdr:colOff>44450</xdr:colOff>
      <xdr:row>61</xdr:row>
      <xdr:rowOff>59055</xdr:rowOff>
    </xdr:to>
    <xdr:cxnSp macro="">
      <xdr:nvCxnSpPr>
        <xdr:cNvPr id="326" name="直線コネクタ 325"/>
        <xdr:cNvCxnSpPr/>
      </xdr:nvCxnSpPr>
      <xdr:spPr>
        <a:xfrm>
          <a:off x="15290800" y="10465223"/>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170984</xdr:rowOff>
    </xdr:from>
    <xdr:to>
      <xdr:col>72</xdr:col>
      <xdr:colOff>203200</xdr:colOff>
      <xdr:row>61</xdr:row>
      <xdr:rowOff>6773</xdr:rowOff>
    </xdr:to>
    <xdr:cxnSp macro="">
      <xdr:nvCxnSpPr>
        <xdr:cNvPr id="329" name="直線コネクタ 328"/>
        <xdr:cNvCxnSpPr/>
      </xdr:nvCxnSpPr>
      <xdr:spPr>
        <a:xfrm>
          <a:off x="14401800" y="1045798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105766</xdr:rowOff>
    </xdr:from>
    <xdr:ext cx="762000" cy="259045"/>
    <xdr:sp macro="" textlink="">
      <xdr:nvSpPr>
        <xdr:cNvPr id="331" name="テキスト ボックス 330"/>
        <xdr:cNvSpPr txBox="1"/>
      </xdr:nvSpPr>
      <xdr:spPr>
        <a:xfrm>
          <a:off x="14909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170984</xdr:rowOff>
    </xdr:from>
    <xdr:to>
      <xdr:col>68</xdr:col>
      <xdr:colOff>152400</xdr:colOff>
      <xdr:row>61</xdr:row>
      <xdr:rowOff>4360</xdr:rowOff>
    </xdr:to>
    <xdr:cxnSp macro="">
      <xdr:nvCxnSpPr>
        <xdr:cNvPr id="332" name="直線コネクタ 331"/>
        <xdr:cNvCxnSpPr/>
      </xdr:nvCxnSpPr>
      <xdr:spPr>
        <a:xfrm flipV="1">
          <a:off x="13512800" y="1045798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75201</xdr:rowOff>
    </xdr:from>
    <xdr:ext cx="762000" cy="259045"/>
    <xdr:sp macro="" textlink="">
      <xdr:nvSpPr>
        <xdr:cNvPr id="334" name="テキスト ボックス 333"/>
        <xdr:cNvSpPr txBox="1"/>
      </xdr:nvSpPr>
      <xdr:spPr>
        <a:xfrm>
          <a:off x="14020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45441</xdr:rowOff>
    </xdr:from>
    <xdr:ext cx="762000" cy="259045"/>
    <xdr:sp macro="" textlink="">
      <xdr:nvSpPr>
        <xdr:cNvPr id="336" name="テキスト ボックス 335"/>
        <xdr:cNvSpPr txBox="1"/>
      </xdr:nvSpPr>
      <xdr:spPr>
        <a:xfrm>
          <a:off x="13131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42" name="楕円 341"/>
        <xdr:cNvSpPr/>
      </xdr:nvSpPr>
      <xdr:spPr>
        <a:xfrm>
          <a:off x="169672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41673</xdr:rowOff>
    </xdr:from>
    <xdr:ext cx="762000" cy="259045"/>
    <xdr:sp macro="" textlink="">
      <xdr:nvSpPr>
        <xdr:cNvPr id="343" name="定員管理の状況該当値テキスト"/>
        <xdr:cNvSpPr txBox="1"/>
      </xdr:nvSpPr>
      <xdr:spPr>
        <a:xfrm>
          <a:off x="17106900" y="1032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8255</xdr:rowOff>
    </xdr:from>
    <xdr:to>
      <xdr:col>77</xdr:col>
      <xdr:colOff>95250</xdr:colOff>
      <xdr:row>61</xdr:row>
      <xdr:rowOff>109855</xdr:rowOff>
    </xdr:to>
    <xdr:sp macro="" textlink="">
      <xdr:nvSpPr>
        <xdr:cNvPr id="344" name="楕円 343"/>
        <xdr:cNvSpPr/>
      </xdr:nvSpPr>
      <xdr:spPr>
        <a:xfrm>
          <a:off x="16129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120032</xdr:rowOff>
    </xdr:from>
    <xdr:ext cx="736600" cy="259045"/>
    <xdr:sp macro="" textlink="">
      <xdr:nvSpPr>
        <xdr:cNvPr id="345" name="テキスト ボックス 344"/>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127423</xdr:rowOff>
    </xdr:from>
    <xdr:to>
      <xdr:col>73</xdr:col>
      <xdr:colOff>44450</xdr:colOff>
      <xdr:row>61</xdr:row>
      <xdr:rowOff>57573</xdr:rowOff>
    </xdr:to>
    <xdr:sp macro="" textlink="">
      <xdr:nvSpPr>
        <xdr:cNvPr id="346" name="楕円 345"/>
        <xdr:cNvSpPr/>
      </xdr:nvSpPr>
      <xdr:spPr>
        <a:xfrm>
          <a:off x="15240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67750</xdr:rowOff>
    </xdr:from>
    <xdr:ext cx="762000" cy="259045"/>
    <xdr:sp macro="" textlink="">
      <xdr:nvSpPr>
        <xdr:cNvPr id="347" name="テキスト ボックス 346"/>
        <xdr:cNvSpPr txBox="1"/>
      </xdr:nvSpPr>
      <xdr:spPr>
        <a:xfrm>
          <a:off x="14909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120184</xdr:rowOff>
    </xdr:from>
    <xdr:to>
      <xdr:col>68</xdr:col>
      <xdr:colOff>203200</xdr:colOff>
      <xdr:row>61</xdr:row>
      <xdr:rowOff>50334</xdr:rowOff>
    </xdr:to>
    <xdr:sp macro="" textlink="">
      <xdr:nvSpPr>
        <xdr:cNvPr id="348" name="楕円 347"/>
        <xdr:cNvSpPr/>
      </xdr:nvSpPr>
      <xdr:spPr>
        <a:xfrm>
          <a:off x="14351000" y="1040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60511</xdr:rowOff>
    </xdr:from>
    <xdr:ext cx="762000" cy="259045"/>
    <xdr:sp macro="" textlink="">
      <xdr:nvSpPr>
        <xdr:cNvPr id="349" name="テキスト ボックス 348"/>
        <xdr:cNvSpPr txBox="1"/>
      </xdr:nvSpPr>
      <xdr:spPr>
        <a:xfrm>
          <a:off x="14020800" y="1017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125010</xdr:rowOff>
    </xdr:from>
    <xdr:to>
      <xdr:col>64</xdr:col>
      <xdr:colOff>152400</xdr:colOff>
      <xdr:row>61</xdr:row>
      <xdr:rowOff>55160</xdr:rowOff>
    </xdr:to>
    <xdr:sp macro="" textlink="">
      <xdr:nvSpPr>
        <xdr:cNvPr id="350" name="楕円 349"/>
        <xdr:cNvSpPr/>
      </xdr:nvSpPr>
      <xdr:spPr>
        <a:xfrm>
          <a:off x="13462000" y="1041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65337</xdr:rowOff>
    </xdr:from>
    <xdr:ext cx="762000" cy="259045"/>
    <xdr:sp macro="" textlink="">
      <xdr:nvSpPr>
        <xdr:cNvPr id="351" name="テキスト ボックス 350"/>
        <xdr:cNvSpPr txBox="1"/>
      </xdr:nvSpPr>
      <xdr:spPr>
        <a:xfrm>
          <a:off x="13131800" y="1018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比率は依然として全国平均を大きく上回り、類似団体内の順位は最下位から</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番目となっている。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に借入れた都市交流施設整備事業の元金償還開始によるものである。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年度から協議団体となったが、依然として厳しい状況に変わりなく、今後も償還元金よりも借入をしないことを遵守し、公債費の低減に努め、実質公債費比率の低減を図っていく。</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57573</xdr:rowOff>
    </xdr:from>
    <xdr:to>
      <xdr:col>81</xdr:col>
      <xdr:colOff>44450</xdr:colOff>
      <xdr:row>42</xdr:row>
      <xdr:rowOff>81704</xdr:rowOff>
    </xdr:to>
    <xdr:cxnSp macro="">
      <xdr:nvCxnSpPr>
        <xdr:cNvPr id="385" name="直線コネクタ 384"/>
        <xdr:cNvCxnSpPr/>
      </xdr:nvCxnSpPr>
      <xdr:spPr>
        <a:xfrm flipV="1">
          <a:off x="16179800" y="725847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6" name="公債費負担の状況平均値テキスト"/>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81704</xdr:rowOff>
    </xdr:from>
    <xdr:to>
      <xdr:col>77</xdr:col>
      <xdr:colOff>44450</xdr:colOff>
      <xdr:row>42</xdr:row>
      <xdr:rowOff>105833</xdr:rowOff>
    </xdr:to>
    <xdr:cxnSp macro="">
      <xdr:nvCxnSpPr>
        <xdr:cNvPr id="388" name="直線コネクタ 387"/>
        <xdr:cNvCxnSpPr/>
      </xdr:nvCxnSpPr>
      <xdr:spPr>
        <a:xfrm flipV="1">
          <a:off x="15290800" y="728260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105833</xdr:rowOff>
    </xdr:from>
    <xdr:to>
      <xdr:col>72</xdr:col>
      <xdr:colOff>203200</xdr:colOff>
      <xdr:row>42</xdr:row>
      <xdr:rowOff>162137</xdr:rowOff>
    </xdr:to>
    <xdr:cxnSp macro="">
      <xdr:nvCxnSpPr>
        <xdr:cNvPr id="391" name="直線コネクタ 390"/>
        <xdr:cNvCxnSpPr/>
      </xdr:nvCxnSpPr>
      <xdr:spPr>
        <a:xfrm flipV="1">
          <a:off x="14401800" y="730673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3" name="テキスト ボックス 392"/>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162137</xdr:rowOff>
    </xdr:from>
    <xdr:to>
      <xdr:col>68</xdr:col>
      <xdr:colOff>152400</xdr:colOff>
      <xdr:row>43</xdr:row>
      <xdr:rowOff>111337</xdr:rowOff>
    </xdr:to>
    <xdr:cxnSp macro="">
      <xdr:nvCxnSpPr>
        <xdr:cNvPr id="394" name="直線コネクタ 393"/>
        <xdr:cNvCxnSpPr/>
      </xdr:nvCxnSpPr>
      <xdr:spPr>
        <a:xfrm flipV="1">
          <a:off x="13512800" y="736303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96" name="テキスト ボックス 395"/>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83414</xdr:rowOff>
    </xdr:from>
    <xdr:ext cx="762000" cy="259045"/>
    <xdr:sp macro="" textlink="">
      <xdr:nvSpPr>
        <xdr:cNvPr id="398" name="テキスト ボックス 397"/>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404" name="楕円 403"/>
        <xdr:cNvSpPr/>
      </xdr:nvSpPr>
      <xdr:spPr>
        <a:xfrm>
          <a:off x="169672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150300</xdr:rowOff>
    </xdr:from>
    <xdr:ext cx="762000" cy="259045"/>
    <xdr:sp macro="" textlink="">
      <xdr:nvSpPr>
        <xdr:cNvPr id="405" name="公債費負担の状況該当値テキスト"/>
        <xdr:cNvSpPr txBox="1"/>
      </xdr:nvSpPr>
      <xdr:spPr>
        <a:xfrm>
          <a:off x="17106900" y="717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30904</xdr:rowOff>
    </xdr:from>
    <xdr:to>
      <xdr:col>77</xdr:col>
      <xdr:colOff>95250</xdr:colOff>
      <xdr:row>42</xdr:row>
      <xdr:rowOff>132504</xdr:rowOff>
    </xdr:to>
    <xdr:sp macro="" textlink="">
      <xdr:nvSpPr>
        <xdr:cNvPr id="406" name="楕円 405"/>
        <xdr:cNvSpPr/>
      </xdr:nvSpPr>
      <xdr:spPr>
        <a:xfrm>
          <a:off x="16129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117281</xdr:rowOff>
    </xdr:from>
    <xdr:ext cx="736600" cy="259045"/>
    <xdr:sp macro="" textlink="">
      <xdr:nvSpPr>
        <xdr:cNvPr id="407" name="テキスト ボックス 406"/>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55033</xdr:rowOff>
    </xdr:from>
    <xdr:to>
      <xdr:col>73</xdr:col>
      <xdr:colOff>44450</xdr:colOff>
      <xdr:row>42</xdr:row>
      <xdr:rowOff>156633</xdr:rowOff>
    </xdr:to>
    <xdr:sp macro="" textlink="">
      <xdr:nvSpPr>
        <xdr:cNvPr id="408" name="楕円 407"/>
        <xdr:cNvSpPr/>
      </xdr:nvSpPr>
      <xdr:spPr>
        <a:xfrm>
          <a:off x="15240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141410</xdr:rowOff>
    </xdr:from>
    <xdr:ext cx="762000" cy="259045"/>
    <xdr:sp macro="" textlink="">
      <xdr:nvSpPr>
        <xdr:cNvPr id="409" name="テキスト ボックス 408"/>
        <xdr:cNvSpPr txBox="1"/>
      </xdr:nvSpPr>
      <xdr:spPr>
        <a:xfrm>
          <a:off x="14909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111337</xdr:rowOff>
    </xdr:from>
    <xdr:to>
      <xdr:col>68</xdr:col>
      <xdr:colOff>203200</xdr:colOff>
      <xdr:row>43</xdr:row>
      <xdr:rowOff>41487</xdr:rowOff>
    </xdr:to>
    <xdr:sp macro="" textlink="">
      <xdr:nvSpPr>
        <xdr:cNvPr id="410" name="楕円 409"/>
        <xdr:cNvSpPr/>
      </xdr:nvSpPr>
      <xdr:spPr>
        <a:xfrm>
          <a:off x="14351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26264</xdr:rowOff>
    </xdr:from>
    <xdr:ext cx="762000" cy="259045"/>
    <xdr:sp macro="" textlink="">
      <xdr:nvSpPr>
        <xdr:cNvPr id="411" name="テキスト ボックス 410"/>
        <xdr:cNvSpPr txBox="1"/>
      </xdr:nvSpPr>
      <xdr:spPr>
        <a:xfrm>
          <a:off x="14020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60537</xdr:rowOff>
    </xdr:from>
    <xdr:to>
      <xdr:col>64</xdr:col>
      <xdr:colOff>152400</xdr:colOff>
      <xdr:row>43</xdr:row>
      <xdr:rowOff>162137</xdr:rowOff>
    </xdr:to>
    <xdr:sp macro="" textlink="">
      <xdr:nvSpPr>
        <xdr:cNvPr id="412" name="楕円 411"/>
        <xdr:cNvSpPr/>
      </xdr:nvSpPr>
      <xdr:spPr>
        <a:xfrm>
          <a:off x="13462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146914</xdr:rowOff>
    </xdr:from>
    <xdr:ext cx="762000" cy="259045"/>
    <xdr:sp macro="" textlink="">
      <xdr:nvSpPr>
        <xdr:cNvPr id="413" name="テキスト ボックス 412"/>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地方債残高の着実な減少により、比率も年々減少していたが、今年度は前年度比</a:t>
          </a:r>
          <a:r>
            <a:rPr kumimoji="1" lang="en-US" altLang="ja-JP" sz="1200">
              <a:latin typeface="ＭＳ Ｐゴシック" panose="020B0600070205080204" pitchFamily="50" charset="-128"/>
              <a:ea typeface="ＭＳ Ｐゴシック" panose="020B0600070205080204" pitchFamily="50" charset="-128"/>
            </a:rPr>
            <a:t>9.4</a:t>
          </a:r>
          <a:r>
            <a:rPr kumimoji="1" lang="ja-JP" altLang="en-US" sz="1200">
              <a:latin typeface="ＭＳ Ｐゴシック" panose="020B0600070205080204" pitchFamily="50" charset="-128"/>
              <a:ea typeface="ＭＳ Ｐゴシック" panose="020B0600070205080204" pitchFamily="50" charset="-128"/>
            </a:rPr>
            <a:t>ポイント増となった。これは、分子である充当可能基金のうち財政調整基金が</a:t>
          </a:r>
          <a:r>
            <a:rPr kumimoji="1" lang="en-US" altLang="ja-JP" sz="1200">
              <a:latin typeface="ＭＳ Ｐゴシック" panose="020B0600070205080204" pitchFamily="50" charset="-128"/>
              <a:ea typeface="ＭＳ Ｐゴシック" panose="020B0600070205080204" pitchFamily="50" charset="-128"/>
            </a:rPr>
            <a:t>457,188</a:t>
          </a:r>
          <a:r>
            <a:rPr kumimoji="1" lang="ja-JP" altLang="en-US" sz="1200">
              <a:latin typeface="ＭＳ Ｐゴシック" panose="020B0600070205080204" pitchFamily="50" charset="-128"/>
              <a:ea typeface="ＭＳ Ｐゴシック" panose="020B0600070205080204" pitchFamily="50" charset="-128"/>
            </a:rPr>
            <a:t>千円減となり、分母である標準財政規模が</a:t>
          </a:r>
          <a:r>
            <a:rPr kumimoji="1" lang="en-US" altLang="ja-JP" sz="1200">
              <a:latin typeface="ＭＳ Ｐゴシック" panose="020B0600070205080204" pitchFamily="50" charset="-128"/>
              <a:ea typeface="ＭＳ Ｐゴシック" panose="020B0600070205080204" pitchFamily="50" charset="-128"/>
            </a:rPr>
            <a:t>6,052</a:t>
          </a:r>
          <a:r>
            <a:rPr kumimoji="1" lang="ja-JP" altLang="en-US" sz="1200">
              <a:latin typeface="ＭＳ Ｐゴシック" panose="020B0600070205080204" pitchFamily="50" charset="-128"/>
              <a:ea typeface="ＭＳ Ｐゴシック" panose="020B0600070205080204" pitchFamily="50" charset="-128"/>
            </a:rPr>
            <a:t>千円減となって、比率が上がったためである。類似団体平均と比較すると約</a:t>
          </a:r>
          <a:r>
            <a:rPr kumimoji="1" lang="en-US" altLang="ja-JP" sz="1200">
              <a:latin typeface="ＭＳ Ｐゴシック" panose="020B0600070205080204" pitchFamily="50" charset="-128"/>
              <a:ea typeface="ＭＳ Ｐゴシック" panose="020B0600070205080204" pitchFamily="50" charset="-128"/>
            </a:rPr>
            <a:t>20.7</a:t>
          </a:r>
          <a:r>
            <a:rPr kumimoji="1" lang="ja-JP" altLang="en-US" sz="1200">
              <a:latin typeface="ＭＳ Ｐゴシック" panose="020B0600070205080204" pitchFamily="50" charset="-128"/>
              <a:ea typeface="ＭＳ Ｐゴシック" panose="020B0600070205080204" pitchFamily="50" charset="-128"/>
            </a:rPr>
            <a:t>倍と大きく上回っており、その主な要因は、大規模事業の財源とした地方債の残高が類似団体と比較して多額なためである。今年度で統合中学校に係る地方債の償還が終了するため、今後は緩やかに減少していく見込みであるが、引き続き新規発行債の抑制による地方債残高の減に努め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84684</xdr:rowOff>
    </xdr:from>
    <xdr:to>
      <xdr:col>81</xdr:col>
      <xdr:colOff>44450</xdr:colOff>
      <xdr:row>18</xdr:row>
      <xdr:rowOff>3962</xdr:rowOff>
    </xdr:to>
    <xdr:cxnSp macro="">
      <xdr:nvCxnSpPr>
        <xdr:cNvPr id="445" name="直線コネクタ 444"/>
        <xdr:cNvCxnSpPr/>
      </xdr:nvCxnSpPr>
      <xdr:spPr>
        <a:xfrm>
          <a:off x="16179800" y="2999334"/>
          <a:ext cx="838200" cy="9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6"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7" name="フローチャート: 判断 446"/>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84684</xdr:rowOff>
    </xdr:from>
    <xdr:to>
      <xdr:col>77</xdr:col>
      <xdr:colOff>44450</xdr:colOff>
      <xdr:row>18</xdr:row>
      <xdr:rowOff>25197</xdr:rowOff>
    </xdr:to>
    <xdr:cxnSp macro="">
      <xdr:nvCxnSpPr>
        <xdr:cNvPr id="448" name="直線コネクタ 447"/>
        <xdr:cNvCxnSpPr/>
      </xdr:nvCxnSpPr>
      <xdr:spPr>
        <a:xfrm flipV="1">
          <a:off x="15290800" y="2999334"/>
          <a:ext cx="889000" cy="1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74320</xdr:rowOff>
    </xdr:from>
    <xdr:to>
      <xdr:col>77</xdr:col>
      <xdr:colOff>95250</xdr:colOff>
      <xdr:row>15</xdr:row>
      <xdr:rowOff>4470</xdr:rowOff>
    </xdr:to>
    <xdr:sp macro="" textlink="">
      <xdr:nvSpPr>
        <xdr:cNvPr id="449" name="フローチャート: 判断 448"/>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50" name="テキスト ボックス 449"/>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25197</xdr:rowOff>
    </xdr:from>
    <xdr:to>
      <xdr:col>72</xdr:col>
      <xdr:colOff>203200</xdr:colOff>
      <xdr:row>18</xdr:row>
      <xdr:rowOff>152603</xdr:rowOff>
    </xdr:to>
    <xdr:cxnSp macro="">
      <xdr:nvCxnSpPr>
        <xdr:cNvPr id="451" name="直線コネクタ 450"/>
        <xdr:cNvCxnSpPr/>
      </xdr:nvCxnSpPr>
      <xdr:spPr>
        <a:xfrm flipV="1">
          <a:off x="14401800" y="3111297"/>
          <a:ext cx="889000" cy="12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54407</xdr:rowOff>
    </xdr:from>
    <xdr:to>
      <xdr:col>73</xdr:col>
      <xdr:colOff>44450</xdr:colOff>
      <xdr:row>15</xdr:row>
      <xdr:rowOff>156007</xdr:rowOff>
    </xdr:to>
    <xdr:sp macro="" textlink="">
      <xdr:nvSpPr>
        <xdr:cNvPr id="452" name="フローチャート: 判断 451"/>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3" name="テキスト ボックス 452"/>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152603</xdr:rowOff>
    </xdr:from>
    <xdr:to>
      <xdr:col>68</xdr:col>
      <xdr:colOff>152400</xdr:colOff>
      <xdr:row>19</xdr:row>
      <xdr:rowOff>114351</xdr:rowOff>
    </xdr:to>
    <xdr:cxnSp macro="">
      <xdr:nvCxnSpPr>
        <xdr:cNvPr id="454" name="直線コネクタ 453"/>
        <xdr:cNvCxnSpPr/>
      </xdr:nvCxnSpPr>
      <xdr:spPr>
        <a:xfrm flipV="1">
          <a:off x="13512800" y="3238703"/>
          <a:ext cx="889000" cy="13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73711</xdr:rowOff>
    </xdr:from>
    <xdr:to>
      <xdr:col>68</xdr:col>
      <xdr:colOff>203200</xdr:colOff>
      <xdr:row>16</xdr:row>
      <xdr:rowOff>3861</xdr:rowOff>
    </xdr:to>
    <xdr:sp macro="" textlink="">
      <xdr:nvSpPr>
        <xdr:cNvPr id="455" name="フローチャート: 判断 454"/>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6" name="テキスト ボックス 455"/>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7" name="フローチャート: 判断 456"/>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8" name="テキスト ボックス 457"/>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124612</xdr:rowOff>
    </xdr:from>
    <xdr:to>
      <xdr:col>81</xdr:col>
      <xdr:colOff>95250</xdr:colOff>
      <xdr:row>18</xdr:row>
      <xdr:rowOff>54762</xdr:rowOff>
    </xdr:to>
    <xdr:sp macro="" textlink="">
      <xdr:nvSpPr>
        <xdr:cNvPr id="464" name="楕円 463"/>
        <xdr:cNvSpPr/>
      </xdr:nvSpPr>
      <xdr:spPr>
        <a:xfrm>
          <a:off x="16967200" y="303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96689</xdr:rowOff>
    </xdr:from>
    <xdr:ext cx="762000" cy="259045"/>
    <xdr:sp macro="" textlink="">
      <xdr:nvSpPr>
        <xdr:cNvPr id="465" name="将来負担の状況該当値テキスト"/>
        <xdr:cNvSpPr txBox="1"/>
      </xdr:nvSpPr>
      <xdr:spPr>
        <a:xfrm>
          <a:off x="17106900" y="301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33884</xdr:rowOff>
    </xdr:from>
    <xdr:to>
      <xdr:col>77</xdr:col>
      <xdr:colOff>95250</xdr:colOff>
      <xdr:row>17</xdr:row>
      <xdr:rowOff>135484</xdr:rowOff>
    </xdr:to>
    <xdr:sp macro="" textlink="">
      <xdr:nvSpPr>
        <xdr:cNvPr id="466" name="楕円 465"/>
        <xdr:cNvSpPr/>
      </xdr:nvSpPr>
      <xdr:spPr>
        <a:xfrm>
          <a:off x="16129000" y="294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120261</xdr:rowOff>
    </xdr:from>
    <xdr:ext cx="736600" cy="259045"/>
    <xdr:sp macro="" textlink="">
      <xdr:nvSpPr>
        <xdr:cNvPr id="467" name="テキスト ボックス 466"/>
        <xdr:cNvSpPr txBox="1"/>
      </xdr:nvSpPr>
      <xdr:spPr>
        <a:xfrm>
          <a:off x="15798800" y="3034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145847</xdr:rowOff>
    </xdr:from>
    <xdr:to>
      <xdr:col>73</xdr:col>
      <xdr:colOff>44450</xdr:colOff>
      <xdr:row>18</xdr:row>
      <xdr:rowOff>75997</xdr:rowOff>
    </xdr:to>
    <xdr:sp macro="" textlink="">
      <xdr:nvSpPr>
        <xdr:cNvPr id="468" name="楕円 467"/>
        <xdr:cNvSpPr/>
      </xdr:nvSpPr>
      <xdr:spPr>
        <a:xfrm>
          <a:off x="15240000" y="306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60774</xdr:rowOff>
    </xdr:from>
    <xdr:ext cx="762000" cy="259045"/>
    <xdr:sp macro="" textlink="">
      <xdr:nvSpPr>
        <xdr:cNvPr id="469" name="テキスト ボックス 468"/>
        <xdr:cNvSpPr txBox="1"/>
      </xdr:nvSpPr>
      <xdr:spPr>
        <a:xfrm>
          <a:off x="14909800" y="314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101803</xdr:rowOff>
    </xdr:from>
    <xdr:to>
      <xdr:col>68</xdr:col>
      <xdr:colOff>203200</xdr:colOff>
      <xdr:row>19</xdr:row>
      <xdr:rowOff>31953</xdr:rowOff>
    </xdr:to>
    <xdr:sp macro="" textlink="">
      <xdr:nvSpPr>
        <xdr:cNvPr id="470" name="楕円 469"/>
        <xdr:cNvSpPr/>
      </xdr:nvSpPr>
      <xdr:spPr>
        <a:xfrm>
          <a:off x="14351000" y="31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16730</xdr:rowOff>
    </xdr:from>
    <xdr:ext cx="762000" cy="259045"/>
    <xdr:sp macro="" textlink="">
      <xdr:nvSpPr>
        <xdr:cNvPr id="471" name="テキスト ボックス 470"/>
        <xdr:cNvSpPr txBox="1"/>
      </xdr:nvSpPr>
      <xdr:spPr>
        <a:xfrm>
          <a:off x="14020800" y="327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63551</xdr:rowOff>
    </xdr:from>
    <xdr:to>
      <xdr:col>64</xdr:col>
      <xdr:colOff>152400</xdr:colOff>
      <xdr:row>19</xdr:row>
      <xdr:rowOff>165151</xdr:rowOff>
    </xdr:to>
    <xdr:sp macro="" textlink="">
      <xdr:nvSpPr>
        <xdr:cNvPr id="472" name="楕円 471"/>
        <xdr:cNvSpPr/>
      </xdr:nvSpPr>
      <xdr:spPr>
        <a:xfrm>
          <a:off x="13462000" y="332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149928</xdr:rowOff>
    </xdr:from>
    <xdr:ext cx="762000" cy="259045"/>
    <xdr:sp macro="" textlink="">
      <xdr:nvSpPr>
        <xdr:cNvPr id="473" name="テキスト ボックス 472"/>
        <xdr:cNvSpPr txBox="1"/>
      </xdr:nvSpPr>
      <xdr:spPr>
        <a:xfrm>
          <a:off x="13131800" y="340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千葉県鋸南町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7,651
7,585
45.19
5,102,393
4,280,743
446,520
2,793,438
4,346,945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類似団体と比較すると、人口千人当たりの職員数は少なく、給与水準も低くなったことから、人件費に係る経常収支比率は、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今後も、人件費を抑制するために定員管理計画により適切な職員数を維持し、これからも継続して人件費の抑制に努めていく。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46990</xdr:rowOff>
    </xdr:from>
    <xdr:to>
      <xdr:col>24</xdr:col>
      <xdr:colOff>25400</xdr:colOff>
      <xdr:row>37</xdr:row>
      <xdr:rowOff>60706</xdr:rowOff>
    </xdr:to>
    <xdr:cxnSp macro="">
      <xdr:nvCxnSpPr>
        <xdr:cNvPr id="64" name="直線コネクタ 63"/>
        <xdr:cNvCxnSpPr/>
      </xdr:nvCxnSpPr>
      <xdr:spPr>
        <a:xfrm flipV="1">
          <a:off x="3987800" y="63906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18559</xdr:rowOff>
    </xdr:from>
    <xdr:ext cx="762000" cy="259045"/>
    <xdr:sp macro="" textlink="">
      <xdr:nvSpPr>
        <xdr:cNvPr id="65" name="人件費平均値テキスト"/>
        <xdr:cNvSpPr txBox="1"/>
      </xdr:nvSpPr>
      <xdr:spPr>
        <a:xfrm>
          <a:off x="4914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37846</xdr:rowOff>
    </xdr:from>
    <xdr:to>
      <xdr:col>19</xdr:col>
      <xdr:colOff>187325</xdr:colOff>
      <xdr:row>37</xdr:row>
      <xdr:rowOff>60706</xdr:rowOff>
    </xdr:to>
    <xdr:cxnSp macro="">
      <xdr:nvCxnSpPr>
        <xdr:cNvPr id="67" name="直線コネクタ 66"/>
        <xdr:cNvCxnSpPr/>
      </xdr:nvCxnSpPr>
      <xdr:spPr>
        <a:xfrm>
          <a:off x="3098800" y="6381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37846</xdr:rowOff>
    </xdr:from>
    <xdr:to>
      <xdr:col>15</xdr:col>
      <xdr:colOff>98425</xdr:colOff>
      <xdr:row>37</xdr:row>
      <xdr:rowOff>60706</xdr:rowOff>
    </xdr:to>
    <xdr:cxnSp macro="">
      <xdr:nvCxnSpPr>
        <xdr:cNvPr id="70" name="直線コネクタ 69"/>
        <xdr:cNvCxnSpPr/>
      </xdr:nvCxnSpPr>
      <xdr:spPr>
        <a:xfrm flipV="1">
          <a:off x="2209800" y="6381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72" name="テキスト ボックス 71"/>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28702</xdr:rowOff>
    </xdr:from>
    <xdr:to>
      <xdr:col>11</xdr:col>
      <xdr:colOff>9525</xdr:colOff>
      <xdr:row>37</xdr:row>
      <xdr:rowOff>60706</xdr:rowOff>
    </xdr:to>
    <xdr:cxnSp macro="">
      <xdr:nvCxnSpPr>
        <xdr:cNvPr id="73" name="直線コネクタ 72"/>
        <xdr:cNvCxnSpPr/>
      </xdr:nvCxnSpPr>
      <xdr:spPr>
        <a:xfrm>
          <a:off x="1320800" y="63723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75" name="テキスト ボックス 74"/>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77" name="テキスト ボックス 76"/>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3" name="楕円 82"/>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12717</xdr:rowOff>
    </xdr:from>
    <xdr:ext cx="762000" cy="259045"/>
    <xdr:sp macro="" textlink="">
      <xdr:nvSpPr>
        <xdr:cNvPr id="84" name="人件費該当値テキスト"/>
        <xdr:cNvSpPr txBox="1"/>
      </xdr:nvSpPr>
      <xdr:spPr>
        <a:xfrm>
          <a:off x="49149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xdr:rowOff>
    </xdr:from>
    <xdr:to>
      <xdr:col>20</xdr:col>
      <xdr:colOff>38100</xdr:colOff>
      <xdr:row>37</xdr:row>
      <xdr:rowOff>111506</xdr:rowOff>
    </xdr:to>
    <xdr:sp macro="" textlink="">
      <xdr:nvSpPr>
        <xdr:cNvPr id="85" name="楕円 84"/>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121683</xdr:rowOff>
    </xdr:from>
    <xdr:ext cx="736600" cy="259045"/>
    <xdr:sp macro="" textlink="">
      <xdr:nvSpPr>
        <xdr:cNvPr id="86" name="テキスト ボックス 85"/>
        <xdr:cNvSpPr txBox="1"/>
      </xdr:nvSpPr>
      <xdr:spPr>
        <a:xfrm>
          <a:off x="3606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158496</xdr:rowOff>
    </xdr:from>
    <xdr:to>
      <xdr:col>15</xdr:col>
      <xdr:colOff>149225</xdr:colOff>
      <xdr:row>37</xdr:row>
      <xdr:rowOff>88646</xdr:rowOff>
    </xdr:to>
    <xdr:sp macro="" textlink="">
      <xdr:nvSpPr>
        <xdr:cNvPr id="87" name="楕円 86"/>
        <xdr:cNvSpPr/>
      </xdr:nvSpPr>
      <xdr:spPr>
        <a:xfrm>
          <a:off x="3048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88" name="テキスト ボックス 87"/>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9906</xdr:rowOff>
    </xdr:from>
    <xdr:to>
      <xdr:col>11</xdr:col>
      <xdr:colOff>60325</xdr:colOff>
      <xdr:row>37</xdr:row>
      <xdr:rowOff>111506</xdr:rowOff>
    </xdr:to>
    <xdr:sp macro="" textlink="">
      <xdr:nvSpPr>
        <xdr:cNvPr id="89" name="楕円 88"/>
        <xdr:cNvSpPr/>
      </xdr:nvSpPr>
      <xdr:spPr>
        <a:xfrm>
          <a:off x="2159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121683</xdr:rowOff>
    </xdr:from>
    <xdr:ext cx="762000" cy="259045"/>
    <xdr:sp macro="" textlink="">
      <xdr:nvSpPr>
        <xdr:cNvPr id="90" name="テキスト ボックス 89"/>
        <xdr:cNvSpPr txBox="1"/>
      </xdr:nvSpPr>
      <xdr:spPr>
        <a:xfrm>
          <a:off x="1828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149352</xdr:rowOff>
    </xdr:from>
    <xdr:to>
      <xdr:col>6</xdr:col>
      <xdr:colOff>171450</xdr:colOff>
      <xdr:row>37</xdr:row>
      <xdr:rowOff>79502</xdr:rowOff>
    </xdr:to>
    <xdr:sp macro="" textlink="">
      <xdr:nvSpPr>
        <xdr:cNvPr id="91" name="楕円 90"/>
        <xdr:cNvSpPr/>
      </xdr:nvSpPr>
      <xdr:spPr>
        <a:xfrm>
          <a:off x="1270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89679</xdr:rowOff>
    </xdr:from>
    <xdr:ext cx="762000" cy="259045"/>
    <xdr:sp macro="" textlink="">
      <xdr:nvSpPr>
        <xdr:cNvPr id="92" name="テキスト ボックス 91"/>
        <xdr:cNvSpPr txBox="1"/>
      </xdr:nvSpPr>
      <xdr:spPr>
        <a:xfrm>
          <a:off x="939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ポイント、全国平均より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物件費の経常経費充当一般財源は前年度比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今後も、事務事業の見直しや各施設の指定管理者制度の導入、民間委託の推進等により物件費の低減に努める。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81280</xdr:rowOff>
    </xdr:from>
    <xdr:to>
      <xdr:col>82</xdr:col>
      <xdr:colOff>107950</xdr:colOff>
      <xdr:row>15</xdr:row>
      <xdr:rowOff>86995</xdr:rowOff>
    </xdr:to>
    <xdr:cxnSp macro="">
      <xdr:nvCxnSpPr>
        <xdr:cNvPr id="121" name="直線コネクタ 120"/>
        <xdr:cNvCxnSpPr/>
      </xdr:nvCxnSpPr>
      <xdr:spPr>
        <a:xfrm flipV="1">
          <a:off x="15671800" y="26530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31132</xdr:rowOff>
    </xdr:from>
    <xdr:ext cx="762000" cy="259045"/>
    <xdr:sp macro="" textlink="">
      <xdr:nvSpPr>
        <xdr:cNvPr id="122" name="物件費平均値テキスト"/>
        <xdr:cNvSpPr txBox="1"/>
      </xdr:nvSpPr>
      <xdr:spPr>
        <a:xfrm>
          <a:off x="16598900" y="260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64135</xdr:rowOff>
    </xdr:from>
    <xdr:to>
      <xdr:col>78</xdr:col>
      <xdr:colOff>69850</xdr:colOff>
      <xdr:row>15</xdr:row>
      <xdr:rowOff>86995</xdr:rowOff>
    </xdr:to>
    <xdr:cxnSp macro="">
      <xdr:nvCxnSpPr>
        <xdr:cNvPr id="124" name="直線コネクタ 123"/>
        <xdr:cNvCxnSpPr/>
      </xdr:nvCxnSpPr>
      <xdr:spPr>
        <a:xfrm>
          <a:off x="14782800" y="26358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134002</xdr:rowOff>
    </xdr:from>
    <xdr:ext cx="736600" cy="259045"/>
    <xdr:sp macro="" textlink="">
      <xdr:nvSpPr>
        <xdr:cNvPr id="126" name="テキスト ボックス 125"/>
        <xdr:cNvSpPr txBox="1"/>
      </xdr:nvSpPr>
      <xdr:spPr>
        <a:xfrm>
          <a:off x="15290800" y="2705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46990</xdr:rowOff>
    </xdr:from>
    <xdr:to>
      <xdr:col>73</xdr:col>
      <xdr:colOff>180975</xdr:colOff>
      <xdr:row>15</xdr:row>
      <xdr:rowOff>64135</xdr:rowOff>
    </xdr:to>
    <xdr:cxnSp macro="">
      <xdr:nvCxnSpPr>
        <xdr:cNvPr id="127" name="直線コネクタ 126"/>
        <xdr:cNvCxnSpPr/>
      </xdr:nvCxnSpPr>
      <xdr:spPr>
        <a:xfrm>
          <a:off x="13893800" y="26187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122572</xdr:rowOff>
    </xdr:from>
    <xdr:ext cx="762000" cy="259045"/>
    <xdr:sp macro="" textlink="">
      <xdr:nvSpPr>
        <xdr:cNvPr id="129" name="テキスト ボックス 128"/>
        <xdr:cNvSpPr txBox="1"/>
      </xdr:nvSpPr>
      <xdr:spPr>
        <a:xfrm>
          <a:off x="14401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24130</xdr:rowOff>
    </xdr:from>
    <xdr:to>
      <xdr:col>69</xdr:col>
      <xdr:colOff>92075</xdr:colOff>
      <xdr:row>15</xdr:row>
      <xdr:rowOff>46990</xdr:rowOff>
    </xdr:to>
    <xdr:cxnSp macro="">
      <xdr:nvCxnSpPr>
        <xdr:cNvPr id="130" name="直線コネクタ 129"/>
        <xdr:cNvCxnSpPr/>
      </xdr:nvCxnSpPr>
      <xdr:spPr>
        <a:xfrm>
          <a:off x="13004800" y="2595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76852</xdr:rowOff>
    </xdr:from>
    <xdr:ext cx="762000" cy="259045"/>
    <xdr:sp macro="" textlink="">
      <xdr:nvSpPr>
        <xdr:cNvPr id="134" name="テキスト ボックス 133"/>
        <xdr:cNvSpPr txBox="1"/>
      </xdr:nvSpPr>
      <xdr:spPr>
        <a:xfrm>
          <a:off x="12623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30480</xdr:rowOff>
    </xdr:from>
    <xdr:to>
      <xdr:col>82</xdr:col>
      <xdr:colOff>158750</xdr:colOff>
      <xdr:row>15</xdr:row>
      <xdr:rowOff>132080</xdr:rowOff>
    </xdr:to>
    <xdr:sp macro="" textlink="">
      <xdr:nvSpPr>
        <xdr:cNvPr id="140" name="楕円 139"/>
        <xdr:cNvSpPr/>
      </xdr:nvSpPr>
      <xdr:spPr>
        <a:xfrm>
          <a:off x="164592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47007</xdr:rowOff>
    </xdr:from>
    <xdr:ext cx="762000" cy="259045"/>
    <xdr:sp macro="" textlink="">
      <xdr:nvSpPr>
        <xdr:cNvPr id="141" name="物件費該当値テキスト"/>
        <xdr:cNvSpPr txBox="1"/>
      </xdr:nvSpPr>
      <xdr:spPr>
        <a:xfrm>
          <a:off x="16598900" y="24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36195</xdr:rowOff>
    </xdr:from>
    <xdr:to>
      <xdr:col>78</xdr:col>
      <xdr:colOff>120650</xdr:colOff>
      <xdr:row>15</xdr:row>
      <xdr:rowOff>137795</xdr:rowOff>
    </xdr:to>
    <xdr:sp macro="" textlink="">
      <xdr:nvSpPr>
        <xdr:cNvPr id="142" name="楕円 141"/>
        <xdr:cNvSpPr/>
      </xdr:nvSpPr>
      <xdr:spPr>
        <a:xfrm>
          <a:off x="15621000" y="26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147972</xdr:rowOff>
    </xdr:from>
    <xdr:ext cx="736600" cy="259045"/>
    <xdr:sp macro="" textlink="">
      <xdr:nvSpPr>
        <xdr:cNvPr id="143" name="テキスト ボックス 142"/>
        <xdr:cNvSpPr txBox="1"/>
      </xdr:nvSpPr>
      <xdr:spPr>
        <a:xfrm>
          <a:off x="15290800" y="2376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xdr:rowOff>
    </xdr:from>
    <xdr:to>
      <xdr:col>74</xdr:col>
      <xdr:colOff>31750</xdr:colOff>
      <xdr:row>15</xdr:row>
      <xdr:rowOff>114935</xdr:rowOff>
    </xdr:to>
    <xdr:sp macro="" textlink="">
      <xdr:nvSpPr>
        <xdr:cNvPr id="144" name="楕円 143"/>
        <xdr:cNvSpPr/>
      </xdr:nvSpPr>
      <xdr:spPr>
        <a:xfrm>
          <a:off x="14732000" y="25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125112</xdr:rowOff>
    </xdr:from>
    <xdr:ext cx="762000" cy="259045"/>
    <xdr:sp macro="" textlink="">
      <xdr:nvSpPr>
        <xdr:cNvPr id="145" name="テキスト ボックス 144"/>
        <xdr:cNvSpPr txBox="1"/>
      </xdr:nvSpPr>
      <xdr:spPr>
        <a:xfrm>
          <a:off x="14401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167640</xdr:rowOff>
    </xdr:from>
    <xdr:to>
      <xdr:col>69</xdr:col>
      <xdr:colOff>142875</xdr:colOff>
      <xdr:row>15</xdr:row>
      <xdr:rowOff>97790</xdr:rowOff>
    </xdr:to>
    <xdr:sp macro="" textlink="">
      <xdr:nvSpPr>
        <xdr:cNvPr id="146" name="楕円 145"/>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82567</xdr:rowOff>
    </xdr:from>
    <xdr:ext cx="762000" cy="259045"/>
    <xdr:sp macro="" textlink="">
      <xdr:nvSpPr>
        <xdr:cNvPr id="147" name="テキスト ボックス 146"/>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48" name="楕円 147"/>
        <xdr:cNvSpPr/>
      </xdr:nvSpPr>
      <xdr:spPr>
        <a:xfrm>
          <a:off x="12954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49" name="テキスト ボックス 148"/>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類似団体との比較では、昨年度と同じく</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ポイント下回っており、全国平均と比較しても大きく下回っている。経常経費充当一般財源は前年度比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％減であった。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資格審査等の適正化の見直しを進めていき、比率が上昇しないよう努める。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127000</xdr:rowOff>
    </xdr:to>
    <xdr:cxnSp macro="">
      <xdr:nvCxnSpPr>
        <xdr:cNvPr id="183" name="直線コネクタ 182"/>
        <xdr:cNvCxnSpPr/>
      </xdr:nvCxnSpPr>
      <xdr:spPr>
        <a:xfrm>
          <a:off x="3987800" y="938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4"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116115</xdr:rowOff>
    </xdr:from>
    <xdr:to>
      <xdr:col>19</xdr:col>
      <xdr:colOff>187325</xdr:colOff>
      <xdr:row>54</xdr:row>
      <xdr:rowOff>127000</xdr:rowOff>
    </xdr:to>
    <xdr:cxnSp macro="">
      <xdr:nvCxnSpPr>
        <xdr:cNvPr id="186" name="直線コネクタ 185"/>
        <xdr:cNvCxnSpPr/>
      </xdr:nvCxnSpPr>
      <xdr:spPr>
        <a:xfrm>
          <a:off x="3098800" y="9374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116115</xdr:rowOff>
    </xdr:from>
    <xdr:to>
      <xdr:col>15</xdr:col>
      <xdr:colOff>98425</xdr:colOff>
      <xdr:row>54</xdr:row>
      <xdr:rowOff>127000</xdr:rowOff>
    </xdr:to>
    <xdr:cxnSp macro="">
      <xdr:nvCxnSpPr>
        <xdr:cNvPr id="189" name="直線コネクタ 188"/>
        <xdr:cNvCxnSpPr/>
      </xdr:nvCxnSpPr>
      <xdr:spPr>
        <a:xfrm flipV="1">
          <a:off x="2209800" y="9374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191" name="テキスト ボックス 190"/>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127000</xdr:rowOff>
    </xdr:to>
    <xdr:cxnSp macro="">
      <xdr:nvCxnSpPr>
        <xdr:cNvPr id="192" name="直線コネクタ 191"/>
        <xdr:cNvCxnSpPr/>
      </xdr:nvCxnSpPr>
      <xdr:spPr>
        <a:xfrm>
          <a:off x="1320800" y="9352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194" name="テキスト ボックス 193"/>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132642</xdr:rowOff>
    </xdr:from>
    <xdr:ext cx="762000" cy="259045"/>
    <xdr:sp macro="" textlink="">
      <xdr:nvSpPr>
        <xdr:cNvPr id="196" name="テキスト ボックス 195"/>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2" name="楕円 201"/>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3"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4" name="楕円 203"/>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5" name="テキスト ボックス 204"/>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65315</xdr:rowOff>
    </xdr:from>
    <xdr:to>
      <xdr:col>15</xdr:col>
      <xdr:colOff>149225</xdr:colOff>
      <xdr:row>54</xdr:row>
      <xdr:rowOff>166915</xdr:rowOff>
    </xdr:to>
    <xdr:sp macro="" textlink="">
      <xdr:nvSpPr>
        <xdr:cNvPr id="206" name="楕円 205"/>
        <xdr:cNvSpPr/>
      </xdr:nvSpPr>
      <xdr:spPr>
        <a:xfrm>
          <a:off x="3048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5642</xdr:rowOff>
    </xdr:from>
    <xdr:ext cx="762000" cy="259045"/>
    <xdr:sp macro="" textlink="">
      <xdr:nvSpPr>
        <xdr:cNvPr id="207" name="テキスト ボックス 206"/>
        <xdr:cNvSpPr txBox="1"/>
      </xdr:nvSpPr>
      <xdr:spPr>
        <a:xfrm>
          <a:off x="2717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08" name="楕円 207"/>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09" name="テキスト ボックス 208"/>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0" name="楕円 209"/>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11" name="テキスト ボックス 210"/>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その他の比率のほとんどが繰出金であり、類似団体を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ポイント上回り、全国平均を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繰出金に係る経常経費充当一般財源は前年度比</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増となった。繰出金のほとんどが医療・介護給付に係る特別会計へのものであり、本町では高齢化率、要介護認定率が高いことから、高齢者の医療・介護給付費抑制を図るため、疾病・介護予防事業等の充実を図っていく。</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28702</xdr:rowOff>
    </xdr:from>
    <xdr:to>
      <xdr:col>82</xdr:col>
      <xdr:colOff>107950</xdr:colOff>
      <xdr:row>57</xdr:row>
      <xdr:rowOff>65278</xdr:rowOff>
    </xdr:to>
    <xdr:cxnSp macro="">
      <xdr:nvCxnSpPr>
        <xdr:cNvPr id="241" name="直線コネクタ 240"/>
        <xdr:cNvCxnSpPr/>
      </xdr:nvCxnSpPr>
      <xdr:spPr>
        <a:xfrm>
          <a:off x="15671800" y="98013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156735</xdr:rowOff>
    </xdr:from>
    <xdr:ext cx="762000" cy="259045"/>
    <xdr:sp macro="" textlink="">
      <xdr:nvSpPr>
        <xdr:cNvPr id="242" name="その他平均値テキスト"/>
        <xdr:cNvSpPr txBox="1"/>
      </xdr:nvSpPr>
      <xdr:spPr>
        <a:xfrm>
          <a:off x="16598900" y="9586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19558</xdr:rowOff>
    </xdr:from>
    <xdr:to>
      <xdr:col>78</xdr:col>
      <xdr:colOff>69850</xdr:colOff>
      <xdr:row>57</xdr:row>
      <xdr:rowOff>28702</xdr:rowOff>
    </xdr:to>
    <xdr:cxnSp macro="">
      <xdr:nvCxnSpPr>
        <xdr:cNvPr id="244" name="直線コネクタ 243"/>
        <xdr:cNvCxnSpPr/>
      </xdr:nvCxnSpPr>
      <xdr:spPr>
        <a:xfrm>
          <a:off x="14782800" y="9792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80535</xdr:rowOff>
    </xdr:from>
    <xdr:ext cx="736600" cy="259045"/>
    <xdr:sp macro="" textlink="">
      <xdr:nvSpPr>
        <xdr:cNvPr id="246" name="テキスト ボックス 245"/>
        <xdr:cNvSpPr txBox="1"/>
      </xdr:nvSpPr>
      <xdr:spPr>
        <a:xfrm>
          <a:off x="15290800" y="951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xdr:rowOff>
    </xdr:from>
    <xdr:to>
      <xdr:col>73</xdr:col>
      <xdr:colOff>180975</xdr:colOff>
      <xdr:row>57</xdr:row>
      <xdr:rowOff>19558</xdr:rowOff>
    </xdr:to>
    <xdr:cxnSp macro="">
      <xdr:nvCxnSpPr>
        <xdr:cNvPr id="247" name="直線コネクタ 246"/>
        <xdr:cNvCxnSpPr/>
      </xdr:nvCxnSpPr>
      <xdr:spPr>
        <a:xfrm>
          <a:off x="13893800" y="97739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75963</xdr:rowOff>
    </xdr:from>
    <xdr:ext cx="762000" cy="259045"/>
    <xdr:sp macro="" textlink="">
      <xdr:nvSpPr>
        <xdr:cNvPr id="249" name="テキスト ボックス 248"/>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168148</xdr:rowOff>
    </xdr:from>
    <xdr:to>
      <xdr:col>69</xdr:col>
      <xdr:colOff>92075</xdr:colOff>
      <xdr:row>57</xdr:row>
      <xdr:rowOff>1270</xdr:rowOff>
    </xdr:to>
    <xdr:cxnSp macro="">
      <xdr:nvCxnSpPr>
        <xdr:cNvPr id="250" name="直線コネクタ 249"/>
        <xdr:cNvCxnSpPr/>
      </xdr:nvCxnSpPr>
      <xdr:spPr>
        <a:xfrm>
          <a:off x="13004800" y="9769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2" name="テキスト ボックス 25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57675</xdr:rowOff>
    </xdr:from>
    <xdr:ext cx="762000" cy="259045"/>
    <xdr:sp macro="" textlink="">
      <xdr:nvSpPr>
        <xdr:cNvPr id="254" name="テキスト ボックス 253"/>
        <xdr:cNvSpPr txBox="1"/>
      </xdr:nvSpPr>
      <xdr:spPr>
        <a:xfrm>
          <a:off x="12623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60" name="楕円 259"/>
        <xdr:cNvSpPr/>
      </xdr:nvSpPr>
      <xdr:spPr>
        <a:xfrm>
          <a:off x="164592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158005</xdr:rowOff>
    </xdr:from>
    <xdr:ext cx="762000" cy="259045"/>
    <xdr:sp macro="" textlink="">
      <xdr:nvSpPr>
        <xdr:cNvPr id="261" name="その他該当値テキスト"/>
        <xdr:cNvSpPr txBox="1"/>
      </xdr:nvSpPr>
      <xdr:spPr>
        <a:xfrm>
          <a:off x="165989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149352</xdr:rowOff>
    </xdr:from>
    <xdr:to>
      <xdr:col>78</xdr:col>
      <xdr:colOff>120650</xdr:colOff>
      <xdr:row>57</xdr:row>
      <xdr:rowOff>79502</xdr:rowOff>
    </xdr:to>
    <xdr:sp macro="" textlink="">
      <xdr:nvSpPr>
        <xdr:cNvPr id="262" name="楕円 261"/>
        <xdr:cNvSpPr/>
      </xdr:nvSpPr>
      <xdr:spPr>
        <a:xfrm>
          <a:off x="15621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64279</xdr:rowOff>
    </xdr:from>
    <xdr:ext cx="736600" cy="259045"/>
    <xdr:sp macro="" textlink="">
      <xdr:nvSpPr>
        <xdr:cNvPr id="263" name="テキスト ボックス 262"/>
        <xdr:cNvSpPr txBox="1"/>
      </xdr:nvSpPr>
      <xdr:spPr>
        <a:xfrm>
          <a:off x="15290800" y="9836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140208</xdr:rowOff>
    </xdr:from>
    <xdr:to>
      <xdr:col>74</xdr:col>
      <xdr:colOff>31750</xdr:colOff>
      <xdr:row>57</xdr:row>
      <xdr:rowOff>70358</xdr:rowOff>
    </xdr:to>
    <xdr:sp macro="" textlink="">
      <xdr:nvSpPr>
        <xdr:cNvPr id="264" name="楕円 263"/>
        <xdr:cNvSpPr/>
      </xdr:nvSpPr>
      <xdr:spPr>
        <a:xfrm>
          <a:off x="14732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55135</xdr:rowOff>
    </xdr:from>
    <xdr:ext cx="762000" cy="259045"/>
    <xdr:sp macro="" textlink="">
      <xdr:nvSpPr>
        <xdr:cNvPr id="265" name="テキスト ボックス 264"/>
        <xdr:cNvSpPr txBox="1"/>
      </xdr:nvSpPr>
      <xdr:spPr>
        <a:xfrm>
          <a:off x="14401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66" name="楕円 265"/>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7" name="テキスト ボックス 266"/>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68" name="楕円 267"/>
        <xdr:cNvSpPr/>
      </xdr:nvSpPr>
      <xdr:spPr>
        <a:xfrm>
          <a:off x="12954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32275</xdr:rowOff>
    </xdr:from>
    <xdr:ext cx="762000" cy="259045"/>
    <xdr:sp macro="" textlink="">
      <xdr:nvSpPr>
        <xdr:cNvPr id="269" name="テキスト ボックス 268"/>
        <xdr:cNvSpPr txBox="1"/>
      </xdr:nvSpPr>
      <xdr:spPr>
        <a:xfrm>
          <a:off x="12623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ポイント上回り、全国平均を</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ポイントと大きく上回っているが、町が構成団体となっている一部事務組合への負担金に係る補助費等が増となったためで、前年度比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今後も各種団体への補助金の見直し等により比率の低減に努める。</a:t>
          </a: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156718</xdr:rowOff>
    </xdr:from>
    <xdr:to>
      <xdr:col>82</xdr:col>
      <xdr:colOff>107950</xdr:colOff>
      <xdr:row>38</xdr:row>
      <xdr:rowOff>30988</xdr:rowOff>
    </xdr:to>
    <xdr:cxnSp macro="">
      <xdr:nvCxnSpPr>
        <xdr:cNvPr id="299" name="直線コネクタ 298"/>
        <xdr:cNvCxnSpPr/>
      </xdr:nvCxnSpPr>
      <xdr:spPr>
        <a:xfrm>
          <a:off x="15671800" y="650036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53865</xdr:rowOff>
    </xdr:from>
    <xdr:ext cx="762000" cy="259045"/>
    <xdr:sp macro="" textlink="">
      <xdr:nvSpPr>
        <xdr:cNvPr id="300" name="補助費等平均値テキスト"/>
        <xdr:cNvSpPr txBox="1"/>
      </xdr:nvSpPr>
      <xdr:spPr>
        <a:xfrm>
          <a:off x="16598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97282</xdr:rowOff>
    </xdr:from>
    <xdr:to>
      <xdr:col>78</xdr:col>
      <xdr:colOff>69850</xdr:colOff>
      <xdr:row>37</xdr:row>
      <xdr:rowOff>156718</xdr:rowOff>
    </xdr:to>
    <xdr:cxnSp macro="">
      <xdr:nvCxnSpPr>
        <xdr:cNvPr id="302" name="直線コネクタ 301"/>
        <xdr:cNvCxnSpPr/>
      </xdr:nvCxnSpPr>
      <xdr:spPr>
        <a:xfrm>
          <a:off x="14782800" y="64409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4" name="テキスト ボックス 303"/>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37</xdr:row>
      <xdr:rowOff>97282</xdr:rowOff>
    </xdr:to>
    <xdr:cxnSp macro="">
      <xdr:nvCxnSpPr>
        <xdr:cNvPr id="305" name="直線コネクタ 304"/>
        <xdr:cNvCxnSpPr/>
      </xdr:nvCxnSpPr>
      <xdr:spPr>
        <a:xfrm>
          <a:off x="13893800" y="64226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07" name="テキスト ボックス 306"/>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78994</xdr:rowOff>
    </xdr:from>
    <xdr:to>
      <xdr:col>69</xdr:col>
      <xdr:colOff>92075</xdr:colOff>
      <xdr:row>37</xdr:row>
      <xdr:rowOff>92710</xdr:rowOff>
    </xdr:to>
    <xdr:cxnSp macro="">
      <xdr:nvCxnSpPr>
        <xdr:cNvPr id="308" name="直線コネクタ 307"/>
        <xdr:cNvCxnSpPr/>
      </xdr:nvCxnSpPr>
      <xdr:spPr>
        <a:xfrm flipV="1">
          <a:off x="13004800" y="64226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0" name="テキスト ボックス 309"/>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2" name="テキスト ボックス 311"/>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151638</xdr:rowOff>
    </xdr:from>
    <xdr:to>
      <xdr:col>82</xdr:col>
      <xdr:colOff>158750</xdr:colOff>
      <xdr:row>38</xdr:row>
      <xdr:rowOff>81788</xdr:rowOff>
    </xdr:to>
    <xdr:sp macro="" textlink="">
      <xdr:nvSpPr>
        <xdr:cNvPr id="318" name="楕円 317"/>
        <xdr:cNvSpPr/>
      </xdr:nvSpPr>
      <xdr:spPr>
        <a:xfrm>
          <a:off x="16459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123715</xdr:rowOff>
    </xdr:from>
    <xdr:ext cx="762000" cy="259045"/>
    <xdr:sp macro="" textlink="">
      <xdr:nvSpPr>
        <xdr:cNvPr id="319" name="補助費等該当値テキスト"/>
        <xdr:cNvSpPr txBox="1"/>
      </xdr:nvSpPr>
      <xdr:spPr>
        <a:xfrm>
          <a:off x="16598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105918</xdr:rowOff>
    </xdr:from>
    <xdr:to>
      <xdr:col>78</xdr:col>
      <xdr:colOff>120650</xdr:colOff>
      <xdr:row>38</xdr:row>
      <xdr:rowOff>36068</xdr:rowOff>
    </xdr:to>
    <xdr:sp macro="" textlink="">
      <xdr:nvSpPr>
        <xdr:cNvPr id="320" name="楕円 319"/>
        <xdr:cNvSpPr/>
      </xdr:nvSpPr>
      <xdr:spPr>
        <a:xfrm>
          <a:off x="15621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20845</xdr:rowOff>
    </xdr:from>
    <xdr:ext cx="736600" cy="259045"/>
    <xdr:sp macro="" textlink="">
      <xdr:nvSpPr>
        <xdr:cNvPr id="321" name="テキスト ボックス 320"/>
        <xdr:cNvSpPr txBox="1"/>
      </xdr:nvSpPr>
      <xdr:spPr>
        <a:xfrm>
          <a:off x="15290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46482</xdr:rowOff>
    </xdr:from>
    <xdr:to>
      <xdr:col>74</xdr:col>
      <xdr:colOff>31750</xdr:colOff>
      <xdr:row>37</xdr:row>
      <xdr:rowOff>148082</xdr:rowOff>
    </xdr:to>
    <xdr:sp macro="" textlink="">
      <xdr:nvSpPr>
        <xdr:cNvPr id="322" name="楕円 321"/>
        <xdr:cNvSpPr/>
      </xdr:nvSpPr>
      <xdr:spPr>
        <a:xfrm>
          <a:off x="14732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132859</xdr:rowOff>
    </xdr:from>
    <xdr:ext cx="762000" cy="259045"/>
    <xdr:sp macro="" textlink="">
      <xdr:nvSpPr>
        <xdr:cNvPr id="323" name="テキスト ボックス 322"/>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24" name="楕円 323"/>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25" name="テキスト ボックス 324"/>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26" name="楕円 325"/>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27" name="テキスト ボックス 326"/>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前年度より</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ポイント増加し、類似団体を</a:t>
          </a:r>
          <a:r>
            <a:rPr kumimoji="1" lang="en-US" altLang="ja-JP" sz="1200">
              <a:latin typeface="ＭＳ Ｐゴシック" panose="020B0600070205080204" pitchFamily="50" charset="-128"/>
              <a:ea typeface="ＭＳ Ｐゴシック" panose="020B0600070205080204" pitchFamily="50" charset="-128"/>
            </a:rPr>
            <a:t>4.1</a:t>
          </a:r>
          <a:r>
            <a:rPr kumimoji="1" lang="ja-JP" altLang="en-US" sz="1200">
              <a:latin typeface="ＭＳ Ｐゴシック" panose="020B0600070205080204" pitchFamily="50" charset="-128"/>
              <a:ea typeface="ＭＳ Ｐゴシック" panose="020B0600070205080204" pitchFamily="50" charset="-128"/>
            </a:rPr>
            <a:t>ポイント、全国平均を</a:t>
          </a:r>
          <a:r>
            <a:rPr kumimoji="1" lang="en-US" altLang="ja-JP" sz="1200">
              <a:latin typeface="ＭＳ Ｐゴシック" panose="020B0600070205080204" pitchFamily="50" charset="-128"/>
              <a:ea typeface="ＭＳ Ｐゴシック" panose="020B0600070205080204" pitchFamily="50" charset="-128"/>
            </a:rPr>
            <a:t>3.8</a:t>
          </a:r>
          <a:r>
            <a:rPr kumimoji="1" lang="ja-JP" altLang="en-US" sz="1200">
              <a:latin typeface="ＭＳ Ｐゴシック" panose="020B0600070205080204" pitchFamily="50" charset="-128"/>
              <a:ea typeface="ＭＳ Ｐゴシック" panose="020B0600070205080204" pitchFamily="50" charset="-128"/>
            </a:rPr>
            <a:t>ポイント上回った。これは、大規模事業（統合中学校の建設、広域水道事業）に係る多額の起債の償還が続いており、また、</a:t>
          </a:r>
          <a:r>
            <a:rPr kumimoji="1" lang="en-US" altLang="ja-JP" sz="1200">
              <a:latin typeface="ＭＳ Ｐゴシック" panose="020B0600070205080204" pitchFamily="50" charset="-128"/>
              <a:ea typeface="ＭＳ Ｐゴシック" panose="020B0600070205080204" pitchFamily="50" charset="-128"/>
            </a:rPr>
            <a:t>R1</a:t>
          </a:r>
          <a:r>
            <a:rPr kumimoji="1" lang="ja-JP" altLang="en-US" sz="1200">
              <a:latin typeface="ＭＳ Ｐゴシック" panose="020B0600070205080204" pitchFamily="50" charset="-128"/>
              <a:ea typeface="ＭＳ Ｐゴシック" panose="020B0600070205080204" pitchFamily="50" charset="-128"/>
            </a:rPr>
            <a:t>から</a:t>
          </a:r>
          <a:r>
            <a:rPr kumimoji="1" lang="en-US" altLang="ja-JP" sz="1200">
              <a:latin typeface="ＭＳ Ｐゴシック" panose="020B0600070205080204" pitchFamily="50" charset="-128"/>
              <a:ea typeface="ＭＳ Ｐゴシック" panose="020B0600070205080204" pitchFamily="50" charset="-128"/>
            </a:rPr>
            <a:t>H27</a:t>
          </a:r>
          <a:r>
            <a:rPr kumimoji="1" lang="ja-JP" altLang="en-US" sz="1200">
              <a:latin typeface="ＭＳ Ｐゴシック" panose="020B0600070205080204" pitchFamily="50" charset="-128"/>
              <a:ea typeface="ＭＳ Ｐゴシック" panose="020B0600070205080204" pitchFamily="50" charset="-128"/>
            </a:rPr>
            <a:t>に借入れした過疎対策事業債（都市交流施設周辺整備事業債）の元金の償還が開始したことが高水準の要因である。今後も厳しい財政運営が予想されるため、新発行の起債はその年の元金償還額を上回らないよう計画し、借入れする場合も交付税算入のある有利な起債を利用していき、これからも地方債残高・公債費の抑制に努めていく。</a:t>
          </a: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81280</xdr:rowOff>
    </xdr:to>
    <xdr:cxnSp macro="">
      <xdr:nvCxnSpPr>
        <xdr:cNvPr id="359" name="直線コネクタ 358"/>
        <xdr:cNvCxnSpPr/>
      </xdr:nvCxnSpPr>
      <xdr:spPr>
        <a:xfrm>
          <a:off x="3987800" y="1322578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0"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12700</xdr:rowOff>
    </xdr:from>
    <xdr:to>
      <xdr:col>19</xdr:col>
      <xdr:colOff>187325</xdr:colOff>
      <xdr:row>77</xdr:row>
      <xdr:rowOff>24130</xdr:rowOff>
    </xdr:to>
    <xdr:cxnSp macro="">
      <xdr:nvCxnSpPr>
        <xdr:cNvPr id="362" name="直線コネクタ 361"/>
        <xdr:cNvCxnSpPr/>
      </xdr:nvCxnSpPr>
      <xdr:spPr>
        <a:xfrm>
          <a:off x="3098800" y="132143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64" name="テキスト ボックス 363"/>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153670</xdr:rowOff>
    </xdr:from>
    <xdr:to>
      <xdr:col>15</xdr:col>
      <xdr:colOff>98425</xdr:colOff>
      <xdr:row>77</xdr:row>
      <xdr:rowOff>12700</xdr:rowOff>
    </xdr:to>
    <xdr:cxnSp macro="">
      <xdr:nvCxnSpPr>
        <xdr:cNvPr id="365" name="直線コネクタ 364"/>
        <xdr:cNvCxnSpPr/>
      </xdr:nvCxnSpPr>
      <xdr:spPr>
        <a:xfrm>
          <a:off x="2209800" y="131838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5097</xdr:rowOff>
    </xdr:from>
    <xdr:ext cx="762000" cy="259045"/>
    <xdr:sp macro="" textlink="">
      <xdr:nvSpPr>
        <xdr:cNvPr id="367" name="テキスト ボックス 366"/>
        <xdr:cNvSpPr txBox="1"/>
      </xdr:nvSpPr>
      <xdr:spPr>
        <a:xfrm>
          <a:off x="2717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134620</xdr:rowOff>
    </xdr:from>
    <xdr:to>
      <xdr:col>11</xdr:col>
      <xdr:colOff>9525</xdr:colOff>
      <xdr:row>76</xdr:row>
      <xdr:rowOff>153670</xdr:rowOff>
    </xdr:to>
    <xdr:cxnSp macro="">
      <xdr:nvCxnSpPr>
        <xdr:cNvPr id="368" name="直線コネクタ 367"/>
        <xdr:cNvCxnSpPr/>
      </xdr:nvCxnSpPr>
      <xdr:spPr>
        <a:xfrm>
          <a:off x="1320800" y="131648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161307</xdr:rowOff>
    </xdr:from>
    <xdr:ext cx="762000" cy="259045"/>
    <xdr:sp macro="" textlink="">
      <xdr:nvSpPr>
        <xdr:cNvPr id="370" name="テキスト ボックス 369"/>
        <xdr:cNvSpPr txBox="1"/>
      </xdr:nvSpPr>
      <xdr:spPr>
        <a:xfrm>
          <a:off x="1828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72" name="テキスト ボックス 371"/>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30480</xdr:rowOff>
    </xdr:from>
    <xdr:to>
      <xdr:col>24</xdr:col>
      <xdr:colOff>76200</xdr:colOff>
      <xdr:row>77</xdr:row>
      <xdr:rowOff>132080</xdr:rowOff>
    </xdr:to>
    <xdr:sp macro="" textlink="">
      <xdr:nvSpPr>
        <xdr:cNvPr id="378" name="楕円 377"/>
        <xdr:cNvSpPr/>
      </xdr:nvSpPr>
      <xdr:spPr>
        <a:xfrm>
          <a:off x="4775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2557</xdr:rowOff>
    </xdr:from>
    <xdr:ext cx="762000" cy="259045"/>
    <xdr:sp macro="" textlink="">
      <xdr:nvSpPr>
        <xdr:cNvPr id="379" name="公債費該当値テキスト"/>
        <xdr:cNvSpPr txBox="1"/>
      </xdr:nvSpPr>
      <xdr:spPr>
        <a:xfrm>
          <a:off x="49149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80" name="楕円 379"/>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81" name="テキスト ボックス 380"/>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133350</xdr:rowOff>
    </xdr:from>
    <xdr:to>
      <xdr:col>15</xdr:col>
      <xdr:colOff>149225</xdr:colOff>
      <xdr:row>77</xdr:row>
      <xdr:rowOff>63500</xdr:rowOff>
    </xdr:to>
    <xdr:sp macro="" textlink="">
      <xdr:nvSpPr>
        <xdr:cNvPr id="382" name="楕円 381"/>
        <xdr:cNvSpPr/>
      </xdr:nvSpPr>
      <xdr:spPr>
        <a:xfrm>
          <a:off x="3048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48277</xdr:rowOff>
    </xdr:from>
    <xdr:ext cx="762000" cy="259045"/>
    <xdr:sp macro="" textlink="">
      <xdr:nvSpPr>
        <xdr:cNvPr id="383" name="テキスト ボックス 382"/>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102870</xdr:rowOff>
    </xdr:from>
    <xdr:to>
      <xdr:col>11</xdr:col>
      <xdr:colOff>60325</xdr:colOff>
      <xdr:row>77</xdr:row>
      <xdr:rowOff>33020</xdr:rowOff>
    </xdr:to>
    <xdr:sp macro="" textlink="">
      <xdr:nvSpPr>
        <xdr:cNvPr id="384" name="楕円 383"/>
        <xdr:cNvSpPr/>
      </xdr:nvSpPr>
      <xdr:spPr>
        <a:xfrm>
          <a:off x="2159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17797</xdr:rowOff>
    </xdr:from>
    <xdr:ext cx="762000" cy="259045"/>
    <xdr:sp macro="" textlink="">
      <xdr:nvSpPr>
        <xdr:cNvPr id="385" name="テキスト ボックス 384"/>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6" name="楕円 385"/>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170197</xdr:rowOff>
    </xdr:from>
    <xdr:ext cx="762000" cy="259045"/>
    <xdr:sp macro="" textlink="">
      <xdr:nvSpPr>
        <xdr:cNvPr id="387" name="テキスト ボックス 386"/>
        <xdr:cNvSpPr txBox="1"/>
      </xdr:nvSpPr>
      <xdr:spPr>
        <a:xfrm>
          <a:off x="939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公債費以外の比率は類似団体を下回っているが、</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から比率が上昇傾向にあり、</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は前年度比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類似団体との比較では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ポイント下回り、全国平均より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ポイント下回っているが、その要因は人件費、扶助費、物件費の比率が類似団体を下回ったためである。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27939</xdr:rowOff>
    </xdr:from>
    <xdr:to>
      <xdr:col>82</xdr:col>
      <xdr:colOff>107950</xdr:colOff>
      <xdr:row>78</xdr:row>
      <xdr:rowOff>81280</xdr:rowOff>
    </xdr:to>
    <xdr:cxnSp macro="">
      <xdr:nvCxnSpPr>
        <xdr:cNvPr id="420" name="直線コネクタ 419"/>
        <xdr:cNvCxnSpPr/>
      </xdr:nvCxnSpPr>
      <xdr:spPr>
        <a:xfrm>
          <a:off x="15671800" y="134010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1" name="公債費以外平均値テキスト"/>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104139</xdr:rowOff>
    </xdr:from>
    <xdr:to>
      <xdr:col>78</xdr:col>
      <xdr:colOff>69850</xdr:colOff>
      <xdr:row>78</xdr:row>
      <xdr:rowOff>27939</xdr:rowOff>
    </xdr:to>
    <xdr:cxnSp macro="">
      <xdr:nvCxnSpPr>
        <xdr:cNvPr id="423" name="直線コネクタ 422"/>
        <xdr:cNvCxnSpPr/>
      </xdr:nvCxnSpPr>
      <xdr:spPr>
        <a:xfrm>
          <a:off x="14782800" y="1330578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86377</xdr:rowOff>
    </xdr:from>
    <xdr:ext cx="736600" cy="259045"/>
    <xdr:sp macro="" textlink="">
      <xdr:nvSpPr>
        <xdr:cNvPr id="425" name="テキスト ボックス 424"/>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85089</xdr:rowOff>
    </xdr:from>
    <xdr:to>
      <xdr:col>73</xdr:col>
      <xdr:colOff>180975</xdr:colOff>
      <xdr:row>77</xdr:row>
      <xdr:rowOff>104139</xdr:rowOff>
    </xdr:to>
    <xdr:cxnSp macro="">
      <xdr:nvCxnSpPr>
        <xdr:cNvPr id="426" name="直線コネクタ 425"/>
        <xdr:cNvCxnSpPr/>
      </xdr:nvCxnSpPr>
      <xdr:spPr>
        <a:xfrm>
          <a:off x="13893800" y="132867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63516</xdr:rowOff>
    </xdr:from>
    <xdr:ext cx="762000" cy="259045"/>
    <xdr:sp macro="" textlink="">
      <xdr:nvSpPr>
        <xdr:cNvPr id="428" name="テキスト ボックス 427"/>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39370</xdr:rowOff>
    </xdr:from>
    <xdr:to>
      <xdr:col>69</xdr:col>
      <xdr:colOff>92075</xdr:colOff>
      <xdr:row>77</xdr:row>
      <xdr:rowOff>85089</xdr:rowOff>
    </xdr:to>
    <xdr:cxnSp macro="">
      <xdr:nvCxnSpPr>
        <xdr:cNvPr id="429" name="直線コネクタ 428"/>
        <xdr:cNvCxnSpPr/>
      </xdr:nvCxnSpPr>
      <xdr:spPr>
        <a:xfrm>
          <a:off x="13004800" y="132410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13988</xdr:rowOff>
    </xdr:from>
    <xdr:ext cx="762000" cy="259045"/>
    <xdr:sp macro="" textlink="">
      <xdr:nvSpPr>
        <xdr:cNvPr id="431" name="テキスト ボックス 430"/>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154957</xdr:rowOff>
    </xdr:from>
    <xdr:ext cx="762000" cy="259045"/>
    <xdr:sp macro="" textlink="">
      <xdr:nvSpPr>
        <xdr:cNvPr id="433" name="テキスト ボックス 432"/>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39" name="楕円 438"/>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47007</xdr:rowOff>
    </xdr:from>
    <xdr:ext cx="762000" cy="259045"/>
    <xdr:sp macro="" textlink="">
      <xdr:nvSpPr>
        <xdr:cNvPr id="440" name="公債費以外該当値テキスト"/>
        <xdr:cNvSpPr txBox="1"/>
      </xdr:nvSpPr>
      <xdr:spPr>
        <a:xfrm>
          <a:off x="165989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148589</xdr:rowOff>
    </xdr:from>
    <xdr:to>
      <xdr:col>78</xdr:col>
      <xdr:colOff>120650</xdr:colOff>
      <xdr:row>78</xdr:row>
      <xdr:rowOff>78739</xdr:rowOff>
    </xdr:to>
    <xdr:sp macro="" textlink="">
      <xdr:nvSpPr>
        <xdr:cNvPr id="441" name="楕円 440"/>
        <xdr:cNvSpPr/>
      </xdr:nvSpPr>
      <xdr:spPr>
        <a:xfrm>
          <a:off x="15621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88916</xdr:rowOff>
    </xdr:from>
    <xdr:ext cx="736600" cy="259045"/>
    <xdr:sp macro="" textlink="">
      <xdr:nvSpPr>
        <xdr:cNvPr id="442" name="テキスト ボックス 441"/>
        <xdr:cNvSpPr txBox="1"/>
      </xdr:nvSpPr>
      <xdr:spPr>
        <a:xfrm>
          <a:off x="15290800" y="1311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53339</xdr:rowOff>
    </xdr:from>
    <xdr:to>
      <xdr:col>74</xdr:col>
      <xdr:colOff>31750</xdr:colOff>
      <xdr:row>77</xdr:row>
      <xdr:rowOff>154939</xdr:rowOff>
    </xdr:to>
    <xdr:sp macro="" textlink="">
      <xdr:nvSpPr>
        <xdr:cNvPr id="443" name="楕円 442"/>
        <xdr:cNvSpPr/>
      </xdr:nvSpPr>
      <xdr:spPr>
        <a:xfrm>
          <a:off x="14732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165116</xdr:rowOff>
    </xdr:from>
    <xdr:ext cx="762000" cy="259045"/>
    <xdr:sp macro="" textlink="">
      <xdr:nvSpPr>
        <xdr:cNvPr id="444" name="テキスト ボックス 443"/>
        <xdr:cNvSpPr txBox="1"/>
      </xdr:nvSpPr>
      <xdr:spPr>
        <a:xfrm>
          <a:off x="144018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34289</xdr:rowOff>
    </xdr:from>
    <xdr:to>
      <xdr:col>69</xdr:col>
      <xdr:colOff>142875</xdr:colOff>
      <xdr:row>77</xdr:row>
      <xdr:rowOff>135889</xdr:rowOff>
    </xdr:to>
    <xdr:sp macro="" textlink="">
      <xdr:nvSpPr>
        <xdr:cNvPr id="445" name="楕円 444"/>
        <xdr:cNvSpPr/>
      </xdr:nvSpPr>
      <xdr:spPr>
        <a:xfrm>
          <a:off x="13843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46" name="テキスト ボックス 445"/>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160020</xdr:rowOff>
    </xdr:from>
    <xdr:to>
      <xdr:col>65</xdr:col>
      <xdr:colOff>53975</xdr:colOff>
      <xdr:row>77</xdr:row>
      <xdr:rowOff>90170</xdr:rowOff>
    </xdr:to>
    <xdr:sp macro="" textlink="">
      <xdr:nvSpPr>
        <xdr:cNvPr id="447" name="楕円 446"/>
        <xdr:cNvSpPr/>
      </xdr:nvSpPr>
      <xdr:spPr>
        <a:xfrm>
          <a:off x="12954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100347</xdr:rowOff>
    </xdr:from>
    <xdr:ext cx="762000" cy="259045"/>
    <xdr:sp macro="" textlink="">
      <xdr:nvSpPr>
        <xdr:cNvPr id="448" name="テキスト ボックス 447"/>
        <xdr:cNvSpPr txBox="1"/>
      </xdr:nvSpPr>
      <xdr:spPr>
        <a:xfrm>
          <a:off x="12623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千葉県鋸南町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49508</xdr:rowOff>
    </xdr:from>
    <xdr:to>
      <xdr:col>29</xdr:col>
      <xdr:colOff>127000</xdr:colOff>
      <xdr:row>18</xdr:row>
      <xdr:rowOff>139201</xdr:rowOff>
    </xdr:to>
    <xdr:cxnSp macro="">
      <xdr:nvCxnSpPr>
        <xdr:cNvPr id="48" name="直線コネクタ 47"/>
        <xdr:cNvCxnSpPr/>
      </xdr:nvCxnSpPr>
      <xdr:spPr bwMode="auto">
        <a:xfrm flipV="1">
          <a:off x="5003800" y="3183233"/>
          <a:ext cx="647700" cy="89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23309</xdr:rowOff>
    </xdr:from>
    <xdr:ext cx="762000" cy="259045"/>
    <xdr:sp macro="" textlink="">
      <xdr:nvSpPr>
        <xdr:cNvPr id="49" name="人口1人当たり決算額の推移平均値テキスト130"/>
        <xdr:cNvSpPr txBox="1"/>
      </xdr:nvSpPr>
      <xdr:spPr>
        <a:xfrm>
          <a:off x="5740400" y="2814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139201</xdr:rowOff>
    </xdr:from>
    <xdr:to>
      <xdr:col>26</xdr:col>
      <xdr:colOff>50800</xdr:colOff>
      <xdr:row>19</xdr:row>
      <xdr:rowOff>17129</xdr:rowOff>
    </xdr:to>
    <xdr:cxnSp macro="">
      <xdr:nvCxnSpPr>
        <xdr:cNvPr id="51" name="直線コネクタ 50"/>
        <xdr:cNvCxnSpPr/>
      </xdr:nvCxnSpPr>
      <xdr:spPr bwMode="auto">
        <a:xfrm flipV="1">
          <a:off x="4305300" y="3272926"/>
          <a:ext cx="698500" cy="49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153361</xdr:rowOff>
    </xdr:from>
    <xdr:ext cx="736600" cy="259045"/>
    <xdr:sp macro="" textlink="">
      <xdr:nvSpPr>
        <xdr:cNvPr id="53" name="テキスト ボックス 52"/>
        <xdr:cNvSpPr txBox="1"/>
      </xdr:nvSpPr>
      <xdr:spPr>
        <a:xfrm>
          <a:off x="4622800" y="2772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17129</xdr:rowOff>
    </xdr:from>
    <xdr:to>
      <xdr:col>22</xdr:col>
      <xdr:colOff>114300</xdr:colOff>
      <xdr:row>19</xdr:row>
      <xdr:rowOff>23328</xdr:rowOff>
    </xdr:to>
    <xdr:cxnSp macro="">
      <xdr:nvCxnSpPr>
        <xdr:cNvPr id="54" name="直線コネクタ 53"/>
        <xdr:cNvCxnSpPr/>
      </xdr:nvCxnSpPr>
      <xdr:spPr bwMode="auto">
        <a:xfrm flipV="1">
          <a:off x="3606800" y="3322304"/>
          <a:ext cx="698500" cy="6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169692</xdr:rowOff>
    </xdr:from>
    <xdr:ext cx="762000" cy="259045"/>
    <xdr:sp macro="" textlink="">
      <xdr:nvSpPr>
        <xdr:cNvPr id="56" name="テキスト ボックス 55"/>
        <xdr:cNvSpPr txBox="1"/>
      </xdr:nvSpPr>
      <xdr:spPr>
        <a:xfrm>
          <a:off x="3924300" y="278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163478</xdr:rowOff>
    </xdr:from>
    <xdr:to>
      <xdr:col>18</xdr:col>
      <xdr:colOff>177800</xdr:colOff>
      <xdr:row>19</xdr:row>
      <xdr:rowOff>23328</xdr:rowOff>
    </xdr:to>
    <xdr:cxnSp macro="">
      <xdr:nvCxnSpPr>
        <xdr:cNvPr id="57" name="直線コネクタ 56"/>
        <xdr:cNvCxnSpPr/>
      </xdr:nvCxnSpPr>
      <xdr:spPr bwMode="auto">
        <a:xfrm>
          <a:off x="2908300" y="3297203"/>
          <a:ext cx="698500" cy="31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27055</xdr:rowOff>
    </xdr:from>
    <xdr:ext cx="762000" cy="259045"/>
    <xdr:sp macro="" textlink="">
      <xdr:nvSpPr>
        <xdr:cNvPr id="59" name="テキスト ボックス 58"/>
        <xdr:cNvSpPr txBox="1"/>
      </xdr:nvSpPr>
      <xdr:spPr>
        <a:xfrm>
          <a:off x="32258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44812</xdr:rowOff>
    </xdr:from>
    <xdr:ext cx="762000" cy="259045"/>
    <xdr:sp macro="" textlink="">
      <xdr:nvSpPr>
        <xdr:cNvPr id="61" name="テキスト ボックス 60"/>
        <xdr:cNvSpPr txBox="1"/>
      </xdr:nvSpPr>
      <xdr:spPr>
        <a:xfrm>
          <a:off x="25273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170158</xdr:rowOff>
    </xdr:from>
    <xdr:to>
      <xdr:col>29</xdr:col>
      <xdr:colOff>177800</xdr:colOff>
      <xdr:row>18</xdr:row>
      <xdr:rowOff>100308</xdr:rowOff>
    </xdr:to>
    <xdr:sp macro="" textlink="">
      <xdr:nvSpPr>
        <xdr:cNvPr id="67" name="楕円 66"/>
        <xdr:cNvSpPr/>
      </xdr:nvSpPr>
      <xdr:spPr bwMode="auto">
        <a:xfrm>
          <a:off x="5600700" y="3132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142235</xdr:rowOff>
    </xdr:from>
    <xdr:ext cx="762000" cy="259045"/>
    <xdr:sp macro="" textlink="">
      <xdr:nvSpPr>
        <xdr:cNvPr id="68" name="人口1人当たり決算額の推移該当値テキスト130"/>
        <xdr:cNvSpPr txBox="1"/>
      </xdr:nvSpPr>
      <xdr:spPr>
        <a:xfrm>
          <a:off x="5740400" y="310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88401</xdr:rowOff>
    </xdr:from>
    <xdr:to>
      <xdr:col>26</xdr:col>
      <xdr:colOff>101600</xdr:colOff>
      <xdr:row>19</xdr:row>
      <xdr:rowOff>18551</xdr:rowOff>
    </xdr:to>
    <xdr:sp macro="" textlink="">
      <xdr:nvSpPr>
        <xdr:cNvPr id="69" name="楕円 68"/>
        <xdr:cNvSpPr/>
      </xdr:nvSpPr>
      <xdr:spPr bwMode="auto">
        <a:xfrm>
          <a:off x="4953000" y="3222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3328</xdr:rowOff>
    </xdr:from>
    <xdr:ext cx="736600" cy="259045"/>
    <xdr:sp macro="" textlink="">
      <xdr:nvSpPr>
        <xdr:cNvPr id="70" name="テキスト ボックス 69"/>
        <xdr:cNvSpPr txBox="1"/>
      </xdr:nvSpPr>
      <xdr:spPr>
        <a:xfrm>
          <a:off x="4622800" y="3308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137779</xdr:rowOff>
    </xdr:from>
    <xdr:to>
      <xdr:col>22</xdr:col>
      <xdr:colOff>165100</xdr:colOff>
      <xdr:row>19</xdr:row>
      <xdr:rowOff>67929</xdr:rowOff>
    </xdr:to>
    <xdr:sp macro="" textlink="">
      <xdr:nvSpPr>
        <xdr:cNvPr id="71" name="楕円 70"/>
        <xdr:cNvSpPr/>
      </xdr:nvSpPr>
      <xdr:spPr bwMode="auto">
        <a:xfrm>
          <a:off x="4254500" y="3271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52706</xdr:rowOff>
    </xdr:from>
    <xdr:ext cx="762000" cy="259045"/>
    <xdr:sp macro="" textlink="">
      <xdr:nvSpPr>
        <xdr:cNvPr id="72" name="テキスト ボックス 71"/>
        <xdr:cNvSpPr txBox="1"/>
      </xdr:nvSpPr>
      <xdr:spPr>
        <a:xfrm>
          <a:off x="3924300" y="335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143978</xdr:rowOff>
    </xdr:from>
    <xdr:to>
      <xdr:col>19</xdr:col>
      <xdr:colOff>38100</xdr:colOff>
      <xdr:row>19</xdr:row>
      <xdr:rowOff>74128</xdr:rowOff>
    </xdr:to>
    <xdr:sp macro="" textlink="">
      <xdr:nvSpPr>
        <xdr:cNvPr id="73" name="楕円 72"/>
        <xdr:cNvSpPr/>
      </xdr:nvSpPr>
      <xdr:spPr bwMode="auto">
        <a:xfrm>
          <a:off x="3556000" y="3277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58905</xdr:rowOff>
    </xdr:from>
    <xdr:ext cx="762000" cy="259045"/>
    <xdr:sp macro="" textlink="">
      <xdr:nvSpPr>
        <xdr:cNvPr id="74" name="テキスト ボックス 73"/>
        <xdr:cNvSpPr txBox="1"/>
      </xdr:nvSpPr>
      <xdr:spPr>
        <a:xfrm>
          <a:off x="3225800" y="336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112678</xdr:rowOff>
    </xdr:from>
    <xdr:to>
      <xdr:col>15</xdr:col>
      <xdr:colOff>101600</xdr:colOff>
      <xdr:row>19</xdr:row>
      <xdr:rowOff>42828</xdr:rowOff>
    </xdr:to>
    <xdr:sp macro="" textlink="">
      <xdr:nvSpPr>
        <xdr:cNvPr id="75" name="楕円 74"/>
        <xdr:cNvSpPr/>
      </xdr:nvSpPr>
      <xdr:spPr bwMode="auto">
        <a:xfrm>
          <a:off x="2857500" y="3246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27605</xdr:rowOff>
    </xdr:from>
    <xdr:ext cx="762000" cy="259045"/>
    <xdr:sp macro="" textlink="">
      <xdr:nvSpPr>
        <xdr:cNvPr id="76" name="テキスト ボックス 75"/>
        <xdr:cNvSpPr txBox="1"/>
      </xdr:nvSpPr>
      <xdr:spPr>
        <a:xfrm>
          <a:off x="2527300" y="3332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316624</xdr:rowOff>
    </xdr:from>
    <xdr:to>
      <xdr:col>29</xdr:col>
      <xdr:colOff>127000</xdr:colOff>
      <xdr:row>36</xdr:row>
      <xdr:rowOff>35282</xdr:rowOff>
    </xdr:to>
    <xdr:cxnSp macro="">
      <xdr:nvCxnSpPr>
        <xdr:cNvPr id="112" name="直線コネクタ 111"/>
        <xdr:cNvCxnSpPr/>
      </xdr:nvCxnSpPr>
      <xdr:spPr bwMode="auto">
        <a:xfrm flipV="1">
          <a:off x="5003800" y="6926974"/>
          <a:ext cx="647700" cy="61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65733</xdr:rowOff>
    </xdr:from>
    <xdr:ext cx="762000" cy="259045"/>
    <xdr:sp macro="" textlink="">
      <xdr:nvSpPr>
        <xdr:cNvPr id="113" name="人口1人当たり決算額の推移平均値テキスト445"/>
        <xdr:cNvSpPr txBox="1"/>
      </xdr:nvSpPr>
      <xdr:spPr>
        <a:xfrm>
          <a:off x="5740400" y="7018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266316</xdr:rowOff>
    </xdr:from>
    <xdr:to>
      <xdr:col>26</xdr:col>
      <xdr:colOff>50800</xdr:colOff>
      <xdr:row>36</xdr:row>
      <xdr:rowOff>35282</xdr:rowOff>
    </xdr:to>
    <xdr:cxnSp macro="">
      <xdr:nvCxnSpPr>
        <xdr:cNvPr id="115" name="直線コネクタ 114"/>
        <xdr:cNvCxnSpPr/>
      </xdr:nvCxnSpPr>
      <xdr:spPr bwMode="auto">
        <a:xfrm>
          <a:off x="4305300" y="6876666"/>
          <a:ext cx="698500" cy="111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23049</xdr:rowOff>
    </xdr:from>
    <xdr:ext cx="736600" cy="259045"/>
    <xdr:sp macro="" textlink="">
      <xdr:nvSpPr>
        <xdr:cNvPr id="117" name="テキスト ボックス 116"/>
        <xdr:cNvSpPr txBox="1"/>
      </xdr:nvSpPr>
      <xdr:spPr>
        <a:xfrm>
          <a:off x="4622800" y="7147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266316</xdr:rowOff>
    </xdr:from>
    <xdr:to>
      <xdr:col>22</xdr:col>
      <xdr:colOff>114300</xdr:colOff>
      <xdr:row>35</xdr:row>
      <xdr:rowOff>296752</xdr:rowOff>
    </xdr:to>
    <xdr:cxnSp macro="">
      <xdr:nvCxnSpPr>
        <xdr:cNvPr id="118" name="直線コネクタ 117"/>
        <xdr:cNvCxnSpPr/>
      </xdr:nvCxnSpPr>
      <xdr:spPr bwMode="auto">
        <a:xfrm flipV="1">
          <a:off x="3606800" y="6876666"/>
          <a:ext cx="698500" cy="30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22396</xdr:rowOff>
    </xdr:from>
    <xdr:ext cx="762000" cy="259045"/>
    <xdr:sp macro="" textlink="">
      <xdr:nvSpPr>
        <xdr:cNvPr id="120" name="テキスト ボックス 119"/>
        <xdr:cNvSpPr txBox="1"/>
      </xdr:nvSpPr>
      <xdr:spPr>
        <a:xfrm>
          <a:off x="39243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296752</xdr:rowOff>
    </xdr:from>
    <xdr:to>
      <xdr:col>18</xdr:col>
      <xdr:colOff>177800</xdr:colOff>
      <xdr:row>36</xdr:row>
      <xdr:rowOff>4993</xdr:rowOff>
    </xdr:to>
    <xdr:cxnSp macro="">
      <xdr:nvCxnSpPr>
        <xdr:cNvPr id="121" name="直線コネクタ 120"/>
        <xdr:cNvCxnSpPr/>
      </xdr:nvCxnSpPr>
      <xdr:spPr bwMode="auto">
        <a:xfrm flipV="1">
          <a:off x="2908300" y="6907102"/>
          <a:ext cx="698500" cy="51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47820</xdr:rowOff>
    </xdr:from>
    <xdr:ext cx="762000" cy="259045"/>
    <xdr:sp macro="" textlink="">
      <xdr:nvSpPr>
        <xdr:cNvPr id="123" name="テキスト ボックス 122"/>
        <xdr:cNvSpPr txBox="1"/>
      </xdr:nvSpPr>
      <xdr:spPr>
        <a:xfrm>
          <a:off x="32258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84379</xdr:rowOff>
    </xdr:from>
    <xdr:ext cx="762000" cy="259045"/>
    <xdr:sp macro="" textlink="">
      <xdr:nvSpPr>
        <xdr:cNvPr id="125" name="テキスト ボックス 124"/>
        <xdr:cNvSpPr txBox="1"/>
      </xdr:nvSpPr>
      <xdr:spPr>
        <a:xfrm>
          <a:off x="2527300" y="720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265824</xdr:rowOff>
    </xdr:from>
    <xdr:to>
      <xdr:col>29</xdr:col>
      <xdr:colOff>177800</xdr:colOff>
      <xdr:row>36</xdr:row>
      <xdr:rowOff>24524</xdr:rowOff>
    </xdr:to>
    <xdr:sp macro="" textlink="">
      <xdr:nvSpPr>
        <xdr:cNvPr id="131" name="楕円 130"/>
        <xdr:cNvSpPr/>
      </xdr:nvSpPr>
      <xdr:spPr bwMode="auto">
        <a:xfrm>
          <a:off x="5600700" y="6876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110901</xdr:rowOff>
    </xdr:from>
    <xdr:ext cx="762000" cy="259045"/>
    <xdr:sp macro="" textlink="">
      <xdr:nvSpPr>
        <xdr:cNvPr id="132" name="人口1人当たり決算額の推移該当値テキスト445"/>
        <xdr:cNvSpPr txBox="1"/>
      </xdr:nvSpPr>
      <xdr:spPr>
        <a:xfrm>
          <a:off x="5740400" y="6721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327382</xdr:rowOff>
    </xdr:from>
    <xdr:to>
      <xdr:col>26</xdr:col>
      <xdr:colOff>101600</xdr:colOff>
      <xdr:row>36</xdr:row>
      <xdr:rowOff>86082</xdr:rowOff>
    </xdr:to>
    <xdr:sp macro="" textlink="">
      <xdr:nvSpPr>
        <xdr:cNvPr id="133" name="楕円 132"/>
        <xdr:cNvSpPr/>
      </xdr:nvSpPr>
      <xdr:spPr bwMode="auto">
        <a:xfrm>
          <a:off x="4953000" y="6937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96259</xdr:rowOff>
    </xdr:from>
    <xdr:ext cx="736600" cy="259045"/>
    <xdr:sp macro="" textlink="">
      <xdr:nvSpPr>
        <xdr:cNvPr id="134" name="テキスト ボックス 133"/>
        <xdr:cNvSpPr txBox="1"/>
      </xdr:nvSpPr>
      <xdr:spPr>
        <a:xfrm>
          <a:off x="4622800" y="670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215516</xdr:rowOff>
    </xdr:from>
    <xdr:to>
      <xdr:col>22</xdr:col>
      <xdr:colOff>165100</xdr:colOff>
      <xdr:row>35</xdr:row>
      <xdr:rowOff>317116</xdr:rowOff>
    </xdr:to>
    <xdr:sp macro="" textlink="">
      <xdr:nvSpPr>
        <xdr:cNvPr id="135" name="楕円 134"/>
        <xdr:cNvSpPr/>
      </xdr:nvSpPr>
      <xdr:spPr bwMode="auto">
        <a:xfrm>
          <a:off x="4254500" y="6825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327293</xdr:rowOff>
    </xdr:from>
    <xdr:ext cx="762000" cy="259045"/>
    <xdr:sp macro="" textlink="">
      <xdr:nvSpPr>
        <xdr:cNvPr id="136" name="テキスト ボックス 135"/>
        <xdr:cNvSpPr txBox="1"/>
      </xdr:nvSpPr>
      <xdr:spPr>
        <a:xfrm>
          <a:off x="3924300" y="659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245952</xdr:rowOff>
    </xdr:from>
    <xdr:to>
      <xdr:col>19</xdr:col>
      <xdr:colOff>38100</xdr:colOff>
      <xdr:row>36</xdr:row>
      <xdr:rowOff>4652</xdr:rowOff>
    </xdr:to>
    <xdr:sp macro="" textlink="">
      <xdr:nvSpPr>
        <xdr:cNvPr id="137" name="楕円 136"/>
        <xdr:cNvSpPr/>
      </xdr:nvSpPr>
      <xdr:spPr bwMode="auto">
        <a:xfrm>
          <a:off x="3556000" y="6856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14829</xdr:rowOff>
    </xdr:from>
    <xdr:ext cx="762000" cy="259045"/>
    <xdr:sp macro="" textlink="">
      <xdr:nvSpPr>
        <xdr:cNvPr id="138" name="テキスト ボックス 137"/>
        <xdr:cNvSpPr txBox="1"/>
      </xdr:nvSpPr>
      <xdr:spPr>
        <a:xfrm>
          <a:off x="3225800" y="6625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297093</xdr:rowOff>
    </xdr:from>
    <xdr:to>
      <xdr:col>15</xdr:col>
      <xdr:colOff>101600</xdr:colOff>
      <xdr:row>36</xdr:row>
      <xdr:rowOff>55793</xdr:rowOff>
    </xdr:to>
    <xdr:sp macro="" textlink="">
      <xdr:nvSpPr>
        <xdr:cNvPr id="139" name="楕円 138"/>
        <xdr:cNvSpPr/>
      </xdr:nvSpPr>
      <xdr:spPr bwMode="auto">
        <a:xfrm>
          <a:off x="2857500" y="6907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65970</xdr:rowOff>
    </xdr:from>
    <xdr:ext cx="762000" cy="259045"/>
    <xdr:sp macro="" textlink="">
      <xdr:nvSpPr>
        <xdr:cNvPr id="140" name="テキスト ボックス 139"/>
        <xdr:cNvSpPr txBox="1"/>
      </xdr:nvSpPr>
      <xdr:spPr>
        <a:xfrm>
          <a:off x="2527300" y="667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千葉県鋸南町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7,651
7,585
45.19
5,102,393
4,280,743
446,520
2,793,438
4,346,945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34784</xdr:rowOff>
    </xdr:from>
    <xdr:to>
      <xdr:col>24</xdr:col>
      <xdr:colOff>63500</xdr:colOff>
      <xdr:row>37</xdr:row>
      <xdr:rowOff>85837</xdr:rowOff>
    </xdr:to>
    <xdr:cxnSp macro="">
      <xdr:nvCxnSpPr>
        <xdr:cNvPr id="63" name="直線コネクタ 62"/>
        <xdr:cNvCxnSpPr/>
      </xdr:nvCxnSpPr>
      <xdr:spPr>
        <a:xfrm flipV="1">
          <a:off x="3797300" y="6378434"/>
          <a:ext cx="838200" cy="5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99694</xdr:rowOff>
    </xdr:from>
    <xdr:ext cx="599010" cy="259045"/>
    <xdr:sp macro="" textlink="">
      <xdr:nvSpPr>
        <xdr:cNvPr id="64" name="人件費平均値テキスト"/>
        <xdr:cNvSpPr txBox="1"/>
      </xdr:nvSpPr>
      <xdr:spPr>
        <a:xfrm>
          <a:off x="4686300" y="5928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85837</xdr:rowOff>
    </xdr:from>
    <xdr:to>
      <xdr:col>19</xdr:col>
      <xdr:colOff>177800</xdr:colOff>
      <xdr:row>37</xdr:row>
      <xdr:rowOff>120465</xdr:rowOff>
    </xdr:to>
    <xdr:cxnSp macro="">
      <xdr:nvCxnSpPr>
        <xdr:cNvPr id="66" name="直線コネクタ 65"/>
        <xdr:cNvCxnSpPr/>
      </xdr:nvCxnSpPr>
      <xdr:spPr>
        <a:xfrm flipV="1">
          <a:off x="2908300" y="6429487"/>
          <a:ext cx="889000" cy="3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61877</xdr:rowOff>
    </xdr:from>
    <xdr:ext cx="599010" cy="259045"/>
    <xdr:sp macro="" textlink="">
      <xdr:nvSpPr>
        <xdr:cNvPr id="68" name="テキスト ボックス 67"/>
        <xdr:cNvSpPr txBox="1"/>
      </xdr:nvSpPr>
      <xdr:spPr>
        <a:xfrm>
          <a:off x="3497795" y="589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100827</xdr:rowOff>
    </xdr:from>
    <xdr:to>
      <xdr:col>15</xdr:col>
      <xdr:colOff>50800</xdr:colOff>
      <xdr:row>37</xdr:row>
      <xdr:rowOff>120465</xdr:rowOff>
    </xdr:to>
    <xdr:cxnSp macro="">
      <xdr:nvCxnSpPr>
        <xdr:cNvPr id="69" name="直線コネクタ 68"/>
        <xdr:cNvCxnSpPr/>
      </xdr:nvCxnSpPr>
      <xdr:spPr>
        <a:xfrm>
          <a:off x="2019300" y="6444477"/>
          <a:ext cx="889000" cy="1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55813</xdr:rowOff>
    </xdr:from>
    <xdr:ext cx="599010" cy="259045"/>
    <xdr:sp macro="" textlink="">
      <xdr:nvSpPr>
        <xdr:cNvPr id="71" name="テキスト ボックス 70"/>
        <xdr:cNvSpPr txBox="1"/>
      </xdr:nvSpPr>
      <xdr:spPr>
        <a:xfrm>
          <a:off x="2608795" y="588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76802</xdr:rowOff>
    </xdr:from>
    <xdr:to>
      <xdr:col>10</xdr:col>
      <xdr:colOff>114300</xdr:colOff>
      <xdr:row>37</xdr:row>
      <xdr:rowOff>100827</xdr:rowOff>
    </xdr:to>
    <xdr:cxnSp macro="">
      <xdr:nvCxnSpPr>
        <xdr:cNvPr id="72" name="直線コネクタ 71"/>
        <xdr:cNvCxnSpPr/>
      </xdr:nvCxnSpPr>
      <xdr:spPr>
        <a:xfrm>
          <a:off x="1130300" y="6420452"/>
          <a:ext cx="889000" cy="2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72305</xdr:rowOff>
    </xdr:from>
    <xdr:ext cx="599010" cy="259045"/>
    <xdr:sp macro="" textlink="">
      <xdr:nvSpPr>
        <xdr:cNvPr id="74" name="テキスト ボックス 73"/>
        <xdr:cNvSpPr txBox="1"/>
      </xdr:nvSpPr>
      <xdr:spPr>
        <a:xfrm>
          <a:off x="1719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91138</xdr:rowOff>
    </xdr:from>
    <xdr:ext cx="599010" cy="259045"/>
    <xdr:sp macro="" textlink="">
      <xdr:nvSpPr>
        <xdr:cNvPr id="76" name="テキスト ボックス 75"/>
        <xdr:cNvSpPr txBox="1"/>
      </xdr:nvSpPr>
      <xdr:spPr>
        <a:xfrm>
          <a:off x="830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155434</xdr:rowOff>
    </xdr:from>
    <xdr:to>
      <xdr:col>24</xdr:col>
      <xdr:colOff>114300</xdr:colOff>
      <xdr:row>37</xdr:row>
      <xdr:rowOff>85584</xdr:rowOff>
    </xdr:to>
    <xdr:sp macro="" textlink="">
      <xdr:nvSpPr>
        <xdr:cNvPr id="82" name="楕円 81"/>
        <xdr:cNvSpPr/>
      </xdr:nvSpPr>
      <xdr:spPr>
        <a:xfrm>
          <a:off x="4584700" y="632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133861</xdr:rowOff>
    </xdr:from>
    <xdr:ext cx="534377" cy="259045"/>
    <xdr:sp macro="" textlink="">
      <xdr:nvSpPr>
        <xdr:cNvPr id="83" name="人件費該当値テキスト"/>
        <xdr:cNvSpPr txBox="1"/>
      </xdr:nvSpPr>
      <xdr:spPr>
        <a:xfrm>
          <a:off x="4686300" y="630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35037</xdr:rowOff>
    </xdr:from>
    <xdr:to>
      <xdr:col>20</xdr:col>
      <xdr:colOff>38100</xdr:colOff>
      <xdr:row>37</xdr:row>
      <xdr:rowOff>136637</xdr:rowOff>
    </xdr:to>
    <xdr:sp macro="" textlink="">
      <xdr:nvSpPr>
        <xdr:cNvPr id="84" name="楕円 83"/>
        <xdr:cNvSpPr/>
      </xdr:nvSpPr>
      <xdr:spPr>
        <a:xfrm>
          <a:off x="3746500" y="637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127764</xdr:rowOff>
    </xdr:from>
    <xdr:ext cx="534377" cy="259045"/>
    <xdr:sp macro="" textlink="">
      <xdr:nvSpPr>
        <xdr:cNvPr id="85" name="テキスト ボックス 84"/>
        <xdr:cNvSpPr txBox="1"/>
      </xdr:nvSpPr>
      <xdr:spPr>
        <a:xfrm>
          <a:off x="3530111" y="647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69665</xdr:rowOff>
    </xdr:from>
    <xdr:to>
      <xdr:col>15</xdr:col>
      <xdr:colOff>101600</xdr:colOff>
      <xdr:row>37</xdr:row>
      <xdr:rowOff>171266</xdr:rowOff>
    </xdr:to>
    <xdr:sp macro="" textlink="">
      <xdr:nvSpPr>
        <xdr:cNvPr id="86" name="楕円 85"/>
        <xdr:cNvSpPr/>
      </xdr:nvSpPr>
      <xdr:spPr>
        <a:xfrm>
          <a:off x="2857500" y="64133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162392</xdr:rowOff>
    </xdr:from>
    <xdr:ext cx="534377" cy="259045"/>
    <xdr:sp macro="" textlink="">
      <xdr:nvSpPr>
        <xdr:cNvPr id="87" name="テキスト ボックス 86"/>
        <xdr:cNvSpPr txBox="1"/>
      </xdr:nvSpPr>
      <xdr:spPr>
        <a:xfrm>
          <a:off x="2641111" y="65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50027</xdr:rowOff>
    </xdr:from>
    <xdr:to>
      <xdr:col>10</xdr:col>
      <xdr:colOff>165100</xdr:colOff>
      <xdr:row>37</xdr:row>
      <xdr:rowOff>151627</xdr:rowOff>
    </xdr:to>
    <xdr:sp macro="" textlink="">
      <xdr:nvSpPr>
        <xdr:cNvPr id="88" name="楕円 87"/>
        <xdr:cNvSpPr/>
      </xdr:nvSpPr>
      <xdr:spPr>
        <a:xfrm>
          <a:off x="1968500" y="639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142754</xdr:rowOff>
    </xdr:from>
    <xdr:ext cx="534377" cy="259045"/>
    <xdr:sp macro="" textlink="">
      <xdr:nvSpPr>
        <xdr:cNvPr id="89" name="テキスト ボックス 88"/>
        <xdr:cNvSpPr txBox="1"/>
      </xdr:nvSpPr>
      <xdr:spPr>
        <a:xfrm>
          <a:off x="1752111" y="648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26002</xdr:rowOff>
    </xdr:from>
    <xdr:to>
      <xdr:col>6</xdr:col>
      <xdr:colOff>38100</xdr:colOff>
      <xdr:row>37</xdr:row>
      <xdr:rowOff>127602</xdr:rowOff>
    </xdr:to>
    <xdr:sp macro="" textlink="">
      <xdr:nvSpPr>
        <xdr:cNvPr id="90" name="楕円 89"/>
        <xdr:cNvSpPr/>
      </xdr:nvSpPr>
      <xdr:spPr>
        <a:xfrm>
          <a:off x="1079500" y="636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118729</xdr:rowOff>
    </xdr:from>
    <xdr:ext cx="534377" cy="259045"/>
    <xdr:sp macro="" textlink="">
      <xdr:nvSpPr>
        <xdr:cNvPr id="91" name="テキスト ボックス 90"/>
        <xdr:cNvSpPr txBox="1"/>
      </xdr:nvSpPr>
      <xdr:spPr>
        <a:xfrm>
          <a:off x="863111" y="646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27626</xdr:rowOff>
    </xdr:from>
    <xdr:to>
      <xdr:col>24</xdr:col>
      <xdr:colOff>63500</xdr:colOff>
      <xdr:row>56</xdr:row>
      <xdr:rowOff>96586</xdr:rowOff>
    </xdr:to>
    <xdr:cxnSp macro="">
      <xdr:nvCxnSpPr>
        <xdr:cNvPr id="118" name="直線コネクタ 117"/>
        <xdr:cNvCxnSpPr/>
      </xdr:nvCxnSpPr>
      <xdr:spPr>
        <a:xfrm flipV="1">
          <a:off x="3797300" y="9628826"/>
          <a:ext cx="838200" cy="6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45602</xdr:rowOff>
    </xdr:from>
    <xdr:ext cx="599010" cy="259045"/>
    <xdr:sp macro="" textlink="">
      <xdr:nvSpPr>
        <xdr:cNvPr id="119" name="物件費平均値テキスト"/>
        <xdr:cNvSpPr txBox="1"/>
      </xdr:nvSpPr>
      <xdr:spPr>
        <a:xfrm>
          <a:off x="4686300" y="9303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96586</xdr:rowOff>
    </xdr:from>
    <xdr:to>
      <xdr:col>19</xdr:col>
      <xdr:colOff>177800</xdr:colOff>
      <xdr:row>56</xdr:row>
      <xdr:rowOff>138113</xdr:rowOff>
    </xdr:to>
    <xdr:cxnSp macro="">
      <xdr:nvCxnSpPr>
        <xdr:cNvPr id="121" name="直線コネクタ 120"/>
        <xdr:cNvCxnSpPr/>
      </xdr:nvCxnSpPr>
      <xdr:spPr>
        <a:xfrm flipV="1">
          <a:off x="2908300" y="9697786"/>
          <a:ext cx="889000" cy="4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165403</xdr:rowOff>
    </xdr:from>
    <xdr:ext cx="599010" cy="259045"/>
    <xdr:sp macro="" textlink="">
      <xdr:nvSpPr>
        <xdr:cNvPr id="123" name="テキスト ボックス 122"/>
        <xdr:cNvSpPr txBox="1"/>
      </xdr:nvSpPr>
      <xdr:spPr>
        <a:xfrm>
          <a:off x="3497795" y="925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125943</xdr:rowOff>
    </xdr:from>
    <xdr:to>
      <xdr:col>15</xdr:col>
      <xdr:colOff>50800</xdr:colOff>
      <xdr:row>56</xdr:row>
      <xdr:rowOff>138113</xdr:rowOff>
    </xdr:to>
    <xdr:cxnSp macro="">
      <xdr:nvCxnSpPr>
        <xdr:cNvPr id="124" name="直線コネクタ 123"/>
        <xdr:cNvCxnSpPr/>
      </xdr:nvCxnSpPr>
      <xdr:spPr>
        <a:xfrm>
          <a:off x="2019300" y="9727143"/>
          <a:ext cx="889000" cy="1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161353</xdr:rowOff>
    </xdr:from>
    <xdr:ext cx="599010" cy="259045"/>
    <xdr:sp macro="" textlink="">
      <xdr:nvSpPr>
        <xdr:cNvPr id="126" name="テキスト ボックス 125"/>
        <xdr:cNvSpPr txBox="1"/>
      </xdr:nvSpPr>
      <xdr:spPr>
        <a:xfrm>
          <a:off x="2608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125943</xdr:rowOff>
    </xdr:from>
    <xdr:to>
      <xdr:col>10</xdr:col>
      <xdr:colOff>114300</xdr:colOff>
      <xdr:row>56</xdr:row>
      <xdr:rowOff>156090</xdr:rowOff>
    </xdr:to>
    <xdr:cxnSp macro="">
      <xdr:nvCxnSpPr>
        <xdr:cNvPr id="127" name="直線コネクタ 126"/>
        <xdr:cNvCxnSpPr/>
      </xdr:nvCxnSpPr>
      <xdr:spPr>
        <a:xfrm flipV="1">
          <a:off x="1130300" y="9727143"/>
          <a:ext cx="889000" cy="3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15191</xdr:rowOff>
    </xdr:from>
    <xdr:ext cx="599010" cy="259045"/>
    <xdr:sp macro="" textlink="">
      <xdr:nvSpPr>
        <xdr:cNvPr id="129" name="テキスト ボックス 128"/>
        <xdr:cNvSpPr txBox="1"/>
      </xdr:nvSpPr>
      <xdr:spPr>
        <a:xfrm>
          <a:off x="1719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64248</xdr:rowOff>
    </xdr:from>
    <xdr:ext cx="599010" cy="259045"/>
    <xdr:sp macro="" textlink="">
      <xdr:nvSpPr>
        <xdr:cNvPr id="131" name="テキスト ボックス 130"/>
        <xdr:cNvSpPr txBox="1"/>
      </xdr:nvSpPr>
      <xdr:spPr>
        <a:xfrm>
          <a:off x="830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148276</xdr:rowOff>
    </xdr:from>
    <xdr:to>
      <xdr:col>24</xdr:col>
      <xdr:colOff>114300</xdr:colOff>
      <xdr:row>56</xdr:row>
      <xdr:rowOff>78426</xdr:rowOff>
    </xdr:to>
    <xdr:sp macro="" textlink="">
      <xdr:nvSpPr>
        <xdr:cNvPr id="137" name="楕円 136"/>
        <xdr:cNvSpPr/>
      </xdr:nvSpPr>
      <xdr:spPr>
        <a:xfrm>
          <a:off x="4584700" y="957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126703</xdr:rowOff>
    </xdr:from>
    <xdr:ext cx="534377" cy="259045"/>
    <xdr:sp macro="" textlink="">
      <xdr:nvSpPr>
        <xdr:cNvPr id="138" name="物件費該当値テキスト"/>
        <xdr:cNvSpPr txBox="1"/>
      </xdr:nvSpPr>
      <xdr:spPr>
        <a:xfrm>
          <a:off x="4686300" y="955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45786</xdr:rowOff>
    </xdr:from>
    <xdr:to>
      <xdr:col>20</xdr:col>
      <xdr:colOff>38100</xdr:colOff>
      <xdr:row>56</xdr:row>
      <xdr:rowOff>147386</xdr:rowOff>
    </xdr:to>
    <xdr:sp macro="" textlink="">
      <xdr:nvSpPr>
        <xdr:cNvPr id="139" name="楕円 138"/>
        <xdr:cNvSpPr/>
      </xdr:nvSpPr>
      <xdr:spPr>
        <a:xfrm>
          <a:off x="3746500" y="964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138513</xdr:rowOff>
    </xdr:from>
    <xdr:ext cx="534377" cy="259045"/>
    <xdr:sp macro="" textlink="">
      <xdr:nvSpPr>
        <xdr:cNvPr id="140" name="テキスト ボックス 139"/>
        <xdr:cNvSpPr txBox="1"/>
      </xdr:nvSpPr>
      <xdr:spPr>
        <a:xfrm>
          <a:off x="3530111" y="973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87313</xdr:rowOff>
    </xdr:from>
    <xdr:to>
      <xdr:col>15</xdr:col>
      <xdr:colOff>101600</xdr:colOff>
      <xdr:row>57</xdr:row>
      <xdr:rowOff>17463</xdr:rowOff>
    </xdr:to>
    <xdr:sp macro="" textlink="">
      <xdr:nvSpPr>
        <xdr:cNvPr id="141" name="楕円 140"/>
        <xdr:cNvSpPr/>
      </xdr:nvSpPr>
      <xdr:spPr>
        <a:xfrm>
          <a:off x="2857500" y="968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8590</xdr:rowOff>
    </xdr:from>
    <xdr:ext cx="534377" cy="259045"/>
    <xdr:sp macro="" textlink="">
      <xdr:nvSpPr>
        <xdr:cNvPr id="142" name="テキスト ボックス 141"/>
        <xdr:cNvSpPr txBox="1"/>
      </xdr:nvSpPr>
      <xdr:spPr>
        <a:xfrm>
          <a:off x="2641111" y="978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75143</xdr:rowOff>
    </xdr:from>
    <xdr:to>
      <xdr:col>10</xdr:col>
      <xdr:colOff>165100</xdr:colOff>
      <xdr:row>57</xdr:row>
      <xdr:rowOff>5293</xdr:rowOff>
    </xdr:to>
    <xdr:sp macro="" textlink="">
      <xdr:nvSpPr>
        <xdr:cNvPr id="143" name="楕円 142"/>
        <xdr:cNvSpPr/>
      </xdr:nvSpPr>
      <xdr:spPr>
        <a:xfrm>
          <a:off x="1968500" y="967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167870</xdr:rowOff>
    </xdr:from>
    <xdr:ext cx="534377" cy="259045"/>
    <xdr:sp macro="" textlink="">
      <xdr:nvSpPr>
        <xdr:cNvPr id="144" name="テキスト ボックス 143"/>
        <xdr:cNvSpPr txBox="1"/>
      </xdr:nvSpPr>
      <xdr:spPr>
        <a:xfrm>
          <a:off x="1752111" y="976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105290</xdr:rowOff>
    </xdr:from>
    <xdr:to>
      <xdr:col>6</xdr:col>
      <xdr:colOff>38100</xdr:colOff>
      <xdr:row>57</xdr:row>
      <xdr:rowOff>35440</xdr:rowOff>
    </xdr:to>
    <xdr:sp macro="" textlink="">
      <xdr:nvSpPr>
        <xdr:cNvPr id="145" name="楕円 144"/>
        <xdr:cNvSpPr/>
      </xdr:nvSpPr>
      <xdr:spPr>
        <a:xfrm>
          <a:off x="1079500" y="97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26567</xdr:rowOff>
    </xdr:from>
    <xdr:ext cx="534377" cy="259045"/>
    <xdr:sp macro="" textlink="">
      <xdr:nvSpPr>
        <xdr:cNvPr id="146" name="テキスト ボックス 145"/>
        <xdr:cNvSpPr txBox="1"/>
      </xdr:nvSpPr>
      <xdr:spPr>
        <a:xfrm>
          <a:off x="863111" y="979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138061</xdr:rowOff>
    </xdr:from>
    <xdr:to>
      <xdr:col>24</xdr:col>
      <xdr:colOff>63500</xdr:colOff>
      <xdr:row>78</xdr:row>
      <xdr:rowOff>142139</xdr:rowOff>
    </xdr:to>
    <xdr:cxnSp macro="">
      <xdr:nvCxnSpPr>
        <xdr:cNvPr id="175" name="直線コネクタ 174"/>
        <xdr:cNvCxnSpPr/>
      </xdr:nvCxnSpPr>
      <xdr:spPr>
        <a:xfrm flipV="1">
          <a:off x="3797300" y="13511161"/>
          <a:ext cx="838200" cy="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21975</xdr:rowOff>
    </xdr:from>
    <xdr:ext cx="469744" cy="259045"/>
    <xdr:sp macro="" textlink="">
      <xdr:nvSpPr>
        <xdr:cNvPr id="176" name="維持補修費平均値テキスト"/>
        <xdr:cNvSpPr txBox="1"/>
      </xdr:nvSpPr>
      <xdr:spPr>
        <a:xfrm>
          <a:off x="4686300" y="13052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121413</xdr:rowOff>
    </xdr:from>
    <xdr:to>
      <xdr:col>19</xdr:col>
      <xdr:colOff>177800</xdr:colOff>
      <xdr:row>78</xdr:row>
      <xdr:rowOff>142139</xdr:rowOff>
    </xdr:to>
    <xdr:cxnSp macro="">
      <xdr:nvCxnSpPr>
        <xdr:cNvPr id="178" name="直線コネクタ 177"/>
        <xdr:cNvCxnSpPr/>
      </xdr:nvCxnSpPr>
      <xdr:spPr>
        <a:xfrm>
          <a:off x="2908300" y="13494513"/>
          <a:ext cx="8890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81563</xdr:rowOff>
    </xdr:from>
    <xdr:ext cx="469744" cy="259045"/>
    <xdr:sp macro="" textlink="">
      <xdr:nvSpPr>
        <xdr:cNvPr id="180" name="テキスト ボックス 179"/>
        <xdr:cNvSpPr txBox="1"/>
      </xdr:nvSpPr>
      <xdr:spPr>
        <a:xfrm>
          <a:off x="3562428" y="1294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121413</xdr:rowOff>
    </xdr:from>
    <xdr:to>
      <xdr:col>15</xdr:col>
      <xdr:colOff>50800</xdr:colOff>
      <xdr:row>78</xdr:row>
      <xdr:rowOff>156693</xdr:rowOff>
    </xdr:to>
    <xdr:cxnSp macro="">
      <xdr:nvCxnSpPr>
        <xdr:cNvPr id="181" name="直線コネクタ 180"/>
        <xdr:cNvCxnSpPr/>
      </xdr:nvCxnSpPr>
      <xdr:spPr>
        <a:xfrm flipV="1">
          <a:off x="2019300" y="13494513"/>
          <a:ext cx="889000" cy="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94289</xdr:rowOff>
    </xdr:from>
    <xdr:ext cx="469744" cy="259045"/>
    <xdr:sp macro="" textlink="">
      <xdr:nvSpPr>
        <xdr:cNvPr id="183" name="テキスト ボックス 182"/>
        <xdr:cNvSpPr txBox="1"/>
      </xdr:nvSpPr>
      <xdr:spPr>
        <a:xfrm>
          <a:off x="2673428" y="129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126936</xdr:rowOff>
    </xdr:from>
    <xdr:to>
      <xdr:col>10</xdr:col>
      <xdr:colOff>114300</xdr:colOff>
      <xdr:row>78</xdr:row>
      <xdr:rowOff>156693</xdr:rowOff>
    </xdr:to>
    <xdr:cxnSp macro="">
      <xdr:nvCxnSpPr>
        <xdr:cNvPr id="184" name="直線コネクタ 183"/>
        <xdr:cNvCxnSpPr/>
      </xdr:nvCxnSpPr>
      <xdr:spPr>
        <a:xfrm>
          <a:off x="1130300" y="13500036"/>
          <a:ext cx="889000" cy="2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98975</xdr:rowOff>
    </xdr:from>
    <xdr:ext cx="469744" cy="259045"/>
    <xdr:sp macro="" textlink="">
      <xdr:nvSpPr>
        <xdr:cNvPr id="186" name="テキスト ボックス 185"/>
        <xdr:cNvSpPr txBox="1"/>
      </xdr:nvSpPr>
      <xdr:spPr>
        <a:xfrm>
          <a:off x="1784428" y="129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147210</xdr:rowOff>
    </xdr:from>
    <xdr:ext cx="469744" cy="259045"/>
    <xdr:sp macro="" textlink="">
      <xdr:nvSpPr>
        <xdr:cNvPr id="188" name="テキスト ボックス 187"/>
        <xdr:cNvSpPr txBox="1"/>
      </xdr:nvSpPr>
      <xdr:spPr>
        <a:xfrm>
          <a:off x="895428" y="1300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87261</xdr:rowOff>
    </xdr:from>
    <xdr:to>
      <xdr:col>24</xdr:col>
      <xdr:colOff>114300</xdr:colOff>
      <xdr:row>79</xdr:row>
      <xdr:rowOff>17411</xdr:rowOff>
    </xdr:to>
    <xdr:sp macro="" textlink="">
      <xdr:nvSpPr>
        <xdr:cNvPr id="194" name="楕円 193"/>
        <xdr:cNvSpPr/>
      </xdr:nvSpPr>
      <xdr:spPr>
        <a:xfrm>
          <a:off x="4584700" y="13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2188</xdr:rowOff>
    </xdr:from>
    <xdr:ext cx="469744" cy="259045"/>
    <xdr:sp macro="" textlink="">
      <xdr:nvSpPr>
        <xdr:cNvPr id="195" name="維持補修費該当値テキスト"/>
        <xdr:cNvSpPr txBox="1"/>
      </xdr:nvSpPr>
      <xdr:spPr>
        <a:xfrm>
          <a:off x="4686300" y="1337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91339</xdr:rowOff>
    </xdr:from>
    <xdr:to>
      <xdr:col>20</xdr:col>
      <xdr:colOff>38100</xdr:colOff>
      <xdr:row>79</xdr:row>
      <xdr:rowOff>21489</xdr:rowOff>
    </xdr:to>
    <xdr:sp macro="" textlink="">
      <xdr:nvSpPr>
        <xdr:cNvPr id="196" name="楕円 195"/>
        <xdr:cNvSpPr/>
      </xdr:nvSpPr>
      <xdr:spPr>
        <a:xfrm>
          <a:off x="3746500" y="1346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12616</xdr:rowOff>
    </xdr:from>
    <xdr:ext cx="469744" cy="259045"/>
    <xdr:sp macro="" textlink="">
      <xdr:nvSpPr>
        <xdr:cNvPr id="197" name="テキスト ボックス 196"/>
        <xdr:cNvSpPr txBox="1"/>
      </xdr:nvSpPr>
      <xdr:spPr>
        <a:xfrm>
          <a:off x="3562428" y="1355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70613</xdr:rowOff>
    </xdr:from>
    <xdr:to>
      <xdr:col>15</xdr:col>
      <xdr:colOff>101600</xdr:colOff>
      <xdr:row>79</xdr:row>
      <xdr:rowOff>763</xdr:rowOff>
    </xdr:to>
    <xdr:sp macro="" textlink="">
      <xdr:nvSpPr>
        <xdr:cNvPr id="198" name="楕円 197"/>
        <xdr:cNvSpPr/>
      </xdr:nvSpPr>
      <xdr:spPr>
        <a:xfrm>
          <a:off x="2857500" y="134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163340</xdr:rowOff>
    </xdr:from>
    <xdr:ext cx="469744" cy="259045"/>
    <xdr:sp macro="" textlink="">
      <xdr:nvSpPr>
        <xdr:cNvPr id="199" name="テキスト ボックス 198"/>
        <xdr:cNvSpPr txBox="1"/>
      </xdr:nvSpPr>
      <xdr:spPr>
        <a:xfrm>
          <a:off x="2673428" y="1353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105893</xdr:rowOff>
    </xdr:from>
    <xdr:to>
      <xdr:col>10</xdr:col>
      <xdr:colOff>165100</xdr:colOff>
      <xdr:row>79</xdr:row>
      <xdr:rowOff>36043</xdr:rowOff>
    </xdr:to>
    <xdr:sp macro="" textlink="">
      <xdr:nvSpPr>
        <xdr:cNvPr id="200" name="楕円 199"/>
        <xdr:cNvSpPr/>
      </xdr:nvSpPr>
      <xdr:spPr>
        <a:xfrm>
          <a:off x="1968500" y="1347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27170</xdr:rowOff>
    </xdr:from>
    <xdr:ext cx="469744" cy="259045"/>
    <xdr:sp macro="" textlink="">
      <xdr:nvSpPr>
        <xdr:cNvPr id="201" name="テキスト ボックス 200"/>
        <xdr:cNvSpPr txBox="1"/>
      </xdr:nvSpPr>
      <xdr:spPr>
        <a:xfrm>
          <a:off x="1784428" y="1357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76136</xdr:rowOff>
    </xdr:from>
    <xdr:to>
      <xdr:col>6</xdr:col>
      <xdr:colOff>38100</xdr:colOff>
      <xdr:row>79</xdr:row>
      <xdr:rowOff>6286</xdr:rowOff>
    </xdr:to>
    <xdr:sp macro="" textlink="">
      <xdr:nvSpPr>
        <xdr:cNvPr id="202" name="楕円 201"/>
        <xdr:cNvSpPr/>
      </xdr:nvSpPr>
      <xdr:spPr>
        <a:xfrm>
          <a:off x="1079500" y="134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168863</xdr:rowOff>
    </xdr:from>
    <xdr:ext cx="469744" cy="259045"/>
    <xdr:sp macro="" textlink="">
      <xdr:nvSpPr>
        <xdr:cNvPr id="203" name="テキスト ボックス 202"/>
        <xdr:cNvSpPr txBox="1"/>
      </xdr:nvSpPr>
      <xdr:spPr>
        <a:xfrm>
          <a:off x="895428" y="1354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59410</xdr:rowOff>
    </xdr:from>
    <xdr:to>
      <xdr:col>24</xdr:col>
      <xdr:colOff>63500</xdr:colOff>
      <xdr:row>98</xdr:row>
      <xdr:rowOff>113322</xdr:rowOff>
    </xdr:to>
    <xdr:cxnSp macro="">
      <xdr:nvCxnSpPr>
        <xdr:cNvPr id="233" name="直線コネクタ 232"/>
        <xdr:cNvCxnSpPr/>
      </xdr:nvCxnSpPr>
      <xdr:spPr>
        <a:xfrm flipV="1">
          <a:off x="3797300" y="16861510"/>
          <a:ext cx="838200" cy="5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19448</xdr:rowOff>
    </xdr:from>
    <xdr:ext cx="534377" cy="259045"/>
    <xdr:sp macro="" textlink="">
      <xdr:nvSpPr>
        <xdr:cNvPr id="234" name="扶助費平均値テキスト"/>
        <xdr:cNvSpPr txBox="1"/>
      </xdr:nvSpPr>
      <xdr:spPr>
        <a:xfrm>
          <a:off x="4686300" y="1630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112548</xdr:rowOff>
    </xdr:from>
    <xdr:to>
      <xdr:col>19</xdr:col>
      <xdr:colOff>177800</xdr:colOff>
      <xdr:row>98</xdr:row>
      <xdr:rowOff>113322</xdr:rowOff>
    </xdr:to>
    <xdr:cxnSp macro="">
      <xdr:nvCxnSpPr>
        <xdr:cNvPr id="236" name="直線コネクタ 235"/>
        <xdr:cNvCxnSpPr/>
      </xdr:nvCxnSpPr>
      <xdr:spPr>
        <a:xfrm>
          <a:off x="2908300" y="16914648"/>
          <a:ext cx="889000" cy="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127449</xdr:rowOff>
    </xdr:from>
    <xdr:ext cx="534377" cy="259045"/>
    <xdr:sp macro="" textlink="">
      <xdr:nvSpPr>
        <xdr:cNvPr id="238" name="テキスト ボックス 237"/>
        <xdr:cNvSpPr txBox="1"/>
      </xdr:nvSpPr>
      <xdr:spPr>
        <a:xfrm>
          <a:off x="3530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29654</xdr:rowOff>
    </xdr:from>
    <xdr:to>
      <xdr:col>15</xdr:col>
      <xdr:colOff>50800</xdr:colOff>
      <xdr:row>98</xdr:row>
      <xdr:rowOff>112548</xdr:rowOff>
    </xdr:to>
    <xdr:cxnSp macro="">
      <xdr:nvCxnSpPr>
        <xdr:cNvPr id="239" name="直線コネクタ 238"/>
        <xdr:cNvCxnSpPr/>
      </xdr:nvCxnSpPr>
      <xdr:spPr>
        <a:xfrm>
          <a:off x="2019300" y="16831754"/>
          <a:ext cx="889000" cy="8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145559</xdr:rowOff>
    </xdr:from>
    <xdr:ext cx="534377" cy="259045"/>
    <xdr:sp macro="" textlink="">
      <xdr:nvSpPr>
        <xdr:cNvPr id="241" name="テキスト ボックス 240"/>
        <xdr:cNvSpPr txBox="1"/>
      </xdr:nvSpPr>
      <xdr:spPr>
        <a:xfrm>
          <a:off x="2641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29654</xdr:rowOff>
    </xdr:from>
    <xdr:to>
      <xdr:col>10</xdr:col>
      <xdr:colOff>114300</xdr:colOff>
      <xdr:row>98</xdr:row>
      <xdr:rowOff>122123</xdr:rowOff>
    </xdr:to>
    <xdr:cxnSp macro="">
      <xdr:nvCxnSpPr>
        <xdr:cNvPr id="242" name="直線コネクタ 241"/>
        <xdr:cNvCxnSpPr/>
      </xdr:nvCxnSpPr>
      <xdr:spPr>
        <a:xfrm flipV="1">
          <a:off x="1130300" y="16831754"/>
          <a:ext cx="889000" cy="9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155757</xdr:rowOff>
    </xdr:from>
    <xdr:ext cx="534377" cy="259045"/>
    <xdr:sp macro="" textlink="">
      <xdr:nvSpPr>
        <xdr:cNvPr id="244" name="テキスト ボックス 243"/>
        <xdr:cNvSpPr txBox="1"/>
      </xdr:nvSpPr>
      <xdr:spPr>
        <a:xfrm>
          <a:off x="1752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67442</xdr:rowOff>
    </xdr:from>
    <xdr:ext cx="534377" cy="259045"/>
    <xdr:sp macro="" textlink="">
      <xdr:nvSpPr>
        <xdr:cNvPr id="246" name="テキスト ボックス 245"/>
        <xdr:cNvSpPr txBox="1"/>
      </xdr:nvSpPr>
      <xdr:spPr>
        <a:xfrm>
          <a:off x="863111" y="163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8610</xdr:rowOff>
    </xdr:from>
    <xdr:to>
      <xdr:col>24</xdr:col>
      <xdr:colOff>114300</xdr:colOff>
      <xdr:row>98</xdr:row>
      <xdr:rowOff>110210</xdr:rowOff>
    </xdr:to>
    <xdr:sp macro="" textlink="">
      <xdr:nvSpPr>
        <xdr:cNvPr id="252" name="楕円 251"/>
        <xdr:cNvSpPr/>
      </xdr:nvSpPr>
      <xdr:spPr>
        <a:xfrm>
          <a:off x="4584700" y="1681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94987</xdr:rowOff>
    </xdr:from>
    <xdr:ext cx="534377" cy="259045"/>
    <xdr:sp macro="" textlink="">
      <xdr:nvSpPr>
        <xdr:cNvPr id="253" name="扶助費該当値テキスト"/>
        <xdr:cNvSpPr txBox="1"/>
      </xdr:nvSpPr>
      <xdr:spPr>
        <a:xfrm>
          <a:off x="4686300" y="1672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62522</xdr:rowOff>
    </xdr:from>
    <xdr:to>
      <xdr:col>20</xdr:col>
      <xdr:colOff>38100</xdr:colOff>
      <xdr:row>98</xdr:row>
      <xdr:rowOff>164122</xdr:rowOff>
    </xdr:to>
    <xdr:sp macro="" textlink="">
      <xdr:nvSpPr>
        <xdr:cNvPr id="254" name="楕円 253"/>
        <xdr:cNvSpPr/>
      </xdr:nvSpPr>
      <xdr:spPr>
        <a:xfrm>
          <a:off x="3746500" y="1686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155249</xdr:rowOff>
    </xdr:from>
    <xdr:ext cx="534377" cy="259045"/>
    <xdr:sp macro="" textlink="">
      <xdr:nvSpPr>
        <xdr:cNvPr id="255" name="テキスト ボックス 254"/>
        <xdr:cNvSpPr txBox="1"/>
      </xdr:nvSpPr>
      <xdr:spPr>
        <a:xfrm>
          <a:off x="3530111" y="1695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61748</xdr:rowOff>
    </xdr:from>
    <xdr:to>
      <xdr:col>15</xdr:col>
      <xdr:colOff>101600</xdr:colOff>
      <xdr:row>98</xdr:row>
      <xdr:rowOff>163348</xdr:rowOff>
    </xdr:to>
    <xdr:sp macro="" textlink="">
      <xdr:nvSpPr>
        <xdr:cNvPr id="256" name="楕円 255"/>
        <xdr:cNvSpPr/>
      </xdr:nvSpPr>
      <xdr:spPr>
        <a:xfrm>
          <a:off x="2857500" y="1686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154475</xdr:rowOff>
    </xdr:from>
    <xdr:ext cx="534377" cy="259045"/>
    <xdr:sp macro="" textlink="">
      <xdr:nvSpPr>
        <xdr:cNvPr id="257" name="テキスト ボックス 256"/>
        <xdr:cNvSpPr txBox="1"/>
      </xdr:nvSpPr>
      <xdr:spPr>
        <a:xfrm>
          <a:off x="2641111" y="1695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150304</xdr:rowOff>
    </xdr:from>
    <xdr:to>
      <xdr:col>10</xdr:col>
      <xdr:colOff>165100</xdr:colOff>
      <xdr:row>98</xdr:row>
      <xdr:rowOff>80454</xdr:rowOff>
    </xdr:to>
    <xdr:sp macro="" textlink="">
      <xdr:nvSpPr>
        <xdr:cNvPr id="258" name="楕円 257"/>
        <xdr:cNvSpPr/>
      </xdr:nvSpPr>
      <xdr:spPr>
        <a:xfrm>
          <a:off x="1968500" y="1678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71581</xdr:rowOff>
    </xdr:from>
    <xdr:ext cx="534377" cy="259045"/>
    <xdr:sp macro="" textlink="">
      <xdr:nvSpPr>
        <xdr:cNvPr id="259" name="テキスト ボックス 258"/>
        <xdr:cNvSpPr txBox="1"/>
      </xdr:nvSpPr>
      <xdr:spPr>
        <a:xfrm>
          <a:off x="1752111" y="1687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71323</xdr:rowOff>
    </xdr:from>
    <xdr:to>
      <xdr:col>6</xdr:col>
      <xdr:colOff>38100</xdr:colOff>
      <xdr:row>99</xdr:row>
      <xdr:rowOff>1473</xdr:rowOff>
    </xdr:to>
    <xdr:sp macro="" textlink="">
      <xdr:nvSpPr>
        <xdr:cNvPr id="260" name="楕円 259"/>
        <xdr:cNvSpPr/>
      </xdr:nvSpPr>
      <xdr:spPr>
        <a:xfrm>
          <a:off x="1079500" y="1687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164050</xdr:rowOff>
    </xdr:from>
    <xdr:ext cx="534377" cy="259045"/>
    <xdr:sp macro="" textlink="">
      <xdr:nvSpPr>
        <xdr:cNvPr id="261" name="テキスト ボックス 260"/>
        <xdr:cNvSpPr txBox="1"/>
      </xdr:nvSpPr>
      <xdr:spPr>
        <a:xfrm>
          <a:off x="863111" y="1696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64289</xdr:rowOff>
    </xdr:from>
    <xdr:to>
      <xdr:col>55</xdr:col>
      <xdr:colOff>0</xdr:colOff>
      <xdr:row>36</xdr:row>
      <xdr:rowOff>102306</xdr:rowOff>
    </xdr:to>
    <xdr:cxnSp macro="">
      <xdr:nvCxnSpPr>
        <xdr:cNvPr id="288" name="直線コネクタ 287"/>
        <xdr:cNvCxnSpPr/>
      </xdr:nvCxnSpPr>
      <xdr:spPr>
        <a:xfrm flipV="1">
          <a:off x="9639300" y="6236489"/>
          <a:ext cx="838200" cy="3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103241</xdr:rowOff>
    </xdr:from>
    <xdr:ext cx="599010" cy="259045"/>
    <xdr:sp macro="" textlink="">
      <xdr:nvSpPr>
        <xdr:cNvPr id="289" name="補助費等平均値テキスト"/>
        <xdr:cNvSpPr txBox="1"/>
      </xdr:nvSpPr>
      <xdr:spPr>
        <a:xfrm>
          <a:off x="10528300" y="593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102306</xdr:rowOff>
    </xdr:from>
    <xdr:to>
      <xdr:col>50</xdr:col>
      <xdr:colOff>114300</xdr:colOff>
      <xdr:row>36</xdr:row>
      <xdr:rowOff>146078</xdr:rowOff>
    </xdr:to>
    <xdr:cxnSp macro="">
      <xdr:nvCxnSpPr>
        <xdr:cNvPr id="291" name="直線コネクタ 290"/>
        <xdr:cNvCxnSpPr/>
      </xdr:nvCxnSpPr>
      <xdr:spPr>
        <a:xfrm flipV="1">
          <a:off x="8750300" y="6274506"/>
          <a:ext cx="889000" cy="4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30223</xdr:rowOff>
    </xdr:from>
    <xdr:ext cx="599010" cy="259045"/>
    <xdr:sp macro="" textlink="">
      <xdr:nvSpPr>
        <xdr:cNvPr id="293" name="テキスト ボックス 292"/>
        <xdr:cNvSpPr txBox="1"/>
      </xdr:nvSpPr>
      <xdr:spPr>
        <a:xfrm>
          <a:off x="9339795" y="585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146078</xdr:rowOff>
    </xdr:from>
    <xdr:to>
      <xdr:col>45</xdr:col>
      <xdr:colOff>177800</xdr:colOff>
      <xdr:row>36</xdr:row>
      <xdr:rowOff>155053</xdr:rowOff>
    </xdr:to>
    <xdr:cxnSp macro="">
      <xdr:nvCxnSpPr>
        <xdr:cNvPr id="294" name="直線コネクタ 293"/>
        <xdr:cNvCxnSpPr/>
      </xdr:nvCxnSpPr>
      <xdr:spPr>
        <a:xfrm flipV="1">
          <a:off x="7861300" y="6318278"/>
          <a:ext cx="889000" cy="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18395</xdr:rowOff>
    </xdr:from>
    <xdr:ext cx="599010" cy="259045"/>
    <xdr:sp macro="" textlink="">
      <xdr:nvSpPr>
        <xdr:cNvPr id="296" name="テキスト ボックス 295"/>
        <xdr:cNvSpPr txBox="1"/>
      </xdr:nvSpPr>
      <xdr:spPr>
        <a:xfrm>
          <a:off x="8450795" y="584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155053</xdr:rowOff>
    </xdr:from>
    <xdr:to>
      <xdr:col>41</xdr:col>
      <xdr:colOff>50800</xdr:colOff>
      <xdr:row>36</xdr:row>
      <xdr:rowOff>156255</xdr:rowOff>
    </xdr:to>
    <xdr:cxnSp macro="">
      <xdr:nvCxnSpPr>
        <xdr:cNvPr id="297" name="直線コネクタ 296"/>
        <xdr:cNvCxnSpPr/>
      </xdr:nvCxnSpPr>
      <xdr:spPr>
        <a:xfrm flipV="1">
          <a:off x="6972300" y="6327253"/>
          <a:ext cx="889000" cy="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46527</xdr:rowOff>
    </xdr:from>
    <xdr:ext cx="599010" cy="259045"/>
    <xdr:sp macro="" textlink="">
      <xdr:nvSpPr>
        <xdr:cNvPr id="299" name="テキスト ボックス 298"/>
        <xdr:cNvSpPr txBox="1"/>
      </xdr:nvSpPr>
      <xdr:spPr>
        <a:xfrm>
          <a:off x="7561795" y="587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75097</xdr:rowOff>
    </xdr:from>
    <xdr:ext cx="599010" cy="259045"/>
    <xdr:sp macro="" textlink="">
      <xdr:nvSpPr>
        <xdr:cNvPr id="301" name="テキスト ボックス 300"/>
        <xdr:cNvSpPr txBox="1"/>
      </xdr:nvSpPr>
      <xdr:spPr>
        <a:xfrm>
          <a:off x="6672795" y="590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13489</xdr:rowOff>
    </xdr:from>
    <xdr:to>
      <xdr:col>55</xdr:col>
      <xdr:colOff>50800</xdr:colOff>
      <xdr:row>36</xdr:row>
      <xdr:rowOff>115089</xdr:rowOff>
    </xdr:to>
    <xdr:sp macro="" textlink="">
      <xdr:nvSpPr>
        <xdr:cNvPr id="307" name="楕円 306"/>
        <xdr:cNvSpPr/>
      </xdr:nvSpPr>
      <xdr:spPr>
        <a:xfrm>
          <a:off x="10426700" y="61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163366</xdr:rowOff>
    </xdr:from>
    <xdr:ext cx="534377" cy="259045"/>
    <xdr:sp macro="" textlink="">
      <xdr:nvSpPr>
        <xdr:cNvPr id="308" name="補助費等該当値テキスト"/>
        <xdr:cNvSpPr txBox="1"/>
      </xdr:nvSpPr>
      <xdr:spPr>
        <a:xfrm>
          <a:off x="10528300" y="616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51506</xdr:rowOff>
    </xdr:from>
    <xdr:to>
      <xdr:col>50</xdr:col>
      <xdr:colOff>165100</xdr:colOff>
      <xdr:row>36</xdr:row>
      <xdr:rowOff>153106</xdr:rowOff>
    </xdr:to>
    <xdr:sp macro="" textlink="">
      <xdr:nvSpPr>
        <xdr:cNvPr id="309" name="楕円 308"/>
        <xdr:cNvSpPr/>
      </xdr:nvSpPr>
      <xdr:spPr>
        <a:xfrm>
          <a:off x="9588500" y="622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144233</xdr:rowOff>
    </xdr:from>
    <xdr:ext cx="534377" cy="259045"/>
    <xdr:sp macro="" textlink="">
      <xdr:nvSpPr>
        <xdr:cNvPr id="310" name="テキスト ボックス 309"/>
        <xdr:cNvSpPr txBox="1"/>
      </xdr:nvSpPr>
      <xdr:spPr>
        <a:xfrm>
          <a:off x="9372111" y="631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95278</xdr:rowOff>
    </xdr:from>
    <xdr:to>
      <xdr:col>46</xdr:col>
      <xdr:colOff>38100</xdr:colOff>
      <xdr:row>37</xdr:row>
      <xdr:rowOff>25428</xdr:rowOff>
    </xdr:to>
    <xdr:sp macro="" textlink="">
      <xdr:nvSpPr>
        <xdr:cNvPr id="311" name="楕円 310"/>
        <xdr:cNvSpPr/>
      </xdr:nvSpPr>
      <xdr:spPr>
        <a:xfrm>
          <a:off x="8699500" y="626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16555</xdr:rowOff>
    </xdr:from>
    <xdr:ext cx="534377" cy="259045"/>
    <xdr:sp macro="" textlink="">
      <xdr:nvSpPr>
        <xdr:cNvPr id="312" name="テキスト ボックス 311"/>
        <xdr:cNvSpPr txBox="1"/>
      </xdr:nvSpPr>
      <xdr:spPr>
        <a:xfrm>
          <a:off x="8483111" y="636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104253</xdr:rowOff>
    </xdr:from>
    <xdr:to>
      <xdr:col>41</xdr:col>
      <xdr:colOff>101600</xdr:colOff>
      <xdr:row>37</xdr:row>
      <xdr:rowOff>34403</xdr:rowOff>
    </xdr:to>
    <xdr:sp macro="" textlink="">
      <xdr:nvSpPr>
        <xdr:cNvPr id="313" name="楕円 312"/>
        <xdr:cNvSpPr/>
      </xdr:nvSpPr>
      <xdr:spPr>
        <a:xfrm>
          <a:off x="7810500" y="627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25530</xdr:rowOff>
    </xdr:from>
    <xdr:ext cx="534377" cy="259045"/>
    <xdr:sp macro="" textlink="">
      <xdr:nvSpPr>
        <xdr:cNvPr id="314" name="テキスト ボックス 313"/>
        <xdr:cNvSpPr txBox="1"/>
      </xdr:nvSpPr>
      <xdr:spPr>
        <a:xfrm>
          <a:off x="7594111" y="636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105455</xdr:rowOff>
    </xdr:from>
    <xdr:to>
      <xdr:col>36</xdr:col>
      <xdr:colOff>165100</xdr:colOff>
      <xdr:row>37</xdr:row>
      <xdr:rowOff>35605</xdr:rowOff>
    </xdr:to>
    <xdr:sp macro="" textlink="">
      <xdr:nvSpPr>
        <xdr:cNvPr id="315" name="楕円 314"/>
        <xdr:cNvSpPr/>
      </xdr:nvSpPr>
      <xdr:spPr>
        <a:xfrm>
          <a:off x="6921500" y="627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26732</xdr:rowOff>
    </xdr:from>
    <xdr:ext cx="534377" cy="259045"/>
    <xdr:sp macro="" textlink="">
      <xdr:nvSpPr>
        <xdr:cNvPr id="316" name="テキスト ボックス 315"/>
        <xdr:cNvSpPr txBox="1"/>
      </xdr:nvSpPr>
      <xdr:spPr>
        <a:xfrm>
          <a:off x="6705111" y="637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149422</xdr:rowOff>
    </xdr:from>
    <xdr:to>
      <xdr:col>55</xdr:col>
      <xdr:colOff>0</xdr:colOff>
      <xdr:row>59</xdr:row>
      <xdr:rowOff>7488</xdr:rowOff>
    </xdr:to>
    <xdr:cxnSp macro="">
      <xdr:nvCxnSpPr>
        <xdr:cNvPr id="345" name="直線コネクタ 344"/>
        <xdr:cNvCxnSpPr/>
      </xdr:nvCxnSpPr>
      <xdr:spPr>
        <a:xfrm>
          <a:off x="9639300" y="10093522"/>
          <a:ext cx="838200" cy="2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77381</xdr:rowOff>
    </xdr:from>
    <xdr:ext cx="599010" cy="259045"/>
    <xdr:sp macro="" textlink="">
      <xdr:nvSpPr>
        <xdr:cNvPr id="346" name="普通建設事業費平均値テキスト"/>
        <xdr:cNvSpPr txBox="1"/>
      </xdr:nvSpPr>
      <xdr:spPr>
        <a:xfrm>
          <a:off x="10528300" y="9850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149422</xdr:rowOff>
    </xdr:from>
    <xdr:to>
      <xdr:col>50</xdr:col>
      <xdr:colOff>114300</xdr:colOff>
      <xdr:row>58</xdr:row>
      <xdr:rowOff>167473</xdr:rowOff>
    </xdr:to>
    <xdr:cxnSp macro="">
      <xdr:nvCxnSpPr>
        <xdr:cNvPr id="348" name="直線コネクタ 347"/>
        <xdr:cNvCxnSpPr/>
      </xdr:nvCxnSpPr>
      <xdr:spPr>
        <a:xfrm flipV="1">
          <a:off x="8750300" y="10093522"/>
          <a:ext cx="889000" cy="1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19233</xdr:rowOff>
    </xdr:from>
    <xdr:ext cx="599010" cy="259045"/>
    <xdr:sp macro="" textlink="">
      <xdr:nvSpPr>
        <xdr:cNvPr id="350" name="テキスト ボックス 349"/>
        <xdr:cNvSpPr txBox="1"/>
      </xdr:nvSpPr>
      <xdr:spPr>
        <a:xfrm>
          <a:off x="9339795" y="979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167473</xdr:rowOff>
    </xdr:from>
    <xdr:to>
      <xdr:col>45</xdr:col>
      <xdr:colOff>177800</xdr:colOff>
      <xdr:row>59</xdr:row>
      <xdr:rowOff>4563</xdr:rowOff>
    </xdr:to>
    <xdr:cxnSp macro="">
      <xdr:nvCxnSpPr>
        <xdr:cNvPr id="351" name="直線コネクタ 350"/>
        <xdr:cNvCxnSpPr/>
      </xdr:nvCxnSpPr>
      <xdr:spPr>
        <a:xfrm flipV="1">
          <a:off x="7861300" y="10111573"/>
          <a:ext cx="889000" cy="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23261</xdr:rowOff>
    </xdr:from>
    <xdr:ext cx="599010" cy="259045"/>
    <xdr:sp macro="" textlink="">
      <xdr:nvSpPr>
        <xdr:cNvPr id="353" name="テキスト ボックス 352"/>
        <xdr:cNvSpPr txBox="1"/>
      </xdr:nvSpPr>
      <xdr:spPr>
        <a:xfrm>
          <a:off x="8450795" y="97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127839</xdr:rowOff>
    </xdr:from>
    <xdr:to>
      <xdr:col>41</xdr:col>
      <xdr:colOff>50800</xdr:colOff>
      <xdr:row>59</xdr:row>
      <xdr:rowOff>4563</xdr:rowOff>
    </xdr:to>
    <xdr:cxnSp macro="">
      <xdr:nvCxnSpPr>
        <xdr:cNvPr id="354" name="直線コネクタ 353"/>
        <xdr:cNvCxnSpPr/>
      </xdr:nvCxnSpPr>
      <xdr:spPr>
        <a:xfrm>
          <a:off x="6972300" y="10071939"/>
          <a:ext cx="889000" cy="4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20427</xdr:rowOff>
    </xdr:from>
    <xdr:ext cx="599010" cy="259045"/>
    <xdr:sp macro="" textlink="">
      <xdr:nvSpPr>
        <xdr:cNvPr id="356" name="テキスト ボックス 355"/>
        <xdr:cNvSpPr txBox="1"/>
      </xdr:nvSpPr>
      <xdr:spPr>
        <a:xfrm>
          <a:off x="7561795" y="97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2618</xdr:rowOff>
    </xdr:from>
    <xdr:ext cx="599010" cy="259045"/>
    <xdr:sp macro="" textlink="">
      <xdr:nvSpPr>
        <xdr:cNvPr id="358" name="テキスト ボックス 357"/>
        <xdr:cNvSpPr txBox="1"/>
      </xdr:nvSpPr>
      <xdr:spPr>
        <a:xfrm>
          <a:off x="6672795" y="1011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128138</xdr:rowOff>
    </xdr:from>
    <xdr:to>
      <xdr:col>55</xdr:col>
      <xdr:colOff>50800</xdr:colOff>
      <xdr:row>59</xdr:row>
      <xdr:rowOff>58288</xdr:rowOff>
    </xdr:to>
    <xdr:sp macro="" textlink="">
      <xdr:nvSpPr>
        <xdr:cNvPr id="364" name="楕円 363"/>
        <xdr:cNvSpPr/>
      </xdr:nvSpPr>
      <xdr:spPr>
        <a:xfrm>
          <a:off x="10426700" y="1007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43065</xdr:rowOff>
    </xdr:from>
    <xdr:ext cx="534377" cy="259045"/>
    <xdr:sp macro="" textlink="">
      <xdr:nvSpPr>
        <xdr:cNvPr id="365" name="普通建設事業費該当値テキスト"/>
        <xdr:cNvSpPr txBox="1"/>
      </xdr:nvSpPr>
      <xdr:spPr>
        <a:xfrm>
          <a:off x="10528300" y="998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98622</xdr:rowOff>
    </xdr:from>
    <xdr:to>
      <xdr:col>50</xdr:col>
      <xdr:colOff>165100</xdr:colOff>
      <xdr:row>59</xdr:row>
      <xdr:rowOff>28772</xdr:rowOff>
    </xdr:to>
    <xdr:sp macro="" textlink="">
      <xdr:nvSpPr>
        <xdr:cNvPr id="366" name="楕円 365"/>
        <xdr:cNvSpPr/>
      </xdr:nvSpPr>
      <xdr:spPr>
        <a:xfrm>
          <a:off x="9588500" y="1004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19899</xdr:rowOff>
    </xdr:from>
    <xdr:ext cx="534377" cy="259045"/>
    <xdr:sp macro="" textlink="">
      <xdr:nvSpPr>
        <xdr:cNvPr id="367" name="テキスト ボックス 366"/>
        <xdr:cNvSpPr txBox="1"/>
      </xdr:nvSpPr>
      <xdr:spPr>
        <a:xfrm>
          <a:off x="9372111" y="1013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116673</xdr:rowOff>
    </xdr:from>
    <xdr:to>
      <xdr:col>46</xdr:col>
      <xdr:colOff>38100</xdr:colOff>
      <xdr:row>59</xdr:row>
      <xdr:rowOff>46823</xdr:rowOff>
    </xdr:to>
    <xdr:sp macro="" textlink="">
      <xdr:nvSpPr>
        <xdr:cNvPr id="368" name="楕円 367"/>
        <xdr:cNvSpPr/>
      </xdr:nvSpPr>
      <xdr:spPr>
        <a:xfrm>
          <a:off x="8699500" y="1006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37950</xdr:rowOff>
    </xdr:from>
    <xdr:ext cx="534377" cy="259045"/>
    <xdr:sp macro="" textlink="">
      <xdr:nvSpPr>
        <xdr:cNvPr id="369" name="テキスト ボックス 368"/>
        <xdr:cNvSpPr txBox="1"/>
      </xdr:nvSpPr>
      <xdr:spPr>
        <a:xfrm>
          <a:off x="8483111" y="1015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125213</xdr:rowOff>
    </xdr:from>
    <xdr:to>
      <xdr:col>41</xdr:col>
      <xdr:colOff>101600</xdr:colOff>
      <xdr:row>59</xdr:row>
      <xdr:rowOff>55363</xdr:rowOff>
    </xdr:to>
    <xdr:sp macro="" textlink="">
      <xdr:nvSpPr>
        <xdr:cNvPr id="370" name="楕円 369"/>
        <xdr:cNvSpPr/>
      </xdr:nvSpPr>
      <xdr:spPr>
        <a:xfrm>
          <a:off x="7810500" y="100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46490</xdr:rowOff>
    </xdr:from>
    <xdr:ext cx="534377" cy="259045"/>
    <xdr:sp macro="" textlink="">
      <xdr:nvSpPr>
        <xdr:cNvPr id="371" name="テキスト ボックス 370"/>
        <xdr:cNvSpPr txBox="1"/>
      </xdr:nvSpPr>
      <xdr:spPr>
        <a:xfrm>
          <a:off x="7594111" y="1016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77039</xdr:rowOff>
    </xdr:from>
    <xdr:to>
      <xdr:col>36</xdr:col>
      <xdr:colOff>165100</xdr:colOff>
      <xdr:row>59</xdr:row>
      <xdr:rowOff>7189</xdr:rowOff>
    </xdr:to>
    <xdr:sp macro="" textlink="">
      <xdr:nvSpPr>
        <xdr:cNvPr id="372" name="楕円 371"/>
        <xdr:cNvSpPr/>
      </xdr:nvSpPr>
      <xdr:spPr>
        <a:xfrm>
          <a:off x="6921500" y="1002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23716</xdr:rowOff>
    </xdr:from>
    <xdr:ext cx="599010" cy="259045"/>
    <xdr:sp macro="" textlink="">
      <xdr:nvSpPr>
        <xdr:cNvPr id="373" name="テキスト ボックス 372"/>
        <xdr:cNvSpPr txBox="1"/>
      </xdr:nvSpPr>
      <xdr:spPr>
        <a:xfrm>
          <a:off x="6672795" y="979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56631</xdr:rowOff>
    </xdr:from>
    <xdr:to>
      <xdr:col>55</xdr:col>
      <xdr:colOff>0</xdr:colOff>
      <xdr:row>79</xdr:row>
      <xdr:rowOff>86420</xdr:rowOff>
    </xdr:to>
    <xdr:cxnSp macro="">
      <xdr:nvCxnSpPr>
        <xdr:cNvPr id="404" name="直線コネクタ 403"/>
        <xdr:cNvCxnSpPr/>
      </xdr:nvCxnSpPr>
      <xdr:spPr>
        <a:xfrm>
          <a:off x="9639300" y="13601181"/>
          <a:ext cx="838200" cy="2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15662</xdr:rowOff>
    </xdr:from>
    <xdr:ext cx="534377" cy="259045"/>
    <xdr:sp macro="" textlink="">
      <xdr:nvSpPr>
        <xdr:cNvPr id="405" name="普通建設事業費 （ うち新規整備　）平均値テキスト"/>
        <xdr:cNvSpPr txBox="1"/>
      </xdr:nvSpPr>
      <xdr:spPr>
        <a:xfrm>
          <a:off x="10528300" y="1338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56631</xdr:rowOff>
    </xdr:from>
    <xdr:to>
      <xdr:col>50</xdr:col>
      <xdr:colOff>114300</xdr:colOff>
      <xdr:row>79</xdr:row>
      <xdr:rowOff>60475</xdr:rowOff>
    </xdr:to>
    <xdr:cxnSp macro="">
      <xdr:nvCxnSpPr>
        <xdr:cNvPr id="407" name="直線コネクタ 406"/>
        <xdr:cNvCxnSpPr/>
      </xdr:nvCxnSpPr>
      <xdr:spPr>
        <a:xfrm flipV="1">
          <a:off x="8750300" y="13601181"/>
          <a:ext cx="889000" cy="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121747</xdr:rowOff>
    </xdr:from>
    <xdr:ext cx="534377" cy="259045"/>
    <xdr:sp macro="" textlink="">
      <xdr:nvSpPr>
        <xdr:cNvPr id="409" name="テキスト ボックス 408"/>
        <xdr:cNvSpPr txBox="1"/>
      </xdr:nvSpPr>
      <xdr:spPr>
        <a:xfrm>
          <a:off x="9372111" y="133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60475</xdr:rowOff>
    </xdr:from>
    <xdr:to>
      <xdr:col>45</xdr:col>
      <xdr:colOff>177800</xdr:colOff>
      <xdr:row>79</xdr:row>
      <xdr:rowOff>94786</xdr:rowOff>
    </xdr:to>
    <xdr:cxnSp macro="">
      <xdr:nvCxnSpPr>
        <xdr:cNvPr id="410" name="直線コネクタ 409"/>
        <xdr:cNvCxnSpPr/>
      </xdr:nvCxnSpPr>
      <xdr:spPr>
        <a:xfrm flipV="1">
          <a:off x="7861300" y="13605025"/>
          <a:ext cx="889000" cy="3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120404</xdr:rowOff>
    </xdr:from>
    <xdr:ext cx="534377" cy="259045"/>
    <xdr:sp macro="" textlink="">
      <xdr:nvSpPr>
        <xdr:cNvPr id="412" name="テキスト ボックス 411"/>
        <xdr:cNvSpPr txBox="1"/>
      </xdr:nvSpPr>
      <xdr:spPr>
        <a:xfrm>
          <a:off x="8483111" y="133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154811</xdr:rowOff>
    </xdr:from>
    <xdr:to>
      <xdr:col>41</xdr:col>
      <xdr:colOff>50800</xdr:colOff>
      <xdr:row>79</xdr:row>
      <xdr:rowOff>94786</xdr:rowOff>
    </xdr:to>
    <xdr:cxnSp macro="">
      <xdr:nvCxnSpPr>
        <xdr:cNvPr id="413" name="直線コネクタ 412"/>
        <xdr:cNvCxnSpPr/>
      </xdr:nvCxnSpPr>
      <xdr:spPr>
        <a:xfrm>
          <a:off x="6972300" y="13527911"/>
          <a:ext cx="889000" cy="11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119364</xdr:rowOff>
    </xdr:from>
    <xdr:ext cx="534377" cy="259045"/>
    <xdr:sp macro="" textlink="">
      <xdr:nvSpPr>
        <xdr:cNvPr id="415" name="テキスト ボックス 414"/>
        <xdr:cNvSpPr txBox="1"/>
      </xdr:nvSpPr>
      <xdr:spPr>
        <a:xfrm>
          <a:off x="7594111" y="1332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81557</xdr:rowOff>
    </xdr:from>
    <xdr:ext cx="534377" cy="259045"/>
    <xdr:sp macro="" textlink="">
      <xdr:nvSpPr>
        <xdr:cNvPr id="417" name="テキスト ボックス 416"/>
        <xdr:cNvSpPr txBox="1"/>
      </xdr:nvSpPr>
      <xdr:spPr>
        <a:xfrm>
          <a:off x="6705111" y="1362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35620</xdr:rowOff>
    </xdr:from>
    <xdr:to>
      <xdr:col>55</xdr:col>
      <xdr:colOff>50800</xdr:colOff>
      <xdr:row>79</xdr:row>
      <xdr:rowOff>137220</xdr:rowOff>
    </xdr:to>
    <xdr:sp macro="" textlink="">
      <xdr:nvSpPr>
        <xdr:cNvPr id="423" name="楕円 422"/>
        <xdr:cNvSpPr/>
      </xdr:nvSpPr>
      <xdr:spPr>
        <a:xfrm>
          <a:off x="10426700" y="1358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142663</xdr:rowOff>
    </xdr:from>
    <xdr:ext cx="534377" cy="259045"/>
    <xdr:sp macro="" textlink="">
      <xdr:nvSpPr>
        <xdr:cNvPr id="424" name="普通建設事業費 （ うち新規整備　）該当値テキスト"/>
        <xdr:cNvSpPr txBox="1"/>
      </xdr:nvSpPr>
      <xdr:spPr>
        <a:xfrm>
          <a:off x="10528300" y="1351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5831</xdr:rowOff>
    </xdr:from>
    <xdr:to>
      <xdr:col>50</xdr:col>
      <xdr:colOff>165100</xdr:colOff>
      <xdr:row>79</xdr:row>
      <xdr:rowOff>107431</xdr:rowOff>
    </xdr:to>
    <xdr:sp macro="" textlink="">
      <xdr:nvSpPr>
        <xdr:cNvPr id="425" name="楕円 424"/>
        <xdr:cNvSpPr/>
      </xdr:nvSpPr>
      <xdr:spPr>
        <a:xfrm>
          <a:off x="9588500" y="1355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98558</xdr:rowOff>
    </xdr:from>
    <xdr:ext cx="534377" cy="259045"/>
    <xdr:sp macro="" textlink="">
      <xdr:nvSpPr>
        <xdr:cNvPr id="426" name="テキスト ボックス 425"/>
        <xdr:cNvSpPr txBox="1"/>
      </xdr:nvSpPr>
      <xdr:spPr>
        <a:xfrm>
          <a:off x="9372111" y="136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9675</xdr:rowOff>
    </xdr:from>
    <xdr:to>
      <xdr:col>46</xdr:col>
      <xdr:colOff>38100</xdr:colOff>
      <xdr:row>79</xdr:row>
      <xdr:rowOff>111275</xdr:rowOff>
    </xdr:to>
    <xdr:sp macro="" textlink="">
      <xdr:nvSpPr>
        <xdr:cNvPr id="427" name="楕円 426"/>
        <xdr:cNvSpPr/>
      </xdr:nvSpPr>
      <xdr:spPr>
        <a:xfrm>
          <a:off x="8699500" y="1355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102402</xdr:rowOff>
    </xdr:from>
    <xdr:ext cx="534377" cy="259045"/>
    <xdr:sp macro="" textlink="">
      <xdr:nvSpPr>
        <xdr:cNvPr id="428" name="テキスト ボックス 427"/>
        <xdr:cNvSpPr txBox="1"/>
      </xdr:nvSpPr>
      <xdr:spPr>
        <a:xfrm>
          <a:off x="8483111" y="136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43986</xdr:rowOff>
    </xdr:from>
    <xdr:to>
      <xdr:col>41</xdr:col>
      <xdr:colOff>101600</xdr:colOff>
      <xdr:row>79</xdr:row>
      <xdr:rowOff>145586</xdr:rowOff>
    </xdr:to>
    <xdr:sp macro="" textlink="">
      <xdr:nvSpPr>
        <xdr:cNvPr id="429" name="楕円 428"/>
        <xdr:cNvSpPr/>
      </xdr:nvSpPr>
      <xdr:spPr>
        <a:xfrm>
          <a:off x="7810500" y="1358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136713</xdr:rowOff>
    </xdr:from>
    <xdr:ext cx="469744" cy="259045"/>
    <xdr:sp macro="" textlink="">
      <xdr:nvSpPr>
        <xdr:cNvPr id="430" name="テキスト ボックス 429"/>
        <xdr:cNvSpPr txBox="1"/>
      </xdr:nvSpPr>
      <xdr:spPr>
        <a:xfrm>
          <a:off x="7626428" y="1368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104011</xdr:rowOff>
    </xdr:from>
    <xdr:to>
      <xdr:col>36</xdr:col>
      <xdr:colOff>165100</xdr:colOff>
      <xdr:row>79</xdr:row>
      <xdr:rowOff>34161</xdr:rowOff>
    </xdr:to>
    <xdr:sp macro="" textlink="">
      <xdr:nvSpPr>
        <xdr:cNvPr id="431" name="楕円 430"/>
        <xdr:cNvSpPr/>
      </xdr:nvSpPr>
      <xdr:spPr>
        <a:xfrm>
          <a:off x="6921500" y="1347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50688</xdr:rowOff>
    </xdr:from>
    <xdr:ext cx="599010" cy="259045"/>
    <xdr:sp macro="" textlink="">
      <xdr:nvSpPr>
        <xdr:cNvPr id="432" name="テキスト ボックス 431"/>
        <xdr:cNvSpPr txBox="1"/>
      </xdr:nvSpPr>
      <xdr:spPr>
        <a:xfrm>
          <a:off x="6672795" y="13252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170072</xdr:rowOff>
    </xdr:from>
    <xdr:to>
      <xdr:col>55</xdr:col>
      <xdr:colOff>0</xdr:colOff>
      <xdr:row>98</xdr:row>
      <xdr:rowOff>19580</xdr:rowOff>
    </xdr:to>
    <xdr:cxnSp macro="">
      <xdr:nvCxnSpPr>
        <xdr:cNvPr id="459" name="直線コネクタ 458"/>
        <xdr:cNvCxnSpPr/>
      </xdr:nvCxnSpPr>
      <xdr:spPr>
        <a:xfrm>
          <a:off x="9639300" y="16800722"/>
          <a:ext cx="838200" cy="2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96992</xdr:rowOff>
    </xdr:from>
    <xdr:ext cx="534377" cy="259045"/>
    <xdr:sp macro="" textlink="">
      <xdr:nvSpPr>
        <xdr:cNvPr id="460" name="普通建設事業費 （ うち更新整備　）平均値テキスト"/>
        <xdr:cNvSpPr txBox="1"/>
      </xdr:nvSpPr>
      <xdr:spPr>
        <a:xfrm>
          <a:off x="10528300" y="16384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170072</xdr:rowOff>
    </xdr:from>
    <xdr:to>
      <xdr:col>50</xdr:col>
      <xdr:colOff>114300</xdr:colOff>
      <xdr:row>98</xdr:row>
      <xdr:rowOff>23502</xdr:rowOff>
    </xdr:to>
    <xdr:cxnSp macro="">
      <xdr:nvCxnSpPr>
        <xdr:cNvPr id="462" name="直線コネクタ 461"/>
        <xdr:cNvCxnSpPr/>
      </xdr:nvCxnSpPr>
      <xdr:spPr>
        <a:xfrm flipV="1">
          <a:off x="8750300" y="16800722"/>
          <a:ext cx="889000" cy="2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75674</xdr:rowOff>
    </xdr:from>
    <xdr:ext cx="534377" cy="259045"/>
    <xdr:sp macro="" textlink="">
      <xdr:nvSpPr>
        <xdr:cNvPr id="464" name="テキスト ボックス 463"/>
        <xdr:cNvSpPr txBox="1"/>
      </xdr:nvSpPr>
      <xdr:spPr>
        <a:xfrm>
          <a:off x="9372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101487</xdr:rowOff>
    </xdr:from>
    <xdr:to>
      <xdr:col>45</xdr:col>
      <xdr:colOff>177800</xdr:colOff>
      <xdr:row>98</xdr:row>
      <xdr:rowOff>23502</xdr:rowOff>
    </xdr:to>
    <xdr:cxnSp macro="">
      <xdr:nvCxnSpPr>
        <xdr:cNvPr id="465" name="直線コネクタ 464"/>
        <xdr:cNvCxnSpPr/>
      </xdr:nvCxnSpPr>
      <xdr:spPr>
        <a:xfrm>
          <a:off x="7861300" y="16732137"/>
          <a:ext cx="889000" cy="9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109374</xdr:rowOff>
    </xdr:from>
    <xdr:ext cx="534377" cy="259045"/>
    <xdr:sp macro="" textlink="">
      <xdr:nvSpPr>
        <xdr:cNvPr id="467" name="テキスト ボックス 466"/>
        <xdr:cNvSpPr txBox="1"/>
      </xdr:nvSpPr>
      <xdr:spPr>
        <a:xfrm>
          <a:off x="8483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101487</xdr:rowOff>
    </xdr:from>
    <xdr:to>
      <xdr:col>41</xdr:col>
      <xdr:colOff>50800</xdr:colOff>
      <xdr:row>98</xdr:row>
      <xdr:rowOff>109213</xdr:rowOff>
    </xdr:to>
    <xdr:cxnSp macro="">
      <xdr:nvCxnSpPr>
        <xdr:cNvPr id="468" name="直線コネクタ 467"/>
        <xdr:cNvCxnSpPr/>
      </xdr:nvCxnSpPr>
      <xdr:spPr>
        <a:xfrm flipV="1">
          <a:off x="6972300" y="16732137"/>
          <a:ext cx="889000" cy="17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101094</xdr:rowOff>
    </xdr:from>
    <xdr:ext cx="534377" cy="259045"/>
    <xdr:sp macro="" textlink="">
      <xdr:nvSpPr>
        <xdr:cNvPr id="470" name="テキスト ボックス 469"/>
        <xdr:cNvSpPr txBox="1"/>
      </xdr:nvSpPr>
      <xdr:spPr>
        <a:xfrm>
          <a:off x="7594111" y="163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8123</xdr:rowOff>
    </xdr:from>
    <xdr:ext cx="534377" cy="259045"/>
    <xdr:sp macro="" textlink="">
      <xdr:nvSpPr>
        <xdr:cNvPr id="472" name="テキスト ボックス 471"/>
        <xdr:cNvSpPr txBox="1"/>
      </xdr:nvSpPr>
      <xdr:spPr>
        <a:xfrm>
          <a:off x="6705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140230</xdr:rowOff>
    </xdr:from>
    <xdr:to>
      <xdr:col>55</xdr:col>
      <xdr:colOff>50800</xdr:colOff>
      <xdr:row>98</xdr:row>
      <xdr:rowOff>70380</xdr:rowOff>
    </xdr:to>
    <xdr:sp macro="" textlink="">
      <xdr:nvSpPr>
        <xdr:cNvPr id="478" name="楕円 477"/>
        <xdr:cNvSpPr/>
      </xdr:nvSpPr>
      <xdr:spPr>
        <a:xfrm>
          <a:off x="10426700" y="167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55157</xdr:rowOff>
    </xdr:from>
    <xdr:ext cx="534377" cy="259045"/>
    <xdr:sp macro="" textlink="">
      <xdr:nvSpPr>
        <xdr:cNvPr id="479" name="普通建設事業費 （ うち更新整備　）該当値テキスト"/>
        <xdr:cNvSpPr txBox="1"/>
      </xdr:nvSpPr>
      <xdr:spPr>
        <a:xfrm>
          <a:off x="10528300" y="1668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119272</xdr:rowOff>
    </xdr:from>
    <xdr:to>
      <xdr:col>50</xdr:col>
      <xdr:colOff>165100</xdr:colOff>
      <xdr:row>98</xdr:row>
      <xdr:rowOff>49422</xdr:rowOff>
    </xdr:to>
    <xdr:sp macro="" textlink="">
      <xdr:nvSpPr>
        <xdr:cNvPr id="480" name="楕円 479"/>
        <xdr:cNvSpPr/>
      </xdr:nvSpPr>
      <xdr:spPr>
        <a:xfrm>
          <a:off x="9588500" y="1674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40549</xdr:rowOff>
    </xdr:from>
    <xdr:ext cx="534377" cy="259045"/>
    <xdr:sp macro="" textlink="">
      <xdr:nvSpPr>
        <xdr:cNvPr id="481" name="テキスト ボックス 480"/>
        <xdr:cNvSpPr txBox="1"/>
      </xdr:nvSpPr>
      <xdr:spPr>
        <a:xfrm>
          <a:off x="9372111" y="1684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144152</xdr:rowOff>
    </xdr:from>
    <xdr:to>
      <xdr:col>46</xdr:col>
      <xdr:colOff>38100</xdr:colOff>
      <xdr:row>98</xdr:row>
      <xdr:rowOff>74302</xdr:rowOff>
    </xdr:to>
    <xdr:sp macro="" textlink="">
      <xdr:nvSpPr>
        <xdr:cNvPr id="482" name="楕円 481"/>
        <xdr:cNvSpPr/>
      </xdr:nvSpPr>
      <xdr:spPr>
        <a:xfrm>
          <a:off x="8699500" y="1677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65429</xdr:rowOff>
    </xdr:from>
    <xdr:ext cx="534377" cy="259045"/>
    <xdr:sp macro="" textlink="">
      <xdr:nvSpPr>
        <xdr:cNvPr id="483" name="テキスト ボックス 482"/>
        <xdr:cNvSpPr txBox="1"/>
      </xdr:nvSpPr>
      <xdr:spPr>
        <a:xfrm>
          <a:off x="8483111" y="1686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50687</xdr:rowOff>
    </xdr:from>
    <xdr:to>
      <xdr:col>41</xdr:col>
      <xdr:colOff>101600</xdr:colOff>
      <xdr:row>97</xdr:row>
      <xdr:rowOff>152287</xdr:rowOff>
    </xdr:to>
    <xdr:sp macro="" textlink="">
      <xdr:nvSpPr>
        <xdr:cNvPr id="484" name="楕円 483"/>
        <xdr:cNvSpPr/>
      </xdr:nvSpPr>
      <xdr:spPr>
        <a:xfrm>
          <a:off x="7810500" y="1668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143414</xdr:rowOff>
    </xdr:from>
    <xdr:ext cx="534377" cy="259045"/>
    <xdr:sp macro="" textlink="">
      <xdr:nvSpPr>
        <xdr:cNvPr id="485" name="テキスト ボックス 484"/>
        <xdr:cNvSpPr txBox="1"/>
      </xdr:nvSpPr>
      <xdr:spPr>
        <a:xfrm>
          <a:off x="7594111" y="1677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58413</xdr:rowOff>
    </xdr:from>
    <xdr:to>
      <xdr:col>36</xdr:col>
      <xdr:colOff>165100</xdr:colOff>
      <xdr:row>98</xdr:row>
      <xdr:rowOff>160013</xdr:rowOff>
    </xdr:to>
    <xdr:sp macro="" textlink="">
      <xdr:nvSpPr>
        <xdr:cNvPr id="486" name="楕円 485"/>
        <xdr:cNvSpPr/>
      </xdr:nvSpPr>
      <xdr:spPr>
        <a:xfrm>
          <a:off x="6921500" y="1686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151140</xdr:rowOff>
    </xdr:from>
    <xdr:ext cx="469744" cy="259045"/>
    <xdr:sp macro="" textlink="">
      <xdr:nvSpPr>
        <xdr:cNvPr id="487" name="テキスト ボックス 486"/>
        <xdr:cNvSpPr txBox="1"/>
      </xdr:nvSpPr>
      <xdr:spPr>
        <a:xfrm>
          <a:off x="6737428" y="16953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72587</xdr:rowOff>
    </xdr:from>
    <xdr:to>
      <xdr:col>85</xdr:col>
      <xdr:colOff>127000</xdr:colOff>
      <xdr:row>38</xdr:row>
      <xdr:rowOff>147034</xdr:rowOff>
    </xdr:to>
    <xdr:cxnSp macro="">
      <xdr:nvCxnSpPr>
        <xdr:cNvPr id="516" name="直線コネクタ 515"/>
        <xdr:cNvCxnSpPr/>
      </xdr:nvCxnSpPr>
      <xdr:spPr>
        <a:xfrm flipV="1">
          <a:off x="15481300" y="6416237"/>
          <a:ext cx="838200" cy="24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73785</xdr:rowOff>
    </xdr:from>
    <xdr:ext cx="534377" cy="259045"/>
    <xdr:sp macro="" textlink="">
      <xdr:nvSpPr>
        <xdr:cNvPr id="517" name="災害復旧事業費平均値テキスト"/>
        <xdr:cNvSpPr txBox="1"/>
      </xdr:nvSpPr>
      <xdr:spPr>
        <a:xfrm>
          <a:off x="16370300" y="6417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147034</xdr:rowOff>
    </xdr:from>
    <xdr:to>
      <xdr:col>81</xdr:col>
      <xdr:colOff>50800</xdr:colOff>
      <xdr:row>39</xdr:row>
      <xdr:rowOff>35249</xdr:rowOff>
    </xdr:to>
    <xdr:cxnSp macro="">
      <xdr:nvCxnSpPr>
        <xdr:cNvPr id="519" name="直線コネクタ 518"/>
        <xdr:cNvCxnSpPr/>
      </xdr:nvCxnSpPr>
      <xdr:spPr>
        <a:xfrm flipV="1">
          <a:off x="14592300" y="6662134"/>
          <a:ext cx="889000" cy="5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42759</xdr:rowOff>
    </xdr:from>
    <xdr:ext cx="534377" cy="259045"/>
    <xdr:sp macro="" textlink="">
      <xdr:nvSpPr>
        <xdr:cNvPr id="521" name="テキスト ボックス 520"/>
        <xdr:cNvSpPr txBox="1"/>
      </xdr:nvSpPr>
      <xdr:spPr>
        <a:xfrm>
          <a:off x="15214111" y="62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30429</xdr:rowOff>
    </xdr:from>
    <xdr:to>
      <xdr:col>76</xdr:col>
      <xdr:colOff>114300</xdr:colOff>
      <xdr:row>39</xdr:row>
      <xdr:rowOff>35249</xdr:rowOff>
    </xdr:to>
    <xdr:cxnSp macro="">
      <xdr:nvCxnSpPr>
        <xdr:cNvPr id="522" name="直線コネクタ 521"/>
        <xdr:cNvCxnSpPr/>
      </xdr:nvCxnSpPr>
      <xdr:spPr>
        <a:xfrm>
          <a:off x="13703300" y="6716979"/>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76135</xdr:rowOff>
    </xdr:from>
    <xdr:ext cx="534377" cy="259045"/>
    <xdr:sp macro="" textlink="">
      <xdr:nvSpPr>
        <xdr:cNvPr id="524" name="テキスト ボックス 523"/>
        <xdr:cNvSpPr txBox="1"/>
      </xdr:nvSpPr>
      <xdr:spPr>
        <a:xfrm>
          <a:off x="14325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25305</xdr:rowOff>
    </xdr:from>
    <xdr:to>
      <xdr:col>71</xdr:col>
      <xdr:colOff>177800</xdr:colOff>
      <xdr:row>39</xdr:row>
      <xdr:rowOff>30429</xdr:rowOff>
    </xdr:to>
    <xdr:cxnSp macro="">
      <xdr:nvCxnSpPr>
        <xdr:cNvPr id="525" name="直線コネクタ 524"/>
        <xdr:cNvCxnSpPr/>
      </xdr:nvCxnSpPr>
      <xdr:spPr>
        <a:xfrm>
          <a:off x="12814300" y="6711855"/>
          <a:ext cx="889000" cy="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8" name="フローチャート: 判断 527"/>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29" name="テキスト ボックス 528"/>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21787</xdr:rowOff>
    </xdr:from>
    <xdr:to>
      <xdr:col>85</xdr:col>
      <xdr:colOff>177800</xdr:colOff>
      <xdr:row>37</xdr:row>
      <xdr:rowOff>123387</xdr:rowOff>
    </xdr:to>
    <xdr:sp macro="" textlink="">
      <xdr:nvSpPr>
        <xdr:cNvPr id="535" name="楕円 534"/>
        <xdr:cNvSpPr/>
      </xdr:nvSpPr>
      <xdr:spPr>
        <a:xfrm>
          <a:off x="16268700" y="636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44664</xdr:rowOff>
    </xdr:from>
    <xdr:ext cx="534377" cy="259045"/>
    <xdr:sp macro="" textlink="">
      <xdr:nvSpPr>
        <xdr:cNvPr id="536" name="災害復旧事業費該当値テキスト"/>
        <xdr:cNvSpPr txBox="1"/>
      </xdr:nvSpPr>
      <xdr:spPr>
        <a:xfrm>
          <a:off x="16370300" y="62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96234</xdr:rowOff>
    </xdr:from>
    <xdr:to>
      <xdr:col>81</xdr:col>
      <xdr:colOff>101600</xdr:colOff>
      <xdr:row>39</xdr:row>
      <xdr:rowOff>26384</xdr:rowOff>
    </xdr:to>
    <xdr:sp macro="" textlink="">
      <xdr:nvSpPr>
        <xdr:cNvPr id="537" name="楕円 536"/>
        <xdr:cNvSpPr/>
      </xdr:nvSpPr>
      <xdr:spPr>
        <a:xfrm>
          <a:off x="15430500" y="661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17511</xdr:rowOff>
    </xdr:from>
    <xdr:ext cx="469744" cy="259045"/>
    <xdr:sp macro="" textlink="">
      <xdr:nvSpPr>
        <xdr:cNvPr id="538" name="テキスト ボックス 537"/>
        <xdr:cNvSpPr txBox="1"/>
      </xdr:nvSpPr>
      <xdr:spPr>
        <a:xfrm>
          <a:off x="15246428" y="670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155899</xdr:rowOff>
    </xdr:from>
    <xdr:to>
      <xdr:col>76</xdr:col>
      <xdr:colOff>165100</xdr:colOff>
      <xdr:row>39</xdr:row>
      <xdr:rowOff>86049</xdr:rowOff>
    </xdr:to>
    <xdr:sp macro="" textlink="">
      <xdr:nvSpPr>
        <xdr:cNvPr id="539" name="楕円 538"/>
        <xdr:cNvSpPr/>
      </xdr:nvSpPr>
      <xdr:spPr>
        <a:xfrm>
          <a:off x="14541500" y="667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77176</xdr:rowOff>
    </xdr:from>
    <xdr:ext cx="378565" cy="259045"/>
    <xdr:sp macro="" textlink="">
      <xdr:nvSpPr>
        <xdr:cNvPr id="540" name="テキスト ボックス 539"/>
        <xdr:cNvSpPr txBox="1"/>
      </xdr:nvSpPr>
      <xdr:spPr>
        <a:xfrm>
          <a:off x="14403017" y="6763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151079</xdr:rowOff>
    </xdr:from>
    <xdr:to>
      <xdr:col>72</xdr:col>
      <xdr:colOff>38100</xdr:colOff>
      <xdr:row>39</xdr:row>
      <xdr:rowOff>81229</xdr:rowOff>
    </xdr:to>
    <xdr:sp macro="" textlink="">
      <xdr:nvSpPr>
        <xdr:cNvPr id="541" name="楕円 540"/>
        <xdr:cNvSpPr/>
      </xdr:nvSpPr>
      <xdr:spPr>
        <a:xfrm>
          <a:off x="13652500" y="666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72356</xdr:rowOff>
    </xdr:from>
    <xdr:ext cx="378565" cy="259045"/>
    <xdr:sp macro="" textlink="">
      <xdr:nvSpPr>
        <xdr:cNvPr id="542" name="テキスト ボックス 541"/>
        <xdr:cNvSpPr txBox="1"/>
      </xdr:nvSpPr>
      <xdr:spPr>
        <a:xfrm>
          <a:off x="13514017" y="6758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145955</xdr:rowOff>
    </xdr:from>
    <xdr:to>
      <xdr:col>67</xdr:col>
      <xdr:colOff>101600</xdr:colOff>
      <xdr:row>39</xdr:row>
      <xdr:rowOff>76105</xdr:rowOff>
    </xdr:to>
    <xdr:sp macro="" textlink="">
      <xdr:nvSpPr>
        <xdr:cNvPr id="543" name="楕円 542"/>
        <xdr:cNvSpPr/>
      </xdr:nvSpPr>
      <xdr:spPr>
        <a:xfrm>
          <a:off x="12763500" y="666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67232</xdr:rowOff>
    </xdr:from>
    <xdr:ext cx="469744" cy="259045"/>
    <xdr:sp macro="" textlink="">
      <xdr:nvSpPr>
        <xdr:cNvPr id="544" name="テキスト ボックス 543"/>
        <xdr:cNvSpPr txBox="1"/>
      </xdr:nvSpPr>
      <xdr:spPr>
        <a:xfrm>
          <a:off x="12579428" y="675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136444</xdr:rowOff>
    </xdr:from>
    <xdr:to>
      <xdr:col>85</xdr:col>
      <xdr:colOff>127000</xdr:colOff>
      <xdr:row>77</xdr:row>
      <xdr:rowOff>730</xdr:rowOff>
    </xdr:to>
    <xdr:cxnSp macro="">
      <xdr:nvCxnSpPr>
        <xdr:cNvPr id="620" name="直線コネクタ 619"/>
        <xdr:cNvCxnSpPr/>
      </xdr:nvCxnSpPr>
      <xdr:spPr>
        <a:xfrm flipV="1">
          <a:off x="15481300" y="13166644"/>
          <a:ext cx="838200" cy="3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82804</xdr:rowOff>
    </xdr:from>
    <xdr:ext cx="534377" cy="259045"/>
    <xdr:sp macro="" textlink="">
      <xdr:nvSpPr>
        <xdr:cNvPr id="621" name="公債費平均値テキスト"/>
        <xdr:cNvSpPr txBox="1"/>
      </xdr:nvSpPr>
      <xdr:spPr>
        <a:xfrm>
          <a:off x="16370300" y="13113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730</xdr:rowOff>
    </xdr:from>
    <xdr:to>
      <xdr:col>81</xdr:col>
      <xdr:colOff>50800</xdr:colOff>
      <xdr:row>77</xdr:row>
      <xdr:rowOff>11652</xdr:rowOff>
    </xdr:to>
    <xdr:cxnSp macro="">
      <xdr:nvCxnSpPr>
        <xdr:cNvPr id="623" name="直線コネクタ 622"/>
        <xdr:cNvCxnSpPr/>
      </xdr:nvCxnSpPr>
      <xdr:spPr>
        <a:xfrm flipV="1">
          <a:off x="14592300" y="13202380"/>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35550</xdr:rowOff>
    </xdr:from>
    <xdr:ext cx="534377" cy="259045"/>
    <xdr:sp macro="" textlink="">
      <xdr:nvSpPr>
        <xdr:cNvPr id="625" name="テキスト ボックス 624"/>
        <xdr:cNvSpPr txBox="1"/>
      </xdr:nvSpPr>
      <xdr:spPr>
        <a:xfrm>
          <a:off x="15214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11652</xdr:rowOff>
    </xdr:from>
    <xdr:to>
      <xdr:col>76</xdr:col>
      <xdr:colOff>114300</xdr:colOff>
      <xdr:row>77</xdr:row>
      <xdr:rowOff>24966</xdr:rowOff>
    </xdr:to>
    <xdr:cxnSp macro="">
      <xdr:nvCxnSpPr>
        <xdr:cNvPr id="626" name="直線コネクタ 625"/>
        <xdr:cNvCxnSpPr/>
      </xdr:nvCxnSpPr>
      <xdr:spPr>
        <a:xfrm flipV="1">
          <a:off x="13703300" y="13213302"/>
          <a:ext cx="889000" cy="1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34758</xdr:rowOff>
    </xdr:from>
    <xdr:ext cx="534377" cy="259045"/>
    <xdr:sp macro="" textlink="">
      <xdr:nvSpPr>
        <xdr:cNvPr id="628" name="テキスト ボックス 627"/>
        <xdr:cNvSpPr txBox="1"/>
      </xdr:nvSpPr>
      <xdr:spPr>
        <a:xfrm>
          <a:off x="14325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24966</xdr:rowOff>
    </xdr:from>
    <xdr:to>
      <xdr:col>71</xdr:col>
      <xdr:colOff>177800</xdr:colOff>
      <xdr:row>77</xdr:row>
      <xdr:rowOff>30479</xdr:rowOff>
    </xdr:to>
    <xdr:cxnSp macro="">
      <xdr:nvCxnSpPr>
        <xdr:cNvPr id="629" name="直線コネクタ 628"/>
        <xdr:cNvCxnSpPr/>
      </xdr:nvCxnSpPr>
      <xdr:spPr>
        <a:xfrm flipV="1">
          <a:off x="12814300" y="13226616"/>
          <a:ext cx="889000" cy="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49581</xdr:rowOff>
    </xdr:from>
    <xdr:ext cx="534377" cy="259045"/>
    <xdr:sp macro="" textlink="">
      <xdr:nvSpPr>
        <xdr:cNvPr id="631" name="テキスト ボックス 630"/>
        <xdr:cNvSpPr txBox="1"/>
      </xdr:nvSpPr>
      <xdr:spPr>
        <a:xfrm>
          <a:off x="13436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69492</xdr:rowOff>
    </xdr:from>
    <xdr:ext cx="534377" cy="259045"/>
    <xdr:sp macro="" textlink="">
      <xdr:nvSpPr>
        <xdr:cNvPr id="633" name="テキスト ボックス 632"/>
        <xdr:cNvSpPr txBox="1"/>
      </xdr:nvSpPr>
      <xdr:spPr>
        <a:xfrm>
          <a:off x="12547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85644</xdr:rowOff>
    </xdr:from>
    <xdr:to>
      <xdr:col>85</xdr:col>
      <xdr:colOff>177800</xdr:colOff>
      <xdr:row>77</xdr:row>
      <xdr:rowOff>15794</xdr:rowOff>
    </xdr:to>
    <xdr:sp macro="" textlink="">
      <xdr:nvSpPr>
        <xdr:cNvPr id="639" name="楕円 638"/>
        <xdr:cNvSpPr/>
      </xdr:nvSpPr>
      <xdr:spPr>
        <a:xfrm>
          <a:off x="16268700" y="1311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108521</xdr:rowOff>
    </xdr:from>
    <xdr:ext cx="534377" cy="259045"/>
    <xdr:sp macro="" textlink="">
      <xdr:nvSpPr>
        <xdr:cNvPr id="640" name="公債費該当値テキスト"/>
        <xdr:cNvSpPr txBox="1"/>
      </xdr:nvSpPr>
      <xdr:spPr>
        <a:xfrm>
          <a:off x="16370300" y="1296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121380</xdr:rowOff>
    </xdr:from>
    <xdr:to>
      <xdr:col>81</xdr:col>
      <xdr:colOff>101600</xdr:colOff>
      <xdr:row>77</xdr:row>
      <xdr:rowOff>51530</xdr:rowOff>
    </xdr:to>
    <xdr:sp macro="" textlink="">
      <xdr:nvSpPr>
        <xdr:cNvPr id="641" name="楕円 640"/>
        <xdr:cNvSpPr/>
      </xdr:nvSpPr>
      <xdr:spPr>
        <a:xfrm>
          <a:off x="15430500" y="1315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42657</xdr:rowOff>
    </xdr:from>
    <xdr:ext cx="534377" cy="259045"/>
    <xdr:sp macro="" textlink="">
      <xdr:nvSpPr>
        <xdr:cNvPr id="642" name="テキスト ボックス 641"/>
        <xdr:cNvSpPr txBox="1"/>
      </xdr:nvSpPr>
      <xdr:spPr>
        <a:xfrm>
          <a:off x="15214111" y="1324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132302</xdr:rowOff>
    </xdr:from>
    <xdr:to>
      <xdr:col>76</xdr:col>
      <xdr:colOff>165100</xdr:colOff>
      <xdr:row>77</xdr:row>
      <xdr:rowOff>62452</xdr:rowOff>
    </xdr:to>
    <xdr:sp macro="" textlink="">
      <xdr:nvSpPr>
        <xdr:cNvPr id="643" name="楕円 642"/>
        <xdr:cNvSpPr/>
      </xdr:nvSpPr>
      <xdr:spPr>
        <a:xfrm>
          <a:off x="14541500" y="1316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53579</xdr:rowOff>
    </xdr:from>
    <xdr:ext cx="534377" cy="259045"/>
    <xdr:sp macro="" textlink="">
      <xdr:nvSpPr>
        <xdr:cNvPr id="644" name="テキスト ボックス 643"/>
        <xdr:cNvSpPr txBox="1"/>
      </xdr:nvSpPr>
      <xdr:spPr>
        <a:xfrm>
          <a:off x="14325111" y="1325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145616</xdr:rowOff>
    </xdr:from>
    <xdr:to>
      <xdr:col>72</xdr:col>
      <xdr:colOff>38100</xdr:colOff>
      <xdr:row>77</xdr:row>
      <xdr:rowOff>75766</xdr:rowOff>
    </xdr:to>
    <xdr:sp macro="" textlink="">
      <xdr:nvSpPr>
        <xdr:cNvPr id="645" name="楕円 644"/>
        <xdr:cNvSpPr/>
      </xdr:nvSpPr>
      <xdr:spPr>
        <a:xfrm>
          <a:off x="13652500" y="1317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66893</xdr:rowOff>
    </xdr:from>
    <xdr:ext cx="534377" cy="259045"/>
    <xdr:sp macro="" textlink="">
      <xdr:nvSpPr>
        <xdr:cNvPr id="646" name="テキスト ボックス 645"/>
        <xdr:cNvSpPr txBox="1"/>
      </xdr:nvSpPr>
      <xdr:spPr>
        <a:xfrm>
          <a:off x="13436111" y="1326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151129</xdr:rowOff>
    </xdr:from>
    <xdr:to>
      <xdr:col>67</xdr:col>
      <xdr:colOff>101600</xdr:colOff>
      <xdr:row>77</xdr:row>
      <xdr:rowOff>81279</xdr:rowOff>
    </xdr:to>
    <xdr:sp macro="" textlink="">
      <xdr:nvSpPr>
        <xdr:cNvPr id="647" name="楕円 646"/>
        <xdr:cNvSpPr/>
      </xdr:nvSpPr>
      <xdr:spPr>
        <a:xfrm>
          <a:off x="12763500" y="1318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72406</xdr:rowOff>
    </xdr:from>
    <xdr:ext cx="534377" cy="259045"/>
    <xdr:sp macro="" textlink="">
      <xdr:nvSpPr>
        <xdr:cNvPr id="648" name="テキスト ボックス 647"/>
        <xdr:cNvSpPr txBox="1"/>
      </xdr:nvSpPr>
      <xdr:spPr>
        <a:xfrm>
          <a:off x="12547111" y="1327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99828</xdr:rowOff>
    </xdr:from>
    <xdr:to>
      <xdr:col>85</xdr:col>
      <xdr:colOff>127000</xdr:colOff>
      <xdr:row>98</xdr:row>
      <xdr:rowOff>104271</xdr:rowOff>
    </xdr:to>
    <xdr:cxnSp macro="">
      <xdr:nvCxnSpPr>
        <xdr:cNvPr id="675" name="直線コネクタ 674"/>
        <xdr:cNvCxnSpPr/>
      </xdr:nvCxnSpPr>
      <xdr:spPr>
        <a:xfrm flipV="1">
          <a:off x="15481300" y="16901928"/>
          <a:ext cx="838200" cy="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170873</xdr:rowOff>
    </xdr:from>
    <xdr:ext cx="534377" cy="259045"/>
    <xdr:sp macro="" textlink="">
      <xdr:nvSpPr>
        <xdr:cNvPr id="676" name="積立金平均値テキスト"/>
        <xdr:cNvSpPr txBox="1"/>
      </xdr:nvSpPr>
      <xdr:spPr>
        <a:xfrm>
          <a:off x="16370300" y="166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99251</xdr:rowOff>
    </xdr:from>
    <xdr:to>
      <xdr:col>81</xdr:col>
      <xdr:colOff>50800</xdr:colOff>
      <xdr:row>98</xdr:row>
      <xdr:rowOff>104271</xdr:rowOff>
    </xdr:to>
    <xdr:cxnSp macro="">
      <xdr:nvCxnSpPr>
        <xdr:cNvPr id="678" name="直線コネクタ 677"/>
        <xdr:cNvCxnSpPr/>
      </xdr:nvCxnSpPr>
      <xdr:spPr>
        <a:xfrm>
          <a:off x="14592300" y="16901351"/>
          <a:ext cx="889000" cy="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95116</xdr:rowOff>
    </xdr:from>
    <xdr:ext cx="534377" cy="259045"/>
    <xdr:sp macro="" textlink="">
      <xdr:nvSpPr>
        <xdr:cNvPr id="680" name="テキスト ボックス 679"/>
        <xdr:cNvSpPr txBox="1"/>
      </xdr:nvSpPr>
      <xdr:spPr>
        <a:xfrm>
          <a:off x="15214111" y="165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82775</xdr:rowOff>
    </xdr:from>
    <xdr:to>
      <xdr:col>76</xdr:col>
      <xdr:colOff>114300</xdr:colOff>
      <xdr:row>98</xdr:row>
      <xdr:rowOff>99251</xdr:rowOff>
    </xdr:to>
    <xdr:cxnSp macro="">
      <xdr:nvCxnSpPr>
        <xdr:cNvPr id="681" name="直線コネクタ 680"/>
        <xdr:cNvCxnSpPr/>
      </xdr:nvCxnSpPr>
      <xdr:spPr>
        <a:xfrm>
          <a:off x="13703300" y="16884875"/>
          <a:ext cx="889000" cy="1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82573</xdr:rowOff>
    </xdr:from>
    <xdr:ext cx="534377" cy="259045"/>
    <xdr:sp macro="" textlink="">
      <xdr:nvSpPr>
        <xdr:cNvPr id="683" name="テキスト ボックス 682"/>
        <xdr:cNvSpPr txBox="1"/>
      </xdr:nvSpPr>
      <xdr:spPr>
        <a:xfrm>
          <a:off x="14325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82775</xdr:rowOff>
    </xdr:from>
    <xdr:to>
      <xdr:col>71</xdr:col>
      <xdr:colOff>177800</xdr:colOff>
      <xdr:row>98</xdr:row>
      <xdr:rowOff>111215</xdr:rowOff>
    </xdr:to>
    <xdr:cxnSp macro="">
      <xdr:nvCxnSpPr>
        <xdr:cNvPr id="684" name="直線コネクタ 683"/>
        <xdr:cNvCxnSpPr/>
      </xdr:nvCxnSpPr>
      <xdr:spPr>
        <a:xfrm flipV="1">
          <a:off x="12814300" y="16884875"/>
          <a:ext cx="889000" cy="2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93747</xdr:rowOff>
    </xdr:from>
    <xdr:ext cx="534377" cy="259045"/>
    <xdr:sp macro="" textlink="">
      <xdr:nvSpPr>
        <xdr:cNvPr id="686" name="テキスト ボックス 685"/>
        <xdr:cNvSpPr txBox="1"/>
      </xdr:nvSpPr>
      <xdr:spPr>
        <a:xfrm>
          <a:off x="13436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101644</xdr:rowOff>
    </xdr:from>
    <xdr:ext cx="534377" cy="259045"/>
    <xdr:sp macro="" textlink="">
      <xdr:nvSpPr>
        <xdr:cNvPr id="688" name="テキスト ボックス 687"/>
        <xdr:cNvSpPr txBox="1"/>
      </xdr:nvSpPr>
      <xdr:spPr>
        <a:xfrm>
          <a:off x="12547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49028</xdr:rowOff>
    </xdr:from>
    <xdr:to>
      <xdr:col>85</xdr:col>
      <xdr:colOff>177800</xdr:colOff>
      <xdr:row>98</xdr:row>
      <xdr:rowOff>150628</xdr:rowOff>
    </xdr:to>
    <xdr:sp macro="" textlink="">
      <xdr:nvSpPr>
        <xdr:cNvPr id="694" name="楕円 693"/>
        <xdr:cNvSpPr/>
      </xdr:nvSpPr>
      <xdr:spPr>
        <a:xfrm>
          <a:off x="16268700" y="1685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135405</xdr:rowOff>
    </xdr:from>
    <xdr:ext cx="534377" cy="259045"/>
    <xdr:sp macro="" textlink="">
      <xdr:nvSpPr>
        <xdr:cNvPr id="695" name="積立金該当値テキスト"/>
        <xdr:cNvSpPr txBox="1"/>
      </xdr:nvSpPr>
      <xdr:spPr>
        <a:xfrm>
          <a:off x="16370300" y="1676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53471</xdr:rowOff>
    </xdr:from>
    <xdr:to>
      <xdr:col>81</xdr:col>
      <xdr:colOff>101600</xdr:colOff>
      <xdr:row>98</xdr:row>
      <xdr:rowOff>155071</xdr:rowOff>
    </xdr:to>
    <xdr:sp macro="" textlink="">
      <xdr:nvSpPr>
        <xdr:cNvPr id="696" name="楕円 695"/>
        <xdr:cNvSpPr/>
      </xdr:nvSpPr>
      <xdr:spPr>
        <a:xfrm>
          <a:off x="15430500" y="1685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146198</xdr:rowOff>
    </xdr:from>
    <xdr:ext cx="534377" cy="259045"/>
    <xdr:sp macro="" textlink="">
      <xdr:nvSpPr>
        <xdr:cNvPr id="697" name="テキスト ボックス 696"/>
        <xdr:cNvSpPr txBox="1"/>
      </xdr:nvSpPr>
      <xdr:spPr>
        <a:xfrm>
          <a:off x="15214111" y="1694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48451</xdr:rowOff>
    </xdr:from>
    <xdr:to>
      <xdr:col>76</xdr:col>
      <xdr:colOff>165100</xdr:colOff>
      <xdr:row>98</xdr:row>
      <xdr:rowOff>150051</xdr:rowOff>
    </xdr:to>
    <xdr:sp macro="" textlink="">
      <xdr:nvSpPr>
        <xdr:cNvPr id="698" name="楕円 697"/>
        <xdr:cNvSpPr/>
      </xdr:nvSpPr>
      <xdr:spPr>
        <a:xfrm>
          <a:off x="14541500" y="1685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141178</xdr:rowOff>
    </xdr:from>
    <xdr:ext cx="534377" cy="259045"/>
    <xdr:sp macro="" textlink="">
      <xdr:nvSpPr>
        <xdr:cNvPr id="699" name="テキスト ボックス 698"/>
        <xdr:cNvSpPr txBox="1"/>
      </xdr:nvSpPr>
      <xdr:spPr>
        <a:xfrm>
          <a:off x="14325111" y="1694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31975</xdr:rowOff>
    </xdr:from>
    <xdr:to>
      <xdr:col>72</xdr:col>
      <xdr:colOff>38100</xdr:colOff>
      <xdr:row>98</xdr:row>
      <xdr:rowOff>133575</xdr:rowOff>
    </xdr:to>
    <xdr:sp macro="" textlink="">
      <xdr:nvSpPr>
        <xdr:cNvPr id="700" name="楕円 699"/>
        <xdr:cNvSpPr/>
      </xdr:nvSpPr>
      <xdr:spPr>
        <a:xfrm>
          <a:off x="13652500" y="168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124702</xdr:rowOff>
    </xdr:from>
    <xdr:ext cx="534377" cy="259045"/>
    <xdr:sp macro="" textlink="">
      <xdr:nvSpPr>
        <xdr:cNvPr id="701" name="テキスト ボックス 700"/>
        <xdr:cNvSpPr txBox="1"/>
      </xdr:nvSpPr>
      <xdr:spPr>
        <a:xfrm>
          <a:off x="13436111" y="1692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60415</xdr:rowOff>
    </xdr:from>
    <xdr:to>
      <xdr:col>67</xdr:col>
      <xdr:colOff>101600</xdr:colOff>
      <xdr:row>98</xdr:row>
      <xdr:rowOff>162015</xdr:rowOff>
    </xdr:to>
    <xdr:sp macro="" textlink="">
      <xdr:nvSpPr>
        <xdr:cNvPr id="702" name="楕円 701"/>
        <xdr:cNvSpPr/>
      </xdr:nvSpPr>
      <xdr:spPr>
        <a:xfrm>
          <a:off x="12763500" y="1686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153142</xdr:rowOff>
    </xdr:from>
    <xdr:ext cx="534377" cy="259045"/>
    <xdr:sp macro="" textlink="">
      <xdr:nvSpPr>
        <xdr:cNvPr id="703" name="テキスト ボックス 702"/>
        <xdr:cNvSpPr txBox="1"/>
      </xdr:nvSpPr>
      <xdr:spPr>
        <a:xfrm>
          <a:off x="12547111" y="1695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61336</xdr:rowOff>
    </xdr:from>
    <xdr:to>
      <xdr:col>116</xdr:col>
      <xdr:colOff>63500</xdr:colOff>
      <xdr:row>38</xdr:row>
      <xdr:rowOff>64491</xdr:rowOff>
    </xdr:to>
    <xdr:cxnSp macro="">
      <xdr:nvCxnSpPr>
        <xdr:cNvPr id="730" name="直線コネクタ 729"/>
        <xdr:cNvCxnSpPr/>
      </xdr:nvCxnSpPr>
      <xdr:spPr>
        <a:xfrm flipV="1">
          <a:off x="21323300" y="6576436"/>
          <a:ext cx="8382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713</xdr:rowOff>
    </xdr:from>
    <xdr:ext cx="469744" cy="259045"/>
    <xdr:sp macro="" textlink="">
      <xdr:nvSpPr>
        <xdr:cNvPr id="731" name="投資及び出資金平均値テキスト"/>
        <xdr:cNvSpPr txBox="1"/>
      </xdr:nvSpPr>
      <xdr:spPr>
        <a:xfrm>
          <a:off x="22212300" y="6515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133436</xdr:rowOff>
    </xdr:from>
    <xdr:to>
      <xdr:col>111</xdr:col>
      <xdr:colOff>177800</xdr:colOff>
      <xdr:row>38</xdr:row>
      <xdr:rowOff>64491</xdr:rowOff>
    </xdr:to>
    <xdr:cxnSp macro="">
      <xdr:nvCxnSpPr>
        <xdr:cNvPr id="733" name="直線コネクタ 732"/>
        <xdr:cNvCxnSpPr/>
      </xdr:nvCxnSpPr>
      <xdr:spPr>
        <a:xfrm>
          <a:off x="20434300" y="6305636"/>
          <a:ext cx="889000" cy="27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80995</xdr:rowOff>
    </xdr:from>
    <xdr:to>
      <xdr:col>107</xdr:col>
      <xdr:colOff>50800</xdr:colOff>
      <xdr:row>36</xdr:row>
      <xdr:rowOff>133436</xdr:rowOff>
    </xdr:to>
    <xdr:cxnSp macro="">
      <xdr:nvCxnSpPr>
        <xdr:cNvPr id="736" name="直線コネクタ 735"/>
        <xdr:cNvCxnSpPr/>
      </xdr:nvCxnSpPr>
      <xdr:spPr>
        <a:xfrm>
          <a:off x="19545300" y="6253195"/>
          <a:ext cx="889000" cy="5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104132</xdr:rowOff>
    </xdr:from>
    <xdr:ext cx="469744" cy="259045"/>
    <xdr:sp macro="" textlink="">
      <xdr:nvSpPr>
        <xdr:cNvPr id="738" name="テキスト ボックス 737"/>
        <xdr:cNvSpPr txBox="1"/>
      </xdr:nvSpPr>
      <xdr:spPr>
        <a:xfrm>
          <a:off x="20199428" y="661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80995</xdr:rowOff>
    </xdr:from>
    <xdr:to>
      <xdr:col>102</xdr:col>
      <xdr:colOff>114300</xdr:colOff>
      <xdr:row>36</xdr:row>
      <xdr:rowOff>156982</xdr:rowOff>
    </xdr:to>
    <xdr:cxnSp macro="">
      <xdr:nvCxnSpPr>
        <xdr:cNvPr id="739" name="直線コネクタ 738"/>
        <xdr:cNvCxnSpPr/>
      </xdr:nvCxnSpPr>
      <xdr:spPr>
        <a:xfrm flipV="1">
          <a:off x="18656300" y="6253195"/>
          <a:ext cx="889000" cy="7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134901</xdr:rowOff>
    </xdr:from>
    <xdr:ext cx="469744" cy="259045"/>
    <xdr:sp macro="" textlink="">
      <xdr:nvSpPr>
        <xdr:cNvPr id="741" name="テキスト ボックス 740"/>
        <xdr:cNvSpPr txBox="1"/>
      </xdr:nvSpPr>
      <xdr:spPr>
        <a:xfrm>
          <a:off x="19310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140388</xdr:rowOff>
    </xdr:from>
    <xdr:ext cx="378565" cy="259045"/>
    <xdr:sp macro="" textlink="">
      <xdr:nvSpPr>
        <xdr:cNvPr id="743" name="テキスト ボックス 742"/>
        <xdr:cNvSpPr txBox="1"/>
      </xdr:nvSpPr>
      <xdr:spPr>
        <a:xfrm>
          <a:off x="18467017" y="6655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10536</xdr:rowOff>
    </xdr:from>
    <xdr:to>
      <xdr:col>116</xdr:col>
      <xdr:colOff>114300</xdr:colOff>
      <xdr:row>38</xdr:row>
      <xdr:rowOff>112136</xdr:rowOff>
    </xdr:to>
    <xdr:sp macro="" textlink="">
      <xdr:nvSpPr>
        <xdr:cNvPr id="749" name="楕円 748"/>
        <xdr:cNvSpPr/>
      </xdr:nvSpPr>
      <xdr:spPr>
        <a:xfrm>
          <a:off x="22110700" y="652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141363</xdr:rowOff>
    </xdr:from>
    <xdr:ext cx="469744" cy="259045"/>
    <xdr:sp macro="" textlink="">
      <xdr:nvSpPr>
        <xdr:cNvPr id="750" name="投資及び出資金該当値テキスト"/>
        <xdr:cNvSpPr txBox="1"/>
      </xdr:nvSpPr>
      <xdr:spPr>
        <a:xfrm>
          <a:off x="22212300" y="631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13691</xdr:rowOff>
    </xdr:from>
    <xdr:to>
      <xdr:col>112</xdr:col>
      <xdr:colOff>38100</xdr:colOff>
      <xdr:row>38</xdr:row>
      <xdr:rowOff>115291</xdr:rowOff>
    </xdr:to>
    <xdr:sp macro="" textlink="">
      <xdr:nvSpPr>
        <xdr:cNvPr id="751" name="楕円 750"/>
        <xdr:cNvSpPr/>
      </xdr:nvSpPr>
      <xdr:spPr>
        <a:xfrm>
          <a:off x="21272500" y="652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106418</xdr:rowOff>
    </xdr:from>
    <xdr:ext cx="469744" cy="259045"/>
    <xdr:sp macro="" textlink="">
      <xdr:nvSpPr>
        <xdr:cNvPr id="752" name="テキスト ボックス 751"/>
        <xdr:cNvSpPr txBox="1"/>
      </xdr:nvSpPr>
      <xdr:spPr>
        <a:xfrm>
          <a:off x="21088428" y="662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82636</xdr:rowOff>
    </xdr:from>
    <xdr:to>
      <xdr:col>107</xdr:col>
      <xdr:colOff>101600</xdr:colOff>
      <xdr:row>37</xdr:row>
      <xdr:rowOff>12786</xdr:rowOff>
    </xdr:to>
    <xdr:sp macro="" textlink="">
      <xdr:nvSpPr>
        <xdr:cNvPr id="753" name="楕円 752"/>
        <xdr:cNvSpPr/>
      </xdr:nvSpPr>
      <xdr:spPr>
        <a:xfrm>
          <a:off x="20383500" y="62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29313</xdr:rowOff>
    </xdr:from>
    <xdr:ext cx="469744" cy="259045"/>
    <xdr:sp macro="" textlink="">
      <xdr:nvSpPr>
        <xdr:cNvPr id="754" name="テキスト ボックス 753"/>
        <xdr:cNvSpPr txBox="1"/>
      </xdr:nvSpPr>
      <xdr:spPr>
        <a:xfrm>
          <a:off x="20199428" y="603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30195</xdr:rowOff>
    </xdr:from>
    <xdr:to>
      <xdr:col>102</xdr:col>
      <xdr:colOff>165100</xdr:colOff>
      <xdr:row>36</xdr:row>
      <xdr:rowOff>131795</xdr:rowOff>
    </xdr:to>
    <xdr:sp macro="" textlink="">
      <xdr:nvSpPr>
        <xdr:cNvPr id="755" name="楕円 754"/>
        <xdr:cNvSpPr/>
      </xdr:nvSpPr>
      <xdr:spPr>
        <a:xfrm>
          <a:off x="19494500" y="620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148322</xdr:rowOff>
    </xdr:from>
    <xdr:ext cx="469744" cy="259045"/>
    <xdr:sp macro="" textlink="">
      <xdr:nvSpPr>
        <xdr:cNvPr id="756" name="テキスト ボックス 755"/>
        <xdr:cNvSpPr txBox="1"/>
      </xdr:nvSpPr>
      <xdr:spPr>
        <a:xfrm>
          <a:off x="19310428" y="597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106182</xdr:rowOff>
    </xdr:from>
    <xdr:to>
      <xdr:col>98</xdr:col>
      <xdr:colOff>38100</xdr:colOff>
      <xdr:row>37</xdr:row>
      <xdr:rowOff>36332</xdr:rowOff>
    </xdr:to>
    <xdr:sp macro="" textlink="">
      <xdr:nvSpPr>
        <xdr:cNvPr id="757" name="楕円 756"/>
        <xdr:cNvSpPr/>
      </xdr:nvSpPr>
      <xdr:spPr>
        <a:xfrm>
          <a:off x="18605500" y="627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52859</xdr:rowOff>
    </xdr:from>
    <xdr:ext cx="469744" cy="259045"/>
    <xdr:sp macro="" textlink="">
      <xdr:nvSpPr>
        <xdr:cNvPr id="758" name="テキスト ボックス 757"/>
        <xdr:cNvSpPr txBox="1"/>
      </xdr:nvSpPr>
      <xdr:spPr>
        <a:xfrm>
          <a:off x="18421428" y="605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87285</xdr:rowOff>
    </xdr:from>
    <xdr:to>
      <xdr:col>116</xdr:col>
      <xdr:colOff>63500</xdr:colOff>
      <xdr:row>59</xdr:row>
      <xdr:rowOff>87775</xdr:rowOff>
    </xdr:to>
    <xdr:cxnSp macro="">
      <xdr:nvCxnSpPr>
        <xdr:cNvPr id="789" name="直線コネクタ 788"/>
        <xdr:cNvCxnSpPr/>
      </xdr:nvCxnSpPr>
      <xdr:spPr>
        <a:xfrm>
          <a:off x="21323300" y="10202835"/>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134866</xdr:rowOff>
    </xdr:from>
    <xdr:ext cx="469744" cy="259045"/>
    <xdr:sp macro="" textlink="">
      <xdr:nvSpPr>
        <xdr:cNvPr id="790" name="貸付金平均値テキスト"/>
        <xdr:cNvSpPr txBox="1"/>
      </xdr:nvSpPr>
      <xdr:spPr>
        <a:xfrm>
          <a:off x="22212300" y="990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132842</xdr:rowOff>
    </xdr:from>
    <xdr:to>
      <xdr:col>111</xdr:col>
      <xdr:colOff>177800</xdr:colOff>
      <xdr:row>59</xdr:row>
      <xdr:rowOff>87285</xdr:rowOff>
    </xdr:to>
    <xdr:cxnSp macro="">
      <xdr:nvCxnSpPr>
        <xdr:cNvPr id="792" name="直線コネクタ 791"/>
        <xdr:cNvCxnSpPr/>
      </xdr:nvCxnSpPr>
      <xdr:spPr>
        <a:xfrm>
          <a:off x="20434300" y="10076942"/>
          <a:ext cx="889000" cy="12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91322</xdr:rowOff>
    </xdr:from>
    <xdr:ext cx="469744" cy="259045"/>
    <xdr:sp macro="" textlink="">
      <xdr:nvSpPr>
        <xdr:cNvPr id="794" name="テキスト ボックス 793"/>
        <xdr:cNvSpPr txBox="1"/>
      </xdr:nvSpPr>
      <xdr:spPr>
        <a:xfrm>
          <a:off x="21088428" y="98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126735</xdr:rowOff>
    </xdr:from>
    <xdr:to>
      <xdr:col>107</xdr:col>
      <xdr:colOff>50800</xdr:colOff>
      <xdr:row>58</xdr:row>
      <xdr:rowOff>132842</xdr:rowOff>
    </xdr:to>
    <xdr:cxnSp macro="">
      <xdr:nvCxnSpPr>
        <xdr:cNvPr id="795" name="直線コネクタ 794"/>
        <xdr:cNvCxnSpPr/>
      </xdr:nvCxnSpPr>
      <xdr:spPr>
        <a:xfrm>
          <a:off x="19545300" y="10070835"/>
          <a:ext cx="889000" cy="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65270</xdr:rowOff>
    </xdr:from>
    <xdr:ext cx="469744" cy="259045"/>
    <xdr:sp macro="" textlink="">
      <xdr:nvSpPr>
        <xdr:cNvPr id="797" name="テキスト ボックス 796"/>
        <xdr:cNvSpPr txBox="1"/>
      </xdr:nvSpPr>
      <xdr:spPr>
        <a:xfrm>
          <a:off x="20199428" y="1018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126735</xdr:rowOff>
    </xdr:from>
    <xdr:to>
      <xdr:col>102</xdr:col>
      <xdr:colOff>114300</xdr:colOff>
      <xdr:row>59</xdr:row>
      <xdr:rowOff>48162</xdr:rowOff>
    </xdr:to>
    <xdr:cxnSp macro="">
      <xdr:nvCxnSpPr>
        <xdr:cNvPr id="798" name="直線コネクタ 797"/>
        <xdr:cNvCxnSpPr/>
      </xdr:nvCxnSpPr>
      <xdr:spPr>
        <a:xfrm flipV="1">
          <a:off x="18656300" y="10070835"/>
          <a:ext cx="889000" cy="9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56615</xdr:rowOff>
    </xdr:from>
    <xdr:ext cx="469744" cy="259045"/>
    <xdr:sp macro="" textlink="">
      <xdr:nvSpPr>
        <xdr:cNvPr id="800" name="テキスト ボックス 799"/>
        <xdr:cNvSpPr txBox="1"/>
      </xdr:nvSpPr>
      <xdr:spPr>
        <a:xfrm>
          <a:off x="19310428" y="1017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91911</xdr:rowOff>
    </xdr:from>
    <xdr:ext cx="469744" cy="259045"/>
    <xdr:sp macro="" textlink="">
      <xdr:nvSpPr>
        <xdr:cNvPr id="802" name="テキスト ボックス 801"/>
        <xdr:cNvSpPr txBox="1"/>
      </xdr:nvSpPr>
      <xdr:spPr>
        <a:xfrm>
          <a:off x="18421428" y="986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36975</xdr:rowOff>
    </xdr:from>
    <xdr:to>
      <xdr:col>116</xdr:col>
      <xdr:colOff>114300</xdr:colOff>
      <xdr:row>59</xdr:row>
      <xdr:rowOff>138575</xdr:rowOff>
    </xdr:to>
    <xdr:sp macro="" textlink="">
      <xdr:nvSpPr>
        <xdr:cNvPr id="808" name="楕円 807"/>
        <xdr:cNvSpPr/>
      </xdr:nvSpPr>
      <xdr:spPr>
        <a:xfrm>
          <a:off x="22110700" y="1015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123352</xdr:rowOff>
    </xdr:from>
    <xdr:ext cx="378565" cy="259045"/>
    <xdr:sp macro="" textlink="">
      <xdr:nvSpPr>
        <xdr:cNvPr id="809" name="貸付金該当値テキスト"/>
        <xdr:cNvSpPr txBox="1"/>
      </xdr:nvSpPr>
      <xdr:spPr>
        <a:xfrm>
          <a:off x="22212300" y="100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36485</xdr:rowOff>
    </xdr:from>
    <xdr:to>
      <xdr:col>112</xdr:col>
      <xdr:colOff>38100</xdr:colOff>
      <xdr:row>59</xdr:row>
      <xdr:rowOff>138085</xdr:rowOff>
    </xdr:to>
    <xdr:sp macro="" textlink="">
      <xdr:nvSpPr>
        <xdr:cNvPr id="810" name="楕円 809"/>
        <xdr:cNvSpPr/>
      </xdr:nvSpPr>
      <xdr:spPr>
        <a:xfrm>
          <a:off x="21272500" y="1015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129212</xdr:rowOff>
    </xdr:from>
    <xdr:ext cx="378565" cy="259045"/>
    <xdr:sp macro="" textlink="">
      <xdr:nvSpPr>
        <xdr:cNvPr id="811" name="テキスト ボックス 810"/>
        <xdr:cNvSpPr txBox="1"/>
      </xdr:nvSpPr>
      <xdr:spPr>
        <a:xfrm>
          <a:off x="21134017" y="10244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82042</xdr:rowOff>
    </xdr:from>
    <xdr:to>
      <xdr:col>107</xdr:col>
      <xdr:colOff>101600</xdr:colOff>
      <xdr:row>59</xdr:row>
      <xdr:rowOff>12192</xdr:rowOff>
    </xdr:to>
    <xdr:sp macro="" textlink="">
      <xdr:nvSpPr>
        <xdr:cNvPr id="812" name="楕円 811"/>
        <xdr:cNvSpPr/>
      </xdr:nvSpPr>
      <xdr:spPr>
        <a:xfrm>
          <a:off x="20383500" y="1002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28719</xdr:rowOff>
    </xdr:from>
    <xdr:ext cx="469744" cy="259045"/>
    <xdr:sp macro="" textlink="">
      <xdr:nvSpPr>
        <xdr:cNvPr id="813" name="テキスト ボックス 812"/>
        <xdr:cNvSpPr txBox="1"/>
      </xdr:nvSpPr>
      <xdr:spPr>
        <a:xfrm>
          <a:off x="20199428" y="980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75935</xdr:rowOff>
    </xdr:from>
    <xdr:to>
      <xdr:col>102</xdr:col>
      <xdr:colOff>165100</xdr:colOff>
      <xdr:row>59</xdr:row>
      <xdr:rowOff>6085</xdr:rowOff>
    </xdr:to>
    <xdr:sp macro="" textlink="">
      <xdr:nvSpPr>
        <xdr:cNvPr id="814" name="楕円 813"/>
        <xdr:cNvSpPr/>
      </xdr:nvSpPr>
      <xdr:spPr>
        <a:xfrm>
          <a:off x="19494500" y="1002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22612</xdr:rowOff>
    </xdr:from>
    <xdr:ext cx="469744" cy="259045"/>
    <xdr:sp macro="" textlink="">
      <xdr:nvSpPr>
        <xdr:cNvPr id="815" name="テキスト ボックス 814"/>
        <xdr:cNvSpPr txBox="1"/>
      </xdr:nvSpPr>
      <xdr:spPr>
        <a:xfrm>
          <a:off x="19310428" y="979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168812</xdr:rowOff>
    </xdr:from>
    <xdr:to>
      <xdr:col>98</xdr:col>
      <xdr:colOff>38100</xdr:colOff>
      <xdr:row>59</xdr:row>
      <xdr:rowOff>98962</xdr:rowOff>
    </xdr:to>
    <xdr:sp macro="" textlink="">
      <xdr:nvSpPr>
        <xdr:cNvPr id="816" name="楕円 815"/>
        <xdr:cNvSpPr/>
      </xdr:nvSpPr>
      <xdr:spPr>
        <a:xfrm>
          <a:off x="18605500" y="1011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90089</xdr:rowOff>
    </xdr:from>
    <xdr:ext cx="469744" cy="259045"/>
    <xdr:sp macro="" textlink="">
      <xdr:nvSpPr>
        <xdr:cNvPr id="817" name="テキスト ボックス 816"/>
        <xdr:cNvSpPr txBox="1"/>
      </xdr:nvSpPr>
      <xdr:spPr>
        <a:xfrm>
          <a:off x="18421428" y="1020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44407</xdr:rowOff>
    </xdr:from>
    <xdr:to>
      <xdr:col>116</xdr:col>
      <xdr:colOff>63500</xdr:colOff>
      <xdr:row>77</xdr:row>
      <xdr:rowOff>108372</xdr:rowOff>
    </xdr:to>
    <xdr:cxnSp macro="">
      <xdr:nvCxnSpPr>
        <xdr:cNvPr id="849" name="直線コネクタ 848"/>
        <xdr:cNvCxnSpPr/>
      </xdr:nvCxnSpPr>
      <xdr:spPr>
        <a:xfrm flipV="1">
          <a:off x="21323300" y="13246057"/>
          <a:ext cx="838200" cy="6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76442</xdr:rowOff>
    </xdr:from>
    <xdr:ext cx="534377" cy="259045"/>
    <xdr:sp macro="" textlink="">
      <xdr:nvSpPr>
        <xdr:cNvPr id="850" name="繰出金平均値テキスト"/>
        <xdr:cNvSpPr txBox="1"/>
      </xdr:nvSpPr>
      <xdr:spPr>
        <a:xfrm>
          <a:off x="22212300" y="12935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108372</xdr:rowOff>
    </xdr:from>
    <xdr:to>
      <xdr:col>111</xdr:col>
      <xdr:colOff>177800</xdr:colOff>
      <xdr:row>77</xdr:row>
      <xdr:rowOff>118092</xdr:rowOff>
    </xdr:to>
    <xdr:cxnSp macro="">
      <xdr:nvCxnSpPr>
        <xdr:cNvPr id="852" name="直線コネクタ 851"/>
        <xdr:cNvCxnSpPr/>
      </xdr:nvCxnSpPr>
      <xdr:spPr>
        <a:xfrm flipV="1">
          <a:off x="20434300" y="13310022"/>
          <a:ext cx="889000" cy="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28273</xdr:rowOff>
    </xdr:from>
    <xdr:ext cx="534377" cy="259045"/>
    <xdr:sp macro="" textlink="">
      <xdr:nvSpPr>
        <xdr:cNvPr id="854" name="テキスト ボックス 853"/>
        <xdr:cNvSpPr txBox="1"/>
      </xdr:nvSpPr>
      <xdr:spPr>
        <a:xfrm>
          <a:off x="21056111" y="1288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118092</xdr:rowOff>
    </xdr:from>
    <xdr:to>
      <xdr:col>107</xdr:col>
      <xdr:colOff>50800</xdr:colOff>
      <xdr:row>77</xdr:row>
      <xdr:rowOff>120912</xdr:rowOff>
    </xdr:to>
    <xdr:cxnSp macro="">
      <xdr:nvCxnSpPr>
        <xdr:cNvPr id="855" name="直線コネクタ 854"/>
        <xdr:cNvCxnSpPr/>
      </xdr:nvCxnSpPr>
      <xdr:spPr>
        <a:xfrm flipV="1">
          <a:off x="19545300" y="13319742"/>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35751</xdr:rowOff>
    </xdr:from>
    <xdr:ext cx="534377" cy="259045"/>
    <xdr:sp macro="" textlink="">
      <xdr:nvSpPr>
        <xdr:cNvPr id="857" name="テキスト ボックス 856"/>
        <xdr:cNvSpPr txBox="1"/>
      </xdr:nvSpPr>
      <xdr:spPr>
        <a:xfrm>
          <a:off x="20167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120912</xdr:rowOff>
    </xdr:from>
    <xdr:to>
      <xdr:col>102</xdr:col>
      <xdr:colOff>114300</xdr:colOff>
      <xdr:row>77</xdr:row>
      <xdr:rowOff>131731</xdr:rowOff>
    </xdr:to>
    <xdr:cxnSp macro="">
      <xdr:nvCxnSpPr>
        <xdr:cNvPr id="858" name="直線コネクタ 857"/>
        <xdr:cNvCxnSpPr/>
      </xdr:nvCxnSpPr>
      <xdr:spPr>
        <a:xfrm flipV="1">
          <a:off x="18656300" y="13322562"/>
          <a:ext cx="889000" cy="1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22884</xdr:rowOff>
    </xdr:from>
    <xdr:ext cx="534377" cy="259045"/>
    <xdr:sp macro="" textlink="">
      <xdr:nvSpPr>
        <xdr:cNvPr id="860" name="テキスト ボックス 859"/>
        <xdr:cNvSpPr txBox="1"/>
      </xdr:nvSpPr>
      <xdr:spPr>
        <a:xfrm>
          <a:off x="19278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32812</xdr:rowOff>
    </xdr:from>
    <xdr:ext cx="534377" cy="259045"/>
    <xdr:sp macro="" textlink="">
      <xdr:nvSpPr>
        <xdr:cNvPr id="862" name="テキスト ボックス 861"/>
        <xdr:cNvSpPr txBox="1"/>
      </xdr:nvSpPr>
      <xdr:spPr>
        <a:xfrm>
          <a:off x="18389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165057</xdr:rowOff>
    </xdr:from>
    <xdr:to>
      <xdr:col>116</xdr:col>
      <xdr:colOff>114300</xdr:colOff>
      <xdr:row>77</xdr:row>
      <xdr:rowOff>95207</xdr:rowOff>
    </xdr:to>
    <xdr:sp macro="" textlink="">
      <xdr:nvSpPr>
        <xdr:cNvPr id="868" name="楕円 867"/>
        <xdr:cNvSpPr/>
      </xdr:nvSpPr>
      <xdr:spPr>
        <a:xfrm>
          <a:off x="22110700" y="1319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143484</xdr:rowOff>
    </xdr:from>
    <xdr:ext cx="534377" cy="259045"/>
    <xdr:sp macro="" textlink="">
      <xdr:nvSpPr>
        <xdr:cNvPr id="869" name="繰出金該当値テキスト"/>
        <xdr:cNvSpPr txBox="1"/>
      </xdr:nvSpPr>
      <xdr:spPr>
        <a:xfrm>
          <a:off x="22212300" y="1317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57572</xdr:rowOff>
    </xdr:from>
    <xdr:to>
      <xdr:col>112</xdr:col>
      <xdr:colOff>38100</xdr:colOff>
      <xdr:row>77</xdr:row>
      <xdr:rowOff>159172</xdr:rowOff>
    </xdr:to>
    <xdr:sp macro="" textlink="">
      <xdr:nvSpPr>
        <xdr:cNvPr id="870" name="楕円 869"/>
        <xdr:cNvSpPr/>
      </xdr:nvSpPr>
      <xdr:spPr>
        <a:xfrm>
          <a:off x="21272500" y="1325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150299</xdr:rowOff>
    </xdr:from>
    <xdr:ext cx="534377" cy="259045"/>
    <xdr:sp macro="" textlink="">
      <xdr:nvSpPr>
        <xdr:cNvPr id="871" name="テキスト ボックス 870"/>
        <xdr:cNvSpPr txBox="1"/>
      </xdr:nvSpPr>
      <xdr:spPr>
        <a:xfrm>
          <a:off x="21056111" y="1335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67292</xdr:rowOff>
    </xdr:from>
    <xdr:to>
      <xdr:col>107</xdr:col>
      <xdr:colOff>101600</xdr:colOff>
      <xdr:row>77</xdr:row>
      <xdr:rowOff>168892</xdr:rowOff>
    </xdr:to>
    <xdr:sp macro="" textlink="">
      <xdr:nvSpPr>
        <xdr:cNvPr id="872" name="楕円 871"/>
        <xdr:cNvSpPr/>
      </xdr:nvSpPr>
      <xdr:spPr>
        <a:xfrm>
          <a:off x="20383500" y="1326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160019</xdr:rowOff>
    </xdr:from>
    <xdr:ext cx="534377" cy="259045"/>
    <xdr:sp macro="" textlink="">
      <xdr:nvSpPr>
        <xdr:cNvPr id="873" name="テキスト ボックス 872"/>
        <xdr:cNvSpPr txBox="1"/>
      </xdr:nvSpPr>
      <xdr:spPr>
        <a:xfrm>
          <a:off x="20167111" y="1336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70112</xdr:rowOff>
    </xdr:from>
    <xdr:to>
      <xdr:col>102</xdr:col>
      <xdr:colOff>165100</xdr:colOff>
      <xdr:row>78</xdr:row>
      <xdr:rowOff>262</xdr:rowOff>
    </xdr:to>
    <xdr:sp macro="" textlink="">
      <xdr:nvSpPr>
        <xdr:cNvPr id="874" name="楕円 873"/>
        <xdr:cNvSpPr/>
      </xdr:nvSpPr>
      <xdr:spPr>
        <a:xfrm>
          <a:off x="19494500" y="1327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162839</xdr:rowOff>
    </xdr:from>
    <xdr:ext cx="534377" cy="259045"/>
    <xdr:sp macro="" textlink="">
      <xdr:nvSpPr>
        <xdr:cNvPr id="875" name="テキスト ボックス 874"/>
        <xdr:cNvSpPr txBox="1"/>
      </xdr:nvSpPr>
      <xdr:spPr>
        <a:xfrm>
          <a:off x="19278111" y="1336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80931</xdr:rowOff>
    </xdr:from>
    <xdr:to>
      <xdr:col>98</xdr:col>
      <xdr:colOff>38100</xdr:colOff>
      <xdr:row>78</xdr:row>
      <xdr:rowOff>11081</xdr:rowOff>
    </xdr:to>
    <xdr:sp macro="" textlink="">
      <xdr:nvSpPr>
        <xdr:cNvPr id="876" name="楕円 875"/>
        <xdr:cNvSpPr/>
      </xdr:nvSpPr>
      <xdr:spPr>
        <a:xfrm>
          <a:off x="18605500" y="1328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2208</xdr:rowOff>
    </xdr:from>
    <xdr:ext cx="534377" cy="259045"/>
    <xdr:sp macro="" textlink="">
      <xdr:nvSpPr>
        <xdr:cNvPr id="877" name="テキスト ボックス 876"/>
        <xdr:cNvSpPr txBox="1"/>
      </xdr:nvSpPr>
      <xdr:spPr>
        <a:xfrm>
          <a:off x="18389111" y="133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ほとんどの項目で、類似団体平均を下回っている。災害復旧事業費は、令和元年房総半島台風等の影響により、前年度比</a:t>
          </a:r>
          <a:r>
            <a:rPr kumimoji="1" lang="en-US" altLang="ja-JP" sz="1300">
              <a:latin typeface="ＭＳ Ｐゴシック" panose="020B0600070205080204" pitchFamily="50" charset="-128"/>
              <a:ea typeface="ＭＳ Ｐゴシック" panose="020B0600070205080204" pitchFamily="50" charset="-128"/>
            </a:rPr>
            <a:t>12,908</a:t>
          </a:r>
          <a:r>
            <a:rPr kumimoji="1" lang="ja-JP" altLang="en-US" sz="1300">
              <a:latin typeface="ＭＳ Ｐゴシック" panose="020B0600070205080204" pitchFamily="50" charset="-128"/>
              <a:ea typeface="ＭＳ Ｐゴシック" panose="020B0600070205080204" pitchFamily="50" charset="-128"/>
            </a:rPr>
            <a:t>円の増となった。公債費は過疎対策事業債（都市交流施設整備事業債）の増により、前年度比</a:t>
          </a:r>
          <a:r>
            <a:rPr kumimoji="1" lang="en-US" altLang="ja-JP" sz="1300">
              <a:latin typeface="ＭＳ Ｐゴシック" panose="020B0600070205080204" pitchFamily="50" charset="-128"/>
              <a:ea typeface="ＭＳ Ｐゴシック" panose="020B0600070205080204" pitchFamily="50" charset="-128"/>
            </a:rPr>
            <a:t>7,816</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で幼稚園建設事業が終了したことから、前年度比</a:t>
          </a:r>
          <a:r>
            <a:rPr kumimoji="1" lang="en-US" altLang="ja-JP" sz="1300">
              <a:latin typeface="ＭＳ Ｐゴシック" panose="020B0600070205080204" pitchFamily="50" charset="-128"/>
              <a:ea typeface="ＭＳ Ｐゴシック" panose="020B0600070205080204" pitchFamily="50" charset="-128"/>
            </a:rPr>
            <a:t>38,735</a:t>
          </a:r>
          <a:r>
            <a:rPr kumimoji="1" lang="ja-JP" altLang="en-US" sz="1300">
              <a:latin typeface="ＭＳ Ｐゴシック" panose="020B0600070205080204" pitchFamily="50" charset="-128"/>
              <a:ea typeface="ＭＳ Ｐゴシック" panose="020B0600070205080204" pitchFamily="50" charset="-128"/>
            </a:rPr>
            <a:t>円の減となり、類似団体平均と比較して</a:t>
          </a:r>
          <a:r>
            <a:rPr kumimoji="1" lang="en-US" altLang="ja-JP" sz="1300">
              <a:latin typeface="ＭＳ Ｐゴシック" panose="020B0600070205080204" pitchFamily="50" charset="-128"/>
              <a:ea typeface="ＭＳ Ｐゴシック" panose="020B0600070205080204" pitchFamily="50" charset="-128"/>
            </a:rPr>
            <a:t>96,632</a:t>
          </a:r>
          <a:r>
            <a:rPr kumimoji="1" lang="ja-JP" altLang="en-US" sz="1300">
              <a:latin typeface="ＭＳ Ｐゴシック" panose="020B0600070205080204" pitchFamily="50" charset="-128"/>
              <a:ea typeface="ＭＳ Ｐゴシック" panose="020B0600070205080204" pitchFamily="50" charset="-128"/>
            </a:rPr>
            <a:t>円下回った。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今後も、引き続き過剰な投資とならないように、事業内容を精査し、財政を圧迫しないよう歯止めをかけるよう努める。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千葉県鋸南町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7,651
7,585
45.19
5,102,393
4,280,743
446,520
2,793,438
4,346,945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52832</xdr:rowOff>
    </xdr:from>
    <xdr:to>
      <xdr:col>24</xdr:col>
      <xdr:colOff>63500</xdr:colOff>
      <xdr:row>37</xdr:row>
      <xdr:rowOff>62484</xdr:rowOff>
    </xdr:to>
    <xdr:cxnSp macro="">
      <xdr:nvCxnSpPr>
        <xdr:cNvPr id="61" name="直線コネクタ 60"/>
        <xdr:cNvCxnSpPr/>
      </xdr:nvCxnSpPr>
      <xdr:spPr>
        <a:xfrm flipV="1">
          <a:off x="3797300" y="639648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69613</xdr:rowOff>
    </xdr:from>
    <xdr:ext cx="469744" cy="259045"/>
    <xdr:sp macro="" textlink="">
      <xdr:nvSpPr>
        <xdr:cNvPr id="62" name="議会費平均値テキスト"/>
        <xdr:cNvSpPr txBox="1"/>
      </xdr:nvSpPr>
      <xdr:spPr>
        <a:xfrm>
          <a:off x="4686300" y="607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62484</xdr:rowOff>
    </xdr:from>
    <xdr:to>
      <xdr:col>19</xdr:col>
      <xdr:colOff>177800</xdr:colOff>
      <xdr:row>37</xdr:row>
      <xdr:rowOff>88773</xdr:rowOff>
    </xdr:to>
    <xdr:cxnSp macro="">
      <xdr:nvCxnSpPr>
        <xdr:cNvPr id="64" name="直線コネクタ 63"/>
        <xdr:cNvCxnSpPr/>
      </xdr:nvCxnSpPr>
      <xdr:spPr>
        <a:xfrm flipV="1">
          <a:off x="2908300" y="6406134"/>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163212</xdr:rowOff>
    </xdr:from>
    <xdr:ext cx="469744" cy="259045"/>
    <xdr:sp macro="" textlink="">
      <xdr:nvSpPr>
        <xdr:cNvPr id="66" name="テキスト ボックス 65"/>
        <xdr:cNvSpPr txBox="1"/>
      </xdr:nvSpPr>
      <xdr:spPr>
        <a:xfrm>
          <a:off x="3562428" y="599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88773</xdr:rowOff>
    </xdr:from>
    <xdr:to>
      <xdr:col>15</xdr:col>
      <xdr:colOff>50800</xdr:colOff>
      <xdr:row>37</xdr:row>
      <xdr:rowOff>112141</xdr:rowOff>
    </xdr:to>
    <xdr:cxnSp macro="">
      <xdr:nvCxnSpPr>
        <xdr:cNvPr id="67" name="直線コネクタ 66"/>
        <xdr:cNvCxnSpPr/>
      </xdr:nvCxnSpPr>
      <xdr:spPr>
        <a:xfrm flipV="1">
          <a:off x="2019300" y="6432423"/>
          <a:ext cx="889000" cy="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12209</xdr:rowOff>
    </xdr:from>
    <xdr:ext cx="469744" cy="259045"/>
    <xdr:sp macro="" textlink="">
      <xdr:nvSpPr>
        <xdr:cNvPr id="69" name="テキスト ボックス 68"/>
        <xdr:cNvSpPr txBox="1"/>
      </xdr:nvSpPr>
      <xdr:spPr>
        <a:xfrm>
          <a:off x="2673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12954</xdr:rowOff>
    </xdr:from>
    <xdr:to>
      <xdr:col>10</xdr:col>
      <xdr:colOff>114300</xdr:colOff>
      <xdr:row>37</xdr:row>
      <xdr:rowOff>112141</xdr:rowOff>
    </xdr:to>
    <xdr:cxnSp macro="">
      <xdr:nvCxnSpPr>
        <xdr:cNvPr id="70" name="直線コネクタ 69"/>
        <xdr:cNvCxnSpPr/>
      </xdr:nvCxnSpPr>
      <xdr:spPr>
        <a:xfrm>
          <a:off x="1130300" y="6356604"/>
          <a:ext cx="889000" cy="9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36339</xdr:rowOff>
    </xdr:from>
    <xdr:ext cx="469744" cy="259045"/>
    <xdr:sp macro="" textlink="">
      <xdr:nvSpPr>
        <xdr:cNvPr id="72" name="テキスト ボックス 71"/>
        <xdr:cNvSpPr txBox="1"/>
      </xdr:nvSpPr>
      <xdr:spPr>
        <a:xfrm>
          <a:off x="1784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120921</xdr:rowOff>
    </xdr:from>
    <xdr:ext cx="469744" cy="259045"/>
    <xdr:sp macro="" textlink="">
      <xdr:nvSpPr>
        <xdr:cNvPr id="74" name="テキスト ボックス 73"/>
        <xdr:cNvSpPr txBox="1"/>
      </xdr:nvSpPr>
      <xdr:spPr>
        <a:xfrm>
          <a:off x="895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2032</xdr:rowOff>
    </xdr:from>
    <xdr:to>
      <xdr:col>24</xdr:col>
      <xdr:colOff>114300</xdr:colOff>
      <xdr:row>37</xdr:row>
      <xdr:rowOff>103632</xdr:rowOff>
    </xdr:to>
    <xdr:sp macro="" textlink="">
      <xdr:nvSpPr>
        <xdr:cNvPr id="80" name="楕円 79"/>
        <xdr:cNvSpPr/>
      </xdr:nvSpPr>
      <xdr:spPr>
        <a:xfrm>
          <a:off x="4584700" y="63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151909</xdr:rowOff>
    </xdr:from>
    <xdr:ext cx="469744" cy="259045"/>
    <xdr:sp macro="" textlink="">
      <xdr:nvSpPr>
        <xdr:cNvPr id="81" name="議会費該当値テキスト"/>
        <xdr:cNvSpPr txBox="1"/>
      </xdr:nvSpPr>
      <xdr:spPr>
        <a:xfrm>
          <a:off x="4686300" y="632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11684</xdr:rowOff>
    </xdr:from>
    <xdr:to>
      <xdr:col>20</xdr:col>
      <xdr:colOff>38100</xdr:colOff>
      <xdr:row>37</xdr:row>
      <xdr:rowOff>113284</xdr:rowOff>
    </xdr:to>
    <xdr:sp macro="" textlink="">
      <xdr:nvSpPr>
        <xdr:cNvPr id="82" name="楕円 81"/>
        <xdr:cNvSpPr/>
      </xdr:nvSpPr>
      <xdr:spPr>
        <a:xfrm>
          <a:off x="3746500" y="63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104411</xdr:rowOff>
    </xdr:from>
    <xdr:ext cx="469744" cy="259045"/>
    <xdr:sp macro="" textlink="">
      <xdr:nvSpPr>
        <xdr:cNvPr id="83" name="テキスト ボックス 82"/>
        <xdr:cNvSpPr txBox="1"/>
      </xdr:nvSpPr>
      <xdr:spPr>
        <a:xfrm>
          <a:off x="3562428" y="64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37973</xdr:rowOff>
    </xdr:from>
    <xdr:to>
      <xdr:col>15</xdr:col>
      <xdr:colOff>101600</xdr:colOff>
      <xdr:row>37</xdr:row>
      <xdr:rowOff>139573</xdr:rowOff>
    </xdr:to>
    <xdr:sp macro="" textlink="">
      <xdr:nvSpPr>
        <xdr:cNvPr id="84" name="楕円 83"/>
        <xdr:cNvSpPr/>
      </xdr:nvSpPr>
      <xdr:spPr>
        <a:xfrm>
          <a:off x="2857500" y="638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130700</xdr:rowOff>
    </xdr:from>
    <xdr:ext cx="469744" cy="259045"/>
    <xdr:sp macro="" textlink="">
      <xdr:nvSpPr>
        <xdr:cNvPr id="85" name="テキスト ボックス 84"/>
        <xdr:cNvSpPr txBox="1"/>
      </xdr:nvSpPr>
      <xdr:spPr>
        <a:xfrm>
          <a:off x="2673428" y="647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61341</xdr:rowOff>
    </xdr:from>
    <xdr:to>
      <xdr:col>10</xdr:col>
      <xdr:colOff>165100</xdr:colOff>
      <xdr:row>37</xdr:row>
      <xdr:rowOff>162940</xdr:rowOff>
    </xdr:to>
    <xdr:sp macro="" textlink="">
      <xdr:nvSpPr>
        <xdr:cNvPr id="86" name="楕円 85"/>
        <xdr:cNvSpPr/>
      </xdr:nvSpPr>
      <xdr:spPr>
        <a:xfrm>
          <a:off x="1968500" y="64049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154068</xdr:rowOff>
    </xdr:from>
    <xdr:ext cx="469744" cy="259045"/>
    <xdr:sp macro="" textlink="">
      <xdr:nvSpPr>
        <xdr:cNvPr id="87" name="テキスト ボックス 86"/>
        <xdr:cNvSpPr txBox="1"/>
      </xdr:nvSpPr>
      <xdr:spPr>
        <a:xfrm>
          <a:off x="1784428" y="649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133604</xdr:rowOff>
    </xdr:from>
    <xdr:to>
      <xdr:col>6</xdr:col>
      <xdr:colOff>38100</xdr:colOff>
      <xdr:row>37</xdr:row>
      <xdr:rowOff>63754</xdr:rowOff>
    </xdr:to>
    <xdr:sp macro="" textlink="">
      <xdr:nvSpPr>
        <xdr:cNvPr id="88" name="楕円 87"/>
        <xdr:cNvSpPr/>
      </xdr:nvSpPr>
      <xdr:spPr>
        <a:xfrm>
          <a:off x="1079500" y="630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54881</xdr:rowOff>
    </xdr:from>
    <xdr:ext cx="469744" cy="259045"/>
    <xdr:sp macro="" textlink="">
      <xdr:nvSpPr>
        <xdr:cNvPr id="89" name="テキスト ボックス 88"/>
        <xdr:cNvSpPr txBox="1"/>
      </xdr:nvSpPr>
      <xdr:spPr>
        <a:xfrm>
          <a:off x="895428" y="63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134331</xdr:rowOff>
    </xdr:from>
    <xdr:to>
      <xdr:col>24</xdr:col>
      <xdr:colOff>63500</xdr:colOff>
      <xdr:row>58</xdr:row>
      <xdr:rowOff>158783</xdr:rowOff>
    </xdr:to>
    <xdr:cxnSp macro="">
      <xdr:nvCxnSpPr>
        <xdr:cNvPr id="120" name="直線コネクタ 119"/>
        <xdr:cNvCxnSpPr/>
      </xdr:nvCxnSpPr>
      <xdr:spPr>
        <a:xfrm flipV="1">
          <a:off x="3797300" y="10078431"/>
          <a:ext cx="838200" cy="2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140373</xdr:rowOff>
    </xdr:from>
    <xdr:ext cx="599010" cy="259045"/>
    <xdr:sp macro="" textlink="">
      <xdr:nvSpPr>
        <xdr:cNvPr id="121" name="総務費平均値テキスト"/>
        <xdr:cNvSpPr txBox="1"/>
      </xdr:nvSpPr>
      <xdr:spPr>
        <a:xfrm>
          <a:off x="4686300" y="9741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145929</xdr:rowOff>
    </xdr:from>
    <xdr:to>
      <xdr:col>19</xdr:col>
      <xdr:colOff>177800</xdr:colOff>
      <xdr:row>58</xdr:row>
      <xdr:rowOff>158783</xdr:rowOff>
    </xdr:to>
    <xdr:cxnSp macro="">
      <xdr:nvCxnSpPr>
        <xdr:cNvPr id="123" name="直線コネクタ 122"/>
        <xdr:cNvCxnSpPr/>
      </xdr:nvCxnSpPr>
      <xdr:spPr>
        <a:xfrm>
          <a:off x="2908300" y="10090029"/>
          <a:ext cx="889000" cy="1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69235</xdr:rowOff>
    </xdr:from>
    <xdr:ext cx="599010" cy="259045"/>
    <xdr:sp macro="" textlink="">
      <xdr:nvSpPr>
        <xdr:cNvPr id="125" name="テキスト ボックス 124"/>
        <xdr:cNvSpPr txBox="1"/>
      </xdr:nvSpPr>
      <xdr:spPr>
        <a:xfrm>
          <a:off x="3497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131973</xdr:rowOff>
    </xdr:from>
    <xdr:to>
      <xdr:col>15</xdr:col>
      <xdr:colOff>50800</xdr:colOff>
      <xdr:row>58</xdr:row>
      <xdr:rowOff>145929</xdr:rowOff>
    </xdr:to>
    <xdr:cxnSp macro="">
      <xdr:nvCxnSpPr>
        <xdr:cNvPr id="126" name="直線コネクタ 125"/>
        <xdr:cNvCxnSpPr/>
      </xdr:nvCxnSpPr>
      <xdr:spPr>
        <a:xfrm>
          <a:off x="2019300" y="10076073"/>
          <a:ext cx="889000" cy="1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51483</xdr:rowOff>
    </xdr:from>
    <xdr:ext cx="599010" cy="259045"/>
    <xdr:sp macro="" textlink="">
      <xdr:nvSpPr>
        <xdr:cNvPr id="128" name="テキスト ボックス 127"/>
        <xdr:cNvSpPr txBox="1"/>
      </xdr:nvSpPr>
      <xdr:spPr>
        <a:xfrm>
          <a:off x="2608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10459</xdr:rowOff>
    </xdr:from>
    <xdr:to>
      <xdr:col>10</xdr:col>
      <xdr:colOff>114300</xdr:colOff>
      <xdr:row>58</xdr:row>
      <xdr:rowOff>131973</xdr:rowOff>
    </xdr:to>
    <xdr:cxnSp macro="">
      <xdr:nvCxnSpPr>
        <xdr:cNvPr id="129" name="直線コネクタ 128"/>
        <xdr:cNvCxnSpPr/>
      </xdr:nvCxnSpPr>
      <xdr:spPr>
        <a:xfrm>
          <a:off x="1130300" y="9954559"/>
          <a:ext cx="889000" cy="12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58496</xdr:rowOff>
    </xdr:from>
    <xdr:ext cx="599010" cy="259045"/>
    <xdr:sp macro="" textlink="">
      <xdr:nvSpPr>
        <xdr:cNvPr id="131" name="テキスト ボックス 130"/>
        <xdr:cNvSpPr txBox="1"/>
      </xdr:nvSpPr>
      <xdr:spPr>
        <a:xfrm>
          <a:off x="1719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77173</xdr:rowOff>
    </xdr:from>
    <xdr:ext cx="599010" cy="259045"/>
    <xdr:sp macro="" textlink="">
      <xdr:nvSpPr>
        <xdr:cNvPr id="133" name="テキスト ボックス 132"/>
        <xdr:cNvSpPr txBox="1"/>
      </xdr:nvSpPr>
      <xdr:spPr>
        <a:xfrm>
          <a:off x="830795" y="1002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83531</xdr:rowOff>
    </xdr:from>
    <xdr:to>
      <xdr:col>24</xdr:col>
      <xdr:colOff>114300</xdr:colOff>
      <xdr:row>59</xdr:row>
      <xdr:rowOff>13681</xdr:rowOff>
    </xdr:to>
    <xdr:sp macro="" textlink="">
      <xdr:nvSpPr>
        <xdr:cNvPr id="139" name="楕円 138"/>
        <xdr:cNvSpPr/>
      </xdr:nvSpPr>
      <xdr:spPr>
        <a:xfrm>
          <a:off x="4584700" y="1002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169908</xdr:rowOff>
    </xdr:from>
    <xdr:ext cx="534377" cy="259045"/>
    <xdr:sp macro="" textlink="">
      <xdr:nvSpPr>
        <xdr:cNvPr id="140" name="総務費該当値テキスト"/>
        <xdr:cNvSpPr txBox="1"/>
      </xdr:nvSpPr>
      <xdr:spPr>
        <a:xfrm>
          <a:off x="4686300" y="994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107983</xdr:rowOff>
    </xdr:from>
    <xdr:to>
      <xdr:col>20</xdr:col>
      <xdr:colOff>38100</xdr:colOff>
      <xdr:row>59</xdr:row>
      <xdr:rowOff>38133</xdr:rowOff>
    </xdr:to>
    <xdr:sp macro="" textlink="">
      <xdr:nvSpPr>
        <xdr:cNvPr id="141" name="楕円 140"/>
        <xdr:cNvSpPr/>
      </xdr:nvSpPr>
      <xdr:spPr>
        <a:xfrm>
          <a:off x="3746500" y="100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29260</xdr:rowOff>
    </xdr:from>
    <xdr:ext cx="534377" cy="259045"/>
    <xdr:sp macro="" textlink="">
      <xdr:nvSpPr>
        <xdr:cNvPr id="142" name="テキスト ボックス 141"/>
        <xdr:cNvSpPr txBox="1"/>
      </xdr:nvSpPr>
      <xdr:spPr>
        <a:xfrm>
          <a:off x="3530111" y="1014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95129</xdr:rowOff>
    </xdr:from>
    <xdr:to>
      <xdr:col>15</xdr:col>
      <xdr:colOff>101600</xdr:colOff>
      <xdr:row>59</xdr:row>
      <xdr:rowOff>25279</xdr:rowOff>
    </xdr:to>
    <xdr:sp macro="" textlink="">
      <xdr:nvSpPr>
        <xdr:cNvPr id="143" name="楕円 142"/>
        <xdr:cNvSpPr/>
      </xdr:nvSpPr>
      <xdr:spPr>
        <a:xfrm>
          <a:off x="2857500" y="1003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16406</xdr:rowOff>
    </xdr:from>
    <xdr:ext cx="534377" cy="259045"/>
    <xdr:sp macro="" textlink="">
      <xdr:nvSpPr>
        <xdr:cNvPr id="144" name="テキスト ボックス 143"/>
        <xdr:cNvSpPr txBox="1"/>
      </xdr:nvSpPr>
      <xdr:spPr>
        <a:xfrm>
          <a:off x="2641111" y="1013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81173</xdr:rowOff>
    </xdr:from>
    <xdr:to>
      <xdr:col>10</xdr:col>
      <xdr:colOff>165100</xdr:colOff>
      <xdr:row>59</xdr:row>
      <xdr:rowOff>11323</xdr:rowOff>
    </xdr:to>
    <xdr:sp macro="" textlink="">
      <xdr:nvSpPr>
        <xdr:cNvPr id="145" name="楕円 144"/>
        <xdr:cNvSpPr/>
      </xdr:nvSpPr>
      <xdr:spPr>
        <a:xfrm>
          <a:off x="1968500" y="1002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2450</xdr:rowOff>
    </xdr:from>
    <xdr:ext cx="534377" cy="259045"/>
    <xdr:sp macro="" textlink="">
      <xdr:nvSpPr>
        <xdr:cNvPr id="146" name="テキスト ボックス 145"/>
        <xdr:cNvSpPr txBox="1"/>
      </xdr:nvSpPr>
      <xdr:spPr>
        <a:xfrm>
          <a:off x="1752111" y="1011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131109</xdr:rowOff>
    </xdr:from>
    <xdr:to>
      <xdr:col>6</xdr:col>
      <xdr:colOff>38100</xdr:colOff>
      <xdr:row>58</xdr:row>
      <xdr:rowOff>61259</xdr:rowOff>
    </xdr:to>
    <xdr:sp macro="" textlink="">
      <xdr:nvSpPr>
        <xdr:cNvPr id="147" name="楕円 146"/>
        <xdr:cNvSpPr/>
      </xdr:nvSpPr>
      <xdr:spPr>
        <a:xfrm>
          <a:off x="1079500" y="990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77786</xdr:rowOff>
    </xdr:from>
    <xdr:ext cx="599010" cy="259045"/>
    <xdr:sp macro="" textlink="">
      <xdr:nvSpPr>
        <xdr:cNvPr id="148" name="テキスト ボックス 147"/>
        <xdr:cNvSpPr txBox="1"/>
      </xdr:nvSpPr>
      <xdr:spPr>
        <a:xfrm>
          <a:off x="830795" y="967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14069</xdr:rowOff>
    </xdr:from>
    <xdr:to>
      <xdr:col>24</xdr:col>
      <xdr:colOff>63500</xdr:colOff>
      <xdr:row>77</xdr:row>
      <xdr:rowOff>75829</xdr:rowOff>
    </xdr:to>
    <xdr:cxnSp macro="">
      <xdr:nvCxnSpPr>
        <xdr:cNvPr id="178" name="直線コネクタ 177"/>
        <xdr:cNvCxnSpPr/>
      </xdr:nvCxnSpPr>
      <xdr:spPr>
        <a:xfrm flipV="1">
          <a:off x="3797300" y="13215719"/>
          <a:ext cx="838200" cy="6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166435</xdr:rowOff>
    </xdr:from>
    <xdr:ext cx="599010" cy="259045"/>
    <xdr:sp macro="" textlink="">
      <xdr:nvSpPr>
        <xdr:cNvPr id="179" name="民生費平均値テキスト"/>
        <xdr:cNvSpPr txBox="1"/>
      </xdr:nvSpPr>
      <xdr:spPr>
        <a:xfrm>
          <a:off x="4686300" y="1285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75829</xdr:rowOff>
    </xdr:from>
    <xdr:to>
      <xdr:col>19</xdr:col>
      <xdr:colOff>177800</xdr:colOff>
      <xdr:row>77</xdr:row>
      <xdr:rowOff>87237</xdr:rowOff>
    </xdr:to>
    <xdr:cxnSp macro="">
      <xdr:nvCxnSpPr>
        <xdr:cNvPr id="181" name="直線コネクタ 180"/>
        <xdr:cNvCxnSpPr/>
      </xdr:nvCxnSpPr>
      <xdr:spPr>
        <a:xfrm flipV="1">
          <a:off x="2908300" y="13277479"/>
          <a:ext cx="889000" cy="1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121790</xdr:rowOff>
    </xdr:from>
    <xdr:ext cx="599010" cy="259045"/>
    <xdr:sp macro="" textlink="">
      <xdr:nvSpPr>
        <xdr:cNvPr id="183" name="テキスト ボックス 182"/>
        <xdr:cNvSpPr txBox="1"/>
      </xdr:nvSpPr>
      <xdr:spPr>
        <a:xfrm>
          <a:off x="3497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57998</xdr:rowOff>
    </xdr:from>
    <xdr:to>
      <xdr:col>15</xdr:col>
      <xdr:colOff>50800</xdr:colOff>
      <xdr:row>77</xdr:row>
      <xdr:rowOff>87237</xdr:rowOff>
    </xdr:to>
    <xdr:cxnSp macro="">
      <xdr:nvCxnSpPr>
        <xdr:cNvPr id="184" name="直線コネクタ 183"/>
        <xdr:cNvCxnSpPr/>
      </xdr:nvCxnSpPr>
      <xdr:spPr>
        <a:xfrm>
          <a:off x="2019300" y="13259648"/>
          <a:ext cx="889000" cy="2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134218</xdr:rowOff>
    </xdr:from>
    <xdr:ext cx="599010" cy="259045"/>
    <xdr:sp macro="" textlink="">
      <xdr:nvSpPr>
        <xdr:cNvPr id="186" name="テキスト ボックス 185"/>
        <xdr:cNvSpPr txBox="1"/>
      </xdr:nvSpPr>
      <xdr:spPr>
        <a:xfrm>
          <a:off x="2608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57998</xdr:rowOff>
    </xdr:from>
    <xdr:to>
      <xdr:col>10</xdr:col>
      <xdr:colOff>114300</xdr:colOff>
      <xdr:row>77</xdr:row>
      <xdr:rowOff>167765</xdr:rowOff>
    </xdr:to>
    <xdr:cxnSp macro="">
      <xdr:nvCxnSpPr>
        <xdr:cNvPr id="187" name="直線コネクタ 186"/>
        <xdr:cNvCxnSpPr/>
      </xdr:nvCxnSpPr>
      <xdr:spPr>
        <a:xfrm flipV="1">
          <a:off x="1130300" y="13259648"/>
          <a:ext cx="889000" cy="10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146036</xdr:rowOff>
    </xdr:from>
    <xdr:ext cx="599010" cy="259045"/>
    <xdr:sp macro="" textlink="">
      <xdr:nvSpPr>
        <xdr:cNvPr id="189" name="テキスト ボックス 188"/>
        <xdr:cNvSpPr txBox="1"/>
      </xdr:nvSpPr>
      <xdr:spPr>
        <a:xfrm>
          <a:off x="1719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45490</xdr:rowOff>
    </xdr:from>
    <xdr:ext cx="599010" cy="259045"/>
    <xdr:sp macro="" textlink="">
      <xdr:nvSpPr>
        <xdr:cNvPr id="191" name="テキスト ボックス 190"/>
        <xdr:cNvSpPr txBox="1"/>
      </xdr:nvSpPr>
      <xdr:spPr>
        <a:xfrm>
          <a:off x="830795" y="1290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134719</xdr:rowOff>
    </xdr:from>
    <xdr:to>
      <xdr:col>24</xdr:col>
      <xdr:colOff>114300</xdr:colOff>
      <xdr:row>77</xdr:row>
      <xdr:rowOff>64869</xdr:rowOff>
    </xdr:to>
    <xdr:sp macro="" textlink="">
      <xdr:nvSpPr>
        <xdr:cNvPr id="197" name="楕円 196"/>
        <xdr:cNvSpPr/>
      </xdr:nvSpPr>
      <xdr:spPr>
        <a:xfrm>
          <a:off x="4584700" y="1316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113146</xdr:rowOff>
    </xdr:from>
    <xdr:ext cx="599010" cy="259045"/>
    <xdr:sp macro="" textlink="">
      <xdr:nvSpPr>
        <xdr:cNvPr id="198" name="民生費該当値テキスト"/>
        <xdr:cNvSpPr txBox="1"/>
      </xdr:nvSpPr>
      <xdr:spPr>
        <a:xfrm>
          <a:off x="4686300" y="13143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25029</xdr:rowOff>
    </xdr:from>
    <xdr:to>
      <xdr:col>20</xdr:col>
      <xdr:colOff>38100</xdr:colOff>
      <xdr:row>77</xdr:row>
      <xdr:rowOff>126629</xdr:rowOff>
    </xdr:to>
    <xdr:sp macro="" textlink="">
      <xdr:nvSpPr>
        <xdr:cNvPr id="199" name="楕円 198"/>
        <xdr:cNvSpPr/>
      </xdr:nvSpPr>
      <xdr:spPr>
        <a:xfrm>
          <a:off x="3746500" y="1322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117756</xdr:rowOff>
    </xdr:from>
    <xdr:ext cx="599010" cy="259045"/>
    <xdr:sp macro="" textlink="">
      <xdr:nvSpPr>
        <xdr:cNvPr id="200" name="テキスト ボックス 199"/>
        <xdr:cNvSpPr txBox="1"/>
      </xdr:nvSpPr>
      <xdr:spPr>
        <a:xfrm>
          <a:off x="3497795" y="1331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36437</xdr:rowOff>
    </xdr:from>
    <xdr:to>
      <xdr:col>15</xdr:col>
      <xdr:colOff>101600</xdr:colOff>
      <xdr:row>77</xdr:row>
      <xdr:rowOff>138037</xdr:rowOff>
    </xdr:to>
    <xdr:sp macro="" textlink="">
      <xdr:nvSpPr>
        <xdr:cNvPr id="201" name="楕円 200"/>
        <xdr:cNvSpPr/>
      </xdr:nvSpPr>
      <xdr:spPr>
        <a:xfrm>
          <a:off x="2857500" y="132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129164</xdr:rowOff>
    </xdr:from>
    <xdr:ext cx="599010" cy="259045"/>
    <xdr:sp macro="" textlink="">
      <xdr:nvSpPr>
        <xdr:cNvPr id="202" name="テキスト ボックス 201"/>
        <xdr:cNvSpPr txBox="1"/>
      </xdr:nvSpPr>
      <xdr:spPr>
        <a:xfrm>
          <a:off x="2608795" y="13330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7198</xdr:rowOff>
    </xdr:from>
    <xdr:to>
      <xdr:col>10</xdr:col>
      <xdr:colOff>165100</xdr:colOff>
      <xdr:row>77</xdr:row>
      <xdr:rowOff>108798</xdr:rowOff>
    </xdr:to>
    <xdr:sp macro="" textlink="">
      <xdr:nvSpPr>
        <xdr:cNvPr id="203" name="楕円 202"/>
        <xdr:cNvSpPr/>
      </xdr:nvSpPr>
      <xdr:spPr>
        <a:xfrm>
          <a:off x="1968500" y="132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99925</xdr:rowOff>
    </xdr:from>
    <xdr:ext cx="599010" cy="259045"/>
    <xdr:sp macro="" textlink="">
      <xdr:nvSpPr>
        <xdr:cNvPr id="204" name="テキスト ボックス 203"/>
        <xdr:cNvSpPr txBox="1"/>
      </xdr:nvSpPr>
      <xdr:spPr>
        <a:xfrm>
          <a:off x="1719795" y="13301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116965</xdr:rowOff>
    </xdr:from>
    <xdr:to>
      <xdr:col>6</xdr:col>
      <xdr:colOff>38100</xdr:colOff>
      <xdr:row>78</xdr:row>
      <xdr:rowOff>47115</xdr:rowOff>
    </xdr:to>
    <xdr:sp macro="" textlink="">
      <xdr:nvSpPr>
        <xdr:cNvPr id="205" name="楕円 204"/>
        <xdr:cNvSpPr/>
      </xdr:nvSpPr>
      <xdr:spPr>
        <a:xfrm>
          <a:off x="1079500" y="1331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38242</xdr:rowOff>
    </xdr:from>
    <xdr:ext cx="599010" cy="259045"/>
    <xdr:sp macro="" textlink="">
      <xdr:nvSpPr>
        <xdr:cNvPr id="206" name="テキスト ボックス 205"/>
        <xdr:cNvSpPr txBox="1"/>
      </xdr:nvSpPr>
      <xdr:spPr>
        <a:xfrm>
          <a:off x="830795" y="134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138810</xdr:rowOff>
    </xdr:from>
    <xdr:to>
      <xdr:col>24</xdr:col>
      <xdr:colOff>63500</xdr:colOff>
      <xdr:row>98</xdr:row>
      <xdr:rowOff>148848</xdr:rowOff>
    </xdr:to>
    <xdr:cxnSp macro="">
      <xdr:nvCxnSpPr>
        <xdr:cNvPr id="235" name="直線コネクタ 234"/>
        <xdr:cNvCxnSpPr/>
      </xdr:nvCxnSpPr>
      <xdr:spPr>
        <a:xfrm flipV="1">
          <a:off x="3797300" y="16940910"/>
          <a:ext cx="838200" cy="1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96299</xdr:rowOff>
    </xdr:from>
    <xdr:ext cx="534377" cy="259045"/>
    <xdr:sp macro="" textlink="">
      <xdr:nvSpPr>
        <xdr:cNvPr id="236" name="衛生費平均値テキスト"/>
        <xdr:cNvSpPr txBox="1"/>
      </xdr:nvSpPr>
      <xdr:spPr>
        <a:xfrm>
          <a:off x="4686300" y="167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148848</xdr:rowOff>
    </xdr:from>
    <xdr:to>
      <xdr:col>19</xdr:col>
      <xdr:colOff>177800</xdr:colOff>
      <xdr:row>98</xdr:row>
      <xdr:rowOff>148947</xdr:rowOff>
    </xdr:to>
    <xdr:cxnSp macro="">
      <xdr:nvCxnSpPr>
        <xdr:cNvPr id="238" name="直線コネクタ 237"/>
        <xdr:cNvCxnSpPr/>
      </xdr:nvCxnSpPr>
      <xdr:spPr>
        <a:xfrm flipV="1">
          <a:off x="2908300" y="16950948"/>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13279</xdr:rowOff>
    </xdr:from>
    <xdr:ext cx="534377" cy="259045"/>
    <xdr:sp macro="" textlink="">
      <xdr:nvSpPr>
        <xdr:cNvPr id="240" name="テキスト ボックス 239"/>
        <xdr:cNvSpPr txBox="1"/>
      </xdr:nvSpPr>
      <xdr:spPr>
        <a:xfrm>
          <a:off x="3530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148625</xdr:rowOff>
    </xdr:from>
    <xdr:to>
      <xdr:col>15</xdr:col>
      <xdr:colOff>50800</xdr:colOff>
      <xdr:row>98</xdr:row>
      <xdr:rowOff>148947</xdr:rowOff>
    </xdr:to>
    <xdr:cxnSp macro="">
      <xdr:nvCxnSpPr>
        <xdr:cNvPr id="241" name="直線コネクタ 240"/>
        <xdr:cNvCxnSpPr/>
      </xdr:nvCxnSpPr>
      <xdr:spPr>
        <a:xfrm>
          <a:off x="2019300" y="16950725"/>
          <a:ext cx="889000" cy="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14709</xdr:rowOff>
    </xdr:from>
    <xdr:ext cx="534377" cy="259045"/>
    <xdr:sp macro="" textlink="">
      <xdr:nvSpPr>
        <xdr:cNvPr id="243" name="テキスト ボックス 242"/>
        <xdr:cNvSpPr txBox="1"/>
      </xdr:nvSpPr>
      <xdr:spPr>
        <a:xfrm>
          <a:off x="2641111" y="166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148625</xdr:rowOff>
    </xdr:from>
    <xdr:to>
      <xdr:col>10</xdr:col>
      <xdr:colOff>114300</xdr:colOff>
      <xdr:row>98</xdr:row>
      <xdr:rowOff>156403</xdr:rowOff>
    </xdr:to>
    <xdr:cxnSp macro="">
      <xdr:nvCxnSpPr>
        <xdr:cNvPr id="244" name="直線コネクタ 243"/>
        <xdr:cNvCxnSpPr/>
      </xdr:nvCxnSpPr>
      <xdr:spPr>
        <a:xfrm flipV="1">
          <a:off x="1130300" y="16950725"/>
          <a:ext cx="889000" cy="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12738</xdr:rowOff>
    </xdr:from>
    <xdr:ext cx="534377" cy="259045"/>
    <xdr:sp macro="" textlink="">
      <xdr:nvSpPr>
        <xdr:cNvPr id="246" name="テキスト ボックス 245"/>
        <xdr:cNvSpPr txBox="1"/>
      </xdr:nvSpPr>
      <xdr:spPr>
        <a:xfrm>
          <a:off x="1752111" y="1664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21928</xdr:rowOff>
    </xdr:from>
    <xdr:ext cx="534377" cy="259045"/>
    <xdr:sp macro="" textlink="">
      <xdr:nvSpPr>
        <xdr:cNvPr id="248" name="テキスト ボックス 247"/>
        <xdr:cNvSpPr txBox="1"/>
      </xdr:nvSpPr>
      <xdr:spPr>
        <a:xfrm>
          <a:off x="863111" y="166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88010</xdr:rowOff>
    </xdr:from>
    <xdr:to>
      <xdr:col>24</xdr:col>
      <xdr:colOff>114300</xdr:colOff>
      <xdr:row>99</xdr:row>
      <xdr:rowOff>18160</xdr:rowOff>
    </xdr:to>
    <xdr:sp macro="" textlink="">
      <xdr:nvSpPr>
        <xdr:cNvPr id="254" name="楕円 253"/>
        <xdr:cNvSpPr/>
      </xdr:nvSpPr>
      <xdr:spPr>
        <a:xfrm>
          <a:off x="4584700" y="1689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51849</xdr:rowOff>
    </xdr:from>
    <xdr:ext cx="534377" cy="259045"/>
    <xdr:sp macro="" textlink="">
      <xdr:nvSpPr>
        <xdr:cNvPr id="255" name="衛生費該当値テキスト"/>
        <xdr:cNvSpPr txBox="1"/>
      </xdr:nvSpPr>
      <xdr:spPr>
        <a:xfrm>
          <a:off x="4686300" y="1685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98048</xdr:rowOff>
    </xdr:from>
    <xdr:to>
      <xdr:col>20</xdr:col>
      <xdr:colOff>38100</xdr:colOff>
      <xdr:row>99</xdr:row>
      <xdr:rowOff>28198</xdr:rowOff>
    </xdr:to>
    <xdr:sp macro="" textlink="">
      <xdr:nvSpPr>
        <xdr:cNvPr id="256" name="楕円 255"/>
        <xdr:cNvSpPr/>
      </xdr:nvSpPr>
      <xdr:spPr>
        <a:xfrm>
          <a:off x="3746500" y="1690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19325</xdr:rowOff>
    </xdr:from>
    <xdr:ext cx="534377" cy="259045"/>
    <xdr:sp macro="" textlink="">
      <xdr:nvSpPr>
        <xdr:cNvPr id="257" name="テキスト ボックス 256"/>
        <xdr:cNvSpPr txBox="1"/>
      </xdr:nvSpPr>
      <xdr:spPr>
        <a:xfrm>
          <a:off x="3530111" y="1699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98147</xdr:rowOff>
    </xdr:from>
    <xdr:to>
      <xdr:col>15</xdr:col>
      <xdr:colOff>101600</xdr:colOff>
      <xdr:row>99</xdr:row>
      <xdr:rowOff>28297</xdr:rowOff>
    </xdr:to>
    <xdr:sp macro="" textlink="">
      <xdr:nvSpPr>
        <xdr:cNvPr id="258" name="楕円 257"/>
        <xdr:cNvSpPr/>
      </xdr:nvSpPr>
      <xdr:spPr>
        <a:xfrm>
          <a:off x="2857500" y="1690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19424</xdr:rowOff>
    </xdr:from>
    <xdr:ext cx="534377" cy="259045"/>
    <xdr:sp macro="" textlink="">
      <xdr:nvSpPr>
        <xdr:cNvPr id="259" name="テキスト ボックス 258"/>
        <xdr:cNvSpPr txBox="1"/>
      </xdr:nvSpPr>
      <xdr:spPr>
        <a:xfrm>
          <a:off x="2641111" y="1699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97825</xdr:rowOff>
    </xdr:from>
    <xdr:to>
      <xdr:col>10</xdr:col>
      <xdr:colOff>165100</xdr:colOff>
      <xdr:row>99</xdr:row>
      <xdr:rowOff>27975</xdr:rowOff>
    </xdr:to>
    <xdr:sp macro="" textlink="">
      <xdr:nvSpPr>
        <xdr:cNvPr id="260" name="楕円 259"/>
        <xdr:cNvSpPr/>
      </xdr:nvSpPr>
      <xdr:spPr>
        <a:xfrm>
          <a:off x="1968500" y="1689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19102</xdr:rowOff>
    </xdr:from>
    <xdr:ext cx="534377" cy="259045"/>
    <xdr:sp macro="" textlink="">
      <xdr:nvSpPr>
        <xdr:cNvPr id="261" name="テキスト ボックス 260"/>
        <xdr:cNvSpPr txBox="1"/>
      </xdr:nvSpPr>
      <xdr:spPr>
        <a:xfrm>
          <a:off x="1752111" y="169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105603</xdr:rowOff>
    </xdr:from>
    <xdr:to>
      <xdr:col>6</xdr:col>
      <xdr:colOff>38100</xdr:colOff>
      <xdr:row>99</xdr:row>
      <xdr:rowOff>35753</xdr:rowOff>
    </xdr:to>
    <xdr:sp macro="" textlink="">
      <xdr:nvSpPr>
        <xdr:cNvPr id="262" name="楕円 261"/>
        <xdr:cNvSpPr/>
      </xdr:nvSpPr>
      <xdr:spPr>
        <a:xfrm>
          <a:off x="1079500" y="1690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26880</xdr:rowOff>
    </xdr:from>
    <xdr:ext cx="534377" cy="259045"/>
    <xdr:sp macro="" textlink="">
      <xdr:nvSpPr>
        <xdr:cNvPr id="263" name="テキスト ボックス 262"/>
        <xdr:cNvSpPr txBox="1"/>
      </xdr:nvSpPr>
      <xdr:spPr>
        <a:xfrm>
          <a:off x="863111" y="1700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96842</xdr:rowOff>
    </xdr:from>
    <xdr:ext cx="469744" cy="259045"/>
    <xdr:sp macro="" textlink="">
      <xdr:nvSpPr>
        <xdr:cNvPr id="293" name="労働費平均値テキスト"/>
        <xdr:cNvSpPr txBox="1"/>
      </xdr:nvSpPr>
      <xdr:spPr>
        <a:xfrm>
          <a:off x="10528300" y="644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104267</xdr:rowOff>
    </xdr:from>
    <xdr:to>
      <xdr:col>50</xdr:col>
      <xdr:colOff>114300</xdr:colOff>
      <xdr:row>39</xdr:row>
      <xdr:rowOff>44450</xdr:rowOff>
    </xdr:to>
    <xdr:cxnSp macro="">
      <xdr:nvCxnSpPr>
        <xdr:cNvPr id="295" name="直線コネクタ 294"/>
        <xdr:cNvCxnSpPr/>
      </xdr:nvCxnSpPr>
      <xdr:spPr>
        <a:xfrm>
          <a:off x="8750300" y="6447917"/>
          <a:ext cx="889000" cy="28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104267</xdr:rowOff>
    </xdr:from>
    <xdr:to>
      <xdr:col>45</xdr:col>
      <xdr:colOff>177800</xdr:colOff>
      <xdr:row>37</xdr:row>
      <xdr:rowOff>109677</xdr:rowOff>
    </xdr:to>
    <xdr:cxnSp macro="">
      <xdr:nvCxnSpPr>
        <xdr:cNvPr id="298" name="直線コネクタ 297"/>
        <xdr:cNvCxnSpPr/>
      </xdr:nvCxnSpPr>
      <xdr:spPr>
        <a:xfrm flipV="1">
          <a:off x="7861300" y="6447917"/>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166464</xdr:rowOff>
    </xdr:from>
    <xdr:ext cx="469744" cy="259045"/>
    <xdr:sp macro="" textlink="">
      <xdr:nvSpPr>
        <xdr:cNvPr id="300" name="テキスト ボックス 299"/>
        <xdr:cNvSpPr txBox="1"/>
      </xdr:nvSpPr>
      <xdr:spPr>
        <a:xfrm>
          <a:off x="8515428" y="66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109677</xdr:rowOff>
    </xdr:from>
    <xdr:to>
      <xdr:col>41</xdr:col>
      <xdr:colOff>50800</xdr:colOff>
      <xdr:row>38</xdr:row>
      <xdr:rowOff>97561</xdr:rowOff>
    </xdr:to>
    <xdr:cxnSp macro="">
      <xdr:nvCxnSpPr>
        <xdr:cNvPr id="301" name="直線コネクタ 300"/>
        <xdr:cNvCxnSpPr/>
      </xdr:nvCxnSpPr>
      <xdr:spPr>
        <a:xfrm flipV="1">
          <a:off x="6972300" y="6453327"/>
          <a:ext cx="889000" cy="15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159681</xdr:rowOff>
    </xdr:from>
    <xdr:ext cx="469744" cy="259045"/>
    <xdr:sp macro="" textlink="">
      <xdr:nvSpPr>
        <xdr:cNvPr id="303" name="テキスト ボックス 302"/>
        <xdr:cNvSpPr txBox="1"/>
      </xdr:nvSpPr>
      <xdr:spPr>
        <a:xfrm>
          <a:off x="7626428" y="66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148099</xdr:rowOff>
    </xdr:from>
    <xdr:ext cx="469744" cy="259045"/>
    <xdr:sp macro="" textlink="">
      <xdr:nvSpPr>
        <xdr:cNvPr id="305" name="テキスト ボックス 304"/>
        <xdr:cNvSpPr txBox="1"/>
      </xdr:nvSpPr>
      <xdr:spPr>
        <a:xfrm>
          <a:off x="6737428"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53467</xdr:rowOff>
    </xdr:from>
    <xdr:to>
      <xdr:col>46</xdr:col>
      <xdr:colOff>38100</xdr:colOff>
      <xdr:row>37</xdr:row>
      <xdr:rowOff>155067</xdr:rowOff>
    </xdr:to>
    <xdr:sp macro="" textlink="">
      <xdr:nvSpPr>
        <xdr:cNvPr id="315" name="楕円 314"/>
        <xdr:cNvSpPr/>
      </xdr:nvSpPr>
      <xdr:spPr>
        <a:xfrm>
          <a:off x="8699500" y="639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144</xdr:rowOff>
    </xdr:from>
    <xdr:ext cx="469744" cy="259045"/>
    <xdr:sp macro="" textlink="">
      <xdr:nvSpPr>
        <xdr:cNvPr id="316" name="テキスト ボックス 315"/>
        <xdr:cNvSpPr txBox="1"/>
      </xdr:nvSpPr>
      <xdr:spPr>
        <a:xfrm>
          <a:off x="8515428" y="6172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58877</xdr:rowOff>
    </xdr:from>
    <xdr:to>
      <xdr:col>41</xdr:col>
      <xdr:colOff>101600</xdr:colOff>
      <xdr:row>37</xdr:row>
      <xdr:rowOff>160477</xdr:rowOff>
    </xdr:to>
    <xdr:sp macro="" textlink="">
      <xdr:nvSpPr>
        <xdr:cNvPr id="317" name="楕円 316"/>
        <xdr:cNvSpPr/>
      </xdr:nvSpPr>
      <xdr:spPr>
        <a:xfrm>
          <a:off x="7810500" y="640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5554</xdr:rowOff>
    </xdr:from>
    <xdr:ext cx="469744" cy="259045"/>
    <xdr:sp macro="" textlink="">
      <xdr:nvSpPr>
        <xdr:cNvPr id="318" name="テキスト ボックス 317"/>
        <xdr:cNvSpPr txBox="1"/>
      </xdr:nvSpPr>
      <xdr:spPr>
        <a:xfrm>
          <a:off x="7626428" y="6177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46761</xdr:rowOff>
    </xdr:from>
    <xdr:to>
      <xdr:col>36</xdr:col>
      <xdr:colOff>165100</xdr:colOff>
      <xdr:row>38</xdr:row>
      <xdr:rowOff>148361</xdr:rowOff>
    </xdr:to>
    <xdr:sp macro="" textlink="">
      <xdr:nvSpPr>
        <xdr:cNvPr id="319" name="楕円 318"/>
        <xdr:cNvSpPr/>
      </xdr:nvSpPr>
      <xdr:spPr>
        <a:xfrm>
          <a:off x="6921500" y="656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164888</xdr:rowOff>
    </xdr:from>
    <xdr:ext cx="469744" cy="259045"/>
    <xdr:sp macro="" textlink="">
      <xdr:nvSpPr>
        <xdr:cNvPr id="320" name="テキスト ボックス 319"/>
        <xdr:cNvSpPr txBox="1"/>
      </xdr:nvSpPr>
      <xdr:spPr>
        <a:xfrm>
          <a:off x="6737428" y="633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60536</xdr:rowOff>
    </xdr:from>
    <xdr:to>
      <xdr:col>55</xdr:col>
      <xdr:colOff>0</xdr:colOff>
      <xdr:row>57</xdr:row>
      <xdr:rowOff>71800</xdr:rowOff>
    </xdr:to>
    <xdr:cxnSp macro="">
      <xdr:nvCxnSpPr>
        <xdr:cNvPr id="345" name="直線コネクタ 344"/>
        <xdr:cNvCxnSpPr/>
      </xdr:nvCxnSpPr>
      <xdr:spPr>
        <a:xfrm>
          <a:off x="9639300" y="9833186"/>
          <a:ext cx="838200" cy="1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71224</xdr:rowOff>
    </xdr:from>
    <xdr:ext cx="534377" cy="259045"/>
    <xdr:sp macro="" textlink="">
      <xdr:nvSpPr>
        <xdr:cNvPr id="346" name="農林水産業費平均値テキスト"/>
        <xdr:cNvSpPr txBox="1"/>
      </xdr:nvSpPr>
      <xdr:spPr>
        <a:xfrm>
          <a:off x="10528300" y="950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58587</xdr:rowOff>
    </xdr:from>
    <xdr:to>
      <xdr:col>50</xdr:col>
      <xdr:colOff>114300</xdr:colOff>
      <xdr:row>57</xdr:row>
      <xdr:rowOff>60536</xdr:rowOff>
    </xdr:to>
    <xdr:cxnSp macro="">
      <xdr:nvCxnSpPr>
        <xdr:cNvPr id="348" name="直線コネクタ 347"/>
        <xdr:cNvCxnSpPr/>
      </xdr:nvCxnSpPr>
      <xdr:spPr>
        <a:xfrm>
          <a:off x="8750300" y="9831237"/>
          <a:ext cx="889000" cy="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6236</xdr:rowOff>
    </xdr:from>
    <xdr:ext cx="534377" cy="259045"/>
    <xdr:sp macro="" textlink="">
      <xdr:nvSpPr>
        <xdr:cNvPr id="350" name="テキスト ボックス 349"/>
        <xdr:cNvSpPr txBox="1"/>
      </xdr:nvSpPr>
      <xdr:spPr>
        <a:xfrm>
          <a:off x="9372111" y="94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58587</xdr:rowOff>
    </xdr:from>
    <xdr:to>
      <xdr:col>45</xdr:col>
      <xdr:colOff>177800</xdr:colOff>
      <xdr:row>57</xdr:row>
      <xdr:rowOff>73680</xdr:rowOff>
    </xdr:to>
    <xdr:cxnSp macro="">
      <xdr:nvCxnSpPr>
        <xdr:cNvPr id="351" name="直線コネクタ 350"/>
        <xdr:cNvCxnSpPr/>
      </xdr:nvCxnSpPr>
      <xdr:spPr>
        <a:xfrm flipV="1">
          <a:off x="7861300" y="9831237"/>
          <a:ext cx="889000" cy="1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167308</xdr:rowOff>
    </xdr:from>
    <xdr:ext cx="534377" cy="259045"/>
    <xdr:sp macro="" textlink="">
      <xdr:nvSpPr>
        <xdr:cNvPr id="353" name="テキスト ボックス 352"/>
        <xdr:cNvSpPr txBox="1"/>
      </xdr:nvSpPr>
      <xdr:spPr>
        <a:xfrm>
          <a:off x="8483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70491</xdr:rowOff>
    </xdr:from>
    <xdr:to>
      <xdr:col>41</xdr:col>
      <xdr:colOff>50800</xdr:colOff>
      <xdr:row>57</xdr:row>
      <xdr:rowOff>73680</xdr:rowOff>
    </xdr:to>
    <xdr:cxnSp macro="">
      <xdr:nvCxnSpPr>
        <xdr:cNvPr id="354" name="直線コネクタ 353"/>
        <xdr:cNvCxnSpPr/>
      </xdr:nvCxnSpPr>
      <xdr:spPr>
        <a:xfrm>
          <a:off x="6972300" y="9843141"/>
          <a:ext cx="889000" cy="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38075</xdr:rowOff>
    </xdr:from>
    <xdr:ext cx="534377" cy="259045"/>
    <xdr:sp macro="" textlink="">
      <xdr:nvSpPr>
        <xdr:cNvPr id="356" name="テキスト ボックス 355"/>
        <xdr:cNvSpPr txBox="1"/>
      </xdr:nvSpPr>
      <xdr:spPr>
        <a:xfrm>
          <a:off x="7594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40595</xdr:rowOff>
    </xdr:from>
    <xdr:ext cx="534377" cy="259045"/>
    <xdr:sp macro="" textlink="">
      <xdr:nvSpPr>
        <xdr:cNvPr id="358" name="テキスト ボックス 357"/>
        <xdr:cNvSpPr txBox="1"/>
      </xdr:nvSpPr>
      <xdr:spPr>
        <a:xfrm>
          <a:off x="6705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21000</xdr:rowOff>
    </xdr:from>
    <xdr:to>
      <xdr:col>55</xdr:col>
      <xdr:colOff>50800</xdr:colOff>
      <xdr:row>57</xdr:row>
      <xdr:rowOff>122600</xdr:rowOff>
    </xdr:to>
    <xdr:sp macro="" textlink="">
      <xdr:nvSpPr>
        <xdr:cNvPr id="364" name="楕円 363"/>
        <xdr:cNvSpPr/>
      </xdr:nvSpPr>
      <xdr:spPr>
        <a:xfrm>
          <a:off x="10426700" y="979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107377</xdr:rowOff>
    </xdr:from>
    <xdr:ext cx="534377" cy="259045"/>
    <xdr:sp macro="" textlink="">
      <xdr:nvSpPr>
        <xdr:cNvPr id="365" name="農林水産業費該当値テキスト"/>
        <xdr:cNvSpPr txBox="1"/>
      </xdr:nvSpPr>
      <xdr:spPr>
        <a:xfrm>
          <a:off x="10528300" y="970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9736</xdr:rowOff>
    </xdr:from>
    <xdr:to>
      <xdr:col>50</xdr:col>
      <xdr:colOff>165100</xdr:colOff>
      <xdr:row>57</xdr:row>
      <xdr:rowOff>111336</xdr:rowOff>
    </xdr:to>
    <xdr:sp macro="" textlink="">
      <xdr:nvSpPr>
        <xdr:cNvPr id="366" name="楕円 365"/>
        <xdr:cNvSpPr/>
      </xdr:nvSpPr>
      <xdr:spPr>
        <a:xfrm>
          <a:off x="9588500" y="97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102463</xdr:rowOff>
    </xdr:from>
    <xdr:ext cx="534377" cy="259045"/>
    <xdr:sp macro="" textlink="">
      <xdr:nvSpPr>
        <xdr:cNvPr id="367" name="テキスト ボックス 366"/>
        <xdr:cNvSpPr txBox="1"/>
      </xdr:nvSpPr>
      <xdr:spPr>
        <a:xfrm>
          <a:off x="9372111" y="987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7787</xdr:rowOff>
    </xdr:from>
    <xdr:to>
      <xdr:col>46</xdr:col>
      <xdr:colOff>38100</xdr:colOff>
      <xdr:row>57</xdr:row>
      <xdr:rowOff>109387</xdr:rowOff>
    </xdr:to>
    <xdr:sp macro="" textlink="">
      <xdr:nvSpPr>
        <xdr:cNvPr id="368" name="楕円 367"/>
        <xdr:cNvSpPr/>
      </xdr:nvSpPr>
      <xdr:spPr>
        <a:xfrm>
          <a:off x="8699500" y="978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100514</xdr:rowOff>
    </xdr:from>
    <xdr:ext cx="534377" cy="259045"/>
    <xdr:sp macro="" textlink="">
      <xdr:nvSpPr>
        <xdr:cNvPr id="369" name="テキスト ボックス 368"/>
        <xdr:cNvSpPr txBox="1"/>
      </xdr:nvSpPr>
      <xdr:spPr>
        <a:xfrm>
          <a:off x="8483111" y="987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22880</xdr:rowOff>
    </xdr:from>
    <xdr:to>
      <xdr:col>41</xdr:col>
      <xdr:colOff>101600</xdr:colOff>
      <xdr:row>57</xdr:row>
      <xdr:rowOff>124480</xdr:rowOff>
    </xdr:to>
    <xdr:sp macro="" textlink="">
      <xdr:nvSpPr>
        <xdr:cNvPr id="370" name="楕円 369"/>
        <xdr:cNvSpPr/>
      </xdr:nvSpPr>
      <xdr:spPr>
        <a:xfrm>
          <a:off x="7810500" y="979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115607</xdr:rowOff>
    </xdr:from>
    <xdr:ext cx="534377" cy="259045"/>
    <xdr:sp macro="" textlink="">
      <xdr:nvSpPr>
        <xdr:cNvPr id="371" name="テキスト ボックス 370"/>
        <xdr:cNvSpPr txBox="1"/>
      </xdr:nvSpPr>
      <xdr:spPr>
        <a:xfrm>
          <a:off x="7594111" y="988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19691</xdr:rowOff>
    </xdr:from>
    <xdr:to>
      <xdr:col>36</xdr:col>
      <xdr:colOff>165100</xdr:colOff>
      <xdr:row>57</xdr:row>
      <xdr:rowOff>121291</xdr:rowOff>
    </xdr:to>
    <xdr:sp macro="" textlink="">
      <xdr:nvSpPr>
        <xdr:cNvPr id="372" name="楕円 371"/>
        <xdr:cNvSpPr/>
      </xdr:nvSpPr>
      <xdr:spPr>
        <a:xfrm>
          <a:off x="6921500" y="979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112418</xdr:rowOff>
    </xdr:from>
    <xdr:ext cx="534377" cy="259045"/>
    <xdr:sp macro="" textlink="">
      <xdr:nvSpPr>
        <xdr:cNvPr id="373" name="テキスト ボックス 372"/>
        <xdr:cNvSpPr txBox="1"/>
      </xdr:nvSpPr>
      <xdr:spPr>
        <a:xfrm>
          <a:off x="6705111" y="988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164864</xdr:rowOff>
    </xdr:from>
    <xdr:to>
      <xdr:col>55</xdr:col>
      <xdr:colOff>0</xdr:colOff>
      <xdr:row>79</xdr:row>
      <xdr:rowOff>11481</xdr:rowOff>
    </xdr:to>
    <xdr:cxnSp macro="">
      <xdr:nvCxnSpPr>
        <xdr:cNvPr id="402" name="直線コネクタ 401"/>
        <xdr:cNvCxnSpPr/>
      </xdr:nvCxnSpPr>
      <xdr:spPr>
        <a:xfrm>
          <a:off x="9639300" y="13537964"/>
          <a:ext cx="838200" cy="1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119057</xdr:rowOff>
    </xdr:from>
    <xdr:ext cx="534377" cy="259045"/>
    <xdr:sp macro="" textlink="">
      <xdr:nvSpPr>
        <xdr:cNvPr id="403" name="商工費平均値テキスト"/>
        <xdr:cNvSpPr txBox="1"/>
      </xdr:nvSpPr>
      <xdr:spPr>
        <a:xfrm>
          <a:off x="10528300" y="13320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164864</xdr:rowOff>
    </xdr:from>
    <xdr:to>
      <xdr:col>50</xdr:col>
      <xdr:colOff>114300</xdr:colOff>
      <xdr:row>79</xdr:row>
      <xdr:rowOff>18976</xdr:rowOff>
    </xdr:to>
    <xdr:cxnSp macro="">
      <xdr:nvCxnSpPr>
        <xdr:cNvPr id="405" name="直線コネクタ 404"/>
        <xdr:cNvCxnSpPr/>
      </xdr:nvCxnSpPr>
      <xdr:spPr>
        <a:xfrm flipV="1">
          <a:off x="8750300" y="13537964"/>
          <a:ext cx="889000" cy="2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56019</xdr:rowOff>
    </xdr:from>
    <xdr:ext cx="534377" cy="259045"/>
    <xdr:sp macro="" textlink="">
      <xdr:nvSpPr>
        <xdr:cNvPr id="407" name="テキスト ボックス 406"/>
        <xdr:cNvSpPr txBox="1"/>
      </xdr:nvSpPr>
      <xdr:spPr>
        <a:xfrm>
          <a:off x="9372111" y="132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5279</xdr:rowOff>
    </xdr:from>
    <xdr:to>
      <xdr:col>45</xdr:col>
      <xdr:colOff>177800</xdr:colOff>
      <xdr:row>79</xdr:row>
      <xdr:rowOff>18976</xdr:rowOff>
    </xdr:to>
    <xdr:cxnSp macro="">
      <xdr:nvCxnSpPr>
        <xdr:cNvPr id="408" name="直線コネクタ 407"/>
        <xdr:cNvCxnSpPr/>
      </xdr:nvCxnSpPr>
      <xdr:spPr>
        <a:xfrm>
          <a:off x="7861300" y="13549829"/>
          <a:ext cx="889000" cy="1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58097</xdr:rowOff>
    </xdr:from>
    <xdr:ext cx="534377" cy="259045"/>
    <xdr:sp macro="" textlink="">
      <xdr:nvSpPr>
        <xdr:cNvPr id="410" name="テキスト ボックス 409"/>
        <xdr:cNvSpPr txBox="1"/>
      </xdr:nvSpPr>
      <xdr:spPr>
        <a:xfrm>
          <a:off x="8483111" y="1325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5279</xdr:rowOff>
    </xdr:from>
    <xdr:to>
      <xdr:col>41</xdr:col>
      <xdr:colOff>50800</xdr:colOff>
      <xdr:row>79</xdr:row>
      <xdr:rowOff>19707</xdr:rowOff>
    </xdr:to>
    <xdr:cxnSp macro="">
      <xdr:nvCxnSpPr>
        <xdr:cNvPr id="411" name="直線コネクタ 410"/>
        <xdr:cNvCxnSpPr/>
      </xdr:nvCxnSpPr>
      <xdr:spPr>
        <a:xfrm flipV="1">
          <a:off x="6972300" y="13549829"/>
          <a:ext cx="889000" cy="1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65276</xdr:rowOff>
    </xdr:from>
    <xdr:ext cx="534377" cy="259045"/>
    <xdr:sp macro="" textlink="">
      <xdr:nvSpPr>
        <xdr:cNvPr id="413" name="テキスト ボックス 412"/>
        <xdr:cNvSpPr txBox="1"/>
      </xdr:nvSpPr>
      <xdr:spPr>
        <a:xfrm>
          <a:off x="7594111" y="132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65794</xdr:rowOff>
    </xdr:from>
    <xdr:ext cx="534377" cy="259045"/>
    <xdr:sp macro="" textlink="">
      <xdr:nvSpPr>
        <xdr:cNvPr id="415" name="テキスト ボックス 414"/>
        <xdr:cNvSpPr txBox="1"/>
      </xdr:nvSpPr>
      <xdr:spPr>
        <a:xfrm>
          <a:off x="6705111" y="1326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132131</xdr:rowOff>
    </xdr:from>
    <xdr:to>
      <xdr:col>55</xdr:col>
      <xdr:colOff>50800</xdr:colOff>
      <xdr:row>79</xdr:row>
      <xdr:rowOff>62281</xdr:rowOff>
    </xdr:to>
    <xdr:sp macro="" textlink="">
      <xdr:nvSpPr>
        <xdr:cNvPr id="421" name="楕円 420"/>
        <xdr:cNvSpPr/>
      </xdr:nvSpPr>
      <xdr:spPr>
        <a:xfrm>
          <a:off x="10426700" y="135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74607</xdr:rowOff>
    </xdr:from>
    <xdr:ext cx="534377" cy="259045"/>
    <xdr:sp macro="" textlink="">
      <xdr:nvSpPr>
        <xdr:cNvPr id="422" name="商工費該当値テキスト"/>
        <xdr:cNvSpPr txBox="1"/>
      </xdr:nvSpPr>
      <xdr:spPr>
        <a:xfrm>
          <a:off x="10528300" y="1344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114064</xdr:rowOff>
    </xdr:from>
    <xdr:to>
      <xdr:col>50</xdr:col>
      <xdr:colOff>165100</xdr:colOff>
      <xdr:row>79</xdr:row>
      <xdr:rowOff>44214</xdr:rowOff>
    </xdr:to>
    <xdr:sp macro="" textlink="">
      <xdr:nvSpPr>
        <xdr:cNvPr id="423" name="楕円 422"/>
        <xdr:cNvSpPr/>
      </xdr:nvSpPr>
      <xdr:spPr>
        <a:xfrm>
          <a:off x="9588500" y="1348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35341</xdr:rowOff>
    </xdr:from>
    <xdr:ext cx="534377" cy="259045"/>
    <xdr:sp macro="" textlink="">
      <xdr:nvSpPr>
        <xdr:cNvPr id="424" name="テキスト ボックス 423"/>
        <xdr:cNvSpPr txBox="1"/>
      </xdr:nvSpPr>
      <xdr:spPr>
        <a:xfrm>
          <a:off x="9372111" y="1357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139626</xdr:rowOff>
    </xdr:from>
    <xdr:to>
      <xdr:col>46</xdr:col>
      <xdr:colOff>38100</xdr:colOff>
      <xdr:row>79</xdr:row>
      <xdr:rowOff>69776</xdr:rowOff>
    </xdr:to>
    <xdr:sp macro="" textlink="">
      <xdr:nvSpPr>
        <xdr:cNvPr id="425" name="楕円 424"/>
        <xdr:cNvSpPr/>
      </xdr:nvSpPr>
      <xdr:spPr>
        <a:xfrm>
          <a:off x="8699500" y="1351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60903</xdr:rowOff>
    </xdr:from>
    <xdr:ext cx="534377" cy="259045"/>
    <xdr:sp macro="" textlink="">
      <xdr:nvSpPr>
        <xdr:cNvPr id="426" name="テキスト ボックス 425"/>
        <xdr:cNvSpPr txBox="1"/>
      </xdr:nvSpPr>
      <xdr:spPr>
        <a:xfrm>
          <a:off x="8483111" y="1360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125929</xdr:rowOff>
    </xdr:from>
    <xdr:to>
      <xdr:col>41</xdr:col>
      <xdr:colOff>101600</xdr:colOff>
      <xdr:row>79</xdr:row>
      <xdr:rowOff>56079</xdr:rowOff>
    </xdr:to>
    <xdr:sp macro="" textlink="">
      <xdr:nvSpPr>
        <xdr:cNvPr id="427" name="楕円 426"/>
        <xdr:cNvSpPr/>
      </xdr:nvSpPr>
      <xdr:spPr>
        <a:xfrm>
          <a:off x="7810500" y="1349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47206</xdr:rowOff>
    </xdr:from>
    <xdr:ext cx="534377" cy="259045"/>
    <xdr:sp macro="" textlink="">
      <xdr:nvSpPr>
        <xdr:cNvPr id="428" name="テキスト ボックス 427"/>
        <xdr:cNvSpPr txBox="1"/>
      </xdr:nvSpPr>
      <xdr:spPr>
        <a:xfrm>
          <a:off x="7594111" y="1359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140357</xdr:rowOff>
    </xdr:from>
    <xdr:to>
      <xdr:col>36</xdr:col>
      <xdr:colOff>165100</xdr:colOff>
      <xdr:row>79</xdr:row>
      <xdr:rowOff>70507</xdr:rowOff>
    </xdr:to>
    <xdr:sp macro="" textlink="">
      <xdr:nvSpPr>
        <xdr:cNvPr id="429" name="楕円 428"/>
        <xdr:cNvSpPr/>
      </xdr:nvSpPr>
      <xdr:spPr>
        <a:xfrm>
          <a:off x="6921500" y="1351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61634</xdr:rowOff>
    </xdr:from>
    <xdr:ext cx="534377" cy="259045"/>
    <xdr:sp macro="" textlink="">
      <xdr:nvSpPr>
        <xdr:cNvPr id="430" name="テキスト ボックス 429"/>
        <xdr:cNvSpPr txBox="1"/>
      </xdr:nvSpPr>
      <xdr:spPr>
        <a:xfrm>
          <a:off x="6705111" y="1360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31085</xdr:rowOff>
    </xdr:from>
    <xdr:to>
      <xdr:col>55</xdr:col>
      <xdr:colOff>0</xdr:colOff>
      <xdr:row>99</xdr:row>
      <xdr:rowOff>31964</xdr:rowOff>
    </xdr:to>
    <xdr:cxnSp macro="">
      <xdr:nvCxnSpPr>
        <xdr:cNvPr id="461" name="直線コネクタ 460"/>
        <xdr:cNvCxnSpPr/>
      </xdr:nvCxnSpPr>
      <xdr:spPr>
        <a:xfrm>
          <a:off x="9639300" y="17004635"/>
          <a:ext cx="838200" cy="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115233</xdr:rowOff>
    </xdr:from>
    <xdr:ext cx="534377" cy="259045"/>
    <xdr:sp macro="" textlink="">
      <xdr:nvSpPr>
        <xdr:cNvPr id="462" name="土木費平均値テキスト"/>
        <xdr:cNvSpPr txBox="1"/>
      </xdr:nvSpPr>
      <xdr:spPr>
        <a:xfrm>
          <a:off x="10528300" y="1657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31085</xdr:rowOff>
    </xdr:from>
    <xdr:to>
      <xdr:col>50</xdr:col>
      <xdr:colOff>114300</xdr:colOff>
      <xdr:row>99</xdr:row>
      <xdr:rowOff>38914</xdr:rowOff>
    </xdr:to>
    <xdr:cxnSp macro="">
      <xdr:nvCxnSpPr>
        <xdr:cNvPr id="464" name="直線コネクタ 463"/>
        <xdr:cNvCxnSpPr/>
      </xdr:nvCxnSpPr>
      <xdr:spPr>
        <a:xfrm flipV="1">
          <a:off x="8750300" y="17004635"/>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74612</xdr:rowOff>
    </xdr:from>
    <xdr:ext cx="534377" cy="259045"/>
    <xdr:sp macro="" textlink="">
      <xdr:nvSpPr>
        <xdr:cNvPr id="466" name="テキスト ボックス 465"/>
        <xdr:cNvSpPr txBox="1"/>
      </xdr:nvSpPr>
      <xdr:spPr>
        <a:xfrm>
          <a:off x="9372111" y="165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20450</xdr:rowOff>
    </xdr:from>
    <xdr:to>
      <xdr:col>45</xdr:col>
      <xdr:colOff>177800</xdr:colOff>
      <xdr:row>99</xdr:row>
      <xdr:rowOff>38914</xdr:rowOff>
    </xdr:to>
    <xdr:cxnSp macro="">
      <xdr:nvCxnSpPr>
        <xdr:cNvPr id="467" name="直線コネクタ 466"/>
        <xdr:cNvCxnSpPr/>
      </xdr:nvCxnSpPr>
      <xdr:spPr>
        <a:xfrm>
          <a:off x="7861300" y="16994000"/>
          <a:ext cx="889000" cy="1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88698</xdr:rowOff>
    </xdr:from>
    <xdr:ext cx="534377" cy="259045"/>
    <xdr:sp macro="" textlink="">
      <xdr:nvSpPr>
        <xdr:cNvPr id="469" name="テキスト ボックス 468"/>
        <xdr:cNvSpPr txBox="1"/>
      </xdr:nvSpPr>
      <xdr:spPr>
        <a:xfrm>
          <a:off x="8483111" y="165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20450</xdr:rowOff>
    </xdr:from>
    <xdr:to>
      <xdr:col>41</xdr:col>
      <xdr:colOff>50800</xdr:colOff>
      <xdr:row>99</xdr:row>
      <xdr:rowOff>43923</xdr:rowOff>
    </xdr:to>
    <xdr:cxnSp macro="">
      <xdr:nvCxnSpPr>
        <xdr:cNvPr id="470" name="直線コネクタ 469"/>
        <xdr:cNvCxnSpPr/>
      </xdr:nvCxnSpPr>
      <xdr:spPr>
        <a:xfrm flipV="1">
          <a:off x="6972300" y="16994000"/>
          <a:ext cx="889000" cy="2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82659</xdr:rowOff>
    </xdr:from>
    <xdr:ext cx="534377" cy="259045"/>
    <xdr:sp macro="" textlink="">
      <xdr:nvSpPr>
        <xdr:cNvPr id="472" name="テキスト ボックス 471"/>
        <xdr:cNvSpPr txBox="1"/>
      </xdr:nvSpPr>
      <xdr:spPr>
        <a:xfrm>
          <a:off x="7594111" y="1654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98964</xdr:rowOff>
    </xdr:from>
    <xdr:ext cx="534377" cy="259045"/>
    <xdr:sp macro="" textlink="">
      <xdr:nvSpPr>
        <xdr:cNvPr id="474" name="テキスト ボックス 473"/>
        <xdr:cNvSpPr txBox="1"/>
      </xdr:nvSpPr>
      <xdr:spPr>
        <a:xfrm>
          <a:off x="6705111" y="165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152614</xdr:rowOff>
    </xdr:from>
    <xdr:to>
      <xdr:col>55</xdr:col>
      <xdr:colOff>50800</xdr:colOff>
      <xdr:row>99</xdr:row>
      <xdr:rowOff>82764</xdr:rowOff>
    </xdr:to>
    <xdr:sp macro="" textlink="">
      <xdr:nvSpPr>
        <xdr:cNvPr id="480" name="楕円 479"/>
        <xdr:cNvSpPr/>
      </xdr:nvSpPr>
      <xdr:spPr>
        <a:xfrm>
          <a:off x="10426700" y="1695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67541</xdr:rowOff>
    </xdr:from>
    <xdr:ext cx="534377" cy="259045"/>
    <xdr:sp macro="" textlink="">
      <xdr:nvSpPr>
        <xdr:cNvPr id="481" name="土木費該当値テキスト"/>
        <xdr:cNvSpPr txBox="1"/>
      </xdr:nvSpPr>
      <xdr:spPr>
        <a:xfrm>
          <a:off x="10528300" y="1686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151735</xdr:rowOff>
    </xdr:from>
    <xdr:to>
      <xdr:col>50</xdr:col>
      <xdr:colOff>165100</xdr:colOff>
      <xdr:row>99</xdr:row>
      <xdr:rowOff>81885</xdr:rowOff>
    </xdr:to>
    <xdr:sp macro="" textlink="">
      <xdr:nvSpPr>
        <xdr:cNvPr id="482" name="楕円 481"/>
        <xdr:cNvSpPr/>
      </xdr:nvSpPr>
      <xdr:spPr>
        <a:xfrm>
          <a:off x="9588500" y="169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73012</xdr:rowOff>
    </xdr:from>
    <xdr:ext cx="534377" cy="259045"/>
    <xdr:sp macro="" textlink="">
      <xdr:nvSpPr>
        <xdr:cNvPr id="483" name="テキスト ボックス 482"/>
        <xdr:cNvSpPr txBox="1"/>
      </xdr:nvSpPr>
      <xdr:spPr>
        <a:xfrm>
          <a:off x="9372111" y="1704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159564</xdr:rowOff>
    </xdr:from>
    <xdr:to>
      <xdr:col>46</xdr:col>
      <xdr:colOff>38100</xdr:colOff>
      <xdr:row>99</xdr:row>
      <xdr:rowOff>89714</xdr:rowOff>
    </xdr:to>
    <xdr:sp macro="" textlink="">
      <xdr:nvSpPr>
        <xdr:cNvPr id="484" name="楕円 483"/>
        <xdr:cNvSpPr/>
      </xdr:nvSpPr>
      <xdr:spPr>
        <a:xfrm>
          <a:off x="8699500" y="1696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80841</xdr:rowOff>
    </xdr:from>
    <xdr:ext cx="534377" cy="259045"/>
    <xdr:sp macro="" textlink="">
      <xdr:nvSpPr>
        <xdr:cNvPr id="485" name="テキスト ボックス 484"/>
        <xdr:cNvSpPr txBox="1"/>
      </xdr:nvSpPr>
      <xdr:spPr>
        <a:xfrm>
          <a:off x="8483111" y="1705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141100</xdr:rowOff>
    </xdr:from>
    <xdr:to>
      <xdr:col>41</xdr:col>
      <xdr:colOff>101600</xdr:colOff>
      <xdr:row>99</xdr:row>
      <xdr:rowOff>71250</xdr:rowOff>
    </xdr:to>
    <xdr:sp macro="" textlink="">
      <xdr:nvSpPr>
        <xdr:cNvPr id="486" name="楕円 485"/>
        <xdr:cNvSpPr/>
      </xdr:nvSpPr>
      <xdr:spPr>
        <a:xfrm>
          <a:off x="7810500" y="169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62377</xdr:rowOff>
    </xdr:from>
    <xdr:ext cx="534377" cy="259045"/>
    <xdr:sp macro="" textlink="">
      <xdr:nvSpPr>
        <xdr:cNvPr id="487" name="テキスト ボックス 486"/>
        <xdr:cNvSpPr txBox="1"/>
      </xdr:nvSpPr>
      <xdr:spPr>
        <a:xfrm>
          <a:off x="7594111" y="1703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164573</xdr:rowOff>
    </xdr:from>
    <xdr:to>
      <xdr:col>36</xdr:col>
      <xdr:colOff>165100</xdr:colOff>
      <xdr:row>99</xdr:row>
      <xdr:rowOff>94723</xdr:rowOff>
    </xdr:to>
    <xdr:sp macro="" textlink="">
      <xdr:nvSpPr>
        <xdr:cNvPr id="488" name="楕円 487"/>
        <xdr:cNvSpPr/>
      </xdr:nvSpPr>
      <xdr:spPr>
        <a:xfrm>
          <a:off x="6921500" y="1696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85850</xdr:rowOff>
    </xdr:from>
    <xdr:ext cx="534377" cy="259045"/>
    <xdr:sp macro="" textlink="">
      <xdr:nvSpPr>
        <xdr:cNvPr id="489" name="テキスト ボックス 488"/>
        <xdr:cNvSpPr txBox="1"/>
      </xdr:nvSpPr>
      <xdr:spPr>
        <a:xfrm>
          <a:off x="6705111" y="1705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8960</xdr:rowOff>
    </xdr:from>
    <xdr:to>
      <xdr:col>85</xdr:col>
      <xdr:colOff>127000</xdr:colOff>
      <xdr:row>37</xdr:row>
      <xdr:rowOff>75044</xdr:rowOff>
    </xdr:to>
    <xdr:cxnSp macro="">
      <xdr:nvCxnSpPr>
        <xdr:cNvPr id="519" name="直線コネクタ 518"/>
        <xdr:cNvCxnSpPr/>
      </xdr:nvCxnSpPr>
      <xdr:spPr>
        <a:xfrm>
          <a:off x="15481300" y="6352610"/>
          <a:ext cx="838200" cy="6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42911</xdr:rowOff>
    </xdr:from>
    <xdr:ext cx="534377" cy="259045"/>
    <xdr:sp macro="" textlink="">
      <xdr:nvSpPr>
        <xdr:cNvPr id="520" name="消防費平均値テキスト"/>
        <xdr:cNvSpPr txBox="1"/>
      </xdr:nvSpPr>
      <xdr:spPr>
        <a:xfrm>
          <a:off x="16370300" y="6215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8960</xdr:rowOff>
    </xdr:from>
    <xdr:to>
      <xdr:col>81</xdr:col>
      <xdr:colOff>50800</xdr:colOff>
      <xdr:row>38</xdr:row>
      <xdr:rowOff>109220</xdr:rowOff>
    </xdr:to>
    <xdr:cxnSp macro="">
      <xdr:nvCxnSpPr>
        <xdr:cNvPr id="522" name="直線コネクタ 521"/>
        <xdr:cNvCxnSpPr/>
      </xdr:nvCxnSpPr>
      <xdr:spPr>
        <a:xfrm flipV="1">
          <a:off x="14592300" y="6352610"/>
          <a:ext cx="889000" cy="27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148176</xdr:rowOff>
    </xdr:from>
    <xdr:ext cx="534377" cy="259045"/>
    <xdr:sp macro="" textlink="">
      <xdr:nvSpPr>
        <xdr:cNvPr id="524" name="テキスト ボックス 523"/>
        <xdr:cNvSpPr txBox="1"/>
      </xdr:nvSpPr>
      <xdr:spPr>
        <a:xfrm>
          <a:off x="15214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94952</xdr:rowOff>
    </xdr:from>
    <xdr:to>
      <xdr:col>76</xdr:col>
      <xdr:colOff>114300</xdr:colOff>
      <xdr:row>38</xdr:row>
      <xdr:rowOff>109220</xdr:rowOff>
    </xdr:to>
    <xdr:cxnSp macro="">
      <xdr:nvCxnSpPr>
        <xdr:cNvPr id="525" name="直線コネクタ 524"/>
        <xdr:cNvCxnSpPr/>
      </xdr:nvCxnSpPr>
      <xdr:spPr>
        <a:xfrm>
          <a:off x="13703300" y="6610052"/>
          <a:ext cx="889000" cy="1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36682</xdr:rowOff>
    </xdr:from>
    <xdr:ext cx="534377" cy="259045"/>
    <xdr:sp macro="" textlink="">
      <xdr:nvSpPr>
        <xdr:cNvPr id="527" name="テキスト ボックス 526"/>
        <xdr:cNvSpPr txBox="1"/>
      </xdr:nvSpPr>
      <xdr:spPr>
        <a:xfrm>
          <a:off x="14325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94952</xdr:rowOff>
    </xdr:from>
    <xdr:to>
      <xdr:col>71</xdr:col>
      <xdr:colOff>177800</xdr:colOff>
      <xdr:row>38</xdr:row>
      <xdr:rowOff>107868</xdr:rowOff>
    </xdr:to>
    <xdr:cxnSp macro="">
      <xdr:nvCxnSpPr>
        <xdr:cNvPr id="528" name="直線コネクタ 527"/>
        <xdr:cNvCxnSpPr/>
      </xdr:nvCxnSpPr>
      <xdr:spPr>
        <a:xfrm flipV="1">
          <a:off x="12814300" y="6610052"/>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6831</xdr:rowOff>
    </xdr:from>
    <xdr:ext cx="534377" cy="259045"/>
    <xdr:sp macro="" textlink="">
      <xdr:nvSpPr>
        <xdr:cNvPr id="530" name="テキスト ボックス 529"/>
        <xdr:cNvSpPr txBox="1"/>
      </xdr:nvSpPr>
      <xdr:spPr>
        <a:xfrm>
          <a:off x="13436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93394</xdr:rowOff>
    </xdr:from>
    <xdr:ext cx="534377" cy="259045"/>
    <xdr:sp macro="" textlink="">
      <xdr:nvSpPr>
        <xdr:cNvPr id="532" name="テキスト ボックス 531"/>
        <xdr:cNvSpPr txBox="1"/>
      </xdr:nvSpPr>
      <xdr:spPr>
        <a:xfrm>
          <a:off x="12547111" y="609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24244</xdr:rowOff>
    </xdr:from>
    <xdr:to>
      <xdr:col>85</xdr:col>
      <xdr:colOff>177800</xdr:colOff>
      <xdr:row>37</xdr:row>
      <xdr:rowOff>125844</xdr:rowOff>
    </xdr:to>
    <xdr:sp macro="" textlink="">
      <xdr:nvSpPr>
        <xdr:cNvPr id="538" name="楕円 537"/>
        <xdr:cNvSpPr/>
      </xdr:nvSpPr>
      <xdr:spPr>
        <a:xfrm>
          <a:off x="16268700" y="636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2671</xdr:rowOff>
    </xdr:from>
    <xdr:ext cx="534377" cy="259045"/>
    <xdr:sp macro="" textlink="">
      <xdr:nvSpPr>
        <xdr:cNvPr id="539" name="消防費該当値テキスト"/>
        <xdr:cNvSpPr txBox="1"/>
      </xdr:nvSpPr>
      <xdr:spPr>
        <a:xfrm>
          <a:off x="16370300" y="634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129610</xdr:rowOff>
    </xdr:from>
    <xdr:to>
      <xdr:col>81</xdr:col>
      <xdr:colOff>101600</xdr:colOff>
      <xdr:row>37</xdr:row>
      <xdr:rowOff>59760</xdr:rowOff>
    </xdr:to>
    <xdr:sp macro="" textlink="">
      <xdr:nvSpPr>
        <xdr:cNvPr id="540" name="楕円 539"/>
        <xdr:cNvSpPr/>
      </xdr:nvSpPr>
      <xdr:spPr>
        <a:xfrm>
          <a:off x="15430500" y="630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76287</xdr:rowOff>
    </xdr:from>
    <xdr:ext cx="534377" cy="259045"/>
    <xdr:sp macro="" textlink="">
      <xdr:nvSpPr>
        <xdr:cNvPr id="541" name="テキスト ボックス 540"/>
        <xdr:cNvSpPr txBox="1"/>
      </xdr:nvSpPr>
      <xdr:spPr>
        <a:xfrm>
          <a:off x="15214111" y="607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58420</xdr:rowOff>
    </xdr:from>
    <xdr:to>
      <xdr:col>76</xdr:col>
      <xdr:colOff>165100</xdr:colOff>
      <xdr:row>38</xdr:row>
      <xdr:rowOff>160020</xdr:rowOff>
    </xdr:to>
    <xdr:sp macro="" textlink="">
      <xdr:nvSpPr>
        <xdr:cNvPr id="542" name="楕円 541"/>
        <xdr:cNvSpPr/>
      </xdr:nvSpPr>
      <xdr:spPr>
        <a:xfrm>
          <a:off x="145415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151147</xdr:rowOff>
    </xdr:from>
    <xdr:ext cx="534377" cy="259045"/>
    <xdr:sp macro="" textlink="">
      <xdr:nvSpPr>
        <xdr:cNvPr id="543" name="テキスト ボックス 542"/>
        <xdr:cNvSpPr txBox="1"/>
      </xdr:nvSpPr>
      <xdr:spPr>
        <a:xfrm>
          <a:off x="14325111" y="666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44152</xdr:rowOff>
    </xdr:from>
    <xdr:to>
      <xdr:col>72</xdr:col>
      <xdr:colOff>38100</xdr:colOff>
      <xdr:row>38</xdr:row>
      <xdr:rowOff>145752</xdr:rowOff>
    </xdr:to>
    <xdr:sp macro="" textlink="">
      <xdr:nvSpPr>
        <xdr:cNvPr id="544" name="楕円 543"/>
        <xdr:cNvSpPr/>
      </xdr:nvSpPr>
      <xdr:spPr>
        <a:xfrm>
          <a:off x="13652500" y="655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136879</xdr:rowOff>
    </xdr:from>
    <xdr:ext cx="534377" cy="259045"/>
    <xdr:sp macro="" textlink="">
      <xdr:nvSpPr>
        <xdr:cNvPr id="545" name="テキスト ボックス 544"/>
        <xdr:cNvSpPr txBox="1"/>
      </xdr:nvSpPr>
      <xdr:spPr>
        <a:xfrm>
          <a:off x="13436111" y="665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57068</xdr:rowOff>
    </xdr:from>
    <xdr:to>
      <xdr:col>67</xdr:col>
      <xdr:colOff>101600</xdr:colOff>
      <xdr:row>38</xdr:row>
      <xdr:rowOff>158668</xdr:rowOff>
    </xdr:to>
    <xdr:sp macro="" textlink="">
      <xdr:nvSpPr>
        <xdr:cNvPr id="546" name="楕円 545"/>
        <xdr:cNvSpPr/>
      </xdr:nvSpPr>
      <xdr:spPr>
        <a:xfrm>
          <a:off x="12763500" y="657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149795</xdr:rowOff>
    </xdr:from>
    <xdr:ext cx="534377" cy="259045"/>
    <xdr:sp macro="" textlink="">
      <xdr:nvSpPr>
        <xdr:cNvPr id="547" name="テキスト ボックス 546"/>
        <xdr:cNvSpPr txBox="1"/>
      </xdr:nvSpPr>
      <xdr:spPr>
        <a:xfrm>
          <a:off x="12547111" y="666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67794</xdr:rowOff>
    </xdr:from>
    <xdr:to>
      <xdr:col>85</xdr:col>
      <xdr:colOff>127000</xdr:colOff>
      <xdr:row>57</xdr:row>
      <xdr:rowOff>122235</xdr:rowOff>
    </xdr:to>
    <xdr:cxnSp macro="">
      <xdr:nvCxnSpPr>
        <xdr:cNvPr id="576" name="直線コネクタ 575"/>
        <xdr:cNvCxnSpPr/>
      </xdr:nvCxnSpPr>
      <xdr:spPr>
        <a:xfrm>
          <a:off x="15481300" y="9840444"/>
          <a:ext cx="838200" cy="5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38971</xdr:rowOff>
    </xdr:from>
    <xdr:ext cx="534377" cy="259045"/>
    <xdr:sp macro="" textlink="">
      <xdr:nvSpPr>
        <xdr:cNvPr id="577" name="教育費平均値テキスト"/>
        <xdr:cNvSpPr txBox="1"/>
      </xdr:nvSpPr>
      <xdr:spPr>
        <a:xfrm>
          <a:off x="16370300" y="964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67794</xdr:rowOff>
    </xdr:from>
    <xdr:to>
      <xdr:col>81</xdr:col>
      <xdr:colOff>50800</xdr:colOff>
      <xdr:row>57</xdr:row>
      <xdr:rowOff>120524</xdr:rowOff>
    </xdr:to>
    <xdr:cxnSp macro="">
      <xdr:nvCxnSpPr>
        <xdr:cNvPr id="579" name="直線コネクタ 578"/>
        <xdr:cNvCxnSpPr/>
      </xdr:nvCxnSpPr>
      <xdr:spPr>
        <a:xfrm flipV="1">
          <a:off x="14592300" y="9840444"/>
          <a:ext cx="889000" cy="5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159449</xdr:rowOff>
    </xdr:from>
    <xdr:ext cx="534377" cy="259045"/>
    <xdr:sp macro="" textlink="">
      <xdr:nvSpPr>
        <xdr:cNvPr id="581" name="テキスト ボックス 580"/>
        <xdr:cNvSpPr txBox="1"/>
      </xdr:nvSpPr>
      <xdr:spPr>
        <a:xfrm>
          <a:off x="15214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120524</xdr:rowOff>
    </xdr:from>
    <xdr:to>
      <xdr:col>76</xdr:col>
      <xdr:colOff>114300</xdr:colOff>
      <xdr:row>58</xdr:row>
      <xdr:rowOff>18245</xdr:rowOff>
    </xdr:to>
    <xdr:cxnSp macro="">
      <xdr:nvCxnSpPr>
        <xdr:cNvPr id="582" name="直線コネクタ 581"/>
        <xdr:cNvCxnSpPr/>
      </xdr:nvCxnSpPr>
      <xdr:spPr>
        <a:xfrm flipV="1">
          <a:off x="13703300" y="9893174"/>
          <a:ext cx="889000" cy="6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163762</xdr:rowOff>
    </xdr:from>
    <xdr:ext cx="534377" cy="259045"/>
    <xdr:sp macro="" textlink="">
      <xdr:nvSpPr>
        <xdr:cNvPr id="584" name="テキスト ボックス 583"/>
        <xdr:cNvSpPr txBox="1"/>
      </xdr:nvSpPr>
      <xdr:spPr>
        <a:xfrm>
          <a:off x="14325111" y="9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18245</xdr:rowOff>
    </xdr:from>
    <xdr:to>
      <xdr:col>71</xdr:col>
      <xdr:colOff>177800</xdr:colOff>
      <xdr:row>58</xdr:row>
      <xdr:rowOff>31824</xdr:rowOff>
    </xdr:to>
    <xdr:cxnSp macro="">
      <xdr:nvCxnSpPr>
        <xdr:cNvPr id="585" name="直線コネクタ 584"/>
        <xdr:cNvCxnSpPr/>
      </xdr:nvCxnSpPr>
      <xdr:spPr>
        <a:xfrm flipV="1">
          <a:off x="12814300" y="9962345"/>
          <a:ext cx="8890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27454</xdr:rowOff>
    </xdr:from>
    <xdr:ext cx="534377" cy="259045"/>
    <xdr:sp macro="" textlink="">
      <xdr:nvSpPr>
        <xdr:cNvPr id="587" name="テキスト ボックス 586"/>
        <xdr:cNvSpPr txBox="1"/>
      </xdr:nvSpPr>
      <xdr:spPr>
        <a:xfrm>
          <a:off x="13436111" y="96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17643</xdr:rowOff>
    </xdr:from>
    <xdr:ext cx="534377" cy="259045"/>
    <xdr:sp macro="" textlink="">
      <xdr:nvSpPr>
        <xdr:cNvPr id="589" name="テキスト ボックス 588"/>
        <xdr:cNvSpPr txBox="1"/>
      </xdr:nvSpPr>
      <xdr:spPr>
        <a:xfrm>
          <a:off x="12547111" y="961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71435</xdr:rowOff>
    </xdr:from>
    <xdr:to>
      <xdr:col>85</xdr:col>
      <xdr:colOff>177800</xdr:colOff>
      <xdr:row>58</xdr:row>
      <xdr:rowOff>1585</xdr:rowOff>
    </xdr:to>
    <xdr:sp macro="" textlink="">
      <xdr:nvSpPr>
        <xdr:cNvPr id="595" name="楕円 594"/>
        <xdr:cNvSpPr/>
      </xdr:nvSpPr>
      <xdr:spPr>
        <a:xfrm>
          <a:off x="16268700" y="984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49862</xdr:rowOff>
    </xdr:from>
    <xdr:ext cx="534377" cy="259045"/>
    <xdr:sp macro="" textlink="">
      <xdr:nvSpPr>
        <xdr:cNvPr id="596" name="教育費該当値テキスト"/>
        <xdr:cNvSpPr txBox="1"/>
      </xdr:nvSpPr>
      <xdr:spPr>
        <a:xfrm>
          <a:off x="16370300" y="982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16994</xdr:rowOff>
    </xdr:from>
    <xdr:to>
      <xdr:col>81</xdr:col>
      <xdr:colOff>101600</xdr:colOff>
      <xdr:row>57</xdr:row>
      <xdr:rowOff>118594</xdr:rowOff>
    </xdr:to>
    <xdr:sp macro="" textlink="">
      <xdr:nvSpPr>
        <xdr:cNvPr id="597" name="楕円 596"/>
        <xdr:cNvSpPr/>
      </xdr:nvSpPr>
      <xdr:spPr>
        <a:xfrm>
          <a:off x="15430500" y="978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135121</xdr:rowOff>
    </xdr:from>
    <xdr:ext cx="534377" cy="259045"/>
    <xdr:sp macro="" textlink="">
      <xdr:nvSpPr>
        <xdr:cNvPr id="598" name="テキスト ボックス 597"/>
        <xdr:cNvSpPr txBox="1"/>
      </xdr:nvSpPr>
      <xdr:spPr>
        <a:xfrm>
          <a:off x="15214111" y="956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69724</xdr:rowOff>
    </xdr:from>
    <xdr:to>
      <xdr:col>76</xdr:col>
      <xdr:colOff>165100</xdr:colOff>
      <xdr:row>57</xdr:row>
      <xdr:rowOff>171324</xdr:rowOff>
    </xdr:to>
    <xdr:sp macro="" textlink="">
      <xdr:nvSpPr>
        <xdr:cNvPr id="599" name="楕円 598"/>
        <xdr:cNvSpPr/>
      </xdr:nvSpPr>
      <xdr:spPr>
        <a:xfrm>
          <a:off x="14541500" y="984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16401</xdr:rowOff>
    </xdr:from>
    <xdr:ext cx="534377" cy="259045"/>
    <xdr:sp macro="" textlink="">
      <xdr:nvSpPr>
        <xdr:cNvPr id="600" name="テキスト ボックス 599"/>
        <xdr:cNvSpPr txBox="1"/>
      </xdr:nvSpPr>
      <xdr:spPr>
        <a:xfrm>
          <a:off x="14325111" y="961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138895</xdr:rowOff>
    </xdr:from>
    <xdr:to>
      <xdr:col>72</xdr:col>
      <xdr:colOff>38100</xdr:colOff>
      <xdr:row>58</xdr:row>
      <xdr:rowOff>69045</xdr:rowOff>
    </xdr:to>
    <xdr:sp macro="" textlink="">
      <xdr:nvSpPr>
        <xdr:cNvPr id="601" name="楕円 600"/>
        <xdr:cNvSpPr/>
      </xdr:nvSpPr>
      <xdr:spPr>
        <a:xfrm>
          <a:off x="13652500" y="991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60172</xdr:rowOff>
    </xdr:from>
    <xdr:ext cx="534377" cy="259045"/>
    <xdr:sp macro="" textlink="">
      <xdr:nvSpPr>
        <xdr:cNvPr id="602" name="テキスト ボックス 601"/>
        <xdr:cNvSpPr txBox="1"/>
      </xdr:nvSpPr>
      <xdr:spPr>
        <a:xfrm>
          <a:off x="13436111" y="1000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152474</xdr:rowOff>
    </xdr:from>
    <xdr:to>
      <xdr:col>67</xdr:col>
      <xdr:colOff>101600</xdr:colOff>
      <xdr:row>58</xdr:row>
      <xdr:rowOff>82624</xdr:rowOff>
    </xdr:to>
    <xdr:sp macro="" textlink="">
      <xdr:nvSpPr>
        <xdr:cNvPr id="603" name="楕円 602"/>
        <xdr:cNvSpPr/>
      </xdr:nvSpPr>
      <xdr:spPr>
        <a:xfrm>
          <a:off x="12763500" y="992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73751</xdr:rowOff>
    </xdr:from>
    <xdr:ext cx="534377" cy="259045"/>
    <xdr:sp macro="" textlink="">
      <xdr:nvSpPr>
        <xdr:cNvPr id="604" name="テキスト ボックス 603"/>
        <xdr:cNvSpPr txBox="1"/>
      </xdr:nvSpPr>
      <xdr:spPr>
        <a:xfrm>
          <a:off x="12547111" y="1001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72586</xdr:rowOff>
    </xdr:from>
    <xdr:to>
      <xdr:col>85</xdr:col>
      <xdr:colOff>127000</xdr:colOff>
      <xdr:row>78</xdr:row>
      <xdr:rowOff>147034</xdr:rowOff>
    </xdr:to>
    <xdr:cxnSp macro="">
      <xdr:nvCxnSpPr>
        <xdr:cNvPr id="633" name="直線コネクタ 632"/>
        <xdr:cNvCxnSpPr/>
      </xdr:nvCxnSpPr>
      <xdr:spPr>
        <a:xfrm flipV="1">
          <a:off x="15481300" y="13274236"/>
          <a:ext cx="838200" cy="24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73786</xdr:rowOff>
    </xdr:from>
    <xdr:ext cx="534377" cy="259045"/>
    <xdr:sp macro="" textlink="">
      <xdr:nvSpPr>
        <xdr:cNvPr id="634" name="災害復旧費平均値テキスト"/>
        <xdr:cNvSpPr txBox="1"/>
      </xdr:nvSpPr>
      <xdr:spPr>
        <a:xfrm>
          <a:off x="16370300" y="13275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147034</xdr:rowOff>
    </xdr:from>
    <xdr:to>
      <xdr:col>81</xdr:col>
      <xdr:colOff>50800</xdr:colOff>
      <xdr:row>79</xdr:row>
      <xdr:rowOff>35249</xdr:rowOff>
    </xdr:to>
    <xdr:cxnSp macro="">
      <xdr:nvCxnSpPr>
        <xdr:cNvPr id="636" name="直線コネクタ 635"/>
        <xdr:cNvCxnSpPr/>
      </xdr:nvCxnSpPr>
      <xdr:spPr>
        <a:xfrm flipV="1">
          <a:off x="14592300" y="13520134"/>
          <a:ext cx="889000" cy="5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42606</xdr:rowOff>
    </xdr:from>
    <xdr:ext cx="534377" cy="259045"/>
    <xdr:sp macro="" textlink="">
      <xdr:nvSpPr>
        <xdr:cNvPr id="638" name="テキスト ボックス 637"/>
        <xdr:cNvSpPr txBox="1"/>
      </xdr:nvSpPr>
      <xdr:spPr>
        <a:xfrm>
          <a:off x="15214111" y="130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30429</xdr:rowOff>
    </xdr:from>
    <xdr:to>
      <xdr:col>76</xdr:col>
      <xdr:colOff>114300</xdr:colOff>
      <xdr:row>79</xdr:row>
      <xdr:rowOff>35249</xdr:rowOff>
    </xdr:to>
    <xdr:cxnSp macro="">
      <xdr:nvCxnSpPr>
        <xdr:cNvPr id="639" name="直線コネクタ 638"/>
        <xdr:cNvCxnSpPr/>
      </xdr:nvCxnSpPr>
      <xdr:spPr>
        <a:xfrm>
          <a:off x="13703300" y="13574979"/>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76134</xdr:rowOff>
    </xdr:from>
    <xdr:ext cx="534377" cy="259045"/>
    <xdr:sp macro="" textlink="">
      <xdr:nvSpPr>
        <xdr:cNvPr id="641" name="テキスト ボックス 640"/>
        <xdr:cNvSpPr txBox="1"/>
      </xdr:nvSpPr>
      <xdr:spPr>
        <a:xfrm>
          <a:off x="14325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25305</xdr:rowOff>
    </xdr:from>
    <xdr:to>
      <xdr:col>71</xdr:col>
      <xdr:colOff>177800</xdr:colOff>
      <xdr:row>79</xdr:row>
      <xdr:rowOff>30429</xdr:rowOff>
    </xdr:to>
    <xdr:cxnSp macro="">
      <xdr:nvCxnSpPr>
        <xdr:cNvPr id="642" name="直線コネクタ 641"/>
        <xdr:cNvCxnSpPr/>
      </xdr:nvCxnSpPr>
      <xdr:spPr>
        <a:xfrm>
          <a:off x="12814300" y="13569855"/>
          <a:ext cx="889000" cy="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21786</xdr:rowOff>
    </xdr:from>
    <xdr:to>
      <xdr:col>85</xdr:col>
      <xdr:colOff>177800</xdr:colOff>
      <xdr:row>77</xdr:row>
      <xdr:rowOff>123386</xdr:rowOff>
    </xdr:to>
    <xdr:sp macro="" textlink="">
      <xdr:nvSpPr>
        <xdr:cNvPr id="652" name="楕円 651"/>
        <xdr:cNvSpPr/>
      </xdr:nvSpPr>
      <xdr:spPr>
        <a:xfrm>
          <a:off x="16268700" y="1322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44663</xdr:rowOff>
    </xdr:from>
    <xdr:ext cx="534377" cy="259045"/>
    <xdr:sp macro="" textlink="">
      <xdr:nvSpPr>
        <xdr:cNvPr id="653" name="災害復旧費該当値テキスト"/>
        <xdr:cNvSpPr txBox="1"/>
      </xdr:nvSpPr>
      <xdr:spPr>
        <a:xfrm>
          <a:off x="16370300" y="1307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96234</xdr:rowOff>
    </xdr:from>
    <xdr:to>
      <xdr:col>81</xdr:col>
      <xdr:colOff>101600</xdr:colOff>
      <xdr:row>79</xdr:row>
      <xdr:rowOff>26384</xdr:rowOff>
    </xdr:to>
    <xdr:sp macro="" textlink="">
      <xdr:nvSpPr>
        <xdr:cNvPr id="654" name="楕円 653"/>
        <xdr:cNvSpPr/>
      </xdr:nvSpPr>
      <xdr:spPr>
        <a:xfrm>
          <a:off x="15430500" y="1346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17511</xdr:rowOff>
    </xdr:from>
    <xdr:ext cx="469744" cy="259045"/>
    <xdr:sp macro="" textlink="">
      <xdr:nvSpPr>
        <xdr:cNvPr id="655" name="テキスト ボックス 654"/>
        <xdr:cNvSpPr txBox="1"/>
      </xdr:nvSpPr>
      <xdr:spPr>
        <a:xfrm>
          <a:off x="15246428" y="1356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155899</xdr:rowOff>
    </xdr:from>
    <xdr:to>
      <xdr:col>76</xdr:col>
      <xdr:colOff>165100</xdr:colOff>
      <xdr:row>79</xdr:row>
      <xdr:rowOff>86049</xdr:rowOff>
    </xdr:to>
    <xdr:sp macro="" textlink="">
      <xdr:nvSpPr>
        <xdr:cNvPr id="656" name="楕円 655"/>
        <xdr:cNvSpPr/>
      </xdr:nvSpPr>
      <xdr:spPr>
        <a:xfrm>
          <a:off x="14541500" y="1352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77176</xdr:rowOff>
    </xdr:from>
    <xdr:ext cx="378565" cy="259045"/>
    <xdr:sp macro="" textlink="">
      <xdr:nvSpPr>
        <xdr:cNvPr id="657" name="テキスト ボックス 656"/>
        <xdr:cNvSpPr txBox="1"/>
      </xdr:nvSpPr>
      <xdr:spPr>
        <a:xfrm>
          <a:off x="14403017" y="1362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151079</xdr:rowOff>
    </xdr:from>
    <xdr:to>
      <xdr:col>72</xdr:col>
      <xdr:colOff>38100</xdr:colOff>
      <xdr:row>79</xdr:row>
      <xdr:rowOff>81229</xdr:rowOff>
    </xdr:to>
    <xdr:sp macro="" textlink="">
      <xdr:nvSpPr>
        <xdr:cNvPr id="658" name="楕円 657"/>
        <xdr:cNvSpPr/>
      </xdr:nvSpPr>
      <xdr:spPr>
        <a:xfrm>
          <a:off x="13652500" y="1352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72356</xdr:rowOff>
    </xdr:from>
    <xdr:ext cx="378565" cy="259045"/>
    <xdr:sp macro="" textlink="">
      <xdr:nvSpPr>
        <xdr:cNvPr id="659" name="テキスト ボックス 658"/>
        <xdr:cNvSpPr txBox="1"/>
      </xdr:nvSpPr>
      <xdr:spPr>
        <a:xfrm>
          <a:off x="13514017" y="13616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145955</xdr:rowOff>
    </xdr:from>
    <xdr:to>
      <xdr:col>67</xdr:col>
      <xdr:colOff>101600</xdr:colOff>
      <xdr:row>79</xdr:row>
      <xdr:rowOff>76105</xdr:rowOff>
    </xdr:to>
    <xdr:sp macro="" textlink="">
      <xdr:nvSpPr>
        <xdr:cNvPr id="660" name="楕円 659"/>
        <xdr:cNvSpPr/>
      </xdr:nvSpPr>
      <xdr:spPr>
        <a:xfrm>
          <a:off x="12763500" y="135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67232</xdr:rowOff>
    </xdr:from>
    <xdr:ext cx="469744" cy="259045"/>
    <xdr:sp macro="" textlink="">
      <xdr:nvSpPr>
        <xdr:cNvPr id="661" name="テキスト ボックス 660"/>
        <xdr:cNvSpPr txBox="1"/>
      </xdr:nvSpPr>
      <xdr:spPr>
        <a:xfrm>
          <a:off x="12579428" y="1361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136444</xdr:rowOff>
    </xdr:from>
    <xdr:to>
      <xdr:col>85</xdr:col>
      <xdr:colOff>127000</xdr:colOff>
      <xdr:row>97</xdr:row>
      <xdr:rowOff>730</xdr:rowOff>
    </xdr:to>
    <xdr:cxnSp macro="">
      <xdr:nvCxnSpPr>
        <xdr:cNvPr id="688" name="直線コネクタ 687"/>
        <xdr:cNvCxnSpPr/>
      </xdr:nvCxnSpPr>
      <xdr:spPr>
        <a:xfrm flipV="1">
          <a:off x="15481300" y="16595644"/>
          <a:ext cx="838200" cy="3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82804</xdr:rowOff>
    </xdr:from>
    <xdr:ext cx="534377" cy="259045"/>
    <xdr:sp macro="" textlink="">
      <xdr:nvSpPr>
        <xdr:cNvPr id="689" name="公債費平均値テキスト"/>
        <xdr:cNvSpPr txBox="1"/>
      </xdr:nvSpPr>
      <xdr:spPr>
        <a:xfrm>
          <a:off x="16370300" y="16542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730</xdr:rowOff>
    </xdr:from>
    <xdr:to>
      <xdr:col>81</xdr:col>
      <xdr:colOff>50800</xdr:colOff>
      <xdr:row>97</xdr:row>
      <xdr:rowOff>11652</xdr:rowOff>
    </xdr:to>
    <xdr:cxnSp macro="">
      <xdr:nvCxnSpPr>
        <xdr:cNvPr id="691" name="直線コネクタ 690"/>
        <xdr:cNvCxnSpPr/>
      </xdr:nvCxnSpPr>
      <xdr:spPr>
        <a:xfrm flipV="1">
          <a:off x="14592300" y="16631380"/>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35549</xdr:rowOff>
    </xdr:from>
    <xdr:ext cx="534377" cy="259045"/>
    <xdr:sp macro="" textlink="">
      <xdr:nvSpPr>
        <xdr:cNvPr id="693" name="テキスト ボックス 692"/>
        <xdr:cNvSpPr txBox="1"/>
      </xdr:nvSpPr>
      <xdr:spPr>
        <a:xfrm>
          <a:off x="15214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11652</xdr:rowOff>
    </xdr:from>
    <xdr:to>
      <xdr:col>76</xdr:col>
      <xdr:colOff>114300</xdr:colOff>
      <xdr:row>97</xdr:row>
      <xdr:rowOff>24966</xdr:rowOff>
    </xdr:to>
    <xdr:cxnSp macro="">
      <xdr:nvCxnSpPr>
        <xdr:cNvPr id="694" name="直線コネクタ 693"/>
        <xdr:cNvCxnSpPr/>
      </xdr:nvCxnSpPr>
      <xdr:spPr>
        <a:xfrm flipV="1">
          <a:off x="13703300" y="16642302"/>
          <a:ext cx="889000" cy="1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34758</xdr:rowOff>
    </xdr:from>
    <xdr:ext cx="534377" cy="259045"/>
    <xdr:sp macro="" textlink="">
      <xdr:nvSpPr>
        <xdr:cNvPr id="696" name="テキスト ボックス 695"/>
        <xdr:cNvSpPr txBox="1"/>
      </xdr:nvSpPr>
      <xdr:spPr>
        <a:xfrm>
          <a:off x="14325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24966</xdr:rowOff>
    </xdr:from>
    <xdr:to>
      <xdr:col>71</xdr:col>
      <xdr:colOff>177800</xdr:colOff>
      <xdr:row>97</xdr:row>
      <xdr:rowOff>30479</xdr:rowOff>
    </xdr:to>
    <xdr:cxnSp macro="">
      <xdr:nvCxnSpPr>
        <xdr:cNvPr id="697" name="直線コネクタ 696"/>
        <xdr:cNvCxnSpPr/>
      </xdr:nvCxnSpPr>
      <xdr:spPr>
        <a:xfrm flipV="1">
          <a:off x="12814300" y="16655616"/>
          <a:ext cx="889000" cy="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49581</xdr:rowOff>
    </xdr:from>
    <xdr:ext cx="534377" cy="259045"/>
    <xdr:sp macro="" textlink="">
      <xdr:nvSpPr>
        <xdr:cNvPr id="699" name="テキスト ボックス 698"/>
        <xdr:cNvSpPr txBox="1"/>
      </xdr:nvSpPr>
      <xdr:spPr>
        <a:xfrm>
          <a:off x="13436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69493</xdr:rowOff>
    </xdr:from>
    <xdr:ext cx="534377" cy="259045"/>
    <xdr:sp macro="" textlink="">
      <xdr:nvSpPr>
        <xdr:cNvPr id="701" name="テキスト ボックス 700"/>
        <xdr:cNvSpPr txBox="1"/>
      </xdr:nvSpPr>
      <xdr:spPr>
        <a:xfrm>
          <a:off x="12547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85644</xdr:rowOff>
    </xdr:from>
    <xdr:to>
      <xdr:col>85</xdr:col>
      <xdr:colOff>177800</xdr:colOff>
      <xdr:row>97</xdr:row>
      <xdr:rowOff>15794</xdr:rowOff>
    </xdr:to>
    <xdr:sp macro="" textlink="">
      <xdr:nvSpPr>
        <xdr:cNvPr id="707" name="楕円 706"/>
        <xdr:cNvSpPr/>
      </xdr:nvSpPr>
      <xdr:spPr>
        <a:xfrm>
          <a:off x="16268700" y="1654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108521</xdr:rowOff>
    </xdr:from>
    <xdr:ext cx="534377" cy="259045"/>
    <xdr:sp macro="" textlink="">
      <xdr:nvSpPr>
        <xdr:cNvPr id="708" name="公債費該当値テキスト"/>
        <xdr:cNvSpPr txBox="1"/>
      </xdr:nvSpPr>
      <xdr:spPr>
        <a:xfrm>
          <a:off x="16370300" y="1639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121380</xdr:rowOff>
    </xdr:from>
    <xdr:to>
      <xdr:col>81</xdr:col>
      <xdr:colOff>101600</xdr:colOff>
      <xdr:row>97</xdr:row>
      <xdr:rowOff>51530</xdr:rowOff>
    </xdr:to>
    <xdr:sp macro="" textlink="">
      <xdr:nvSpPr>
        <xdr:cNvPr id="709" name="楕円 708"/>
        <xdr:cNvSpPr/>
      </xdr:nvSpPr>
      <xdr:spPr>
        <a:xfrm>
          <a:off x="15430500" y="165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42657</xdr:rowOff>
    </xdr:from>
    <xdr:ext cx="534377" cy="259045"/>
    <xdr:sp macro="" textlink="">
      <xdr:nvSpPr>
        <xdr:cNvPr id="710" name="テキスト ボックス 709"/>
        <xdr:cNvSpPr txBox="1"/>
      </xdr:nvSpPr>
      <xdr:spPr>
        <a:xfrm>
          <a:off x="15214111" y="1667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132302</xdr:rowOff>
    </xdr:from>
    <xdr:to>
      <xdr:col>76</xdr:col>
      <xdr:colOff>165100</xdr:colOff>
      <xdr:row>97</xdr:row>
      <xdr:rowOff>62452</xdr:rowOff>
    </xdr:to>
    <xdr:sp macro="" textlink="">
      <xdr:nvSpPr>
        <xdr:cNvPr id="711" name="楕円 710"/>
        <xdr:cNvSpPr/>
      </xdr:nvSpPr>
      <xdr:spPr>
        <a:xfrm>
          <a:off x="14541500" y="1659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53579</xdr:rowOff>
    </xdr:from>
    <xdr:ext cx="534377" cy="259045"/>
    <xdr:sp macro="" textlink="">
      <xdr:nvSpPr>
        <xdr:cNvPr id="712" name="テキスト ボックス 711"/>
        <xdr:cNvSpPr txBox="1"/>
      </xdr:nvSpPr>
      <xdr:spPr>
        <a:xfrm>
          <a:off x="14325111" y="1668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145616</xdr:rowOff>
    </xdr:from>
    <xdr:to>
      <xdr:col>72</xdr:col>
      <xdr:colOff>38100</xdr:colOff>
      <xdr:row>97</xdr:row>
      <xdr:rowOff>75766</xdr:rowOff>
    </xdr:to>
    <xdr:sp macro="" textlink="">
      <xdr:nvSpPr>
        <xdr:cNvPr id="713" name="楕円 712"/>
        <xdr:cNvSpPr/>
      </xdr:nvSpPr>
      <xdr:spPr>
        <a:xfrm>
          <a:off x="13652500" y="1660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66893</xdr:rowOff>
    </xdr:from>
    <xdr:ext cx="534377" cy="259045"/>
    <xdr:sp macro="" textlink="">
      <xdr:nvSpPr>
        <xdr:cNvPr id="714" name="テキスト ボックス 713"/>
        <xdr:cNvSpPr txBox="1"/>
      </xdr:nvSpPr>
      <xdr:spPr>
        <a:xfrm>
          <a:off x="13436111" y="166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151129</xdr:rowOff>
    </xdr:from>
    <xdr:to>
      <xdr:col>67</xdr:col>
      <xdr:colOff>101600</xdr:colOff>
      <xdr:row>97</xdr:row>
      <xdr:rowOff>81279</xdr:rowOff>
    </xdr:to>
    <xdr:sp macro="" textlink="">
      <xdr:nvSpPr>
        <xdr:cNvPr id="715" name="楕円 714"/>
        <xdr:cNvSpPr/>
      </xdr:nvSpPr>
      <xdr:spPr>
        <a:xfrm>
          <a:off x="12763500" y="1661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72406</xdr:rowOff>
    </xdr:from>
    <xdr:ext cx="534377" cy="259045"/>
    <xdr:sp macro="" textlink="">
      <xdr:nvSpPr>
        <xdr:cNvPr id="716" name="テキスト ボックス 715"/>
        <xdr:cNvSpPr txBox="1"/>
      </xdr:nvSpPr>
      <xdr:spPr>
        <a:xfrm>
          <a:off x="12547111" y="1670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各項目で、概ね類似団体平均値を下回っているが、令和元年房総半島台風等の影響により、災害関連経費が増となり、その中でも、災害復旧費が住民一人当たり</a:t>
          </a:r>
          <a:r>
            <a:rPr kumimoji="1" lang="en-US" altLang="ja-JP" sz="1300">
              <a:latin typeface="ＭＳ Ｐゴシック" panose="020B0600070205080204" pitchFamily="50" charset="-128"/>
              <a:ea typeface="ＭＳ Ｐゴシック" panose="020B0600070205080204" pitchFamily="50" charset="-128"/>
            </a:rPr>
            <a:t>16,523</a:t>
          </a:r>
          <a:r>
            <a:rPr kumimoji="1" lang="ja-JP" altLang="en-US" sz="1300">
              <a:latin typeface="ＭＳ Ｐゴシック" panose="020B0600070205080204" pitchFamily="50" charset="-128"/>
              <a:ea typeface="ＭＳ Ｐゴシック" panose="020B0600070205080204" pitchFamily="50" charset="-128"/>
            </a:rPr>
            <a:t>円となり、前年度比</a:t>
          </a:r>
          <a:r>
            <a:rPr kumimoji="1" lang="en-US" altLang="ja-JP" sz="1300">
              <a:latin typeface="ＭＳ Ｐゴシック" panose="020B0600070205080204" pitchFamily="50" charset="-128"/>
              <a:ea typeface="ＭＳ Ｐゴシック" panose="020B0600070205080204" pitchFamily="50" charset="-128"/>
            </a:rPr>
            <a:t>12,908</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60,701</a:t>
          </a:r>
          <a:r>
            <a:rPr kumimoji="1" lang="ja-JP" altLang="en-US" sz="1300">
              <a:latin typeface="ＭＳ Ｐゴシック" panose="020B0600070205080204" pitchFamily="50" charset="-128"/>
              <a:ea typeface="ＭＳ Ｐゴシック" panose="020B0600070205080204" pitchFamily="50" charset="-128"/>
            </a:rPr>
            <a:t>円となり、前年度比</a:t>
          </a:r>
          <a:r>
            <a:rPr kumimoji="1" lang="en-US" altLang="ja-JP" sz="1300">
              <a:latin typeface="ＭＳ Ｐゴシック" panose="020B0600070205080204" pitchFamily="50" charset="-128"/>
              <a:ea typeface="ＭＳ Ｐゴシック" panose="020B0600070205080204" pitchFamily="50" charset="-128"/>
            </a:rPr>
            <a:t>7,904</a:t>
          </a:r>
          <a:r>
            <a:rPr kumimoji="1" lang="ja-JP" altLang="en-US" sz="1300">
              <a:latin typeface="ＭＳ Ｐゴシック" panose="020B0600070205080204" pitchFamily="50" charset="-128"/>
              <a:ea typeface="ＭＳ Ｐゴシック" panose="020B0600070205080204" pitchFamily="50" charset="-128"/>
            </a:rPr>
            <a:t>円の増となった。これは台風災害に伴う災害廃棄物処理事業が増となったことによる。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69,584</a:t>
          </a:r>
          <a:r>
            <a:rPr kumimoji="1" lang="ja-JP" altLang="en-US" sz="1300">
              <a:latin typeface="ＭＳ Ｐゴシック" panose="020B0600070205080204" pitchFamily="50" charset="-128"/>
              <a:ea typeface="ＭＳ Ｐゴシック" panose="020B0600070205080204" pitchFamily="50" charset="-128"/>
            </a:rPr>
            <a:t>円となり、前年度比</a:t>
          </a:r>
          <a:r>
            <a:rPr kumimoji="1" lang="en-US" altLang="ja-JP" sz="1300">
              <a:latin typeface="ＭＳ Ｐゴシック" panose="020B0600070205080204" pitchFamily="50" charset="-128"/>
              <a:ea typeface="ＭＳ Ｐゴシック" panose="020B0600070205080204" pitchFamily="50" charset="-128"/>
            </a:rPr>
            <a:t>14,289</a:t>
          </a:r>
          <a:r>
            <a:rPr kumimoji="1" lang="ja-JP" altLang="en-US" sz="1300">
              <a:latin typeface="ＭＳ Ｐゴシック" panose="020B0600070205080204" pitchFamily="50" charset="-128"/>
              <a:ea typeface="ＭＳ Ｐゴシック" panose="020B0600070205080204" pitchFamily="50" charset="-128"/>
            </a:rPr>
            <a:t>円の減となった。これは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で幼稚園建設事業が終了したことによる減である。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各項目、普通建設事業費に係る影響が大きく出ることから、突発的な財政負担が出ないように、公共施設管理計画により、施設の更新等を計画的に進めていく。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千葉県鋸南町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R1</a:t>
          </a:r>
          <a:r>
            <a:rPr kumimoji="1" lang="ja-JP" altLang="en-US" sz="1200">
              <a:latin typeface="ＭＳ ゴシック" pitchFamily="49" charset="-128"/>
              <a:ea typeface="ＭＳ ゴシック" pitchFamily="49" charset="-128"/>
            </a:rPr>
            <a:t>については、令和元年房総半島台風等に係る災害復旧等の臨時財政需要があったため、実質単年度収支は赤字となっているが、災害関連の県支出金、特別交付税の増及び財政調整基金の取崩しにより、実質収支は黒字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財政調整基金残高については、</a:t>
          </a:r>
          <a:r>
            <a:rPr kumimoji="1" lang="en-US" altLang="ja-JP" sz="1200">
              <a:latin typeface="ＭＳ ゴシック" pitchFamily="49" charset="-128"/>
              <a:ea typeface="ＭＳ ゴシック" pitchFamily="49" charset="-128"/>
            </a:rPr>
            <a:t>H30</a:t>
          </a:r>
          <a:r>
            <a:rPr kumimoji="1" lang="ja-JP" altLang="en-US" sz="1200">
              <a:latin typeface="ＭＳ ゴシック" pitchFamily="49" charset="-128"/>
              <a:ea typeface="ＭＳ ゴシック" pitchFamily="49" charset="-128"/>
            </a:rPr>
            <a:t>までは財政健全化の取組を着実に実施したことにより年々増加していたが、</a:t>
          </a:r>
          <a:r>
            <a:rPr kumimoji="1" lang="en-US" altLang="ja-JP" sz="1200">
              <a:latin typeface="ＭＳ ゴシック" pitchFamily="49" charset="-128"/>
              <a:ea typeface="ＭＳ ゴシック" pitchFamily="49" charset="-128"/>
            </a:rPr>
            <a:t>R1</a:t>
          </a:r>
          <a:r>
            <a:rPr kumimoji="1" lang="ja-JP" altLang="en-US" sz="1200">
              <a:latin typeface="ＭＳ ゴシック" pitchFamily="49" charset="-128"/>
              <a:ea typeface="ＭＳ ゴシック" pitchFamily="49" charset="-128"/>
            </a:rPr>
            <a:t>の災害復旧等に伴い大きく取崩したことにより、標準財政規模比</a:t>
          </a:r>
          <a:r>
            <a:rPr kumimoji="1" lang="en-US" altLang="ja-JP" sz="1200">
              <a:latin typeface="ＭＳ ゴシック" pitchFamily="49" charset="-128"/>
              <a:ea typeface="ＭＳ ゴシック" pitchFamily="49" charset="-128"/>
            </a:rPr>
            <a:t>16.27</a:t>
          </a:r>
          <a:r>
            <a:rPr kumimoji="1" lang="ja-JP" altLang="en-US" sz="1200">
              <a:latin typeface="ＭＳ ゴシック" pitchFamily="49" charset="-128"/>
              <a:ea typeface="ＭＳ ゴシック" pitchFamily="49" charset="-128"/>
            </a:rPr>
            <a:t>ポイントの減となっている。</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千葉県鋸南町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H21</a:t>
          </a:r>
          <a:r>
            <a:rPr kumimoji="1" lang="ja-JP" altLang="en-US" sz="1400">
              <a:latin typeface="ＭＳ ゴシック" pitchFamily="49" charset="-128"/>
              <a:ea typeface="ＭＳ ゴシック" pitchFamily="49" charset="-128"/>
            </a:rPr>
            <a:t>以降は全ての会計において黒字となっている。病院事業会計は</a:t>
          </a:r>
          <a:r>
            <a:rPr kumimoji="1" lang="en-US" altLang="ja-JP" sz="1400">
              <a:latin typeface="ＭＳ ゴシック" pitchFamily="49" charset="-128"/>
              <a:ea typeface="ＭＳ ゴシック" pitchFamily="49" charset="-128"/>
            </a:rPr>
            <a:t>H20</a:t>
          </a:r>
          <a:r>
            <a:rPr kumimoji="1" lang="ja-JP" altLang="en-US" sz="1400">
              <a:latin typeface="ＭＳ ゴシック" pitchFamily="49" charset="-128"/>
              <a:ea typeface="ＭＳ ゴシック" pitchFamily="49" charset="-128"/>
            </a:rPr>
            <a:t>から指定管理者制度を導入し資金不足額が無くなった。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一般会計については、普通交付税と臨時財政対策債が増加し始めた</a:t>
          </a:r>
          <a:r>
            <a:rPr kumimoji="1" lang="en-US" altLang="ja-JP" sz="1400">
              <a:latin typeface="ＭＳ ゴシック" pitchFamily="49" charset="-128"/>
              <a:ea typeface="ＭＳ ゴシック" pitchFamily="49" charset="-128"/>
            </a:rPr>
            <a:t>H20</a:t>
          </a:r>
          <a:r>
            <a:rPr kumimoji="1" lang="ja-JP" altLang="en-US" sz="1400">
              <a:latin typeface="ＭＳ ゴシック" pitchFamily="49" charset="-128"/>
              <a:ea typeface="ＭＳ ゴシック" pitchFamily="49" charset="-128"/>
            </a:rPr>
            <a:t>から上昇し、</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は災害関連の県支出金、特別交付税、財政調整基金の取崩しにより、標準財政規模費</a:t>
          </a:r>
          <a:r>
            <a:rPr kumimoji="1" lang="en-US" altLang="ja-JP" sz="1400">
              <a:latin typeface="ＭＳ ゴシック" pitchFamily="49" charset="-128"/>
              <a:ea typeface="ＭＳ ゴシック" pitchFamily="49" charset="-128"/>
            </a:rPr>
            <a:t>10.27</a:t>
          </a:r>
          <a:r>
            <a:rPr kumimoji="1" lang="ja-JP" altLang="en-US" sz="1400">
              <a:latin typeface="ＭＳ ゴシック" pitchFamily="49" charset="-128"/>
              <a:ea typeface="ＭＳ ゴシック" pitchFamily="49" charset="-128"/>
            </a:rPr>
            <a:t>ポイント増となった。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また、水道事業会計は</a:t>
          </a:r>
          <a:r>
            <a:rPr kumimoji="1" lang="en-US" altLang="ja-JP" sz="1400">
              <a:latin typeface="ＭＳ ゴシック" pitchFamily="49" charset="-128"/>
              <a:ea typeface="ＭＳ ゴシック" pitchFamily="49" charset="-128"/>
            </a:rPr>
            <a:t>H21</a:t>
          </a:r>
          <a:r>
            <a:rPr kumimoji="1" lang="ja-JP" altLang="en-US" sz="1400">
              <a:latin typeface="ＭＳ ゴシック" pitchFamily="49" charset="-128"/>
              <a:ea typeface="ＭＳ ゴシック" pitchFamily="49" charset="-128"/>
            </a:rPr>
            <a:t>以降着実に増加を続けている。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その他の会計は、</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までほぼ変わりない。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5102393</v>
      </c>
      <c r="BO4" s="462"/>
      <c r="BP4" s="462"/>
      <c r="BQ4" s="462"/>
      <c r="BR4" s="462"/>
      <c r="BS4" s="462"/>
      <c r="BT4" s="462"/>
      <c r="BU4" s="463"/>
      <c r="BV4" s="461">
        <v>4392931</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16</v>
      </c>
      <c r="CU4" s="646"/>
      <c r="CV4" s="646"/>
      <c r="CW4" s="646"/>
      <c r="CX4" s="646"/>
      <c r="CY4" s="646"/>
      <c r="CZ4" s="646"/>
      <c r="DA4" s="647"/>
      <c r="DB4" s="645">
        <v>5.7</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4280743</v>
      </c>
      <c r="BO5" s="467"/>
      <c r="BP5" s="467"/>
      <c r="BQ5" s="467"/>
      <c r="BR5" s="467"/>
      <c r="BS5" s="467"/>
      <c r="BT5" s="467"/>
      <c r="BU5" s="468"/>
      <c r="BV5" s="466">
        <v>4232583</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95.1</v>
      </c>
      <c r="CU5" s="437"/>
      <c r="CV5" s="437"/>
      <c r="CW5" s="437"/>
      <c r="CX5" s="437"/>
      <c r="CY5" s="437"/>
      <c r="CZ5" s="437"/>
      <c r="DA5" s="438"/>
      <c r="DB5" s="436">
        <v>92.2</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821650</v>
      </c>
      <c r="BO6" s="467"/>
      <c r="BP6" s="467"/>
      <c r="BQ6" s="467"/>
      <c r="BR6" s="467"/>
      <c r="BS6" s="467"/>
      <c r="BT6" s="467"/>
      <c r="BU6" s="468"/>
      <c r="BV6" s="466">
        <v>160348</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98.4</v>
      </c>
      <c r="CU6" s="620"/>
      <c r="CV6" s="620"/>
      <c r="CW6" s="620"/>
      <c r="CX6" s="620"/>
      <c r="CY6" s="620"/>
      <c r="CZ6" s="620"/>
      <c r="DA6" s="621"/>
      <c r="DB6" s="619">
        <v>96.3</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93</v>
      </c>
      <c r="AV7" s="524"/>
      <c r="AW7" s="524"/>
      <c r="AX7" s="524"/>
      <c r="AY7" s="446" t="s">
        <v>104</v>
      </c>
      <c r="AZ7" s="447"/>
      <c r="BA7" s="447"/>
      <c r="BB7" s="447"/>
      <c r="BC7" s="447"/>
      <c r="BD7" s="447"/>
      <c r="BE7" s="447"/>
      <c r="BF7" s="447"/>
      <c r="BG7" s="447"/>
      <c r="BH7" s="447"/>
      <c r="BI7" s="447"/>
      <c r="BJ7" s="447"/>
      <c r="BK7" s="447"/>
      <c r="BL7" s="447"/>
      <c r="BM7" s="448"/>
      <c r="BN7" s="466">
        <v>375130</v>
      </c>
      <c r="BO7" s="467"/>
      <c r="BP7" s="467"/>
      <c r="BQ7" s="467"/>
      <c r="BR7" s="467"/>
      <c r="BS7" s="467"/>
      <c r="BT7" s="467"/>
      <c r="BU7" s="468"/>
      <c r="BV7" s="466">
        <v>351</v>
      </c>
      <c r="BW7" s="467"/>
      <c r="BX7" s="467"/>
      <c r="BY7" s="467"/>
      <c r="BZ7" s="467"/>
      <c r="CA7" s="467"/>
      <c r="CB7" s="467"/>
      <c r="CC7" s="468"/>
      <c r="CD7" s="475" t="s">
        <v>105</v>
      </c>
      <c r="CE7" s="476"/>
      <c r="CF7" s="476"/>
      <c r="CG7" s="476"/>
      <c r="CH7" s="476"/>
      <c r="CI7" s="476"/>
      <c r="CJ7" s="476"/>
      <c r="CK7" s="476"/>
      <c r="CL7" s="476"/>
      <c r="CM7" s="476"/>
      <c r="CN7" s="476"/>
      <c r="CO7" s="476"/>
      <c r="CP7" s="476"/>
      <c r="CQ7" s="476"/>
      <c r="CR7" s="476"/>
      <c r="CS7" s="477"/>
      <c r="CT7" s="466">
        <v>2793438</v>
      </c>
      <c r="CU7" s="467"/>
      <c r="CV7" s="467"/>
      <c r="CW7" s="467"/>
      <c r="CX7" s="467"/>
      <c r="CY7" s="467"/>
      <c r="CZ7" s="467"/>
      <c r="DA7" s="468"/>
      <c r="DB7" s="466">
        <v>2799530</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106</v>
      </c>
      <c r="AN8" s="440"/>
      <c r="AO8" s="440"/>
      <c r="AP8" s="440"/>
      <c r="AQ8" s="440"/>
      <c r="AR8" s="440"/>
      <c r="AS8" s="440"/>
      <c r="AT8" s="441"/>
      <c r="AU8" s="523" t="s">
        <v>93</v>
      </c>
      <c r="AV8" s="524"/>
      <c r="AW8" s="524"/>
      <c r="AX8" s="524"/>
      <c r="AY8" s="446" t="s">
        <v>107</v>
      </c>
      <c r="AZ8" s="447"/>
      <c r="BA8" s="447"/>
      <c r="BB8" s="447"/>
      <c r="BC8" s="447"/>
      <c r="BD8" s="447"/>
      <c r="BE8" s="447"/>
      <c r="BF8" s="447"/>
      <c r="BG8" s="447"/>
      <c r="BH8" s="447"/>
      <c r="BI8" s="447"/>
      <c r="BJ8" s="447"/>
      <c r="BK8" s="447"/>
      <c r="BL8" s="447"/>
      <c r="BM8" s="448"/>
      <c r="BN8" s="466">
        <v>446520</v>
      </c>
      <c r="BO8" s="467"/>
      <c r="BP8" s="467"/>
      <c r="BQ8" s="467"/>
      <c r="BR8" s="467"/>
      <c r="BS8" s="467"/>
      <c r="BT8" s="467"/>
      <c r="BU8" s="468"/>
      <c r="BV8" s="466">
        <v>159997</v>
      </c>
      <c r="BW8" s="467"/>
      <c r="BX8" s="467"/>
      <c r="BY8" s="467"/>
      <c r="BZ8" s="467"/>
      <c r="CA8" s="467"/>
      <c r="CB8" s="467"/>
      <c r="CC8" s="468"/>
      <c r="CD8" s="475" t="s">
        <v>108</v>
      </c>
      <c r="CE8" s="476"/>
      <c r="CF8" s="476"/>
      <c r="CG8" s="476"/>
      <c r="CH8" s="476"/>
      <c r="CI8" s="476"/>
      <c r="CJ8" s="476"/>
      <c r="CK8" s="476"/>
      <c r="CL8" s="476"/>
      <c r="CM8" s="476"/>
      <c r="CN8" s="476"/>
      <c r="CO8" s="476"/>
      <c r="CP8" s="476"/>
      <c r="CQ8" s="476"/>
      <c r="CR8" s="476"/>
      <c r="CS8" s="477"/>
      <c r="CT8" s="579">
        <v>0.3</v>
      </c>
      <c r="CU8" s="580"/>
      <c r="CV8" s="580"/>
      <c r="CW8" s="580"/>
      <c r="CX8" s="580"/>
      <c r="CY8" s="580"/>
      <c r="CZ8" s="580"/>
      <c r="DA8" s="581"/>
      <c r="DB8" s="579">
        <v>0.3</v>
      </c>
      <c r="DC8" s="580"/>
      <c r="DD8" s="580"/>
      <c r="DE8" s="580"/>
      <c r="DF8" s="580"/>
      <c r="DG8" s="580"/>
      <c r="DH8" s="580"/>
      <c r="DI8" s="581"/>
      <c r="DJ8" s="186"/>
      <c r="DK8" s="186"/>
      <c r="DL8" s="186"/>
      <c r="DM8" s="186"/>
      <c r="DN8" s="186"/>
      <c r="DO8" s="186"/>
    </row>
    <row r="9" spans="1:119" ht="18.75" customHeight="1" thickBot="1" x14ac:dyDescent="0.2">
      <c r="A9" s="187"/>
      <c r="B9" s="608" t="s">
        <v>109</v>
      </c>
      <c r="C9" s="609"/>
      <c r="D9" s="609"/>
      <c r="E9" s="609"/>
      <c r="F9" s="609"/>
      <c r="G9" s="609"/>
      <c r="H9" s="609"/>
      <c r="I9" s="609"/>
      <c r="J9" s="609"/>
      <c r="K9" s="529"/>
      <c r="L9" s="610" t="s">
        <v>110</v>
      </c>
      <c r="M9" s="611"/>
      <c r="N9" s="611"/>
      <c r="O9" s="611"/>
      <c r="P9" s="611"/>
      <c r="Q9" s="612"/>
      <c r="R9" s="613">
        <v>8022</v>
      </c>
      <c r="S9" s="614"/>
      <c r="T9" s="614"/>
      <c r="U9" s="614"/>
      <c r="V9" s="615"/>
      <c r="W9" s="545" t="s">
        <v>111</v>
      </c>
      <c r="X9" s="546"/>
      <c r="Y9" s="546"/>
      <c r="Z9" s="546"/>
      <c r="AA9" s="546"/>
      <c r="AB9" s="546"/>
      <c r="AC9" s="546"/>
      <c r="AD9" s="546"/>
      <c r="AE9" s="546"/>
      <c r="AF9" s="546"/>
      <c r="AG9" s="546"/>
      <c r="AH9" s="546"/>
      <c r="AI9" s="546"/>
      <c r="AJ9" s="546"/>
      <c r="AK9" s="546"/>
      <c r="AL9" s="616"/>
      <c r="AM9" s="535" t="s">
        <v>112</v>
      </c>
      <c r="AN9" s="440"/>
      <c r="AO9" s="440"/>
      <c r="AP9" s="440"/>
      <c r="AQ9" s="440"/>
      <c r="AR9" s="440"/>
      <c r="AS9" s="440"/>
      <c r="AT9" s="441"/>
      <c r="AU9" s="523" t="s">
        <v>93</v>
      </c>
      <c r="AV9" s="524"/>
      <c r="AW9" s="524"/>
      <c r="AX9" s="524"/>
      <c r="AY9" s="446" t="s">
        <v>113</v>
      </c>
      <c r="AZ9" s="447"/>
      <c r="BA9" s="447"/>
      <c r="BB9" s="447"/>
      <c r="BC9" s="447"/>
      <c r="BD9" s="447"/>
      <c r="BE9" s="447"/>
      <c r="BF9" s="447"/>
      <c r="BG9" s="447"/>
      <c r="BH9" s="447"/>
      <c r="BI9" s="447"/>
      <c r="BJ9" s="447"/>
      <c r="BK9" s="447"/>
      <c r="BL9" s="447"/>
      <c r="BM9" s="448"/>
      <c r="BN9" s="466">
        <v>286523</v>
      </c>
      <c r="BO9" s="467"/>
      <c r="BP9" s="467"/>
      <c r="BQ9" s="467"/>
      <c r="BR9" s="467"/>
      <c r="BS9" s="467"/>
      <c r="BT9" s="467"/>
      <c r="BU9" s="468"/>
      <c r="BV9" s="466">
        <v>-43064</v>
      </c>
      <c r="BW9" s="467"/>
      <c r="BX9" s="467"/>
      <c r="BY9" s="467"/>
      <c r="BZ9" s="467"/>
      <c r="CA9" s="467"/>
      <c r="CB9" s="467"/>
      <c r="CC9" s="468"/>
      <c r="CD9" s="475" t="s">
        <v>114</v>
      </c>
      <c r="CE9" s="476"/>
      <c r="CF9" s="476"/>
      <c r="CG9" s="476"/>
      <c r="CH9" s="476"/>
      <c r="CI9" s="476"/>
      <c r="CJ9" s="476"/>
      <c r="CK9" s="476"/>
      <c r="CL9" s="476"/>
      <c r="CM9" s="476"/>
      <c r="CN9" s="476"/>
      <c r="CO9" s="476"/>
      <c r="CP9" s="476"/>
      <c r="CQ9" s="476"/>
      <c r="CR9" s="476"/>
      <c r="CS9" s="477"/>
      <c r="CT9" s="436">
        <v>14.2</v>
      </c>
      <c r="CU9" s="437"/>
      <c r="CV9" s="437"/>
      <c r="CW9" s="437"/>
      <c r="CX9" s="437"/>
      <c r="CY9" s="437"/>
      <c r="CZ9" s="437"/>
      <c r="DA9" s="438"/>
      <c r="DB9" s="436">
        <v>16.399999999999999</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115</v>
      </c>
      <c r="M10" s="440"/>
      <c r="N10" s="440"/>
      <c r="O10" s="440"/>
      <c r="P10" s="440"/>
      <c r="Q10" s="441"/>
      <c r="R10" s="442">
        <v>8950</v>
      </c>
      <c r="S10" s="443"/>
      <c r="T10" s="443"/>
      <c r="U10" s="443"/>
      <c r="V10" s="445"/>
      <c r="W10" s="617"/>
      <c r="X10" s="428"/>
      <c r="Y10" s="428"/>
      <c r="Z10" s="428"/>
      <c r="AA10" s="428"/>
      <c r="AB10" s="428"/>
      <c r="AC10" s="428"/>
      <c r="AD10" s="428"/>
      <c r="AE10" s="428"/>
      <c r="AF10" s="428"/>
      <c r="AG10" s="428"/>
      <c r="AH10" s="428"/>
      <c r="AI10" s="428"/>
      <c r="AJ10" s="428"/>
      <c r="AK10" s="428"/>
      <c r="AL10" s="618"/>
      <c r="AM10" s="535" t="s">
        <v>116</v>
      </c>
      <c r="AN10" s="440"/>
      <c r="AO10" s="440"/>
      <c r="AP10" s="440"/>
      <c r="AQ10" s="440"/>
      <c r="AR10" s="440"/>
      <c r="AS10" s="440"/>
      <c r="AT10" s="441"/>
      <c r="AU10" s="523" t="s">
        <v>117</v>
      </c>
      <c r="AV10" s="524"/>
      <c r="AW10" s="524"/>
      <c r="AX10" s="524"/>
      <c r="AY10" s="446" t="s">
        <v>118</v>
      </c>
      <c r="AZ10" s="447"/>
      <c r="BA10" s="447"/>
      <c r="BB10" s="447"/>
      <c r="BC10" s="447"/>
      <c r="BD10" s="447"/>
      <c r="BE10" s="447"/>
      <c r="BF10" s="447"/>
      <c r="BG10" s="447"/>
      <c r="BH10" s="447"/>
      <c r="BI10" s="447"/>
      <c r="BJ10" s="447"/>
      <c r="BK10" s="447"/>
      <c r="BL10" s="447"/>
      <c r="BM10" s="448"/>
      <c r="BN10" s="466">
        <v>80437</v>
      </c>
      <c r="BO10" s="467"/>
      <c r="BP10" s="467"/>
      <c r="BQ10" s="467"/>
      <c r="BR10" s="467"/>
      <c r="BS10" s="467"/>
      <c r="BT10" s="467"/>
      <c r="BU10" s="468"/>
      <c r="BV10" s="466">
        <v>102055</v>
      </c>
      <c r="BW10" s="467"/>
      <c r="BX10" s="467"/>
      <c r="BY10" s="467"/>
      <c r="BZ10" s="467"/>
      <c r="CA10" s="467"/>
      <c r="CB10" s="467"/>
      <c r="CC10" s="468"/>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120</v>
      </c>
      <c r="M11" s="513"/>
      <c r="N11" s="513"/>
      <c r="O11" s="513"/>
      <c r="P11" s="513"/>
      <c r="Q11" s="514"/>
      <c r="R11" s="605" t="s">
        <v>121</v>
      </c>
      <c r="S11" s="606"/>
      <c r="T11" s="606"/>
      <c r="U11" s="606"/>
      <c r="V11" s="607"/>
      <c r="W11" s="617"/>
      <c r="X11" s="428"/>
      <c r="Y11" s="428"/>
      <c r="Z11" s="428"/>
      <c r="AA11" s="428"/>
      <c r="AB11" s="428"/>
      <c r="AC11" s="428"/>
      <c r="AD11" s="428"/>
      <c r="AE11" s="428"/>
      <c r="AF11" s="428"/>
      <c r="AG11" s="428"/>
      <c r="AH11" s="428"/>
      <c r="AI11" s="428"/>
      <c r="AJ11" s="428"/>
      <c r="AK11" s="428"/>
      <c r="AL11" s="618"/>
      <c r="AM11" s="535" t="s">
        <v>122</v>
      </c>
      <c r="AN11" s="440"/>
      <c r="AO11" s="440"/>
      <c r="AP11" s="440"/>
      <c r="AQ11" s="440"/>
      <c r="AR11" s="440"/>
      <c r="AS11" s="440"/>
      <c r="AT11" s="441"/>
      <c r="AU11" s="523" t="s">
        <v>123</v>
      </c>
      <c r="AV11" s="524"/>
      <c r="AW11" s="524"/>
      <c r="AX11" s="524"/>
      <c r="AY11" s="446" t="s">
        <v>124</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125</v>
      </c>
      <c r="CE11" s="476"/>
      <c r="CF11" s="476"/>
      <c r="CG11" s="476"/>
      <c r="CH11" s="476"/>
      <c r="CI11" s="476"/>
      <c r="CJ11" s="476"/>
      <c r="CK11" s="476"/>
      <c r="CL11" s="476"/>
      <c r="CM11" s="476"/>
      <c r="CN11" s="476"/>
      <c r="CO11" s="476"/>
      <c r="CP11" s="476"/>
      <c r="CQ11" s="476"/>
      <c r="CR11" s="476"/>
      <c r="CS11" s="477"/>
      <c r="CT11" s="579" t="s">
        <v>126</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x14ac:dyDescent="0.15">
      <c r="A12" s="187"/>
      <c r="B12" s="582" t="s">
        <v>128</v>
      </c>
      <c r="C12" s="583"/>
      <c r="D12" s="583"/>
      <c r="E12" s="583"/>
      <c r="F12" s="583"/>
      <c r="G12" s="583"/>
      <c r="H12" s="583"/>
      <c r="I12" s="583"/>
      <c r="J12" s="583"/>
      <c r="K12" s="584"/>
      <c r="L12" s="591" t="s">
        <v>129</v>
      </c>
      <c r="M12" s="592"/>
      <c r="N12" s="592"/>
      <c r="O12" s="592"/>
      <c r="P12" s="592"/>
      <c r="Q12" s="593"/>
      <c r="R12" s="594">
        <v>7651</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133</v>
      </c>
      <c r="AV12" s="524"/>
      <c r="AW12" s="524"/>
      <c r="AX12" s="524"/>
      <c r="AY12" s="446" t="s">
        <v>134</v>
      </c>
      <c r="AZ12" s="447"/>
      <c r="BA12" s="447"/>
      <c r="BB12" s="447"/>
      <c r="BC12" s="447"/>
      <c r="BD12" s="447"/>
      <c r="BE12" s="447"/>
      <c r="BF12" s="447"/>
      <c r="BG12" s="447"/>
      <c r="BH12" s="447"/>
      <c r="BI12" s="447"/>
      <c r="BJ12" s="447"/>
      <c r="BK12" s="447"/>
      <c r="BL12" s="447"/>
      <c r="BM12" s="448"/>
      <c r="BN12" s="466">
        <v>537625</v>
      </c>
      <c r="BO12" s="467"/>
      <c r="BP12" s="467"/>
      <c r="BQ12" s="467"/>
      <c r="BR12" s="467"/>
      <c r="BS12" s="467"/>
      <c r="BT12" s="467"/>
      <c r="BU12" s="468"/>
      <c r="BV12" s="466">
        <v>21933</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127</v>
      </c>
      <c r="CU12" s="580"/>
      <c r="CV12" s="580"/>
      <c r="CW12" s="580"/>
      <c r="CX12" s="580"/>
      <c r="CY12" s="580"/>
      <c r="CZ12" s="580"/>
      <c r="DA12" s="581"/>
      <c r="DB12" s="579" t="s">
        <v>136</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7585</v>
      </c>
      <c r="S13" s="570"/>
      <c r="T13" s="570"/>
      <c r="U13" s="570"/>
      <c r="V13" s="571"/>
      <c r="W13" s="557" t="s">
        <v>138</v>
      </c>
      <c r="X13" s="479"/>
      <c r="Y13" s="479"/>
      <c r="Z13" s="479"/>
      <c r="AA13" s="479"/>
      <c r="AB13" s="480"/>
      <c r="AC13" s="442">
        <v>627</v>
      </c>
      <c r="AD13" s="443"/>
      <c r="AE13" s="443"/>
      <c r="AF13" s="443"/>
      <c r="AG13" s="444"/>
      <c r="AH13" s="442">
        <v>694</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-170665</v>
      </c>
      <c r="BO13" s="467"/>
      <c r="BP13" s="467"/>
      <c r="BQ13" s="467"/>
      <c r="BR13" s="467"/>
      <c r="BS13" s="467"/>
      <c r="BT13" s="467"/>
      <c r="BU13" s="468"/>
      <c r="BV13" s="466">
        <v>37058</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13.4</v>
      </c>
      <c r="CU13" s="437"/>
      <c r="CV13" s="437"/>
      <c r="CW13" s="437"/>
      <c r="CX13" s="437"/>
      <c r="CY13" s="437"/>
      <c r="CZ13" s="437"/>
      <c r="DA13" s="438"/>
      <c r="DB13" s="436">
        <v>13.7</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7879</v>
      </c>
      <c r="S14" s="570"/>
      <c r="T14" s="570"/>
      <c r="U14" s="570"/>
      <c r="V14" s="571"/>
      <c r="W14" s="572"/>
      <c r="X14" s="482"/>
      <c r="Y14" s="482"/>
      <c r="Z14" s="482"/>
      <c r="AA14" s="482"/>
      <c r="AB14" s="483"/>
      <c r="AC14" s="562">
        <v>16.2</v>
      </c>
      <c r="AD14" s="563"/>
      <c r="AE14" s="563"/>
      <c r="AF14" s="563"/>
      <c r="AG14" s="564"/>
      <c r="AH14" s="562">
        <v>16.8</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66.2</v>
      </c>
      <c r="CU14" s="574"/>
      <c r="CV14" s="574"/>
      <c r="CW14" s="574"/>
      <c r="CX14" s="574"/>
      <c r="CY14" s="574"/>
      <c r="CZ14" s="574"/>
      <c r="DA14" s="575"/>
      <c r="DB14" s="573">
        <v>56.8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145</v>
      </c>
      <c r="N15" s="567"/>
      <c r="O15" s="567"/>
      <c r="P15" s="567"/>
      <c r="Q15" s="568"/>
      <c r="R15" s="569">
        <v>7828</v>
      </c>
      <c r="S15" s="570"/>
      <c r="T15" s="570"/>
      <c r="U15" s="570"/>
      <c r="V15" s="571"/>
      <c r="W15" s="557" t="s">
        <v>146</v>
      </c>
      <c r="X15" s="479"/>
      <c r="Y15" s="479"/>
      <c r="Z15" s="479"/>
      <c r="AA15" s="479"/>
      <c r="AB15" s="480"/>
      <c r="AC15" s="442">
        <v>599</v>
      </c>
      <c r="AD15" s="443"/>
      <c r="AE15" s="443"/>
      <c r="AF15" s="443"/>
      <c r="AG15" s="444"/>
      <c r="AH15" s="442">
        <v>680</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743871</v>
      </c>
      <c r="BO15" s="462"/>
      <c r="BP15" s="462"/>
      <c r="BQ15" s="462"/>
      <c r="BR15" s="462"/>
      <c r="BS15" s="462"/>
      <c r="BT15" s="462"/>
      <c r="BU15" s="463"/>
      <c r="BV15" s="461">
        <v>752023</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15.4</v>
      </c>
      <c r="AD16" s="563"/>
      <c r="AE16" s="563"/>
      <c r="AF16" s="563"/>
      <c r="AG16" s="564"/>
      <c r="AH16" s="562">
        <v>16.399999999999999</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2509583</v>
      </c>
      <c r="BO16" s="467"/>
      <c r="BP16" s="467"/>
      <c r="BQ16" s="467"/>
      <c r="BR16" s="467"/>
      <c r="BS16" s="467"/>
      <c r="BT16" s="467"/>
      <c r="BU16" s="468"/>
      <c r="BV16" s="466">
        <v>2475831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2653</v>
      </c>
      <c r="AD17" s="443"/>
      <c r="AE17" s="443"/>
      <c r="AF17" s="443"/>
      <c r="AG17" s="444"/>
      <c r="AH17" s="442">
        <v>2765</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935571</v>
      </c>
      <c r="BO17" s="467"/>
      <c r="BP17" s="467"/>
      <c r="BQ17" s="467"/>
      <c r="BR17" s="467"/>
      <c r="BS17" s="467"/>
      <c r="BT17" s="467"/>
      <c r="BU17" s="468"/>
      <c r="BV17" s="466">
        <v>947149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45.19</v>
      </c>
      <c r="M18" s="531"/>
      <c r="N18" s="531"/>
      <c r="O18" s="531"/>
      <c r="P18" s="531"/>
      <c r="Q18" s="531"/>
      <c r="R18" s="532"/>
      <c r="S18" s="532"/>
      <c r="T18" s="532"/>
      <c r="U18" s="532"/>
      <c r="V18" s="533"/>
      <c r="W18" s="547"/>
      <c r="X18" s="548"/>
      <c r="Y18" s="548"/>
      <c r="Z18" s="548"/>
      <c r="AA18" s="548"/>
      <c r="AB18" s="558"/>
      <c r="AC18" s="430">
        <v>68.400000000000006</v>
      </c>
      <c r="AD18" s="431"/>
      <c r="AE18" s="431"/>
      <c r="AF18" s="431"/>
      <c r="AG18" s="534"/>
      <c r="AH18" s="430">
        <v>66.8</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2672266</v>
      </c>
      <c r="BO18" s="467"/>
      <c r="BP18" s="467"/>
      <c r="BQ18" s="467"/>
      <c r="BR18" s="467"/>
      <c r="BS18" s="467"/>
      <c r="BT18" s="467"/>
      <c r="BU18" s="468"/>
      <c r="BV18" s="466">
        <v>2587490</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178</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4035514</v>
      </c>
      <c r="BO19" s="467"/>
      <c r="BP19" s="467"/>
      <c r="BQ19" s="467"/>
      <c r="BR19" s="467"/>
      <c r="BS19" s="467"/>
      <c r="BT19" s="467"/>
      <c r="BU19" s="468"/>
      <c r="BV19" s="466">
        <v>3222776</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3327</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4346945</v>
      </c>
      <c r="BO23" s="467"/>
      <c r="BP23" s="467"/>
      <c r="BQ23" s="467"/>
      <c r="BR23" s="467"/>
      <c r="BS23" s="467"/>
      <c r="BT23" s="467"/>
      <c r="BU23" s="468"/>
      <c r="BV23" s="466">
        <v>4448995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5530</v>
      </c>
      <c r="R24" s="443"/>
      <c r="S24" s="443"/>
      <c r="T24" s="443"/>
      <c r="U24" s="443"/>
      <c r="V24" s="444"/>
      <c r="W24" s="508"/>
      <c r="X24" s="499"/>
      <c r="Y24" s="500"/>
      <c r="Z24" s="439" t="s">
        <v>170</v>
      </c>
      <c r="AA24" s="440"/>
      <c r="AB24" s="440"/>
      <c r="AC24" s="440"/>
      <c r="AD24" s="440"/>
      <c r="AE24" s="440"/>
      <c r="AF24" s="440"/>
      <c r="AG24" s="441"/>
      <c r="AH24" s="442">
        <v>85</v>
      </c>
      <c r="AI24" s="443"/>
      <c r="AJ24" s="443"/>
      <c r="AK24" s="443"/>
      <c r="AL24" s="444"/>
      <c r="AM24" s="442">
        <v>254660</v>
      </c>
      <c r="AN24" s="443"/>
      <c r="AO24" s="443"/>
      <c r="AP24" s="443"/>
      <c r="AQ24" s="443"/>
      <c r="AR24" s="444"/>
      <c r="AS24" s="442">
        <v>2996</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4295520</v>
      </c>
      <c r="BO24" s="467"/>
      <c r="BP24" s="467"/>
      <c r="BQ24" s="467"/>
      <c r="BR24" s="467"/>
      <c r="BS24" s="467"/>
      <c r="BT24" s="467"/>
      <c r="BU24" s="468"/>
      <c r="BV24" s="466">
        <v>4401314</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5128</v>
      </c>
      <c r="R25" s="443"/>
      <c r="S25" s="443"/>
      <c r="T25" s="443"/>
      <c r="U25" s="443"/>
      <c r="V25" s="444"/>
      <c r="W25" s="508"/>
      <c r="X25" s="499"/>
      <c r="Y25" s="500"/>
      <c r="Z25" s="439" t="s">
        <v>173</v>
      </c>
      <c r="AA25" s="440"/>
      <c r="AB25" s="440"/>
      <c r="AC25" s="440"/>
      <c r="AD25" s="440"/>
      <c r="AE25" s="440"/>
      <c r="AF25" s="440"/>
      <c r="AG25" s="441"/>
      <c r="AH25" s="442" t="s">
        <v>136</v>
      </c>
      <c r="AI25" s="443"/>
      <c r="AJ25" s="443"/>
      <c r="AK25" s="443"/>
      <c r="AL25" s="444"/>
      <c r="AM25" s="442" t="s">
        <v>136</v>
      </c>
      <c r="AN25" s="443"/>
      <c r="AO25" s="443"/>
      <c r="AP25" s="443"/>
      <c r="AQ25" s="443"/>
      <c r="AR25" s="444"/>
      <c r="AS25" s="442" t="s">
        <v>127</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290743</v>
      </c>
      <c r="BO25" s="462"/>
      <c r="BP25" s="462"/>
      <c r="BQ25" s="462"/>
      <c r="BR25" s="462"/>
      <c r="BS25" s="462"/>
      <c r="BT25" s="462"/>
      <c r="BU25" s="463"/>
      <c r="BV25" s="461">
        <v>224512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175</v>
      </c>
      <c r="F26" s="440"/>
      <c r="G26" s="440"/>
      <c r="H26" s="440"/>
      <c r="I26" s="440"/>
      <c r="J26" s="440"/>
      <c r="K26" s="441"/>
      <c r="L26" s="442">
        <v>1</v>
      </c>
      <c r="M26" s="443"/>
      <c r="N26" s="443"/>
      <c r="O26" s="443"/>
      <c r="P26" s="444"/>
      <c r="Q26" s="442">
        <v>4664</v>
      </c>
      <c r="R26" s="443"/>
      <c r="S26" s="443"/>
      <c r="T26" s="443"/>
      <c r="U26" s="443"/>
      <c r="V26" s="444"/>
      <c r="W26" s="508"/>
      <c r="X26" s="499"/>
      <c r="Y26" s="500"/>
      <c r="Z26" s="439" t="s">
        <v>176</v>
      </c>
      <c r="AA26" s="521"/>
      <c r="AB26" s="521"/>
      <c r="AC26" s="521"/>
      <c r="AD26" s="521"/>
      <c r="AE26" s="521"/>
      <c r="AF26" s="521"/>
      <c r="AG26" s="522"/>
      <c r="AH26" s="442">
        <v>1</v>
      </c>
      <c r="AI26" s="443"/>
      <c r="AJ26" s="443"/>
      <c r="AK26" s="443"/>
      <c r="AL26" s="444"/>
      <c r="AM26" s="442" t="s">
        <v>177</v>
      </c>
      <c r="AN26" s="443"/>
      <c r="AO26" s="443"/>
      <c r="AP26" s="443"/>
      <c r="AQ26" s="443"/>
      <c r="AR26" s="444"/>
      <c r="AS26" s="442" t="s">
        <v>178</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127</v>
      </c>
      <c r="BO26" s="467"/>
      <c r="BP26" s="467"/>
      <c r="BQ26" s="467"/>
      <c r="BR26" s="467"/>
      <c r="BS26" s="467"/>
      <c r="BT26" s="467"/>
      <c r="BU26" s="468"/>
      <c r="BV26" s="466" t="s">
        <v>127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2707</v>
      </c>
      <c r="R27" s="443"/>
      <c r="S27" s="443"/>
      <c r="T27" s="443"/>
      <c r="U27" s="443"/>
      <c r="V27" s="444"/>
      <c r="W27" s="508"/>
      <c r="X27" s="499"/>
      <c r="Y27" s="500"/>
      <c r="Z27" s="439" t="s">
        <v>181</v>
      </c>
      <c r="AA27" s="440"/>
      <c r="AB27" s="440"/>
      <c r="AC27" s="440"/>
      <c r="AD27" s="440"/>
      <c r="AE27" s="440"/>
      <c r="AF27" s="440"/>
      <c r="AG27" s="441"/>
      <c r="AH27" s="442">
        <v>5</v>
      </c>
      <c r="AI27" s="443"/>
      <c r="AJ27" s="443"/>
      <c r="AK27" s="443"/>
      <c r="AL27" s="444"/>
      <c r="AM27" s="442">
        <v>16002</v>
      </c>
      <c r="AN27" s="443"/>
      <c r="AO27" s="443"/>
      <c r="AP27" s="443"/>
      <c r="AQ27" s="443"/>
      <c r="AR27" s="444"/>
      <c r="AS27" s="442">
        <v>3200</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t="s">
        <v>127</v>
      </c>
      <c r="BO27" s="470"/>
      <c r="BP27" s="470"/>
      <c r="BQ27" s="470"/>
      <c r="BR27" s="470"/>
      <c r="BS27" s="470"/>
      <c r="BT27" s="470"/>
      <c r="BU27" s="471"/>
      <c r="BV27" s="469" t="s">
        <v>136</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2185</v>
      </c>
      <c r="R28" s="443"/>
      <c r="S28" s="443"/>
      <c r="T28" s="443"/>
      <c r="U28" s="443"/>
      <c r="V28" s="444"/>
      <c r="W28" s="508"/>
      <c r="X28" s="499"/>
      <c r="Y28" s="500"/>
      <c r="Z28" s="439" t="s">
        <v>184</v>
      </c>
      <c r="AA28" s="440"/>
      <c r="AB28" s="440"/>
      <c r="AC28" s="440"/>
      <c r="AD28" s="440"/>
      <c r="AE28" s="440"/>
      <c r="AF28" s="440"/>
      <c r="AG28" s="441"/>
      <c r="AH28" s="442" t="s">
        <v>136</v>
      </c>
      <c r="AI28" s="443"/>
      <c r="AJ28" s="443"/>
      <c r="AK28" s="443"/>
      <c r="AL28" s="444"/>
      <c r="AM28" s="442" t="s">
        <v>136</v>
      </c>
      <c r="AN28" s="443"/>
      <c r="AO28" s="443"/>
      <c r="AP28" s="443"/>
      <c r="AQ28" s="443"/>
      <c r="AR28" s="444"/>
      <c r="AS28" s="442" t="s">
        <v>136</v>
      </c>
      <c r="AT28" s="443"/>
      <c r="AU28" s="443"/>
      <c r="AV28" s="443"/>
      <c r="AW28" s="443"/>
      <c r="AX28" s="445"/>
      <c r="AY28" s="449" t="s">
        <v>185</v>
      </c>
      <c r="AZ28" s="450"/>
      <c r="BA28" s="450"/>
      <c r="BB28" s="451"/>
      <c r="BC28" s="458" t="s">
        <v>47</v>
      </c>
      <c r="BD28" s="459"/>
      <c r="BE28" s="459"/>
      <c r="BF28" s="459"/>
      <c r="BG28" s="459"/>
      <c r="BH28" s="459"/>
      <c r="BI28" s="459"/>
      <c r="BJ28" s="459"/>
      <c r="BK28" s="459"/>
      <c r="BL28" s="459"/>
      <c r="BM28" s="460"/>
      <c r="BN28" s="461">
        <v>830858</v>
      </c>
      <c r="BO28" s="462"/>
      <c r="BP28" s="462"/>
      <c r="BQ28" s="462"/>
      <c r="BR28" s="462"/>
      <c r="BS28" s="462"/>
      <c r="BT28" s="462"/>
      <c r="BU28" s="463"/>
      <c r="BV28" s="461">
        <v>1288046</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10</v>
      </c>
      <c r="M29" s="443"/>
      <c r="N29" s="443"/>
      <c r="O29" s="443"/>
      <c r="P29" s="444"/>
      <c r="Q29" s="442">
        <v>1995</v>
      </c>
      <c r="R29" s="443"/>
      <c r="S29" s="443"/>
      <c r="T29" s="443"/>
      <c r="U29" s="443"/>
      <c r="V29" s="444"/>
      <c r="W29" s="509"/>
      <c r="X29" s="510"/>
      <c r="Y29" s="511"/>
      <c r="Z29" s="439" t="s">
        <v>187</v>
      </c>
      <c r="AA29" s="440"/>
      <c r="AB29" s="440"/>
      <c r="AC29" s="440"/>
      <c r="AD29" s="440"/>
      <c r="AE29" s="440"/>
      <c r="AF29" s="440"/>
      <c r="AG29" s="441"/>
      <c r="AH29" s="442">
        <v>90</v>
      </c>
      <c r="AI29" s="443"/>
      <c r="AJ29" s="443"/>
      <c r="AK29" s="443"/>
      <c r="AL29" s="444"/>
      <c r="AM29" s="442">
        <v>270662</v>
      </c>
      <c r="AN29" s="443"/>
      <c r="AO29" s="443"/>
      <c r="AP29" s="443"/>
      <c r="AQ29" s="443"/>
      <c r="AR29" s="444"/>
      <c r="AS29" s="442">
        <v>3007</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639</v>
      </c>
      <c r="BO29" s="467"/>
      <c r="BP29" s="467"/>
      <c r="BQ29" s="467"/>
      <c r="BR29" s="467"/>
      <c r="BS29" s="467"/>
      <c r="BT29" s="467"/>
      <c r="BU29" s="468"/>
      <c r="BV29" s="466">
        <v>639</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99.5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122672</v>
      </c>
      <c r="BO30" s="470"/>
      <c r="BP30" s="470"/>
      <c r="BQ30" s="470"/>
      <c r="BR30" s="470"/>
      <c r="BS30" s="470"/>
      <c r="BT30" s="470"/>
      <c r="BU30" s="471"/>
      <c r="BV30" s="469">
        <v>76532</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198</v>
      </c>
      <c r="V33" s="429"/>
      <c r="W33" s="428" t="s">
        <v>197</v>
      </c>
      <c r="X33" s="428"/>
      <c r="Y33" s="428"/>
      <c r="Z33" s="428"/>
      <c r="AA33" s="428"/>
      <c r="AB33" s="428"/>
      <c r="AC33" s="428"/>
      <c r="AD33" s="428"/>
      <c r="AE33" s="428"/>
      <c r="AF33" s="428"/>
      <c r="AG33" s="428"/>
      <c r="AH33" s="428"/>
      <c r="AI33" s="428"/>
      <c r="AJ33" s="428"/>
      <c r="AK33" s="428"/>
      <c r="AL33" s="216"/>
      <c r="AM33" s="429" t="s">
        <v>198</v>
      </c>
      <c r="AN33" s="429"/>
      <c r="AO33" s="428" t="s">
        <v>199</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198</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鋸南町国民健康保険特別会計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鋸南町病院事業会計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千葉県市町村総合事務組合（一般会計）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鋸南町後期高齢者医療特別会計</v>
      </c>
      <c r="X35" s="424"/>
      <c r="Y35" s="424"/>
      <c r="Z35" s="424"/>
      <c r="AA35" s="424"/>
      <c r="AB35" s="424"/>
      <c r="AC35" s="424"/>
      <c r="AD35" s="424"/>
      <c r="AE35" s="424"/>
      <c r="AF35" s="424"/>
      <c r="AG35" s="424"/>
      <c r="AH35" s="424"/>
      <c r="AI35" s="424"/>
      <c r="AJ35" s="424"/>
      <c r="AK35" s="424"/>
      <c r="AL35" s="214"/>
      <c r="AM35" s="425">
        <f t="shared" ref="AM35:AM43" si="0">IF(AO35="","",AM34+1)</f>
        <v>6</v>
      </c>
      <c r="AN35" s="425"/>
      <c r="AO35" s="424" t="str">
        <f>IF('各会計、関係団体の財政状況及び健全化判断比率'!B32="","",'各会計、関係団体の財政状況及び健全化判断比率'!B32)</f>
        <v>鋸南町水道事業会計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千葉県市町村総合事務組合（千葉県自治会館管理運営特別会計）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鋸南町介護保険特別会計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千葉県市町村総合事務組合（千葉県自治研修センター特別会計）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千葉県市町村総合事務組合（千葉県市町村交通災害共済特別会計）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千葉県後期高齢者医療広域連合（一般会計）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千葉県後期高齢者医療広域連合（後期高齢者医療特別会計）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安房郡市広域市町村圏事務組合（一般会計）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14</v>
      </c>
      <c r="BX41" s="425"/>
      <c r="BY41" s="424" t="str">
        <f>IF('各会計、関係団体の財政状況及び健全化判断比率'!B75="","",'各会計、関係団体の財政状況及び健全化判断比率'!B75)</f>
        <v>鋸南地区環境衛生組合（一般会計）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15</v>
      </c>
      <c r="BX42" s="425"/>
      <c r="BY42" s="424" t="str">
        <f>IF('各会計、関係団体の財政状況及び健全化判断比率'!B76="","",'各会計、関係団体の財政状況及び健全化判断比率'!B76)</f>
        <v>南房総広域水道企業団（水道用供給事業会計）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lJTrZL8wkKIIsZnqePjQm1+dhmTBaXYpYVDUwPwLrPcZwZTMbF+c8ZvIIoNKnlQ+aaJCso0IoV8IiQ0YfamSMA==" saltValue="0ysG9blAnQJTzaHeCJVOC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48" t="s">
        <v>567</v>
      </c>
      <c r="D34" s="1248"/>
      <c r="E34" s="1249"/>
      <c r="F34" s="32">
        <v>9.1199999999999992</v>
      </c>
      <c r="G34" s="33">
        <v>5.8</v>
      </c>
      <c r="H34" s="33">
        <v>7.23</v>
      </c>
      <c r="I34" s="33">
        <v>5.71</v>
      </c>
      <c r="J34" s="34">
        <v>15.98</v>
      </c>
      <c r="K34" s="22"/>
      <c r="L34" s="22"/>
      <c r="M34" s="22"/>
      <c r="N34" s="22"/>
      <c r="O34" s="22"/>
      <c r="P34" s="22"/>
    </row>
    <row r="35" spans="1:16" ht="39" customHeight="1" x14ac:dyDescent="0.15">
      <c r="A35" s="22"/>
      <c r="B35" s="35"/>
      <c r="C35" s="1242" t="s">
        <v>568</v>
      </c>
      <c r="D35" s="1243"/>
      <c r="E35" s="1244"/>
      <c r="F35" s="36">
        <v>9.73</v>
      </c>
      <c r="G35" s="37">
        <v>11.49</v>
      </c>
      <c r="H35" s="37">
        <v>12.54</v>
      </c>
      <c r="I35" s="37">
        <v>13.62</v>
      </c>
      <c r="J35" s="38">
        <v>14.45</v>
      </c>
      <c r="K35" s="22"/>
      <c r="L35" s="22"/>
      <c r="M35" s="22"/>
      <c r="N35" s="22"/>
      <c r="O35" s="22"/>
      <c r="P35" s="22"/>
    </row>
    <row r="36" spans="1:16" ht="39" customHeight="1" x14ac:dyDescent="0.15">
      <c r="A36" s="22"/>
      <c r="B36" s="35"/>
      <c r="C36" s="1242" t="s">
        <v>569</v>
      </c>
      <c r="D36" s="1243"/>
      <c r="E36" s="1244"/>
      <c r="F36" s="36">
        <v>2.5099999999999998</v>
      </c>
      <c r="G36" s="37">
        <v>4.91</v>
      </c>
      <c r="H36" s="37">
        <v>3.42</v>
      </c>
      <c r="I36" s="37">
        <v>1.92</v>
      </c>
      <c r="J36" s="38">
        <v>2.88</v>
      </c>
      <c r="K36" s="22"/>
      <c r="L36" s="22"/>
      <c r="M36" s="22"/>
      <c r="N36" s="22"/>
      <c r="O36" s="22"/>
      <c r="P36" s="22"/>
    </row>
    <row r="37" spans="1:16" ht="39" customHeight="1" x14ac:dyDescent="0.15">
      <c r="A37" s="22"/>
      <c r="B37" s="35"/>
      <c r="C37" s="1242" t="s">
        <v>570</v>
      </c>
      <c r="D37" s="1243"/>
      <c r="E37" s="1244"/>
      <c r="F37" s="36">
        <v>0.14000000000000001</v>
      </c>
      <c r="G37" s="37">
        <v>1.31</v>
      </c>
      <c r="H37" s="37">
        <v>2.91</v>
      </c>
      <c r="I37" s="37">
        <v>1.85</v>
      </c>
      <c r="J37" s="38">
        <v>1.19</v>
      </c>
      <c r="K37" s="22"/>
      <c r="L37" s="22"/>
      <c r="M37" s="22"/>
      <c r="N37" s="22"/>
      <c r="O37" s="22"/>
      <c r="P37" s="22"/>
    </row>
    <row r="38" spans="1:16" ht="39" customHeight="1" x14ac:dyDescent="0.15">
      <c r="A38" s="22"/>
      <c r="B38" s="35"/>
      <c r="C38" s="1242" t="s">
        <v>571</v>
      </c>
      <c r="D38" s="1243"/>
      <c r="E38" s="1244"/>
      <c r="F38" s="36">
        <v>0.41</v>
      </c>
      <c r="G38" s="37">
        <v>0.5</v>
      </c>
      <c r="H38" s="37">
        <v>0.6</v>
      </c>
      <c r="I38" s="37">
        <v>0.55000000000000004</v>
      </c>
      <c r="J38" s="38">
        <v>0.46</v>
      </c>
      <c r="K38" s="22"/>
      <c r="L38" s="22"/>
      <c r="M38" s="22"/>
      <c r="N38" s="22"/>
      <c r="O38" s="22"/>
      <c r="P38" s="22"/>
    </row>
    <row r="39" spans="1:16" ht="39" customHeight="1" x14ac:dyDescent="0.15">
      <c r="A39" s="22"/>
      <c r="B39" s="35"/>
      <c r="C39" s="1242" t="s">
        <v>572</v>
      </c>
      <c r="D39" s="1243"/>
      <c r="E39" s="1244"/>
      <c r="F39" s="36">
        <v>1.52</v>
      </c>
      <c r="G39" s="37">
        <v>0.09</v>
      </c>
      <c r="H39" s="37">
        <v>0.1</v>
      </c>
      <c r="I39" s="37">
        <v>0.09</v>
      </c>
      <c r="J39" s="38">
        <v>0.05</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573</v>
      </c>
      <c r="D42" s="1243"/>
      <c r="E42" s="1244"/>
      <c r="F42" s="36" t="s">
        <v>519</v>
      </c>
      <c r="G42" s="37" t="s">
        <v>519</v>
      </c>
      <c r="H42" s="37" t="s">
        <v>519</v>
      </c>
      <c r="I42" s="37" t="s">
        <v>519</v>
      </c>
      <c r="J42" s="38" t="s">
        <v>519</v>
      </c>
      <c r="K42" s="22"/>
      <c r="L42" s="22"/>
      <c r="M42" s="22"/>
      <c r="N42" s="22"/>
      <c r="O42" s="22"/>
      <c r="P42" s="22"/>
    </row>
    <row r="43" spans="1:16" ht="39" customHeight="1" thickBot="1" x14ac:dyDescent="0.2">
      <c r="A43" s="22"/>
      <c r="B43" s="40"/>
      <c r="C43" s="1245" t="s">
        <v>574</v>
      </c>
      <c r="D43" s="1246"/>
      <c r="E43" s="1247"/>
      <c r="F43" s="41" t="s">
        <v>519</v>
      </c>
      <c r="G43" s="42" t="s">
        <v>519</v>
      </c>
      <c r="H43" s="42" t="s">
        <v>519</v>
      </c>
      <c r="I43" s="42" t="s">
        <v>519</v>
      </c>
      <c r="J43" s="43" t="s">
        <v>519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WFM7r2RmwSmuH7vqvihWqwPo7NRcoQ6ss2RxJQpnPWI17T8VRqbHeahQg7O/MoZV/nuiZUWKUAc6iD0Bveojg==" saltValue="Mg92dx9pVeLseWlJdwNG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514</v>
      </c>
      <c r="L45" s="60">
        <v>515</v>
      </c>
      <c r="M45" s="60">
        <v>529</v>
      </c>
      <c r="N45" s="60">
        <v>535</v>
      </c>
      <c r="O45" s="61">
        <v>579</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519</v>
      </c>
      <c r="L46" s="64" t="s">
        <v>519</v>
      </c>
      <c r="M46" s="64" t="s">
        <v>519</v>
      </c>
      <c r="N46" s="64" t="s">
        <v>519</v>
      </c>
      <c r="O46" s="65" t="s">
        <v>519</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519</v>
      </c>
      <c r="L47" s="64" t="s">
        <v>519</v>
      </c>
      <c r="M47" s="64" t="s">
        <v>519</v>
      </c>
      <c r="N47" s="64" t="s">
        <v>519</v>
      </c>
      <c r="O47" s="65" t="s">
        <v>519</v>
      </c>
      <c r="P47" s="48"/>
      <c r="Q47" s="48"/>
      <c r="R47" s="48"/>
      <c r="S47" s="48"/>
      <c r="T47" s="48"/>
      <c r="U47" s="48"/>
    </row>
    <row r="48" spans="1:21" ht="30.75" customHeight="1" x14ac:dyDescent="0.15">
      <c r="A48" s="48"/>
      <c r="B48" s="1270"/>
      <c r="C48" s="1271"/>
      <c r="D48" s="62"/>
      <c r="E48" s="1252" t="s">
        <v>14</v>
      </c>
      <c r="F48" s="1252"/>
      <c r="G48" s="1252"/>
      <c r="H48" s="1252"/>
      <c r="I48" s="1252"/>
      <c r="J48" s="1253"/>
      <c r="K48" s="63">
        <v>126</v>
      </c>
      <c r="L48" s="64">
        <v>141</v>
      </c>
      <c r="M48" s="64">
        <v>129</v>
      </c>
      <c r="N48" s="64">
        <v>100</v>
      </c>
      <c r="O48" s="65">
        <v>98</v>
      </c>
      <c r="P48" s="48"/>
      <c r="Q48" s="48"/>
      <c r="R48" s="48"/>
      <c r="S48" s="48"/>
      <c r="T48" s="48"/>
      <c r="U48" s="48"/>
    </row>
    <row r="49" spans="1:21" ht="30.75" customHeight="1" x14ac:dyDescent="0.15">
      <c r="A49" s="48"/>
      <c r="B49" s="1270"/>
      <c r="C49" s="1271"/>
      <c r="D49" s="62"/>
      <c r="E49" s="1252" t="s">
        <v>15</v>
      </c>
      <c r="F49" s="1252"/>
      <c r="G49" s="1252"/>
      <c r="H49" s="1252"/>
      <c r="I49" s="1252"/>
      <c r="J49" s="1253"/>
      <c r="K49" s="63">
        <v>19</v>
      </c>
      <c r="L49" s="64">
        <v>19</v>
      </c>
      <c r="M49" s="64">
        <v>20</v>
      </c>
      <c r="N49" s="64">
        <v>20</v>
      </c>
      <c r="O49" s="65">
        <v>22</v>
      </c>
      <c r="P49" s="48"/>
      <c r="Q49" s="48"/>
      <c r="R49" s="48"/>
      <c r="S49" s="48"/>
      <c r="T49" s="48"/>
      <c r="U49" s="48"/>
    </row>
    <row r="50" spans="1:21" ht="30.75" customHeight="1" x14ac:dyDescent="0.15">
      <c r="A50" s="48"/>
      <c r="B50" s="1270"/>
      <c r="C50" s="1271"/>
      <c r="D50" s="62"/>
      <c r="E50" s="1252" t="s">
        <v>16</v>
      </c>
      <c r="F50" s="1252"/>
      <c r="G50" s="1252"/>
      <c r="H50" s="1252"/>
      <c r="I50" s="1252"/>
      <c r="J50" s="1253"/>
      <c r="K50" s="63">
        <v>46</v>
      </c>
      <c r="L50" s="64">
        <v>46</v>
      </c>
      <c r="M50" s="64">
        <v>46</v>
      </c>
      <c r="N50" s="64" t="s">
        <v>519</v>
      </c>
      <c r="O50" s="65" t="s">
        <v>519</v>
      </c>
      <c r="P50" s="48"/>
      <c r="Q50" s="48"/>
      <c r="R50" s="48"/>
      <c r="S50" s="48"/>
      <c r="T50" s="48"/>
      <c r="U50" s="48"/>
    </row>
    <row r="51" spans="1:21" ht="30.75" customHeight="1" x14ac:dyDescent="0.15">
      <c r="A51" s="48"/>
      <c r="B51" s="1272"/>
      <c r="C51" s="1273"/>
      <c r="D51" s="66"/>
      <c r="E51" s="1252" t="s">
        <v>17</v>
      </c>
      <c r="F51" s="1252"/>
      <c r="G51" s="1252"/>
      <c r="H51" s="1252"/>
      <c r="I51" s="1252"/>
      <c r="J51" s="1253"/>
      <c r="K51" s="63" t="s">
        <v>519</v>
      </c>
      <c r="L51" s="64" t="s">
        <v>519</v>
      </c>
      <c r="M51" s="64" t="s">
        <v>519</v>
      </c>
      <c r="N51" s="64" t="s">
        <v>519</v>
      </c>
      <c r="O51" s="65" t="s">
        <v>519</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371</v>
      </c>
      <c r="L52" s="64">
        <v>367</v>
      </c>
      <c r="M52" s="64">
        <v>360</v>
      </c>
      <c r="N52" s="64">
        <v>355</v>
      </c>
      <c r="O52" s="65">
        <v>380</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334</v>
      </c>
      <c r="L53" s="69">
        <v>354</v>
      </c>
      <c r="M53" s="69">
        <v>364</v>
      </c>
      <c r="N53" s="69">
        <v>300</v>
      </c>
      <c r="O53" s="70">
        <v>319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58" t="s">
        <v>24</v>
      </c>
      <c r="C57" s="1259"/>
      <c r="D57" s="1262" t="s">
        <v>25</v>
      </c>
      <c r="E57" s="1263"/>
      <c r="F57" s="1263"/>
      <c r="G57" s="1263"/>
      <c r="H57" s="1263"/>
      <c r="I57" s="1263"/>
      <c r="J57" s="1264"/>
      <c r="K57" s="83" t="s">
        <v>599</v>
      </c>
      <c r="L57" s="84" t="s">
        <v>599</v>
      </c>
      <c r="M57" s="84" t="s">
        <v>599</v>
      </c>
      <c r="N57" s="84" t="s">
        <v>599</v>
      </c>
      <c r="O57" s="85" t="s">
        <v>599</v>
      </c>
    </row>
    <row r="58" spans="1:21" ht="31.5" customHeight="1" thickBot="1" x14ac:dyDescent="0.2">
      <c r="B58" s="1260"/>
      <c r="C58" s="1261"/>
      <c r="D58" s="1265" t="s">
        <v>26</v>
      </c>
      <c r="E58" s="1266"/>
      <c r="F58" s="1266"/>
      <c r="G58" s="1266"/>
      <c r="H58" s="1266"/>
      <c r="I58" s="1266"/>
      <c r="J58" s="1267"/>
      <c r="K58" s="86" t="s">
        <v>599</v>
      </c>
      <c r="L58" s="87" t="s">
        <v>599</v>
      </c>
      <c r="M58" s="87" t="s">
        <v>599</v>
      </c>
      <c r="N58" s="87" t="s">
        <v>599</v>
      </c>
      <c r="O58" s="88" t="s">
        <v>599</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8ItmL02anems17AqrvKhl9NXvFXUoVCZdcEnxtTTBC9LffqvXpVIWSqacp8IGbVhQJoUXqZgUmY8N1jeUR3PQ==" saltValue="SA96NvnCyDJOOPANfWY7y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561</v>
      </c>
      <c r="J40" s="100" t="s">
        <v>562</v>
      </c>
      <c r="K40" s="100" t="s">
        <v>563</v>
      </c>
      <c r="L40" s="100" t="s">
        <v>564</v>
      </c>
      <c r="M40" s="101" t="s">
        <v>565</v>
      </c>
    </row>
    <row r="41" spans="2:13" ht="27.75" customHeight="1" x14ac:dyDescent="0.15">
      <c r="B41" s="1288" t="s">
        <v>29</v>
      </c>
      <c r="C41" s="1289"/>
      <c r="D41" s="102"/>
      <c r="E41" s="1290" t="s">
        <v>30</v>
      </c>
      <c r="F41" s="1290"/>
      <c r="G41" s="1290"/>
      <c r="H41" s="1291"/>
      <c r="I41" s="103">
        <v>4595</v>
      </c>
      <c r="J41" s="104">
        <v>4394</v>
      </c>
      <c r="K41" s="104">
        <v>4301</v>
      </c>
      <c r="L41" s="104">
        <v>4449</v>
      </c>
      <c r="M41" s="105">
        <v>4347</v>
      </c>
    </row>
    <row r="42" spans="2:13" ht="27.75" customHeight="1" x14ac:dyDescent="0.15">
      <c r="B42" s="1278"/>
      <c r="C42" s="1279"/>
      <c r="D42" s="106"/>
      <c r="E42" s="1282" t="s">
        <v>31</v>
      </c>
      <c r="F42" s="1282"/>
      <c r="G42" s="1282"/>
      <c r="H42" s="1283"/>
      <c r="I42" s="107">
        <v>98</v>
      </c>
      <c r="J42" s="108">
        <v>53</v>
      </c>
      <c r="K42" s="108">
        <v>6</v>
      </c>
      <c r="L42" s="108">
        <v>6</v>
      </c>
      <c r="M42" s="109">
        <v>6</v>
      </c>
    </row>
    <row r="43" spans="2:13" ht="27.75" customHeight="1" x14ac:dyDescent="0.15">
      <c r="B43" s="1278"/>
      <c r="C43" s="1279"/>
      <c r="D43" s="106"/>
      <c r="E43" s="1282" t="s">
        <v>32</v>
      </c>
      <c r="F43" s="1282"/>
      <c r="G43" s="1282"/>
      <c r="H43" s="1283"/>
      <c r="I43" s="107">
        <v>822</v>
      </c>
      <c r="J43" s="108">
        <v>792</v>
      </c>
      <c r="K43" s="108">
        <v>769</v>
      </c>
      <c r="L43" s="108">
        <v>720</v>
      </c>
      <c r="M43" s="109">
        <v>630</v>
      </c>
    </row>
    <row r="44" spans="2:13" ht="27.75" customHeight="1" x14ac:dyDescent="0.15">
      <c r="B44" s="1278"/>
      <c r="C44" s="1279"/>
      <c r="D44" s="106"/>
      <c r="E44" s="1282" t="s">
        <v>33</v>
      </c>
      <c r="F44" s="1282"/>
      <c r="G44" s="1282"/>
      <c r="H44" s="1283"/>
      <c r="I44" s="107">
        <v>214</v>
      </c>
      <c r="J44" s="108">
        <v>223</v>
      </c>
      <c r="K44" s="108">
        <v>222</v>
      </c>
      <c r="L44" s="108">
        <v>215</v>
      </c>
      <c r="M44" s="109">
        <v>189</v>
      </c>
    </row>
    <row r="45" spans="2:13" ht="27.75" customHeight="1" x14ac:dyDescent="0.15">
      <c r="B45" s="1278"/>
      <c r="C45" s="1279"/>
      <c r="D45" s="106"/>
      <c r="E45" s="1282" t="s">
        <v>34</v>
      </c>
      <c r="F45" s="1282"/>
      <c r="G45" s="1282"/>
      <c r="H45" s="1283"/>
      <c r="I45" s="107">
        <v>1354</v>
      </c>
      <c r="J45" s="108">
        <v>1338</v>
      </c>
      <c r="K45" s="108">
        <v>1286</v>
      </c>
      <c r="L45" s="108">
        <v>1208</v>
      </c>
      <c r="M45" s="109">
        <v>1169</v>
      </c>
    </row>
    <row r="46" spans="2:13" ht="27.75" customHeight="1" x14ac:dyDescent="0.15">
      <c r="B46" s="1278"/>
      <c r="C46" s="1279"/>
      <c r="D46" s="110"/>
      <c r="E46" s="1282" t="s">
        <v>35</v>
      </c>
      <c r="F46" s="1282"/>
      <c r="G46" s="1282"/>
      <c r="H46" s="1283"/>
      <c r="I46" s="107">
        <v>8</v>
      </c>
      <c r="J46" s="108">
        <v>4</v>
      </c>
      <c r="K46" s="108" t="s">
        <v>519</v>
      </c>
      <c r="L46" s="108" t="s">
        <v>519</v>
      </c>
      <c r="M46" s="109" t="s">
        <v>519</v>
      </c>
    </row>
    <row r="47" spans="2:13" ht="27.75" customHeight="1" x14ac:dyDescent="0.15">
      <c r="B47" s="1278"/>
      <c r="C47" s="1279"/>
      <c r="D47" s="111"/>
      <c r="E47" s="1292" t="s">
        <v>36</v>
      </c>
      <c r="F47" s="1293"/>
      <c r="G47" s="1293"/>
      <c r="H47" s="1294"/>
      <c r="I47" s="107" t="s">
        <v>519</v>
      </c>
      <c r="J47" s="108" t="s">
        <v>519</v>
      </c>
      <c r="K47" s="108" t="s">
        <v>519</v>
      </c>
      <c r="L47" s="108" t="s">
        <v>519</v>
      </c>
      <c r="M47" s="109" t="s">
        <v>519</v>
      </c>
    </row>
    <row r="48" spans="2:13" ht="27.75" customHeight="1" x14ac:dyDescent="0.15">
      <c r="B48" s="1278"/>
      <c r="C48" s="1279"/>
      <c r="D48" s="106"/>
      <c r="E48" s="1282" t="s">
        <v>37</v>
      </c>
      <c r="F48" s="1282"/>
      <c r="G48" s="1282"/>
      <c r="H48" s="1283"/>
      <c r="I48" s="107" t="s">
        <v>519</v>
      </c>
      <c r="J48" s="108" t="s">
        <v>519</v>
      </c>
      <c r="K48" s="108" t="s">
        <v>519</v>
      </c>
      <c r="L48" s="108" t="s">
        <v>519</v>
      </c>
      <c r="M48" s="109" t="s">
        <v>519</v>
      </c>
    </row>
    <row r="49" spans="2:13" ht="27.75" customHeight="1" x14ac:dyDescent="0.15">
      <c r="B49" s="1280"/>
      <c r="C49" s="1281"/>
      <c r="D49" s="106"/>
      <c r="E49" s="1282" t="s">
        <v>38</v>
      </c>
      <c r="F49" s="1282"/>
      <c r="G49" s="1282"/>
      <c r="H49" s="1283"/>
      <c r="I49" s="107" t="s">
        <v>519</v>
      </c>
      <c r="J49" s="108" t="s">
        <v>519</v>
      </c>
      <c r="K49" s="108" t="s">
        <v>519</v>
      </c>
      <c r="L49" s="108" t="s">
        <v>519</v>
      </c>
      <c r="M49" s="109" t="s">
        <v>519</v>
      </c>
    </row>
    <row r="50" spans="2:13" ht="27.75" customHeight="1" x14ac:dyDescent="0.15">
      <c r="B50" s="1276" t="s">
        <v>39</v>
      </c>
      <c r="C50" s="1277"/>
      <c r="D50" s="112"/>
      <c r="E50" s="1282" t="s">
        <v>40</v>
      </c>
      <c r="F50" s="1282"/>
      <c r="G50" s="1282"/>
      <c r="H50" s="1283"/>
      <c r="I50" s="107">
        <v>1022</v>
      </c>
      <c r="J50" s="108">
        <v>1229</v>
      </c>
      <c r="K50" s="108">
        <v>1434</v>
      </c>
      <c r="L50" s="108">
        <v>1581</v>
      </c>
      <c r="M50" s="109">
        <v>1137</v>
      </c>
    </row>
    <row r="51" spans="2:13" ht="27.75" customHeight="1" x14ac:dyDescent="0.15">
      <c r="B51" s="1278"/>
      <c r="C51" s="1279"/>
      <c r="D51" s="106"/>
      <c r="E51" s="1282" t="s">
        <v>41</v>
      </c>
      <c r="F51" s="1282"/>
      <c r="G51" s="1282"/>
      <c r="H51" s="1283"/>
      <c r="I51" s="107">
        <v>51</v>
      </c>
      <c r="J51" s="108">
        <v>44</v>
      </c>
      <c r="K51" s="108">
        <v>38</v>
      </c>
      <c r="L51" s="108">
        <v>31</v>
      </c>
      <c r="M51" s="109">
        <v>24</v>
      </c>
    </row>
    <row r="52" spans="2:13" ht="27.75" customHeight="1" x14ac:dyDescent="0.15">
      <c r="B52" s="1280"/>
      <c r="C52" s="1281"/>
      <c r="D52" s="106"/>
      <c r="E52" s="1282" t="s">
        <v>42</v>
      </c>
      <c r="F52" s="1282"/>
      <c r="G52" s="1282"/>
      <c r="H52" s="1283"/>
      <c r="I52" s="107">
        <v>3595</v>
      </c>
      <c r="J52" s="108">
        <v>3497</v>
      </c>
      <c r="K52" s="108">
        <v>3433</v>
      </c>
      <c r="L52" s="108">
        <v>3590</v>
      </c>
      <c r="M52" s="109">
        <v>3574</v>
      </c>
    </row>
    <row r="53" spans="2:13" ht="27.75" customHeight="1" thickBot="1" x14ac:dyDescent="0.2">
      <c r="B53" s="1284" t="s">
        <v>43</v>
      </c>
      <c r="C53" s="1285"/>
      <c r="D53" s="113"/>
      <c r="E53" s="1286" t="s">
        <v>44</v>
      </c>
      <c r="F53" s="1286"/>
      <c r="G53" s="1286"/>
      <c r="H53" s="1287"/>
      <c r="I53" s="114">
        <v>2425</v>
      </c>
      <c r="J53" s="115">
        <v>2033</v>
      </c>
      <c r="K53" s="115">
        <v>1679</v>
      </c>
      <c r="L53" s="115">
        <v>1395</v>
      </c>
      <c r="M53" s="116">
        <v>1606</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Wa5du2sy0oQiBoDz7nvTOco2I3fpgrXGE0lqarFiopJ5T/MNyJQHPJbeRYnFHDQ3dyA8IdjbR4dYqiKTp3Gcw==" saltValue="0ErlJf+VlGIrHpz1VrGtt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3" t="s">
        <v>47</v>
      </c>
      <c r="D55" s="1303"/>
      <c r="E55" s="1304"/>
      <c r="F55" s="128">
        <v>1208</v>
      </c>
      <c r="G55" s="128">
        <v>1288</v>
      </c>
      <c r="H55" s="129">
        <v>831</v>
      </c>
    </row>
    <row r="56" spans="2:8" ht="52.5" customHeight="1" x14ac:dyDescent="0.15">
      <c r="B56" s="130"/>
      <c r="C56" s="1305" t="s">
        <v>48</v>
      </c>
      <c r="D56" s="1305"/>
      <c r="E56" s="1306"/>
      <c r="F56" s="131">
        <v>1</v>
      </c>
      <c r="G56" s="131">
        <v>1</v>
      </c>
      <c r="H56" s="132">
        <v>1</v>
      </c>
    </row>
    <row r="57" spans="2:8" ht="53.25" customHeight="1" x14ac:dyDescent="0.15">
      <c r="B57" s="130"/>
      <c r="C57" s="1307" t="s">
        <v>49</v>
      </c>
      <c r="D57" s="1307"/>
      <c r="E57" s="1308"/>
      <c r="F57" s="133">
        <v>67</v>
      </c>
      <c r="G57" s="133">
        <v>77</v>
      </c>
      <c r="H57" s="134">
        <v>123</v>
      </c>
    </row>
    <row r="58" spans="2:8" ht="45.75" customHeight="1" x14ac:dyDescent="0.15">
      <c r="B58" s="135"/>
      <c r="C58" s="1295" t="s">
        <v>581</v>
      </c>
      <c r="D58" s="1296"/>
      <c r="E58" s="1297"/>
      <c r="F58" s="136">
        <v>42</v>
      </c>
      <c r="G58" s="136">
        <v>51</v>
      </c>
      <c r="H58" s="137">
        <v>89</v>
      </c>
    </row>
    <row r="59" spans="2:8" ht="45.75" customHeight="1" x14ac:dyDescent="0.15">
      <c r="B59" s="135"/>
      <c r="C59" s="1295" t="s">
        <v>582</v>
      </c>
      <c r="D59" s="1296"/>
      <c r="E59" s="1297"/>
      <c r="F59" s="136"/>
      <c r="G59" s="136">
        <v>5</v>
      </c>
      <c r="H59" s="137">
        <v>15</v>
      </c>
    </row>
    <row r="60" spans="2:8" ht="45.75" customHeight="1" x14ac:dyDescent="0.15">
      <c r="B60" s="135"/>
      <c r="C60" s="1295" t="s">
        <v>600</v>
      </c>
      <c r="D60" s="1296"/>
      <c r="E60" s="1297"/>
      <c r="F60" s="136">
        <v>14</v>
      </c>
      <c r="G60" s="136">
        <v>10</v>
      </c>
      <c r="H60" s="137">
        <v>8</v>
      </c>
    </row>
    <row r="61" spans="2:8" ht="45.75" customHeight="1" x14ac:dyDescent="0.15">
      <c r="B61" s="135"/>
      <c r="C61" s="1295" t="s">
        <v>583</v>
      </c>
      <c r="D61" s="1296"/>
      <c r="E61" s="1297"/>
      <c r="F61" s="136">
        <v>7</v>
      </c>
      <c r="G61" s="136">
        <v>6</v>
      </c>
      <c r="H61" s="137">
        <v>5</v>
      </c>
    </row>
    <row r="62" spans="2:8" ht="45.75" customHeight="1" thickBot="1" x14ac:dyDescent="0.2">
      <c r="B62" s="138"/>
      <c r="C62" s="1298" t="s">
        <v>584</v>
      </c>
      <c r="D62" s="1299"/>
      <c r="E62" s="1300"/>
      <c r="F62" s="139">
        <v>5</v>
      </c>
      <c r="G62" s="139">
        <v>4</v>
      </c>
      <c r="H62" s="140">
        <v>5</v>
      </c>
    </row>
    <row r="63" spans="2:8" ht="52.5" customHeight="1" thickBot="1" x14ac:dyDescent="0.2">
      <c r="B63" s="141"/>
      <c r="C63" s="1301" t="s">
        <v>50</v>
      </c>
      <c r="D63" s="1301"/>
      <c r="E63" s="1302"/>
      <c r="F63" s="142">
        <v>1276</v>
      </c>
      <c r="G63" s="142">
        <v>1365</v>
      </c>
      <c r="H63" s="143">
        <v>954</v>
      </c>
    </row>
    <row r="64" spans="2:8" ht="15" customHeight="1" x14ac:dyDescent="0.15"/>
  </sheetData>
  <sheetProtection algorithmName="SHA-512" hashValue="AAjmB1qM+lkd7oi/pmMhicgnfgntXsn69qCkIM2b5LQxfZcVcA+mJ3fMfLTnib2k9QwzKAz88CYP7bDJQdJHOA==" saltValue="M61k1heb/62W0FsBv8q11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90" zoomScaleNormal="90" zoomScaleSheetLayoutView="55" workbookViewId="0">
      <selection activeCell="CH39" sqref="CH3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604</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605</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561</v>
      </c>
      <c r="BQ50" s="1314"/>
      <c r="BR50" s="1314"/>
      <c r="BS50" s="1314"/>
      <c r="BT50" s="1314"/>
      <c r="BU50" s="1314"/>
      <c r="BV50" s="1314"/>
      <c r="BW50" s="1314"/>
      <c r="BX50" s="1314" t="s">
        <v>562</v>
      </c>
      <c r="BY50" s="1314"/>
      <c r="BZ50" s="1314"/>
      <c r="CA50" s="1314"/>
      <c r="CB50" s="1314"/>
      <c r="CC50" s="1314"/>
      <c r="CD50" s="1314"/>
      <c r="CE50" s="1314"/>
      <c r="CF50" s="1314" t="s">
        <v>563</v>
      </c>
      <c r="CG50" s="1314"/>
      <c r="CH50" s="1314"/>
      <c r="CI50" s="1314"/>
      <c r="CJ50" s="1314"/>
      <c r="CK50" s="1314"/>
      <c r="CL50" s="1314"/>
      <c r="CM50" s="1314"/>
      <c r="CN50" s="1314" t="s">
        <v>564</v>
      </c>
      <c r="CO50" s="1314"/>
      <c r="CP50" s="1314"/>
      <c r="CQ50" s="1314"/>
      <c r="CR50" s="1314"/>
      <c r="CS50" s="1314"/>
      <c r="CT50" s="1314"/>
      <c r="CU50" s="1314"/>
      <c r="CV50" s="1314" t="s">
        <v>565</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606</v>
      </c>
      <c r="AO51" s="1312"/>
      <c r="AP51" s="1312"/>
      <c r="AQ51" s="1312"/>
      <c r="AR51" s="1312"/>
      <c r="AS51" s="1312"/>
      <c r="AT51" s="1312"/>
      <c r="AU51" s="1312"/>
      <c r="AV51" s="1312"/>
      <c r="AW51" s="1312"/>
      <c r="AX51" s="1312"/>
      <c r="AY51" s="1312"/>
      <c r="AZ51" s="1312"/>
      <c r="BA51" s="1312"/>
      <c r="BB51" s="1312" t="s">
        <v>607</v>
      </c>
      <c r="BC51" s="1312"/>
      <c r="BD51" s="1312"/>
      <c r="BE51" s="1312"/>
      <c r="BF51" s="1312"/>
      <c r="BG51" s="1312"/>
      <c r="BH51" s="1312"/>
      <c r="BI51" s="1312"/>
      <c r="BJ51" s="1312"/>
      <c r="BK51" s="1312"/>
      <c r="BL51" s="1312"/>
      <c r="BM51" s="1312"/>
      <c r="BN51" s="1312"/>
      <c r="BO51" s="1312"/>
      <c r="BP51" s="1309">
        <v>95.4</v>
      </c>
      <c r="BQ51" s="1309"/>
      <c r="BR51" s="1309"/>
      <c r="BS51" s="1309"/>
      <c r="BT51" s="1309"/>
      <c r="BU51" s="1309"/>
      <c r="BV51" s="1309"/>
      <c r="BW51" s="1309"/>
      <c r="BX51" s="1309">
        <v>81.599999999999994</v>
      </c>
      <c r="BY51" s="1309"/>
      <c r="BZ51" s="1309"/>
      <c r="CA51" s="1309"/>
      <c r="CB51" s="1309"/>
      <c r="CC51" s="1309"/>
      <c r="CD51" s="1309"/>
      <c r="CE51" s="1309"/>
      <c r="CF51" s="1309">
        <v>68.400000000000006</v>
      </c>
      <c r="CG51" s="1309"/>
      <c r="CH51" s="1309"/>
      <c r="CI51" s="1309"/>
      <c r="CJ51" s="1309"/>
      <c r="CK51" s="1309"/>
      <c r="CL51" s="1309"/>
      <c r="CM51" s="1309"/>
      <c r="CN51" s="1309">
        <v>56.8</v>
      </c>
      <c r="CO51" s="1309"/>
      <c r="CP51" s="1309"/>
      <c r="CQ51" s="1309"/>
      <c r="CR51" s="1309"/>
      <c r="CS51" s="1309"/>
      <c r="CT51" s="1309"/>
      <c r="CU51" s="1309"/>
      <c r="CV51" s="1309">
        <v>66.2</v>
      </c>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608</v>
      </c>
      <c r="BC53" s="1312"/>
      <c r="BD53" s="1312"/>
      <c r="BE53" s="1312"/>
      <c r="BF53" s="1312"/>
      <c r="BG53" s="1312"/>
      <c r="BH53" s="1312"/>
      <c r="BI53" s="1312"/>
      <c r="BJ53" s="1312"/>
      <c r="BK53" s="1312"/>
      <c r="BL53" s="1312"/>
      <c r="BM53" s="1312"/>
      <c r="BN53" s="1312"/>
      <c r="BO53" s="1312"/>
      <c r="BP53" s="1309">
        <v>60.2</v>
      </c>
      <c r="BQ53" s="1309"/>
      <c r="BR53" s="1309"/>
      <c r="BS53" s="1309"/>
      <c r="BT53" s="1309"/>
      <c r="BU53" s="1309"/>
      <c r="BV53" s="1309"/>
      <c r="BW53" s="1309"/>
      <c r="BX53" s="1309">
        <v>55.9</v>
      </c>
      <c r="BY53" s="1309"/>
      <c r="BZ53" s="1309"/>
      <c r="CA53" s="1309"/>
      <c r="CB53" s="1309"/>
      <c r="CC53" s="1309"/>
      <c r="CD53" s="1309"/>
      <c r="CE53" s="1309"/>
      <c r="CF53" s="1309">
        <v>62.8</v>
      </c>
      <c r="CG53" s="1309"/>
      <c r="CH53" s="1309"/>
      <c r="CI53" s="1309"/>
      <c r="CJ53" s="1309"/>
      <c r="CK53" s="1309"/>
      <c r="CL53" s="1309"/>
      <c r="CM53" s="1309"/>
      <c r="CN53" s="1309">
        <v>63.2</v>
      </c>
      <c r="CO53" s="1309"/>
      <c r="CP53" s="1309"/>
      <c r="CQ53" s="1309"/>
      <c r="CR53" s="1309"/>
      <c r="CS53" s="1309"/>
      <c r="CT53" s="1309"/>
      <c r="CU53" s="1309"/>
      <c r="CV53" s="1309">
        <v>64.5</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609</v>
      </c>
      <c r="AO55" s="1314"/>
      <c r="AP55" s="1314"/>
      <c r="AQ55" s="1314"/>
      <c r="AR55" s="1314"/>
      <c r="AS55" s="1314"/>
      <c r="AT55" s="1314"/>
      <c r="AU55" s="1314"/>
      <c r="AV55" s="1314"/>
      <c r="AW55" s="1314"/>
      <c r="AX55" s="1314"/>
      <c r="AY55" s="1314"/>
      <c r="AZ55" s="1314"/>
      <c r="BA55" s="1314"/>
      <c r="BB55" s="1312" t="s">
        <v>607</v>
      </c>
      <c r="BC55" s="1312"/>
      <c r="BD55" s="1312"/>
      <c r="BE55" s="1312"/>
      <c r="BF55" s="1312"/>
      <c r="BG55" s="1312"/>
      <c r="BH55" s="1312"/>
      <c r="BI55" s="1312"/>
      <c r="BJ55" s="1312"/>
      <c r="BK55" s="1312"/>
      <c r="BL55" s="1312"/>
      <c r="BM55" s="1312"/>
      <c r="BN55" s="1312"/>
      <c r="BO55" s="1312"/>
      <c r="BP55" s="1309">
        <v>27</v>
      </c>
      <c r="BQ55" s="1309"/>
      <c r="BR55" s="1309"/>
      <c r="BS55" s="1309"/>
      <c r="BT55" s="1309"/>
      <c r="BU55" s="1309"/>
      <c r="BV55" s="1309"/>
      <c r="BW55" s="1309"/>
      <c r="BX55" s="1309">
        <v>25.4</v>
      </c>
      <c r="BY55" s="1309"/>
      <c r="BZ55" s="1309"/>
      <c r="CA55" s="1309"/>
      <c r="CB55" s="1309"/>
      <c r="CC55" s="1309"/>
      <c r="CD55" s="1309"/>
      <c r="CE55" s="1309"/>
      <c r="CF55" s="1309">
        <v>23.4</v>
      </c>
      <c r="CG55" s="1309"/>
      <c r="CH55" s="1309"/>
      <c r="CI55" s="1309"/>
      <c r="CJ55" s="1309"/>
      <c r="CK55" s="1309"/>
      <c r="CL55" s="1309"/>
      <c r="CM55" s="1309"/>
      <c r="CN55" s="1309">
        <v>7.7</v>
      </c>
      <c r="CO55" s="1309"/>
      <c r="CP55" s="1309"/>
      <c r="CQ55" s="1309"/>
      <c r="CR55" s="1309"/>
      <c r="CS55" s="1309"/>
      <c r="CT55" s="1309"/>
      <c r="CU55" s="1309"/>
      <c r="CV55" s="1309">
        <v>3.2</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608</v>
      </c>
      <c r="BC57" s="1312"/>
      <c r="BD57" s="1312"/>
      <c r="BE57" s="1312"/>
      <c r="BF57" s="1312"/>
      <c r="BG57" s="1312"/>
      <c r="BH57" s="1312"/>
      <c r="BI57" s="1312"/>
      <c r="BJ57" s="1312"/>
      <c r="BK57" s="1312"/>
      <c r="BL57" s="1312"/>
      <c r="BM57" s="1312"/>
      <c r="BN57" s="1312"/>
      <c r="BO57" s="1312"/>
      <c r="BP57" s="1309">
        <v>57.2</v>
      </c>
      <c r="BQ57" s="1309"/>
      <c r="BR57" s="1309"/>
      <c r="BS57" s="1309"/>
      <c r="BT57" s="1309"/>
      <c r="BU57" s="1309"/>
      <c r="BV57" s="1309"/>
      <c r="BW57" s="1309"/>
      <c r="BX57" s="1309">
        <v>58.7</v>
      </c>
      <c r="BY57" s="1309"/>
      <c r="BZ57" s="1309"/>
      <c r="CA57" s="1309"/>
      <c r="CB57" s="1309"/>
      <c r="CC57" s="1309"/>
      <c r="CD57" s="1309"/>
      <c r="CE57" s="1309"/>
      <c r="CF57" s="1309">
        <v>59.2</v>
      </c>
      <c r="CG57" s="1309"/>
      <c r="CH57" s="1309"/>
      <c r="CI57" s="1309"/>
      <c r="CJ57" s="1309"/>
      <c r="CK57" s="1309"/>
      <c r="CL57" s="1309"/>
      <c r="CM57" s="1309"/>
      <c r="CN57" s="1309">
        <v>63.4</v>
      </c>
      <c r="CO57" s="1309"/>
      <c r="CP57" s="1309"/>
      <c r="CQ57" s="1309"/>
      <c r="CR57" s="1309"/>
      <c r="CS57" s="1309"/>
      <c r="CT57" s="1309"/>
      <c r="CU57" s="1309"/>
      <c r="CV57" s="1309">
        <v>63.1</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610</v>
      </c>
    </row>
    <row r="64" spans="1:109" x14ac:dyDescent="0.15">
      <c r="B64" s="395"/>
      <c r="G64" s="402"/>
      <c r="I64" s="415"/>
      <c r="J64" s="415"/>
      <c r="K64" s="415"/>
      <c r="L64" s="415"/>
      <c r="M64" s="415"/>
      <c r="N64" s="416"/>
      <c r="AM64" s="402"/>
      <c r="AN64" s="402" t="s">
        <v>603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611</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605</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561</v>
      </c>
      <c r="BQ72" s="1314"/>
      <c r="BR72" s="1314"/>
      <c r="BS72" s="1314"/>
      <c r="BT72" s="1314"/>
      <c r="BU72" s="1314"/>
      <c r="BV72" s="1314"/>
      <c r="BW72" s="1314"/>
      <c r="BX72" s="1314" t="s">
        <v>562</v>
      </c>
      <c r="BY72" s="1314"/>
      <c r="BZ72" s="1314"/>
      <c r="CA72" s="1314"/>
      <c r="CB72" s="1314"/>
      <c r="CC72" s="1314"/>
      <c r="CD72" s="1314"/>
      <c r="CE72" s="1314"/>
      <c r="CF72" s="1314" t="s">
        <v>563</v>
      </c>
      <c r="CG72" s="1314"/>
      <c r="CH72" s="1314"/>
      <c r="CI72" s="1314"/>
      <c r="CJ72" s="1314"/>
      <c r="CK72" s="1314"/>
      <c r="CL72" s="1314"/>
      <c r="CM72" s="1314"/>
      <c r="CN72" s="1314" t="s">
        <v>564</v>
      </c>
      <c r="CO72" s="1314"/>
      <c r="CP72" s="1314"/>
      <c r="CQ72" s="1314"/>
      <c r="CR72" s="1314"/>
      <c r="CS72" s="1314"/>
      <c r="CT72" s="1314"/>
      <c r="CU72" s="1314"/>
      <c r="CV72" s="1314" t="s">
        <v>565</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606</v>
      </c>
      <c r="AO73" s="1312"/>
      <c r="AP73" s="1312"/>
      <c r="AQ73" s="1312"/>
      <c r="AR73" s="1312"/>
      <c r="AS73" s="1312"/>
      <c r="AT73" s="1312"/>
      <c r="AU73" s="1312"/>
      <c r="AV73" s="1312"/>
      <c r="AW73" s="1312"/>
      <c r="AX73" s="1312"/>
      <c r="AY73" s="1312"/>
      <c r="AZ73" s="1312"/>
      <c r="BA73" s="1312"/>
      <c r="BB73" s="1312" t="s">
        <v>607</v>
      </c>
      <c r="BC73" s="1312"/>
      <c r="BD73" s="1312"/>
      <c r="BE73" s="1312"/>
      <c r="BF73" s="1312"/>
      <c r="BG73" s="1312"/>
      <c r="BH73" s="1312"/>
      <c r="BI73" s="1312"/>
      <c r="BJ73" s="1312"/>
      <c r="BK73" s="1312"/>
      <c r="BL73" s="1312"/>
      <c r="BM73" s="1312"/>
      <c r="BN73" s="1312"/>
      <c r="BO73" s="1312"/>
      <c r="BP73" s="1309">
        <v>95.4</v>
      </c>
      <c r="BQ73" s="1309"/>
      <c r="BR73" s="1309"/>
      <c r="BS73" s="1309"/>
      <c r="BT73" s="1309"/>
      <c r="BU73" s="1309"/>
      <c r="BV73" s="1309"/>
      <c r="BW73" s="1309"/>
      <c r="BX73" s="1309">
        <v>81.599999999999994</v>
      </c>
      <c r="BY73" s="1309"/>
      <c r="BZ73" s="1309"/>
      <c r="CA73" s="1309"/>
      <c r="CB73" s="1309"/>
      <c r="CC73" s="1309"/>
      <c r="CD73" s="1309"/>
      <c r="CE73" s="1309"/>
      <c r="CF73" s="1309">
        <v>68.400000000000006</v>
      </c>
      <c r="CG73" s="1309"/>
      <c r="CH73" s="1309"/>
      <c r="CI73" s="1309"/>
      <c r="CJ73" s="1309"/>
      <c r="CK73" s="1309"/>
      <c r="CL73" s="1309"/>
      <c r="CM73" s="1309"/>
      <c r="CN73" s="1309">
        <v>56.8</v>
      </c>
      <c r="CO73" s="1309"/>
      <c r="CP73" s="1309"/>
      <c r="CQ73" s="1309"/>
      <c r="CR73" s="1309"/>
      <c r="CS73" s="1309"/>
      <c r="CT73" s="1309"/>
      <c r="CU73" s="1309"/>
      <c r="CV73" s="1309">
        <v>66.2</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612</v>
      </c>
      <c r="BC75" s="1312"/>
      <c r="BD75" s="1312"/>
      <c r="BE75" s="1312"/>
      <c r="BF75" s="1312"/>
      <c r="BG75" s="1312"/>
      <c r="BH75" s="1312"/>
      <c r="BI75" s="1312"/>
      <c r="BJ75" s="1312"/>
      <c r="BK75" s="1312"/>
      <c r="BL75" s="1312"/>
      <c r="BM75" s="1312"/>
      <c r="BN75" s="1312"/>
      <c r="BO75" s="1312"/>
      <c r="BP75" s="1309">
        <v>16.2</v>
      </c>
      <c r="BQ75" s="1309"/>
      <c r="BR75" s="1309"/>
      <c r="BS75" s="1309"/>
      <c r="BT75" s="1309"/>
      <c r="BU75" s="1309"/>
      <c r="BV75" s="1309"/>
      <c r="BW75" s="1309"/>
      <c r="BX75" s="1309">
        <v>14.7</v>
      </c>
      <c r="BY75" s="1309"/>
      <c r="BZ75" s="1309"/>
      <c r="CA75" s="1309"/>
      <c r="CB75" s="1309"/>
      <c r="CC75" s="1309"/>
      <c r="CD75" s="1309"/>
      <c r="CE75" s="1309"/>
      <c r="CF75" s="1309">
        <v>14</v>
      </c>
      <c r="CG75" s="1309"/>
      <c r="CH75" s="1309"/>
      <c r="CI75" s="1309"/>
      <c r="CJ75" s="1309"/>
      <c r="CK75" s="1309"/>
      <c r="CL75" s="1309"/>
      <c r="CM75" s="1309"/>
      <c r="CN75" s="1309">
        <v>13.7</v>
      </c>
      <c r="CO75" s="1309"/>
      <c r="CP75" s="1309"/>
      <c r="CQ75" s="1309"/>
      <c r="CR75" s="1309"/>
      <c r="CS75" s="1309"/>
      <c r="CT75" s="1309"/>
      <c r="CU75" s="1309"/>
      <c r="CV75" s="1309">
        <v>13.4</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609</v>
      </c>
      <c r="AO77" s="1314"/>
      <c r="AP77" s="1314"/>
      <c r="AQ77" s="1314"/>
      <c r="AR77" s="1314"/>
      <c r="AS77" s="1314"/>
      <c r="AT77" s="1314"/>
      <c r="AU77" s="1314"/>
      <c r="AV77" s="1314"/>
      <c r="AW77" s="1314"/>
      <c r="AX77" s="1314"/>
      <c r="AY77" s="1314"/>
      <c r="AZ77" s="1314"/>
      <c r="BA77" s="1314"/>
      <c r="BB77" s="1312" t="s">
        <v>607</v>
      </c>
      <c r="BC77" s="1312"/>
      <c r="BD77" s="1312"/>
      <c r="BE77" s="1312"/>
      <c r="BF77" s="1312"/>
      <c r="BG77" s="1312"/>
      <c r="BH77" s="1312"/>
      <c r="BI77" s="1312"/>
      <c r="BJ77" s="1312"/>
      <c r="BK77" s="1312"/>
      <c r="BL77" s="1312"/>
      <c r="BM77" s="1312"/>
      <c r="BN77" s="1312"/>
      <c r="BO77" s="1312"/>
      <c r="BP77" s="1309">
        <v>27</v>
      </c>
      <c r="BQ77" s="1309"/>
      <c r="BR77" s="1309"/>
      <c r="BS77" s="1309"/>
      <c r="BT77" s="1309"/>
      <c r="BU77" s="1309"/>
      <c r="BV77" s="1309"/>
      <c r="BW77" s="1309"/>
      <c r="BX77" s="1309">
        <v>25.4</v>
      </c>
      <c r="BY77" s="1309"/>
      <c r="BZ77" s="1309"/>
      <c r="CA77" s="1309"/>
      <c r="CB77" s="1309"/>
      <c r="CC77" s="1309"/>
      <c r="CD77" s="1309"/>
      <c r="CE77" s="1309"/>
      <c r="CF77" s="1309">
        <v>23.4</v>
      </c>
      <c r="CG77" s="1309"/>
      <c r="CH77" s="1309"/>
      <c r="CI77" s="1309"/>
      <c r="CJ77" s="1309"/>
      <c r="CK77" s="1309"/>
      <c r="CL77" s="1309"/>
      <c r="CM77" s="1309"/>
      <c r="CN77" s="1309">
        <v>7.7</v>
      </c>
      <c r="CO77" s="1309"/>
      <c r="CP77" s="1309"/>
      <c r="CQ77" s="1309"/>
      <c r="CR77" s="1309"/>
      <c r="CS77" s="1309"/>
      <c r="CT77" s="1309"/>
      <c r="CU77" s="1309"/>
      <c r="CV77" s="1309">
        <v>3.2</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612</v>
      </c>
      <c r="BC79" s="1312"/>
      <c r="BD79" s="1312"/>
      <c r="BE79" s="1312"/>
      <c r="BF79" s="1312"/>
      <c r="BG79" s="1312"/>
      <c r="BH79" s="1312"/>
      <c r="BI79" s="1312"/>
      <c r="BJ79" s="1312"/>
      <c r="BK79" s="1312"/>
      <c r="BL79" s="1312"/>
      <c r="BM79" s="1312"/>
      <c r="BN79" s="1312"/>
      <c r="BO79" s="1312"/>
      <c r="BP79" s="1309">
        <v>8.6999999999999993</v>
      </c>
      <c r="BQ79" s="1309"/>
      <c r="BR79" s="1309"/>
      <c r="BS79" s="1309"/>
      <c r="BT79" s="1309"/>
      <c r="BU79" s="1309"/>
      <c r="BV79" s="1309"/>
      <c r="BW79" s="1309"/>
      <c r="BX79" s="1309">
        <v>8.6</v>
      </c>
      <c r="BY79" s="1309"/>
      <c r="BZ79" s="1309"/>
      <c r="CA79" s="1309"/>
      <c r="CB79" s="1309"/>
      <c r="CC79" s="1309"/>
      <c r="CD79" s="1309"/>
      <c r="CE79" s="1309"/>
      <c r="CF79" s="1309">
        <v>8.5</v>
      </c>
      <c r="CG79" s="1309"/>
      <c r="CH79" s="1309"/>
      <c r="CI79" s="1309"/>
      <c r="CJ79" s="1309"/>
      <c r="CK79" s="1309"/>
      <c r="CL79" s="1309"/>
      <c r="CM79" s="1309"/>
      <c r="CN79" s="1309">
        <v>8.6</v>
      </c>
      <c r="CO79" s="1309"/>
      <c r="CP79" s="1309"/>
      <c r="CQ79" s="1309"/>
      <c r="CR79" s="1309"/>
      <c r="CS79" s="1309"/>
      <c r="CT79" s="1309"/>
      <c r="CU79" s="1309"/>
      <c r="CV79" s="1309">
        <v>8.8000000000000007</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bXoO7CWoD+S5W4dN9vSsTbOLujtu9754S658GDPVmKjo3k5sGJTzPMqd1KA4wOYusWGfPCfwmPzaKNdLNIwoIw==" saltValue="z9SMOO63qgQ2SKqMQnImg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90" zoomScaleNormal="90" zoomScaleSheetLayoutView="70" workbookViewId="0">
      <selection activeCell="CH39" sqref="CH3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7UgOkyQzxtoaOBvv93rwjWcU9ILOBjULLneHY3A25XZlWPs4KIvz6ydDVPg4nEaOhJ2U4LqX4EZRKyWhlb5fXg==" saltValue="kl1svOoSwpQ/vxY3wHqm1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90" zoomScaleNormal="90" zoomScaleSheetLayoutView="55" workbookViewId="0">
      <selection activeCell="CH39" sqref="CH3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613</v>
      </c>
    </row>
  </sheetData>
  <sheetProtection algorithmName="SHA-512" hashValue="+LlSxPMVghdJPu+UGCqxiw7Klj2EW6rSAOELvaue1yiqxPHTc5FXXC/8i3WE+85hsgegCLxIIW+hOrOKv0kyYw==" saltValue="4kExNyOY7w1iafL3yX9cv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558</v>
      </c>
      <c r="G2" s="157"/>
      <c r="H2" s="158"/>
    </row>
    <row r="3" spans="1:8" x14ac:dyDescent="0.15">
      <c r="A3" s="154" t="s">
        <v>551</v>
      </c>
      <c r="B3" s="159"/>
      <c r="C3" s="160"/>
      <c r="D3" s="161">
        <v>115566</v>
      </c>
      <c r="E3" s="162"/>
      <c r="F3" s="163">
        <v>109920</v>
      </c>
      <c r="G3" s="164"/>
      <c r="H3" s="165"/>
    </row>
    <row r="4" spans="1:8" x14ac:dyDescent="0.15">
      <c r="A4" s="166"/>
      <c r="B4" s="167"/>
      <c r="C4" s="168"/>
      <c r="D4" s="169">
        <v>17792</v>
      </c>
      <c r="E4" s="170"/>
      <c r="F4" s="171">
        <v>62739</v>
      </c>
      <c r="G4" s="172"/>
      <c r="H4" s="173"/>
    </row>
    <row r="5" spans="1:8" x14ac:dyDescent="0.15">
      <c r="A5" s="154" t="s">
        <v>553</v>
      </c>
      <c r="B5" s="159"/>
      <c r="C5" s="160"/>
      <c r="D5" s="161">
        <v>52345</v>
      </c>
      <c r="E5" s="162"/>
      <c r="F5" s="163">
        <v>119882</v>
      </c>
      <c r="G5" s="164"/>
      <c r="H5" s="165"/>
    </row>
    <row r="6" spans="1:8" x14ac:dyDescent="0.15">
      <c r="A6" s="166"/>
      <c r="B6" s="167"/>
      <c r="C6" s="168"/>
      <c r="D6" s="169">
        <v>22755</v>
      </c>
      <c r="E6" s="170"/>
      <c r="F6" s="171">
        <v>66481</v>
      </c>
      <c r="G6" s="172"/>
      <c r="H6" s="173"/>
    </row>
    <row r="7" spans="1:8" x14ac:dyDescent="0.15">
      <c r="A7" s="154" t="s">
        <v>554</v>
      </c>
      <c r="B7" s="159"/>
      <c r="C7" s="160"/>
      <c r="D7" s="161">
        <v>63552</v>
      </c>
      <c r="E7" s="162"/>
      <c r="F7" s="163">
        <v>116162</v>
      </c>
      <c r="G7" s="164"/>
      <c r="H7" s="165"/>
    </row>
    <row r="8" spans="1:8" x14ac:dyDescent="0.15">
      <c r="A8" s="166"/>
      <c r="B8" s="167"/>
      <c r="C8" s="168"/>
      <c r="D8" s="169">
        <v>14181</v>
      </c>
      <c r="E8" s="170"/>
      <c r="F8" s="171">
        <v>61562</v>
      </c>
      <c r="G8" s="172"/>
      <c r="H8" s="173"/>
    </row>
    <row r="9" spans="1:8" x14ac:dyDescent="0.15">
      <c r="A9" s="154" t="s">
        <v>555</v>
      </c>
      <c r="B9" s="159"/>
      <c r="C9" s="160"/>
      <c r="D9" s="161">
        <v>87242</v>
      </c>
      <c r="E9" s="162"/>
      <c r="F9" s="163">
        <v>121449</v>
      </c>
      <c r="G9" s="164"/>
      <c r="H9" s="165"/>
    </row>
    <row r="10" spans="1:8" x14ac:dyDescent="0.15">
      <c r="A10" s="166"/>
      <c r="B10" s="167"/>
      <c r="C10" s="168"/>
      <c r="D10" s="169">
        <v>46182</v>
      </c>
      <c r="E10" s="170"/>
      <c r="F10" s="171">
        <v>62922</v>
      </c>
      <c r="G10" s="172"/>
      <c r="H10" s="173"/>
    </row>
    <row r="11" spans="1:8" x14ac:dyDescent="0.15">
      <c r="A11" s="154" t="s">
        <v>556</v>
      </c>
      <c r="B11" s="159"/>
      <c r="C11" s="160"/>
      <c r="D11" s="161">
        <v>48507</v>
      </c>
      <c r="E11" s="162"/>
      <c r="F11" s="163">
        <v>145139</v>
      </c>
      <c r="G11" s="164"/>
      <c r="H11" s="165"/>
    </row>
    <row r="12" spans="1:8" x14ac:dyDescent="0.15">
      <c r="A12" s="166"/>
      <c r="B12" s="167"/>
      <c r="C12" s="174"/>
      <c r="D12" s="169">
        <v>24454</v>
      </c>
      <c r="E12" s="170"/>
      <c r="F12" s="171">
        <v>83762</v>
      </c>
      <c r="G12" s="172"/>
      <c r="H12" s="173"/>
    </row>
    <row r="13" spans="1:8" x14ac:dyDescent="0.15">
      <c r="A13" s="154"/>
      <c r="B13" s="159"/>
      <c r="C13" s="175"/>
      <c r="D13" s="176">
        <v>73442</v>
      </c>
      <c r="E13" s="177"/>
      <c r="F13" s="178">
        <v>122510</v>
      </c>
      <c r="G13" s="179"/>
      <c r="H13" s="165"/>
    </row>
    <row r="14" spans="1:8" x14ac:dyDescent="0.15">
      <c r="A14" s="166"/>
      <c r="B14" s="167"/>
      <c r="C14" s="168"/>
      <c r="D14" s="169">
        <v>25073</v>
      </c>
      <c r="E14" s="170"/>
      <c r="F14" s="171">
        <v>67493</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9.1199999999999992</v>
      </c>
      <c r="C19" s="180">
        <f>ROUND(VALUE(SUBSTITUTE(実質収支比率等に係る経年分析!G$48,"▲","-")),2)</f>
        <v>5.81</v>
      </c>
      <c r="D19" s="180">
        <f>ROUND(VALUE(SUBSTITUTE(実質収支比率等に係る経年分析!H$48,"▲","-")),2)</f>
        <v>7.24</v>
      </c>
      <c r="E19" s="180">
        <f>ROUND(VALUE(SUBSTITUTE(実質収支比率等に係る経年分析!I$48,"▲","-")),2)</f>
        <v>5.72</v>
      </c>
      <c r="F19" s="180">
        <f>ROUND(VALUE(SUBSTITUTE(実質収支比率等に係る経年分析!J$48,"▲","-")),2)</f>
        <v>15.98</v>
      </c>
    </row>
    <row r="20" spans="1:11" x14ac:dyDescent="0.15">
      <c r="A20" s="180" t="s">
        <v>54</v>
      </c>
      <c r="B20" s="180">
        <f>ROUND(VALUE(SUBSTITUTE(実質収支比率等に係る経年分析!F$47,"▲","-")),2)</f>
        <v>30.44</v>
      </c>
      <c r="C20" s="180">
        <f>ROUND(VALUE(SUBSTITUTE(実質収支比率等に係る経年分析!G$47,"▲","-")),2)</f>
        <v>37.79</v>
      </c>
      <c r="D20" s="180">
        <f>ROUND(VALUE(SUBSTITUTE(実質収支比率等に係る経年分析!H$47,"▲","-")),2)</f>
        <v>43.06</v>
      </c>
      <c r="E20" s="180">
        <f>ROUND(VALUE(SUBSTITUTE(実質収支比率等に係る経年分析!I$47,"▲","-")),2)</f>
        <v>46.01</v>
      </c>
      <c r="F20" s="180">
        <f>ROUND(VALUE(SUBSTITUTE(実質収支比率等に係る経年分析!J$47,"▲","-")),2)</f>
        <v>29.74</v>
      </c>
    </row>
    <row r="21" spans="1:11" x14ac:dyDescent="0.15">
      <c r="A21" s="180" t="s">
        <v>55</v>
      </c>
      <c r="B21" s="180">
        <f>IF(ISNUMBER(VALUE(SUBSTITUTE(実質収支比率等に係る経年分析!F$49,"▲","-"))),ROUND(VALUE(SUBSTITUTE(実質収支比率等に係る経年分析!F$49,"▲","-")),2),NA())</f>
        <v>5.94</v>
      </c>
      <c r="C21" s="180">
        <f>IF(ISNUMBER(VALUE(SUBSTITUTE(実質収支比率等に係る経年分析!G$49,"▲","-"))),ROUND(VALUE(SUBSTITUTE(実質収支比率等に係る経年分析!G$49,"▲","-")),2),NA())</f>
        <v>3.26</v>
      </c>
      <c r="D21" s="180">
        <f>IF(ISNUMBER(VALUE(SUBSTITUTE(実質収支比率等に係る経年分析!H$49,"▲","-"))),ROUND(VALUE(SUBSTITUTE(実質収支比率等に係る経年分析!H$49,"▲","-")),2),NA())</f>
        <v>6.02</v>
      </c>
      <c r="E21" s="180">
        <f>IF(ISNUMBER(VALUE(SUBSTITUTE(実質収支比率等に係る経年分析!I$49,"▲","-"))),ROUND(VALUE(SUBSTITUTE(実質収支比率等に係る経年分析!I$49,"▲","-")),2),NA())</f>
        <v>1.32</v>
      </c>
      <c r="F21" s="180">
        <f>IF(ISNUMBER(VALUE(SUBSTITUTE(実質収支比率等に係る経年分析!J$49,"▲","-"))),ROUND(VALUE(SUBSTITUTE(実質収支比率等に係る経年分析!J$49,"▲","-")),2),NA())</f>
        <v>-6.11</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鋸南町後期高齢者医療特別会計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1.52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鋸南町病院事業会計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0.55000000000000004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0.46</v>
      </c>
    </row>
    <row r="33" spans="1:16" x14ac:dyDescent="0.15">
      <c r="A33" s="181" t="str">
        <f>IF(連結実質赤字比率に係る赤字・黒字の構成分析!C$37="",NA(),連結実質赤字比率に係る赤字・黒字の構成分析!C$37)</f>
        <v>鋸南町介護保険特別会計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0.14000000000000001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2.91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1.85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1.19</v>
      </c>
    </row>
    <row r="34" spans="1:16" x14ac:dyDescent="0.15">
      <c r="A34" s="181" t="str">
        <f>IF(連結実質赤字比率に係る赤字・黒字の構成分析!C$36="",NA(),連結実質赤字比率に係る赤字・黒字の構成分析!C$36)</f>
        <v>鋸南町国民健康保険特別会計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2.5099999999999998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4.91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3.42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1.92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2.88</v>
      </c>
    </row>
    <row r="35" spans="1:16" x14ac:dyDescent="0.15">
      <c r="A35" s="181" t="str">
        <f>IF(連結実質赤字比率に係る赤字・黒字の構成分析!C$35="",NA(),連結実質赤字比率に係る赤字・黒字の構成分析!C$35)</f>
        <v>鋸南町水道事業会計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9.73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11.49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12.54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13.62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14.45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9.1199999999999992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7.23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5.71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15.98</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371</v>
      </c>
      <c r="E42" s="182"/>
      <c r="F42" s="182"/>
      <c r="G42" s="182">
        <f>'実質公債費比率（分子）の構造'!L$52</f>
        <v>367</v>
      </c>
      <c r="H42" s="182"/>
      <c r="I42" s="182"/>
      <c r="J42" s="182">
        <f>'実質公債費比率（分子）の構造'!M$52</f>
        <v>360</v>
      </c>
      <c r="K42" s="182"/>
      <c r="L42" s="182"/>
      <c r="M42" s="182">
        <f>'実質公債費比率（分子）の構造'!N$52</f>
        <v>355</v>
      </c>
      <c r="N42" s="182"/>
      <c r="O42" s="182"/>
      <c r="P42" s="182">
        <f>'実質公債費比率（分子）の構造'!O$52</f>
        <v>380</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46</v>
      </c>
      <c r="C44" s="182"/>
      <c r="D44" s="182"/>
      <c r="E44" s="182">
        <f>'実質公債費比率（分子）の構造'!L$50</f>
        <v>46</v>
      </c>
      <c r="F44" s="182"/>
      <c r="G44" s="182"/>
      <c r="H44" s="182">
        <f>'実質公債費比率（分子）の構造'!M$50</f>
        <v>46</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19</v>
      </c>
      <c r="C45" s="182"/>
      <c r="D45" s="182"/>
      <c r="E45" s="182">
        <f>'実質公債費比率（分子）の構造'!L$49</f>
        <v>19</v>
      </c>
      <c r="F45" s="182"/>
      <c r="G45" s="182"/>
      <c r="H45" s="182">
        <f>'実質公債費比率（分子）の構造'!M$49</f>
        <v>20</v>
      </c>
      <c r="I45" s="182"/>
      <c r="J45" s="182"/>
      <c r="K45" s="182">
        <f>'実質公債費比率（分子）の構造'!N$49</f>
        <v>20</v>
      </c>
      <c r="L45" s="182"/>
      <c r="M45" s="182"/>
      <c r="N45" s="182">
        <f>'実質公債費比率（分子）の構造'!O$49</f>
        <v>22</v>
      </c>
      <c r="O45" s="182"/>
      <c r="P45" s="182"/>
    </row>
    <row r="46" spans="1:16" x14ac:dyDescent="0.15">
      <c r="A46" s="182" t="s">
        <v>66</v>
      </c>
      <c r="B46" s="182">
        <f>'実質公債費比率（分子）の構造'!K$48</f>
        <v>126</v>
      </c>
      <c r="C46" s="182"/>
      <c r="D46" s="182"/>
      <c r="E46" s="182">
        <f>'実質公債費比率（分子）の構造'!L$48</f>
        <v>141</v>
      </c>
      <c r="F46" s="182"/>
      <c r="G46" s="182"/>
      <c r="H46" s="182">
        <f>'実質公債費比率（分子）の構造'!M$48</f>
        <v>129</v>
      </c>
      <c r="I46" s="182"/>
      <c r="J46" s="182"/>
      <c r="K46" s="182">
        <f>'実質公債費比率（分子）の構造'!N$48</f>
        <v>100</v>
      </c>
      <c r="L46" s="182"/>
      <c r="M46" s="182"/>
      <c r="N46" s="182">
        <f>'実質公債費比率（分子）の構造'!O$48</f>
        <v>98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514</v>
      </c>
      <c r="C49" s="182"/>
      <c r="D49" s="182"/>
      <c r="E49" s="182">
        <f>'実質公債費比率（分子）の構造'!L$45</f>
        <v>515</v>
      </c>
      <c r="F49" s="182"/>
      <c r="G49" s="182"/>
      <c r="H49" s="182">
        <f>'実質公債費比率（分子）の構造'!M$45</f>
        <v>529</v>
      </c>
      <c r="I49" s="182"/>
      <c r="J49" s="182"/>
      <c r="K49" s="182">
        <f>'実質公債費比率（分子）の構造'!N$45</f>
        <v>535</v>
      </c>
      <c r="L49" s="182"/>
      <c r="M49" s="182"/>
      <c r="N49" s="182">
        <f>'実質公債費比率（分子）の構造'!O$45</f>
        <v>579</v>
      </c>
      <c r="O49" s="182"/>
      <c r="P49" s="182"/>
    </row>
    <row r="50" spans="1:16" x14ac:dyDescent="0.15">
      <c r="A50" s="182" t="s">
        <v>70</v>
      </c>
      <c r="B50" s="182" t="e">
        <f>NA()</f>
        <v>#N/A</v>
      </c>
      <c r="C50" s="182">
        <f>IF(ISNUMBER('実質公債費比率（分子）の構造'!K$53),'実質公債費比率（分子）の構造'!K$53,NA())</f>
        <v>334</v>
      </c>
      <c r="D50" s="182" t="e">
        <f>NA()</f>
        <v>#N/A</v>
      </c>
      <c r="E50" s="182" t="e">
        <f>NA()</f>
        <v>#N/A</v>
      </c>
      <c r="F50" s="182">
        <f>IF(ISNUMBER('実質公債費比率（分子）の構造'!L$53),'実質公債費比率（分子）の構造'!L$53,NA())</f>
        <v>354</v>
      </c>
      <c r="G50" s="182" t="e">
        <f>NA()</f>
        <v>#N/A</v>
      </c>
      <c r="H50" s="182" t="e">
        <f>NA()</f>
        <v>#N/A</v>
      </c>
      <c r="I50" s="182">
        <f>IF(ISNUMBER('実質公債費比率（分子）の構造'!M$53),'実質公債費比率（分子）の構造'!M$53,NA())</f>
        <v>364</v>
      </c>
      <c r="J50" s="182" t="e">
        <f>NA()</f>
        <v>#N/A</v>
      </c>
      <c r="K50" s="182" t="e">
        <f>NA()</f>
        <v>#N/A</v>
      </c>
      <c r="L50" s="182">
        <f>IF(ISNUMBER('実質公債費比率（分子）の構造'!N$53),'実質公債費比率（分子）の構造'!N$53,NA())</f>
        <v>300</v>
      </c>
      <c r="M50" s="182" t="e">
        <f>NA()</f>
        <v>#N/A</v>
      </c>
      <c r="N50" s="182" t="e">
        <f>NA()</f>
        <v>#N/A</v>
      </c>
      <c r="O50" s="182">
        <f>IF(ISNUMBER('実質公債費比率（分子）の構造'!O$53),'実質公債費比率（分子）の構造'!O$53,NA())</f>
        <v>319</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3595</v>
      </c>
      <c r="E56" s="181"/>
      <c r="F56" s="181"/>
      <c r="G56" s="181">
        <f>'将来負担比率（分子）の構造'!J$52</f>
        <v>3497</v>
      </c>
      <c r="H56" s="181"/>
      <c r="I56" s="181"/>
      <c r="J56" s="181">
        <f>'将来負担比率（分子）の構造'!K$52</f>
        <v>3433</v>
      </c>
      <c r="K56" s="181"/>
      <c r="L56" s="181"/>
      <c r="M56" s="181">
        <f>'将来負担比率（分子）の構造'!L$52</f>
        <v>3590</v>
      </c>
      <c r="N56" s="181"/>
      <c r="O56" s="181"/>
      <c r="P56" s="181">
        <f>'将来負担比率（分子）の構造'!M$52</f>
        <v>3574</v>
      </c>
    </row>
    <row r="57" spans="1:16" x14ac:dyDescent="0.15">
      <c r="A57" s="181" t="s">
        <v>41</v>
      </c>
      <c r="B57" s="181"/>
      <c r="C57" s="181"/>
      <c r="D57" s="181">
        <f>'将来負担比率（分子）の構造'!I$51</f>
        <v>51</v>
      </c>
      <c r="E57" s="181"/>
      <c r="F57" s="181"/>
      <c r="G57" s="181">
        <f>'将来負担比率（分子）の構造'!J$51</f>
        <v>44</v>
      </c>
      <c r="H57" s="181"/>
      <c r="I57" s="181"/>
      <c r="J57" s="181">
        <f>'将来負担比率（分子）の構造'!K$51</f>
        <v>38</v>
      </c>
      <c r="K57" s="181"/>
      <c r="L57" s="181"/>
      <c r="M57" s="181">
        <f>'将来負担比率（分子）の構造'!L$51</f>
        <v>31</v>
      </c>
      <c r="N57" s="181"/>
      <c r="O57" s="181"/>
      <c r="P57" s="181">
        <f>'将来負担比率（分子）の構造'!M$51</f>
        <v>24</v>
      </c>
    </row>
    <row r="58" spans="1:16" x14ac:dyDescent="0.15">
      <c r="A58" s="181" t="s">
        <v>40</v>
      </c>
      <c r="B58" s="181"/>
      <c r="C58" s="181"/>
      <c r="D58" s="181">
        <f>'将来負担比率（分子）の構造'!I$50</f>
        <v>1022</v>
      </c>
      <c r="E58" s="181"/>
      <c r="F58" s="181"/>
      <c r="G58" s="181">
        <f>'将来負担比率（分子）の構造'!J$50</f>
        <v>1229</v>
      </c>
      <c r="H58" s="181"/>
      <c r="I58" s="181"/>
      <c r="J58" s="181">
        <f>'将来負担比率（分子）の構造'!K$50</f>
        <v>1434</v>
      </c>
      <c r="K58" s="181"/>
      <c r="L58" s="181"/>
      <c r="M58" s="181">
        <f>'将来負担比率（分子）の構造'!L$50</f>
        <v>1581</v>
      </c>
      <c r="N58" s="181"/>
      <c r="O58" s="181"/>
      <c r="P58" s="181">
        <f>'将来負担比率（分子）の構造'!M$50</f>
        <v>1137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8</v>
      </c>
      <c r="C61" s="181"/>
      <c r="D61" s="181"/>
      <c r="E61" s="181">
        <f>'将来負担比率（分子）の構造'!J$46</f>
        <v>4</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1354</v>
      </c>
      <c r="C62" s="181"/>
      <c r="D62" s="181"/>
      <c r="E62" s="181">
        <f>'将来負担比率（分子）の構造'!J$45</f>
        <v>1338</v>
      </c>
      <c r="F62" s="181"/>
      <c r="G62" s="181"/>
      <c r="H62" s="181">
        <f>'将来負担比率（分子）の構造'!K$45</f>
        <v>1286</v>
      </c>
      <c r="I62" s="181"/>
      <c r="J62" s="181"/>
      <c r="K62" s="181">
        <f>'将来負担比率（分子）の構造'!L$45</f>
        <v>1208</v>
      </c>
      <c r="L62" s="181"/>
      <c r="M62" s="181"/>
      <c r="N62" s="181">
        <f>'将来負担比率（分子）の構造'!M$45</f>
        <v>1169</v>
      </c>
      <c r="O62" s="181"/>
      <c r="P62" s="181"/>
    </row>
    <row r="63" spans="1:16" x14ac:dyDescent="0.15">
      <c r="A63" s="181" t="s">
        <v>33</v>
      </c>
      <c r="B63" s="181">
        <f>'将来負担比率（分子）の構造'!I$44</f>
        <v>214</v>
      </c>
      <c r="C63" s="181"/>
      <c r="D63" s="181"/>
      <c r="E63" s="181">
        <f>'将来負担比率（分子）の構造'!J$44</f>
        <v>223</v>
      </c>
      <c r="F63" s="181"/>
      <c r="G63" s="181"/>
      <c r="H63" s="181">
        <f>'将来負担比率（分子）の構造'!K$44</f>
        <v>222</v>
      </c>
      <c r="I63" s="181"/>
      <c r="J63" s="181"/>
      <c r="K63" s="181">
        <f>'将来負担比率（分子）の構造'!L$44</f>
        <v>215</v>
      </c>
      <c r="L63" s="181"/>
      <c r="M63" s="181"/>
      <c r="N63" s="181">
        <f>'将来負担比率（分子）の構造'!M$44</f>
        <v>189</v>
      </c>
      <c r="O63" s="181"/>
      <c r="P63" s="181"/>
    </row>
    <row r="64" spans="1:16" x14ac:dyDescent="0.15">
      <c r="A64" s="181" t="s">
        <v>32</v>
      </c>
      <c r="B64" s="181">
        <f>'将来負担比率（分子）の構造'!I$43</f>
        <v>822</v>
      </c>
      <c r="C64" s="181"/>
      <c r="D64" s="181"/>
      <c r="E64" s="181">
        <f>'将来負担比率（分子）の構造'!J$43</f>
        <v>792</v>
      </c>
      <c r="F64" s="181"/>
      <c r="G64" s="181"/>
      <c r="H64" s="181">
        <f>'将来負担比率（分子）の構造'!K$43</f>
        <v>769</v>
      </c>
      <c r="I64" s="181"/>
      <c r="J64" s="181"/>
      <c r="K64" s="181">
        <f>'将来負担比率（分子）の構造'!L$43</f>
        <v>720</v>
      </c>
      <c r="L64" s="181"/>
      <c r="M64" s="181"/>
      <c r="N64" s="181">
        <f>'将来負担比率（分子）の構造'!M$43</f>
        <v>630</v>
      </c>
      <c r="O64" s="181"/>
      <c r="P64" s="181"/>
    </row>
    <row r="65" spans="1:16" x14ac:dyDescent="0.15">
      <c r="A65" s="181" t="s">
        <v>31</v>
      </c>
      <c r="B65" s="181">
        <f>'将来負担比率（分子）の構造'!I$42</f>
        <v>98</v>
      </c>
      <c r="C65" s="181"/>
      <c r="D65" s="181"/>
      <c r="E65" s="181">
        <f>'将来負担比率（分子）の構造'!J$42</f>
        <v>53</v>
      </c>
      <c r="F65" s="181"/>
      <c r="G65" s="181"/>
      <c r="H65" s="181">
        <f>'将来負担比率（分子）の構造'!K$42</f>
        <v>6</v>
      </c>
      <c r="I65" s="181"/>
      <c r="J65" s="181"/>
      <c r="K65" s="181">
        <f>'将来負担比率（分子）の構造'!L$42</f>
        <v>6</v>
      </c>
      <c r="L65" s="181"/>
      <c r="M65" s="181"/>
      <c r="N65" s="181">
        <f>'将来負担比率（分子）の構造'!M$42</f>
        <v>6</v>
      </c>
      <c r="O65" s="181"/>
      <c r="P65" s="181"/>
    </row>
    <row r="66" spans="1:16" x14ac:dyDescent="0.15">
      <c r="A66" s="181" t="s">
        <v>30</v>
      </c>
      <c r="B66" s="181">
        <f>'将来負担比率（分子）の構造'!I$41</f>
        <v>4595</v>
      </c>
      <c r="C66" s="181"/>
      <c r="D66" s="181"/>
      <c r="E66" s="181">
        <f>'将来負担比率（分子）の構造'!J$41</f>
        <v>4394</v>
      </c>
      <c r="F66" s="181"/>
      <c r="G66" s="181"/>
      <c r="H66" s="181">
        <f>'将来負担比率（分子）の構造'!K$41</f>
        <v>4301</v>
      </c>
      <c r="I66" s="181"/>
      <c r="J66" s="181"/>
      <c r="K66" s="181">
        <f>'将来負担比率（分子）の構造'!L$41</f>
        <v>4449</v>
      </c>
      <c r="L66" s="181"/>
      <c r="M66" s="181"/>
      <c r="N66" s="181">
        <f>'将来負担比率（分子）の構造'!M$41</f>
        <v>4347</v>
      </c>
      <c r="O66" s="181"/>
      <c r="P66" s="181"/>
    </row>
    <row r="67" spans="1:16" x14ac:dyDescent="0.15">
      <c r="A67" s="181" t="s">
        <v>74</v>
      </c>
      <c r="B67" s="181" t="e">
        <f>NA()</f>
        <v>#N/A</v>
      </c>
      <c r="C67" s="181">
        <f>IF(ISNUMBER('将来負担比率（分子）の構造'!I$53), IF('将来負担比率（分子）の構造'!I$53 &lt; 0, 0, '将来負担比率（分子）の構造'!I$53), NA())</f>
        <v>2425</v>
      </c>
      <c r="D67" s="181" t="e">
        <f>NA()</f>
        <v>#N/A</v>
      </c>
      <c r="E67" s="181" t="e">
        <f>NA()</f>
        <v>#N/A</v>
      </c>
      <c r="F67" s="181">
        <f>IF(ISNUMBER('将来負担比率（分子）の構造'!J$53), IF('将来負担比率（分子）の構造'!J$53 &lt; 0, 0, '将来負担比率（分子）の構造'!J$53), NA())</f>
        <v>2033</v>
      </c>
      <c r="G67" s="181" t="e">
        <f>NA()</f>
        <v>#N/A</v>
      </c>
      <c r="H67" s="181" t="e">
        <f>NA()</f>
        <v>#N/A</v>
      </c>
      <c r="I67" s="181">
        <f>IF(ISNUMBER('将来負担比率（分子）の構造'!K$53), IF('将来負担比率（分子）の構造'!K$53 &lt; 0, 0, '将来負担比率（分子）の構造'!K$53), NA())</f>
        <v>1679</v>
      </c>
      <c r="J67" s="181" t="e">
        <f>NA()</f>
        <v>#N/A</v>
      </c>
      <c r="K67" s="181" t="e">
        <f>NA()</f>
        <v>#N/A</v>
      </c>
      <c r="L67" s="181">
        <f>IF(ISNUMBER('将来負担比率（分子）の構造'!L$53), IF('将来負担比率（分子）の構造'!L$53 &lt; 0, 0, '将来負担比率（分子）の構造'!L$53), NA())</f>
        <v>1395</v>
      </c>
      <c r="M67" s="181" t="e">
        <f>NA()</f>
        <v>#N/A</v>
      </c>
      <c r="N67" s="181" t="e">
        <f>NA()</f>
        <v>#N/A</v>
      </c>
      <c r="O67" s="181">
        <f>IF(ISNUMBER('将来負担比率（分子）の構造'!M$53), IF('将来負担比率（分子）の構造'!M$53 &lt; 0, 0, '将来負担比率（分子）の構造'!M$53), NA())</f>
        <v>1606</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1208</v>
      </c>
      <c r="C72" s="185">
        <f>基金残高に係る経年分析!G55</f>
        <v>1288</v>
      </c>
      <c r="D72" s="185">
        <f>基金残高に係る経年分析!H55</f>
        <v>831</v>
      </c>
    </row>
    <row r="73" spans="1:16" x14ac:dyDescent="0.15">
      <c r="A73" s="184" t="s">
        <v>77</v>
      </c>
      <c r="B73" s="185">
        <f>基金残高に係る経年分析!F56</f>
        <v>1</v>
      </c>
      <c r="C73" s="185">
        <f>基金残高に係る経年分析!G56</f>
        <v>1</v>
      </c>
      <c r="D73" s="185">
        <f>基金残高に係る経年分析!H56</f>
        <v>1</v>
      </c>
    </row>
    <row r="74" spans="1:16" x14ac:dyDescent="0.15">
      <c r="A74" s="184" t="s">
        <v>78</v>
      </c>
      <c r="B74" s="185">
        <f>基金残高に係る経年分析!F57</f>
        <v>67</v>
      </c>
      <c r="C74" s="185">
        <f>基金残高に係る経年分析!G57</f>
        <v>77</v>
      </c>
      <c r="D74" s="185">
        <f>基金残高に係る経年分析!H57</f>
        <v>123</v>
      </c>
    </row>
  </sheetData>
  <sheetProtection algorithmName="SHA-512" hashValue="CMnH3M++P667+AgnFEDOwLShTBpA/OVVPg3MccfnijhUph8p0niCVPyRrMGI8+jLykuR8WZFi7yeByvH7pbeHQ==" saltValue="9bEjURiwK94Sl9PDvcnJ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226</v>
      </c>
      <c r="C5" s="745"/>
      <c r="D5" s="745"/>
      <c r="E5" s="745"/>
      <c r="F5" s="745"/>
      <c r="G5" s="745"/>
      <c r="H5" s="745"/>
      <c r="I5" s="745"/>
      <c r="J5" s="745"/>
      <c r="K5" s="745"/>
      <c r="L5" s="745"/>
      <c r="M5" s="745"/>
      <c r="N5" s="745"/>
      <c r="O5" s="745"/>
      <c r="P5" s="745"/>
      <c r="Q5" s="746"/>
      <c r="R5" s="733">
        <v>751376</v>
      </c>
      <c r="S5" s="734"/>
      <c r="T5" s="734"/>
      <c r="U5" s="734"/>
      <c r="V5" s="734"/>
      <c r="W5" s="734"/>
      <c r="X5" s="734"/>
      <c r="Y5" s="777"/>
      <c r="Z5" s="795">
        <v>14.7</v>
      </c>
      <c r="AA5" s="795"/>
      <c r="AB5" s="795"/>
      <c r="AC5" s="795"/>
      <c r="AD5" s="796">
        <v>751376</v>
      </c>
      <c r="AE5" s="796"/>
      <c r="AF5" s="796"/>
      <c r="AG5" s="796"/>
      <c r="AH5" s="796"/>
      <c r="AI5" s="796"/>
      <c r="AJ5" s="796"/>
      <c r="AK5" s="796"/>
      <c r="AL5" s="778">
        <v>27.7</v>
      </c>
      <c r="AM5" s="749"/>
      <c r="AN5" s="749"/>
      <c r="AO5" s="779"/>
      <c r="AP5" s="744" t="s">
        <v>227</v>
      </c>
      <c r="AQ5" s="745"/>
      <c r="AR5" s="745"/>
      <c r="AS5" s="745"/>
      <c r="AT5" s="745"/>
      <c r="AU5" s="745"/>
      <c r="AV5" s="745"/>
      <c r="AW5" s="745"/>
      <c r="AX5" s="745"/>
      <c r="AY5" s="745"/>
      <c r="AZ5" s="745"/>
      <c r="BA5" s="745"/>
      <c r="BB5" s="745"/>
      <c r="BC5" s="745"/>
      <c r="BD5" s="745"/>
      <c r="BE5" s="745"/>
      <c r="BF5" s="746"/>
      <c r="BG5" s="678">
        <v>750451</v>
      </c>
      <c r="BH5" s="679"/>
      <c r="BI5" s="679"/>
      <c r="BJ5" s="679"/>
      <c r="BK5" s="679"/>
      <c r="BL5" s="679"/>
      <c r="BM5" s="679"/>
      <c r="BN5" s="680"/>
      <c r="BO5" s="715">
        <v>99.9</v>
      </c>
      <c r="BP5" s="715"/>
      <c r="BQ5" s="715"/>
      <c r="BR5" s="715"/>
      <c r="BS5" s="716" t="s">
        <v>228</v>
      </c>
      <c r="BT5" s="716"/>
      <c r="BU5" s="716"/>
      <c r="BV5" s="716"/>
      <c r="BW5" s="716"/>
      <c r="BX5" s="716"/>
      <c r="BY5" s="716"/>
      <c r="BZ5" s="716"/>
      <c r="CA5" s="716"/>
      <c r="CB5" s="775"/>
      <c r="CD5" s="782" t="s">
        <v>222</v>
      </c>
      <c r="CE5" s="783"/>
      <c r="CF5" s="783"/>
      <c r="CG5" s="783"/>
      <c r="CH5" s="783"/>
      <c r="CI5" s="783"/>
      <c r="CJ5" s="783"/>
      <c r="CK5" s="783"/>
      <c r="CL5" s="783"/>
      <c r="CM5" s="783"/>
      <c r="CN5" s="783"/>
      <c r="CO5" s="783"/>
      <c r="CP5" s="783"/>
      <c r="CQ5" s="784"/>
      <c r="CR5" s="782" t="s">
        <v>229</v>
      </c>
      <c r="CS5" s="783"/>
      <c r="CT5" s="783"/>
      <c r="CU5" s="783"/>
      <c r="CV5" s="783"/>
      <c r="CW5" s="783"/>
      <c r="CX5" s="783"/>
      <c r="CY5" s="784"/>
      <c r="CZ5" s="782" t="s">
        <v>220</v>
      </c>
      <c r="DA5" s="783"/>
      <c r="DB5" s="783"/>
      <c r="DC5" s="784"/>
      <c r="DD5" s="782" t="s">
        <v>230</v>
      </c>
      <c r="DE5" s="783"/>
      <c r="DF5" s="783"/>
      <c r="DG5" s="783"/>
      <c r="DH5" s="783"/>
      <c r="DI5" s="783"/>
      <c r="DJ5" s="783"/>
      <c r="DK5" s="783"/>
      <c r="DL5" s="783"/>
      <c r="DM5" s="783"/>
      <c r="DN5" s="783"/>
      <c r="DO5" s="783"/>
      <c r="DP5" s="784"/>
      <c r="DQ5" s="782" t="s">
        <v>231</v>
      </c>
      <c r="DR5" s="783"/>
      <c r="DS5" s="783"/>
      <c r="DT5" s="783"/>
      <c r="DU5" s="783"/>
      <c r="DV5" s="783"/>
      <c r="DW5" s="783"/>
      <c r="DX5" s="783"/>
      <c r="DY5" s="783"/>
      <c r="DZ5" s="783"/>
      <c r="EA5" s="783"/>
      <c r="EB5" s="783"/>
      <c r="EC5" s="784"/>
    </row>
    <row r="6" spans="2:143" ht="11.25" customHeight="1" x14ac:dyDescent="0.15">
      <c r="B6" s="675" t="s">
        <v>232</v>
      </c>
      <c r="C6" s="676"/>
      <c r="D6" s="676"/>
      <c r="E6" s="676"/>
      <c r="F6" s="676"/>
      <c r="G6" s="676"/>
      <c r="H6" s="676"/>
      <c r="I6" s="676"/>
      <c r="J6" s="676"/>
      <c r="K6" s="676"/>
      <c r="L6" s="676"/>
      <c r="M6" s="676"/>
      <c r="N6" s="676"/>
      <c r="O6" s="676"/>
      <c r="P6" s="676"/>
      <c r="Q6" s="677"/>
      <c r="R6" s="678">
        <v>34943</v>
      </c>
      <c r="S6" s="679"/>
      <c r="T6" s="679"/>
      <c r="U6" s="679"/>
      <c r="V6" s="679"/>
      <c r="W6" s="679"/>
      <c r="X6" s="679"/>
      <c r="Y6" s="680"/>
      <c r="Z6" s="715">
        <v>0.7</v>
      </c>
      <c r="AA6" s="715"/>
      <c r="AB6" s="715"/>
      <c r="AC6" s="715"/>
      <c r="AD6" s="716">
        <v>34943</v>
      </c>
      <c r="AE6" s="716"/>
      <c r="AF6" s="716"/>
      <c r="AG6" s="716"/>
      <c r="AH6" s="716"/>
      <c r="AI6" s="716"/>
      <c r="AJ6" s="716"/>
      <c r="AK6" s="716"/>
      <c r="AL6" s="681">
        <v>1.3</v>
      </c>
      <c r="AM6" s="682"/>
      <c r="AN6" s="682"/>
      <c r="AO6" s="717"/>
      <c r="AP6" s="675" t="s">
        <v>233</v>
      </c>
      <c r="AQ6" s="676"/>
      <c r="AR6" s="676"/>
      <c r="AS6" s="676"/>
      <c r="AT6" s="676"/>
      <c r="AU6" s="676"/>
      <c r="AV6" s="676"/>
      <c r="AW6" s="676"/>
      <c r="AX6" s="676"/>
      <c r="AY6" s="676"/>
      <c r="AZ6" s="676"/>
      <c r="BA6" s="676"/>
      <c r="BB6" s="676"/>
      <c r="BC6" s="676"/>
      <c r="BD6" s="676"/>
      <c r="BE6" s="676"/>
      <c r="BF6" s="677"/>
      <c r="BG6" s="678">
        <v>750451</v>
      </c>
      <c r="BH6" s="679"/>
      <c r="BI6" s="679"/>
      <c r="BJ6" s="679"/>
      <c r="BK6" s="679"/>
      <c r="BL6" s="679"/>
      <c r="BM6" s="679"/>
      <c r="BN6" s="680"/>
      <c r="BO6" s="715">
        <v>99.9</v>
      </c>
      <c r="BP6" s="715"/>
      <c r="BQ6" s="715"/>
      <c r="BR6" s="715"/>
      <c r="BS6" s="716" t="s">
        <v>127</v>
      </c>
      <c r="BT6" s="716"/>
      <c r="BU6" s="716"/>
      <c r="BV6" s="716"/>
      <c r="BW6" s="716"/>
      <c r="BX6" s="716"/>
      <c r="BY6" s="716"/>
      <c r="BZ6" s="716"/>
      <c r="CA6" s="716"/>
      <c r="CB6" s="775"/>
      <c r="CD6" s="736" t="s">
        <v>234</v>
      </c>
      <c r="CE6" s="737"/>
      <c r="CF6" s="737"/>
      <c r="CG6" s="737"/>
      <c r="CH6" s="737"/>
      <c r="CI6" s="737"/>
      <c r="CJ6" s="737"/>
      <c r="CK6" s="737"/>
      <c r="CL6" s="737"/>
      <c r="CM6" s="737"/>
      <c r="CN6" s="737"/>
      <c r="CO6" s="737"/>
      <c r="CP6" s="737"/>
      <c r="CQ6" s="738"/>
      <c r="CR6" s="678">
        <v>66058</v>
      </c>
      <c r="CS6" s="679"/>
      <c r="CT6" s="679"/>
      <c r="CU6" s="679"/>
      <c r="CV6" s="679"/>
      <c r="CW6" s="679"/>
      <c r="CX6" s="679"/>
      <c r="CY6" s="680"/>
      <c r="CZ6" s="778">
        <v>1.5</v>
      </c>
      <c r="DA6" s="749"/>
      <c r="DB6" s="749"/>
      <c r="DC6" s="781"/>
      <c r="DD6" s="684" t="s">
        <v>235</v>
      </c>
      <c r="DE6" s="679"/>
      <c r="DF6" s="679"/>
      <c r="DG6" s="679"/>
      <c r="DH6" s="679"/>
      <c r="DI6" s="679"/>
      <c r="DJ6" s="679"/>
      <c r="DK6" s="679"/>
      <c r="DL6" s="679"/>
      <c r="DM6" s="679"/>
      <c r="DN6" s="679"/>
      <c r="DO6" s="679"/>
      <c r="DP6" s="680"/>
      <c r="DQ6" s="684">
        <v>66058</v>
      </c>
      <c r="DR6" s="679"/>
      <c r="DS6" s="679"/>
      <c r="DT6" s="679"/>
      <c r="DU6" s="679"/>
      <c r="DV6" s="679"/>
      <c r="DW6" s="679"/>
      <c r="DX6" s="679"/>
      <c r="DY6" s="679"/>
      <c r="DZ6" s="679"/>
      <c r="EA6" s="679"/>
      <c r="EB6" s="679"/>
      <c r="EC6" s="722"/>
    </row>
    <row r="7" spans="2:143" ht="11.25" customHeight="1" x14ac:dyDescent="0.15">
      <c r="B7" s="675" t="s">
        <v>236</v>
      </c>
      <c r="C7" s="676"/>
      <c r="D7" s="676"/>
      <c r="E7" s="676"/>
      <c r="F7" s="676"/>
      <c r="G7" s="676"/>
      <c r="H7" s="676"/>
      <c r="I7" s="676"/>
      <c r="J7" s="676"/>
      <c r="K7" s="676"/>
      <c r="L7" s="676"/>
      <c r="M7" s="676"/>
      <c r="N7" s="676"/>
      <c r="O7" s="676"/>
      <c r="P7" s="676"/>
      <c r="Q7" s="677"/>
      <c r="R7" s="678">
        <v>527</v>
      </c>
      <c r="S7" s="679"/>
      <c r="T7" s="679"/>
      <c r="U7" s="679"/>
      <c r="V7" s="679"/>
      <c r="W7" s="679"/>
      <c r="X7" s="679"/>
      <c r="Y7" s="680"/>
      <c r="Z7" s="715">
        <v>0</v>
      </c>
      <c r="AA7" s="715"/>
      <c r="AB7" s="715"/>
      <c r="AC7" s="715"/>
      <c r="AD7" s="716">
        <v>527</v>
      </c>
      <c r="AE7" s="716"/>
      <c r="AF7" s="716"/>
      <c r="AG7" s="716"/>
      <c r="AH7" s="716"/>
      <c r="AI7" s="716"/>
      <c r="AJ7" s="716"/>
      <c r="AK7" s="716"/>
      <c r="AL7" s="681">
        <v>0</v>
      </c>
      <c r="AM7" s="682"/>
      <c r="AN7" s="682"/>
      <c r="AO7" s="717"/>
      <c r="AP7" s="675" t="s">
        <v>237</v>
      </c>
      <c r="AQ7" s="676"/>
      <c r="AR7" s="676"/>
      <c r="AS7" s="676"/>
      <c r="AT7" s="676"/>
      <c r="AU7" s="676"/>
      <c r="AV7" s="676"/>
      <c r="AW7" s="676"/>
      <c r="AX7" s="676"/>
      <c r="AY7" s="676"/>
      <c r="AZ7" s="676"/>
      <c r="BA7" s="676"/>
      <c r="BB7" s="676"/>
      <c r="BC7" s="676"/>
      <c r="BD7" s="676"/>
      <c r="BE7" s="676"/>
      <c r="BF7" s="677"/>
      <c r="BG7" s="678">
        <v>321275</v>
      </c>
      <c r="BH7" s="679"/>
      <c r="BI7" s="679"/>
      <c r="BJ7" s="679"/>
      <c r="BK7" s="679"/>
      <c r="BL7" s="679"/>
      <c r="BM7" s="679"/>
      <c r="BN7" s="680"/>
      <c r="BO7" s="715">
        <v>42.8</v>
      </c>
      <c r="BP7" s="715"/>
      <c r="BQ7" s="715"/>
      <c r="BR7" s="715"/>
      <c r="BS7" s="716" t="s">
        <v>235</v>
      </c>
      <c r="BT7" s="716"/>
      <c r="BU7" s="716"/>
      <c r="BV7" s="716"/>
      <c r="BW7" s="716"/>
      <c r="BX7" s="716"/>
      <c r="BY7" s="716"/>
      <c r="BZ7" s="716"/>
      <c r="CA7" s="716"/>
      <c r="CB7" s="775"/>
      <c r="CD7" s="711" t="s">
        <v>238</v>
      </c>
      <c r="CE7" s="712"/>
      <c r="CF7" s="712"/>
      <c r="CG7" s="712"/>
      <c r="CH7" s="712"/>
      <c r="CI7" s="712"/>
      <c r="CJ7" s="712"/>
      <c r="CK7" s="712"/>
      <c r="CL7" s="712"/>
      <c r="CM7" s="712"/>
      <c r="CN7" s="712"/>
      <c r="CO7" s="712"/>
      <c r="CP7" s="712"/>
      <c r="CQ7" s="713"/>
      <c r="CR7" s="678">
        <v>637239</v>
      </c>
      <c r="CS7" s="679"/>
      <c r="CT7" s="679"/>
      <c r="CU7" s="679"/>
      <c r="CV7" s="679"/>
      <c r="CW7" s="679"/>
      <c r="CX7" s="679"/>
      <c r="CY7" s="680"/>
      <c r="CZ7" s="715">
        <v>14.9</v>
      </c>
      <c r="DA7" s="715"/>
      <c r="DB7" s="715"/>
      <c r="DC7" s="715"/>
      <c r="DD7" s="684">
        <v>9170</v>
      </c>
      <c r="DE7" s="679"/>
      <c r="DF7" s="679"/>
      <c r="DG7" s="679"/>
      <c r="DH7" s="679"/>
      <c r="DI7" s="679"/>
      <c r="DJ7" s="679"/>
      <c r="DK7" s="679"/>
      <c r="DL7" s="679"/>
      <c r="DM7" s="679"/>
      <c r="DN7" s="679"/>
      <c r="DO7" s="679"/>
      <c r="DP7" s="680"/>
      <c r="DQ7" s="684">
        <v>585875</v>
      </c>
      <c r="DR7" s="679"/>
      <c r="DS7" s="679"/>
      <c r="DT7" s="679"/>
      <c r="DU7" s="679"/>
      <c r="DV7" s="679"/>
      <c r="DW7" s="679"/>
      <c r="DX7" s="679"/>
      <c r="DY7" s="679"/>
      <c r="DZ7" s="679"/>
      <c r="EA7" s="679"/>
      <c r="EB7" s="679"/>
      <c r="EC7" s="722"/>
    </row>
    <row r="8" spans="2:143" ht="11.25" customHeight="1" x14ac:dyDescent="0.15">
      <c r="B8" s="675" t="s">
        <v>239</v>
      </c>
      <c r="C8" s="676"/>
      <c r="D8" s="676"/>
      <c r="E8" s="676"/>
      <c r="F8" s="676"/>
      <c r="G8" s="676"/>
      <c r="H8" s="676"/>
      <c r="I8" s="676"/>
      <c r="J8" s="676"/>
      <c r="K8" s="676"/>
      <c r="L8" s="676"/>
      <c r="M8" s="676"/>
      <c r="N8" s="676"/>
      <c r="O8" s="676"/>
      <c r="P8" s="676"/>
      <c r="Q8" s="677"/>
      <c r="R8" s="678">
        <v>3664</v>
      </c>
      <c r="S8" s="679"/>
      <c r="T8" s="679"/>
      <c r="U8" s="679"/>
      <c r="V8" s="679"/>
      <c r="W8" s="679"/>
      <c r="X8" s="679"/>
      <c r="Y8" s="680"/>
      <c r="Z8" s="715">
        <v>0.1</v>
      </c>
      <c r="AA8" s="715"/>
      <c r="AB8" s="715"/>
      <c r="AC8" s="715"/>
      <c r="AD8" s="716">
        <v>3664</v>
      </c>
      <c r="AE8" s="716"/>
      <c r="AF8" s="716"/>
      <c r="AG8" s="716"/>
      <c r="AH8" s="716"/>
      <c r="AI8" s="716"/>
      <c r="AJ8" s="716"/>
      <c r="AK8" s="716"/>
      <c r="AL8" s="681">
        <v>0.1</v>
      </c>
      <c r="AM8" s="682"/>
      <c r="AN8" s="682"/>
      <c r="AO8" s="717"/>
      <c r="AP8" s="675" t="s">
        <v>240</v>
      </c>
      <c r="AQ8" s="676"/>
      <c r="AR8" s="676"/>
      <c r="AS8" s="676"/>
      <c r="AT8" s="676"/>
      <c r="AU8" s="676"/>
      <c r="AV8" s="676"/>
      <c r="AW8" s="676"/>
      <c r="AX8" s="676"/>
      <c r="AY8" s="676"/>
      <c r="AZ8" s="676"/>
      <c r="BA8" s="676"/>
      <c r="BB8" s="676"/>
      <c r="BC8" s="676"/>
      <c r="BD8" s="676"/>
      <c r="BE8" s="676"/>
      <c r="BF8" s="677"/>
      <c r="BG8" s="678">
        <v>15050</v>
      </c>
      <c r="BH8" s="679"/>
      <c r="BI8" s="679"/>
      <c r="BJ8" s="679"/>
      <c r="BK8" s="679"/>
      <c r="BL8" s="679"/>
      <c r="BM8" s="679"/>
      <c r="BN8" s="680"/>
      <c r="BO8" s="715">
        <v>2</v>
      </c>
      <c r="BP8" s="715"/>
      <c r="BQ8" s="715"/>
      <c r="BR8" s="715"/>
      <c r="BS8" s="684" t="s">
        <v>235</v>
      </c>
      <c r="BT8" s="679"/>
      <c r="BU8" s="679"/>
      <c r="BV8" s="679"/>
      <c r="BW8" s="679"/>
      <c r="BX8" s="679"/>
      <c r="BY8" s="679"/>
      <c r="BZ8" s="679"/>
      <c r="CA8" s="679"/>
      <c r="CB8" s="722"/>
      <c r="CD8" s="711" t="s">
        <v>241</v>
      </c>
      <c r="CE8" s="712"/>
      <c r="CF8" s="712"/>
      <c r="CG8" s="712"/>
      <c r="CH8" s="712"/>
      <c r="CI8" s="712"/>
      <c r="CJ8" s="712"/>
      <c r="CK8" s="712"/>
      <c r="CL8" s="712"/>
      <c r="CM8" s="712"/>
      <c r="CN8" s="712"/>
      <c r="CO8" s="712"/>
      <c r="CP8" s="712"/>
      <c r="CQ8" s="713"/>
      <c r="CR8" s="678">
        <v>1139901</v>
      </c>
      <c r="CS8" s="679"/>
      <c r="CT8" s="679"/>
      <c r="CU8" s="679"/>
      <c r="CV8" s="679"/>
      <c r="CW8" s="679"/>
      <c r="CX8" s="679"/>
      <c r="CY8" s="680"/>
      <c r="CZ8" s="715">
        <v>26.6</v>
      </c>
      <c r="DA8" s="715"/>
      <c r="DB8" s="715"/>
      <c r="DC8" s="715"/>
      <c r="DD8" s="684">
        <v>35334</v>
      </c>
      <c r="DE8" s="679"/>
      <c r="DF8" s="679"/>
      <c r="DG8" s="679"/>
      <c r="DH8" s="679"/>
      <c r="DI8" s="679"/>
      <c r="DJ8" s="679"/>
      <c r="DK8" s="679"/>
      <c r="DL8" s="679"/>
      <c r="DM8" s="679"/>
      <c r="DN8" s="679"/>
      <c r="DO8" s="679"/>
      <c r="DP8" s="680"/>
      <c r="DQ8" s="684">
        <v>701029</v>
      </c>
      <c r="DR8" s="679"/>
      <c r="DS8" s="679"/>
      <c r="DT8" s="679"/>
      <c r="DU8" s="679"/>
      <c r="DV8" s="679"/>
      <c r="DW8" s="679"/>
      <c r="DX8" s="679"/>
      <c r="DY8" s="679"/>
      <c r="DZ8" s="679"/>
      <c r="EA8" s="679"/>
      <c r="EB8" s="679"/>
      <c r="EC8" s="722"/>
    </row>
    <row r="9" spans="2:143" ht="11.25" customHeight="1" x14ac:dyDescent="0.15">
      <c r="B9" s="675" t="s">
        <v>242</v>
      </c>
      <c r="C9" s="676"/>
      <c r="D9" s="676"/>
      <c r="E9" s="676"/>
      <c r="F9" s="676"/>
      <c r="G9" s="676"/>
      <c r="H9" s="676"/>
      <c r="I9" s="676"/>
      <c r="J9" s="676"/>
      <c r="K9" s="676"/>
      <c r="L9" s="676"/>
      <c r="M9" s="676"/>
      <c r="N9" s="676"/>
      <c r="O9" s="676"/>
      <c r="P9" s="676"/>
      <c r="Q9" s="677"/>
      <c r="R9" s="678">
        <v>2399</v>
      </c>
      <c r="S9" s="679"/>
      <c r="T9" s="679"/>
      <c r="U9" s="679"/>
      <c r="V9" s="679"/>
      <c r="W9" s="679"/>
      <c r="X9" s="679"/>
      <c r="Y9" s="680"/>
      <c r="Z9" s="715">
        <v>0</v>
      </c>
      <c r="AA9" s="715"/>
      <c r="AB9" s="715"/>
      <c r="AC9" s="715"/>
      <c r="AD9" s="716">
        <v>2399</v>
      </c>
      <c r="AE9" s="716"/>
      <c r="AF9" s="716"/>
      <c r="AG9" s="716"/>
      <c r="AH9" s="716"/>
      <c r="AI9" s="716"/>
      <c r="AJ9" s="716"/>
      <c r="AK9" s="716"/>
      <c r="AL9" s="681">
        <v>0.1</v>
      </c>
      <c r="AM9" s="682"/>
      <c r="AN9" s="682"/>
      <c r="AO9" s="717"/>
      <c r="AP9" s="675" t="s">
        <v>243</v>
      </c>
      <c r="AQ9" s="676"/>
      <c r="AR9" s="676"/>
      <c r="AS9" s="676"/>
      <c r="AT9" s="676"/>
      <c r="AU9" s="676"/>
      <c r="AV9" s="676"/>
      <c r="AW9" s="676"/>
      <c r="AX9" s="676"/>
      <c r="AY9" s="676"/>
      <c r="AZ9" s="676"/>
      <c r="BA9" s="676"/>
      <c r="BB9" s="676"/>
      <c r="BC9" s="676"/>
      <c r="BD9" s="676"/>
      <c r="BE9" s="676"/>
      <c r="BF9" s="677"/>
      <c r="BG9" s="678">
        <v>277045</v>
      </c>
      <c r="BH9" s="679"/>
      <c r="BI9" s="679"/>
      <c r="BJ9" s="679"/>
      <c r="BK9" s="679"/>
      <c r="BL9" s="679"/>
      <c r="BM9" s="679"/>
      <c r="BN9" s="680"/>
      <c r="BO9" s="715">
        <v>36.9</v>
      </c>
      <c r="BP9" s="715"/>
      <c r="BQ9" s="715"/>
      <c r="BR9" s="715"/>
      <c r="BS9" s="684" t="s">
        <v>244</v>
      </c>
      <c r="BT9" s="679"/>
      <c r="BU9" s="679"/>
      <c r="BV9" s="679"/>
      <c r="BW9" s="679"/>
      <c r="BX9" s="679"/>
      <c r="BY9" s="679"/>
      <c r="BZ9" s="679"/>
      <c r="CA9" s="679"/>
      <c r="CB9" s="722"/>
      <c r="CD9" s="711" t="s">
        <v>245</v>
      </c>
      <c r="CE9" s="712"/>
      <c r="CF9" s="712"/>
      <c r="CG9" s="712"/>
      <c r="CH9" s="712"/>
      <c r="CI9" s="712"/>
      <c r="CJ9" s="712"/>
      <c r="CK9" s="712"/>
      <c r="CL9" s="712"/>
      <c r="CM9" s="712"/>
      <c r="CN9" s="712"/>
      <c r="CO9" s="712"/>
      <c r="CP9" s="712"/>
      <c r="CQ9" s="713"/>
      <c r="CR9" s="678">
        <v>464427</v>
      </c>
      <c r="CS9" s="679"/>
      <c r="CT9" s="679"/>
      <c r="CU9" s="679"/>
      <c r="CV9" s="679"/>
      <c r="CW9" s="679"/>
      <c r="CX9" s="679"/>
      <c r="CY9" s="680"/>
      <c r="CZ9" s="715">
        <v>10.8</v>
      </c>
      <c r="DA9" s="715"/>
      <c r="DB9" s="715"/>
      <c r="DC9" s="715"/>
      <c r="DD9" s="684">
        <v>14092</v>
      </c>
      <c r="DE9" s="679"/>
      <c r="DF9" s="679"/>
      <c r="DG9" s="679"/>
      <c r="DH9" s="679"/>
      <c r="DI9" s="679"/>
      <c r="DJ9" s="679"/>
      <c r="DK9" s="679"/>
      <c r="DL9" s="679"/>
      <c r="DM9" s="679"/>
      <c r="DN9" s="679"/>
      <c r="DO9" s="679"/>
      <c r="DP9" s="680"/>
      <c r="DQ9" s="684">
        <v>423073</v>
      </c>
      <c r="DR9" s="679"/>
      <c r="DS9" s="679"/>
      <c r="DT9" s="679"/>
      <c r="DU9" s="679"/>
      <c r="DV9" s="679"/>
      <c r="DW9" s="679"/>
      <c r="DX9" s="679"/>
      <c r="DY9" s="679"/>
      <c r="DZ9" s="679"/>
      <c r="EA9" s="679"/>
      <c r="EB9" s="679"/>
      <c r="EC9" s="722"/>
    </row>
    <row r="10" spans="2:143" ht="11.25" customHeight="1" x14ac:dyDescent="0.15">
      <c r="B10" s="675" t="s">
        <v>246</v>
      </c>
      <c r="C10" s="676"/>
      <c r="D10" s="676"/>
      <c r="E10" s="676"/>
      <c r="F10" s="676"/>
      <c r="G10" s="676"/>
      <c r="H10" s="676"/>
      <c r="I10" s="676"/>
      <c r="J10" s="676"/>
      <c r="K10" s="676"/>
      <c r="L10" s="676"/>
      <c r="M10" s="676"/>
      <c r="N10" s="676"/>
      <c r="O10" s="676"/>
      <c r="P10" s="676"/>
      <c r="Q10" s="677"/>
      <c r="R10" s="678" t="s">
        <v>244</v>
      </c>
      <c r="S10" s="679"/>
      <c r="T10" s="679"/>
      <c r="U10" s="679"/>
      <c r="V10" s="679"/>
      <c r="W10" s="679"/>
      <c r="X10" s="679"/>
      <c r="Y10" s="680"/>
      <c r="Z10" s="715" t="s">
        <v>235</v>
      </c>
      <c r="AA10" s="715"/>
      <c r="AB10" s="715"/>
      <c r="AC10" s="715"/>
      <c r="AD10" s="716" t="s">
        <v>244</v>
      </c>
      <c r="AE10" s="716"/>
      <c r="AF10" s="716"/>
      <c r="AG10" s="716"/>
      <c r="AH10" s="716"/>
      <c r="AI10" s="716"/>
      <c r="AJ10" s="716"/>
      <c r="AK10" s="716"/>
      <c r="AL10" s="681" t="s">
        <v>235</v>
      </c>
      <c r="AM10" s="682"/>
      <c r="AN10" s="682"/>
      <c r="AO10" s="717"/>
      <c r="AP10" s="675" t="s">
        <v>247</v>
      </c>
      <c r="AQ10" s="676"/>
      <c r="AR10" s="676"/>
      <c r="AS10" s="676"/>
      <c r="AT10" s="676"/>
      <c r="AU10" s="676"/>
      <c r="AV10" s="676"/>
      <c r="AW10" s="676"/>
      <c r="AX10" s="676"/>
      <c r="AY10" s="676"/>
      <c r="AZ10" s="676"/>
      <c r="BA10" s="676"/>
      <c r="BB10" s="676"/>
      <c r="BC10" s="676"/>
      <c r="BD10" s="676"/>
      <c r="BE10" s="676"/>
      <c r="BF10" s="677"/>
      <c r="BG10" s="678">
        <v>16035</v>
      </c>
      <c r="BH10" s="679"/>
      <c r="BI10" s="679"/>
      <c r="BJ10" s="679"/>
      <c r="BK10" s="679"/>
      <c r="BL10" s="679"/>
      <c r="BM10" s="679"/>
      <c r="BN10" s="680"/>
      <c r="BO10" s="715">
        <v>2.1</v>
      </c>
      <c r="BP10" s="715"/>
      <c r="BQ10" s="715"/>
      <c r="BR10" s="715"/>
      <c r="BS10" s="684" t="s">
        <v>235</v>
      </c>
      <c r="BT10" s="679"/>
      <c r="BU10" s="679"/>
      <c r="BV10" s="679"/>
      <c r="BW10" s="679"/>
      <c r="BX10" s="679"/>
      <c r="BY10" s="679"/>
      <c r="BZ10" s="679"/>
      <c r="CA10" s="679"/>
      <c r="CB10" s="722"/>
      <c r="CD10" s="711" t="s">
        <v>248</v>
      </c>
      <c r="CE10" s="712"/>
      <c r="CF10" s="712"/>
      <c r="CG10" s="712"/>
      <c r="CH10" s="712"/>
      <c r="CI10" s="712"/>
      <c r="CJ10" s="712"/>
      <c r="CK10" s="712"/>
      <c r="CL10" s="712"/>
      <c r="CM10" s="712"/>
      <c r="CN10" s="712"/>
      <c r="CO10" s="712"/>
      <c r="CP10" s="712"/>
      <c r="CQ10" s="713"/>
      <c r="CR10" s="678" t="s">
        <v>244</v>
      </c>
      <c r="CS10" s="679"/>
      <c r="CT10" s="679"/>
      <c r="CU10" s="679"/>
      <c r="CV10" s="679"/>
      <c r="CW10" s="679"/>
      <c r="CX10" s="679"/>
      <c r="CY10" s="680"/>
      <c r="CZ10" s="715" t="s">
        <v>244</v>
      </c>
      <c r="DA10" s="715"/>
      <c r="DB10" s="715"/>
      <c r="DC10" s="715"/>
      <c r="DD10" s="684" t="s">
        <v>244</v>
      </c>
      <c r="DE10" s="679"/>
      <c r="DF10" s="679"/>
      <c r="DG10" s="679"/>
      <c r="DH10" s="679"/>
      <c r="DI10" s="679"/>
      <c r="DJ10" s="679"/>
      <c r="DK10" s="679"/>
      <c r="DL10" s="679"/>
      <c r="DM10" s="679"/>
      <c r="DN10" s="679"/>
      <c r="DO10" s="679"/>
      <c r="DP10" s="680"/>
      <c r="DQ10" s="684" t="s">
        <v>235</v>
      </c>
      <c r="DR10" s="679"/>
      <c r="DS10" s="679"/>
      <c r="DT10" s="679"/>
      <c r="DU10" s="679"/>
      <c r="DV10" s="679"/>
      <c r="DW10" s="679"/>
      <c r="DX10" s="679"/>
      <c r="DY10" s="679"/>
      <c r="DZ10" s="679"/>
      <c r="EA10" s="679"/>
      <c r="EB10" s="679"/>
      <c r="EC10" s="722"/>
    </row>
    <row r="11" spans="2:143" ht="11.25" customHeight="1" x14ac:dyDescent="0.15">
      <c r="B11" s="675" t="s">
        <v>249</v>
      </c>
      <c r="C11" s="676"/>
      <c r="D11" s="676"/>
      <c r="E11" s="676"/>
      <c r="F11" s="676"/>
      <c r="G11" s="676"/>
      <c r="H11" s="676"/>
      <c r="I11" s="676"/>
      <c r="J11" s="676"/>
      <c r="K11" s="676"/>
      <c r="L11" s="676"/>
      <c r="M11" s="676"/>
      <c r="N11" s="676"/>
      <c r="O11" s="676"/>
      <c r="P11" s="676"/>
      <c r="Q11" s="677"/>
      <c r="R11" s="678">
        <v>132506</v>
      </c>
      <c r="S11" s="679"/>
      <c r="T11" s="679"/>
      <c r="U11" s="679"/>
      <c r="V11" s="679"/>
      <c r="W11" s="679"/>
      <c r="X11" s="679"/>
      <c r="Y11" s="680"/>
      <c r="Z11" s="681">
        <v>2.6</v>
      </c>
      <c r="AA11" s="682"/>
      <c r="AB11" s="682"/>
      <c r="AC11" s="683"/>
      <c r="AD11" s="684">
        <v>132506</v>
      </c>
      <c r="AE11" s="679"/>
      <c r="AF11" s="679"/>
      <c r="AG11" s="679"/>
      <c r="AH11" s="679"/>
      <c r="AI11" s="679"/>
      <c r="AJ11" s="679"/>
      <c r="AK11" s="680"/>
      <c r="AL11" s="681">
        <v>4.9000000000000004</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13145</v>
      </c>
      <c r="BH11" s="679"/>
      <c r="BI11" s="679"/>
      <c r="BJ11" s="679"/>
      <c r="BK11" s="679"/>
      <c r="BL11" s="679"/>
      <c r="BM11" s="679"/>
      <c r="BN11" s="680"/>
      <c r="BO11" s="715">
        <v>1.7</v>
      </c>
      <c r="BP11" s="715"/>
      <c r="BQ11" s="715"/>
      <c r="BR11" s="715"/>
      <c r="BS11" s="684" t="s">
        <v>244</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167412</v>
      </c>
      <c r="CS11" s="679"/>
      <c r="CT11" s="679"/>
      <c r="CU11" s="679"/>
      <c r="CV11" s="679"/>
      <c r="CW11" s="679"/>
      <c r="CX11" s="679"/>
      <c r="CY11" s="680"/>
      <c r="CZ11" s="715">
        <v>3.9</v>
      </c>
      <c r="DA11" s="715"/>
      <c r="DB11" s="715"/>
      <c r="DC11" s="715"/>
      <c r="DD11" s="684">
        <v>24173</v>
      </c>
      <c r="DE11" s="679"/>
      <c r="DF11" s="679"/>
      <c r="DG11" s="679"/>
      <c r="DH11" s="679"/>
      <c r="DI11" s="679"/>
      <c r="DJ11" s="679"/>
      <c r="DK11" s="679"/>
      <c r="DL11" s="679"/>
      <c r="DM11" s="679"/>
      <c r="DN11" s="679"/>
      <c r="DO11" s="679"/>
      <c r="DP11" s="680"/>
      <c r="DQ11" s="684">
        <v>98076</v>
      </c>
      <c r="DR11" s="679"/>
      <c r="DS11" s="679"/>
      <c r="DT11" s="679"/>
      <c r="DU11" s="679"/>
      <c r="DV11" s="679"/>
      <c r="DW11" s="679"/>
      <c r="DX11" s="679"/>
      <c r="DY11" s="679"/>
      <c r="DZ11" s="679"/>
      <c r="EA11" s="679"/>
      <c r="EB11" s="679"/>
      <c r="EC11" s="722"/>
    </row>
    <row r="12" spans="2:143" ht="11.25" customHeight="1" x14ac:dyDescent="0.15">
      <c r="B12" s="675" t="s">
        <v>252</v>
      </c>
      <c r="C12" s="676"/>
      <c r="D12" s="676"/>
      <c r="E12" s="676"/>
      <c r="F12" s="676"/>
      <c r="G12" s="676"/>
      <c r="H12" s="676"/>
      <c r="I12" s="676"/>
      <c r="J12" s="676"/>
      <c r="K12" s="676"/>
      <c r="L12" s="676"/>
      <c r="M12" s="676"/>
      <c r="N12" s="676"/>
      <c r="O12" s="676"/>
      <c r="P12" s="676"/>
      <c r="Q12" s="677"/>
      <c r="R12" s="678" t="s">
        <v>127</v>
      </c>
      <c r="S12" s="679"/>
      <c r="T12" s="679"/>
      <c r="U12" s="679"/>
      <c r="V12" s="679"/>
      <c r="W12" s="679"/>
      <c r="X12" s="679"/>
      <c r="Y12" s="680"/>
      <c r="Z12" s="715" t="s">
        <v>228</v>
      </c>
      <c r="AA12" s="715"/>
      <c r="AB12" s="715"/>
      <c r="AC12" s="715"/>
      <c r="AD12" s="716" t="s">
        <v>244</v>
      </c>
      <c r="AE12" s="716"/>
      <c r="AF12" s="716"/>
      <c r="AG12" s="716"/>
      <c r="AH12" s="716"/>
      <c r="AI12" s="716"/>
      <c r="AJ12" s="716"/>
      <c r="AK12" s="716"/>
      <c r="AL12" s="681" t="s">
        <v>127</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353076</v>
      </c>
      <c r="BH12" s="679"/>
      <c r="BI12" s="679"/>
      <c r="BJ12" s="679"/>
      <c r="BK12" s="679"/>
      <c r="BL12" s="679"/>
      <c r="BM12" s="679"/>
      <c r="BN12" s="680"/>
      <c r="BO12" s="715">
        <v>47</v>
      </c>
      <c r="BP12" s="715"/>
      <c r="BQ12" s="715"/>
      <c r="BR12" s="715"/>
      <c r="BS12" s="684" t="s">
        <v>127</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132411</v>
      </c>
      <c r="CS12" s="679"/>
      <c r="CT12" s="679"/>
      <c r="CU12" s="679"/>
      <c r="CV12" s="679"/>
      <c r="CW12" s="679"/>
      <c r="CX12" s="679"/>
      <c r="CY12" s="680"/>
      <c r="CZ12" s="715">
        <v>3.1</v>
      </c>
      <c r="DA12" s="715"/>
      <c r="DB12" s="715"/>
      <c r="DC12" s="715"/>
      <c r="DD12" s="684">
        <v>9988</v>
      </c>
      <c r="DE12" s="679"/>
      <c r="DF12" s="679"/>
      <c r="DG12" s="679"/>
      <c r="DH12" s="679"/>
      <c r="DI12" s="679"/>
      <c r="DJ12" s="679"/>
      <c r="DK12" s="679"/>
      <c r="DL12" s="679"/>
      <c r="DM12" s="679"/>
      <c r="DN12" s="679"/>
      <c r="DO12" s="679"/>
      <c r="DP12" s="680"/>
      <c r="DQ12" s="684">
        <v>88397</v>
      </c>
      <c r="DR12" s="679"/>
      <c r="DS12" s="679"/>
      <c r="DT12" s="679"/>
      <c r="DU12" s="679"/>
      <c r="DV12" s="679"/>
      <c r="DW12" s="679"/>
      <c r="DX12" s="679"/>
      <c r="DY12" s="679"/>
      <c r="DZ12" s="679"/>
      <c r="EA12" s="679"/>
      <c r="EB12" s="679"/>
      <c r="EC12" s="722"/>
    </row>
    <row r="13" spans="2:143" ht="11.25" customHeight="1" x14ac:dyDescent="0.15">
      <c r="B13" s="675" t="s">
        <v>255</v>
      </c>
      <c r="C13" s="676"/>
      <c r="D13" s="676"/>
      <c r="E13" s="676"/>
      <c r="F13" s="676"/>
      <c r="G13" s="676"/>
      <c r="H13" s="676"/>
      <c r="I13" s="676"/>
      <c r="J13" s="676"/>
      <c r="K13" s="676"/>
      <c r="L13" s="676"/>
      <c r="M13" s="676"/>
      <c r="N13" s="676"/>
      <c r="O13" s="676"/>
      <c r="P13" s="676"/>
      <c r="Q13" s="677"/>
      <c r="R13" s="678" t="s">
        <v>244</v>
      </c>
      <c r="S13" s="679"/>
      <c r="T13" s="679"/>
      <c r="U13" s="679"/>
      <c r="V13" s="679"/>
      <c r="W13" s="679"/>
      <c r="X13" s="679"/>
      <c r="Y13" s="680"/>
      <c r="Z13" s="715" t="s">
        <v>127</v>
      </c>
      <c r="AA13" s="715"/>
      <c r="AB13" s="715"/>
      <c r="AC13" s="715"/>
      <c r="AD13" s="716" t="s">
        <v>244</v>
      </c>
      <c r="AE13" s="716"/>
      <c r="AF13" s="716"/>
      <c r="AG13" s="716"/>
      <c r="AH13" s="716"/>
      <c r="AI13" s="716"/>
      <c r="AJ13" s="716"/>
      <c r="AK13" s="716"/>
      <c r="AL13" s="681" t="s">
        <v>244</v>
      </c>
      <c r="AM13" s="682"/>
      <c r="AN13" s="682"/>
      <c r="AO13" s="717"/>
      <c r="AP13" s="675" t="s">
        <v>256</v>
      </c>
      <c r="AQ13" s="676"/>
      <c r="AR13" s="676"/>
      <c r="AS13" s="676"/>
      <c r="AT13" s="676"/>
      <c r="AU13" s="676"/>
      <c r="AV13" s="676"/>
      <c r="AW13" s="676"/>
      <c r="AX13" s="676"/>
      <c r="AY13" s="676"/>
      <c r="AZ13" s="676"/>
      <c r="BA13" s="676"/>
      <c r="BB13" s="676"/>
      <c r="BC13" s="676"/>
      <c r="BD13" s="676"/>
      <c r="BE13" s="676"/>
      <c r="BF13" s="677"/>
      <c r="BG13" s="678">
        <v>351798</v>
      </c>
      <c r="BH13" s="679"/>
      <c r="BI13" s="679"/>
      <c r="BJ13" s="679"/>
      <c r="BK13" s="679"/>
      <c r="BL13" s="679"/>
      <c r="BM13" s="679"/>
      <c r="BN13" s="680"/>
      <c r="BO13" s="715">
        <v>46.8</v>
      </c>
      <c r="BP13" s="715"/>
      <c r="BQ13" s="715"/>
      <c r="BR13" s="715"/>
      <c r="BS13" s="684" t="s">
        <v>235</v>
      </c>
      <c r="BT13" s="679"/>
      <c r="BU13" s="679"/>
      <c r="BV13" s="679"/>
      <c r="BW13" s="679"/>
      <c r="BX13" s="679"/>
      <c r="BY13" s="679"/>
      <c r="BZ13" s="679"/>
      <c r="CA13" s="679"/>
      <c r="CB13" s="722"/>
      <c r="CD13" s="711" t="s">
        <v>257</v>
      </c>
      <c r="CE13" s="712"/>
      <c r="CF13" s="712"/>
      <c r="CG13" s="712"/>
      <c r="CH13" s="712"/>
      <c r="CI13" s="712"/>
      <c r="CJ13" s="712"/>
      <c r="CK13" s="712"/>
      <c r="CL13" s="712"/>
      <c r="CM13" s="712"/>
      <c r="CN13" s="712"/>
      <c r="CO13" s="712"/>
      <c r="CP13" s="712"/>
      <c r="CQ13" s="713"/>
      <c r="CR13" s="678">
        <v>156770</v>
      </c>
      <c r="CS13" s="679"/>
      <c r="CT13" s="679"/>
      <c r="CU13" s="679"/>
      <c r="CV13" s="679"/>
      <c r="CW13" s="679"/>
      <c r="CX13" s="679"/>
      <c r="CY13" s="680"/>
      <c r="CZ13" s="715">
        <v>3.7</v>
      </c>
      <c r="DA13" s="715"/>
      <c r="DB13" s="715"/>
      <c r="DC13" s="715"/>
      <c r="DD13" s="684">
        <v>98427</v>
      </c>
      <c r="DE13" s="679"/>
      <c r="DF13" s="679"/>
      <c r="DG13" s="679"/>
      <c r="DH13" s="679"/>
      <c r="DI13" s="679"/>
      <c r="DJ13" s="679"/>
      <c r="DK13" s="679"/>
      <c r="DL13" s="679"/>
      <c r="DM13" s="679"/>
      <c r="DN13" s="679"/>
      <c r="DO13" s="679"/>
      <c r="DP13" s="680"/>
      <c r="DQ13" s="684">
        <v>77731</v>
      </c>
      <c r="DR13" s="679"/>
      <c r="DS13" s="679"/>
      <c r="DT13" s="679"/>
      <c r="DU13" s="679"/>
      <c r="DV13" s="679"/>
      <c r="DW13" s="679"/>
      <c r="DX13" s="679"/>
      <c r="DY13" s="679"/>
      <c r="DZ13" s="679"/>
      <c r="EA13" s="679"/>
      <c r="EB13" s="679"/>
      <c r="EC13" s="722"/>
    </row>
    <row r="14" spans="2:143" ht="11.25" customHeight="1" x14ac:dyDescent="0.15">
      <c r="B14" s="675" t="s">
        <v>258</v>
      </c>
      <c r="C14" s="676"/>
      <c r="D14" s="676"/>
      <c r="E14" s="676"/>
      <c r="F14" s="676"/>
      <c r="G14" s="676"/>
      <c r="H14" s="676"/>
      <c r="I14" s="676"/>
      <c r="J14" s="676"/>
      <c r="K14" s="676"/>
      <c r="L14" s="676"/>
      <c r="M14" s="676"/>
      <c r="N14" s="676"/>
      <c r="O14" s="676"/>
      <c r="P14" s="676"/>
      <c r="Q14" s="677"/>
      <c r="R14" s="678">
        <v>7119</v>
      </c>
      <c r="S14" s="679"/>
      <c r="T14" s="679"/>
      <c r="U14" s="679"/>
      <c r="V14" s="679"/>
      <c r="W14" s="679"/>
      <c r="X14" s="679"/>
      <c r="Y14" s="680"/>
      <c r="Z14" s="715">
        <v>0.1</v>
      </c>
      <c r="AA14" s="715"/>
      <c r="AB14" s="715"/>
      <c r="AC14" s="715"/>
      <c r="AD14" s="716">
        <v>7119</v>
      </c>
      <c r="AE14" s="716"/>
      <c r="AF14" s="716"/>
      <c r="AG14" s="716"/>
      <c r="AH14" s="716"/>
      <c r="AI14" s="716"/>
      <c r="AJ14" s="716"/>
      <c r="AK14" s="716"/>
      <c r="AL14" s="681">
        <v>0.3</v>
      </c>
      <c r="AM14" s="682"/>
      <c r="AN14" s="682"/>
      <c r="AO14" s="717"/>
      <c r="AP14" s="675" t="s">
        <v>259</v>
      </c>
      <c r="AQ14" s="676"/>
      <c r="AR14" s="676"/>
      <c r="AS14" s="676"/>
      <c r="AT14" s="676"/>
      <c r="AU14" s="676"/>
      <c r="AV14" s="676"/>
      <c r="AW14" s="676"/>
      <c r="AX14" s="676"/>
      <c r="AY14" s="676"/>
      <c r="AZ14" s="676"/>
      <c r="BA14" s="676"/>
      <c r="BB14" s="676"/>
      <c r="BC14" s="676"/>
      <c r="BD14" s="676"/>
      <c r="BE14" s="676"/>
      <c r="BF14" s="677"/>
      <c r="BG14" s="678">
        <v>25703</v>
      </c>
      <c r="BH14" s="679"/>
      <c r="BI14" s="679"/>
      <c r="BJ14" s="679"/>
      <c r="BK14" s="679"/>
      <c r="BL14" s="679"/>
      <c r="BM14" s="679"/>
      <c r="BN14" s="680"/>
      <c r="BO14" s="715">
        <v>3.4</v>
      </c>
      <c r="BP14" s="715"/>
      <c r="BQ14" s="715"/>
      <c r="BR14" s="715"/>
      <c r="BS14" s="684" t="s">
        <v>244</v>
      </c>
      <c r="BT14" s="679"/>
      <c r="BU14" s="679"/>
      <c r="BV14" s="679"/>
      <c r="BW14" s="679"/>
      <c r="BX14" s="679"/>
      <c r="BY14" s="679"/>
      <c r="BZ14" s="679"/>
      <c r="CA14" s="679"/>
      <c r="CB14" s="722"/>
      <c r="CD14" s="711" t="s">
        <v>260</v>
      </c>
      <c r="CE14" s="712"/>
      <c r="CF14" s="712"/>
      <c r="CG14" s="712"/>
      <c r="CH14" s="712"/>
      <c r="CI14" s="712"/>
      <c r="CJ14" s="712"/>
      <c r="CK14" s="712"/>
      <c r="CL14" s="712"/>
      <c r="CM14" s="712"/>
      <c r="CN14" s="712"/>
      <c r="CO14" s="712"/>
      <c r="CP14" s="712"/>
      <c r="CQ14" s="713"/>
      <c r="CR14" s="678">
        <v>278448</v>
      </c>
      <c r="CS14" s="679"/>
      <c r="CT14" s="679"/>
      <c r="CU14" s="679"/>
      <c r="CV14" s="679"/>
      <c r="CW14" s="679"/>
      <c r="CX14" s="679"/>
      <c r="CY14" s="680"/>
      <c r="CZ14" s="715">
        <v>6.5</v>
      </c>
      <c r="DA14" s="715"/>
      <c r="DB14" s="715"/>
      <c r="DC14" s="715"/>
      <c r="DD14" s="684">
        <v>10307</v>
      </c>
      <c r="DE14" s="679"/>
      <c r="DF14" s="679"/>
      <c r="DG14" s="679"/>
      <c r="DH14" s="679"/>
      <c r="DI14" s="679"/>
      <c r="DJ14" s="679"/>
      <c r="DK14" s="679"/>
      <c r="DL14" s="679"/>
      <c r="DM14" s="679"/>
      <c r="DN14" s="679"/>
      <c r="DO14" s="679"/>
      <c r="DP14" s="680"/>
      <c r="DQ14" s="684">
        <v>221874</v>
      </c>
      <c r="DR14" s="679"/>
      <c r="DS14" s="679"/>
      <c r="DT14" s="679"/>
      <c r="DU14" s="679"/>
      <c r="DV14" s="679"/>
      <c r="DW14" s="679"/>
      <c r="DX14" s="679"/>
      <c r="DY14" s="679"/>
      <c r="DZ14" s="679"/>
      <c r="EA14" s="679"/>
      <c r="EB14" s="679"/>
      <c r="EC14" s="722"/>
    </row>
    <row r="15" spans="2:143" ht="11.25" customHeight="1" x14ac:dyDescent="0.15">
      <c r="B15" s="675" t="s">
        <v>261</v>
      </c>
      <c r="C15" s="676"/>
      <c r="D15" s="676"/>
      <c r="E15" s="676"/>
      <c r="F15" s="676"/>
      <c r="G15" s="676"/>
      <c r="H15" s="676"/>
      <c r="I15" s="676"/>
      <c r="J15" s="676"/>
      <c r="K15" s="676"/>
      <c r="L15" s="676"/>
      <c r="M15" s="676"/>
      <c r="N15" s="676"/>
      <c r="O15" s="676"/>
      <c r="P15" s="676"/>
      <c r="Q15" s="677"/>
      <c r="R15" s="678" t="s">
        <v>127</v>
      </c>
      <c r="S15" s="679"/>
      <c r="T15" s="679"/>
      <c r="U15" s="679"/>
      <c r="V15" s="679"/>
      <c r="W15" s="679"/>
      <c r="X15" s="679"/>
      <c r="Y15" s="680"/>
      <c r="Z15" s="715" t="s">
        <v>228</v>
      </c>
      <c r="AA15" s="715"/>
      <c r="AB15" s="715"/>
      <c r="AC15" s="715"/>
      <c r="AD15" s="716" t="s">
        <v>235</v>
      </c>
      <c r="AE15" s="716"/>
      <c r="AF15" s="716"/>
      <c r="AG15" s="716"/>
      <c r="AH15" s="716"/>
      <c r="AI15" s="716"/>
      <c r="AJ15" s="716"/>
      <c r="AK15" s="716"/>
      <c r="AL15" s="681" t="s">
        <v>235</v>
      </c>
      <c r="AM15" s="682"/>
      <c r="AN15" s="682"/>
      <c r="AO15" s="717"/>
      <c r="AP15" s="675" t="s">
        <v>262</v>
      </c>
      <c r="AQ15" s="676"/>
      <c r="AR15" s="676"/>
      <c r="AS15" s="676"/>
      <c r="AT15" s="676"/>
      <c r="AU15" s="676"/>
      <c r="AV15" s="676"/>
      <c r="AW15" s="676"/>
      <c r="AX15" s="676"/>
      <c r="AY15" s="676"/>
      <c r="AZ15" s="676"/>
      <c r="BA15" s="676"/>
      <c r="BB15" s="676"/>
      <c r="BC15" s="676"/>
      <c r="BD15" s="676"/>
      <c r="BE15" s="676"/>
      <c r="BF15" s="677"/>
      <c r="BG15" s="678">
        <v>50397</v>
      </c>
      <c r="BH15" s="679"/>
      <c r="BI15" s="679"/>
      <c r="BJ15" s="679"/>
      <c r="BK15" s="679"/>
      <c r="BL15" s="679"/>
      <c r="BM15" s="679"/>
      <c r="BN15" s="680"/>
      <c r="BO15" s="715">
        <v>6.7</v>
      </c>
      <c r="BP15" s="715"/>
      <c r="BQ15" s="715"/>
      <c r="BR15" s="715"/>
      <c r="BS15" s="684" t="s">
        <v>127</v>
      </c>
      <c r="BT15" s="679"/>
      <c r="BU15" s="679"/>
      <c r="BV15" s="679"/>
      <c r="BW15" s="679"/>
      <c r="BX15" s="679"/>
      <c r="BY15" s="679"/>
      <c r="BZ15" s="679"/>
      <c r="CA15" s="679"/>
      <c r="CB15" s="722"/>
      <c r="CD15" s="711" t="s">
        <v>263</v>
      </c>
      <c r="CE15" s="712"/>
      <c r="CF15" s="712"/>
      <c r="CG15" s="712"/>
      <c r="CH15" s="712"/>
      <c r="CI15" s="712"/>
      <c r="CJ15" s="712"/>
      <c r="CK15" s="712"/>
      <c r="CL15" s="712"/>
      <c r="CM15" s="712"/>
      <c r="CN15" s="712"/>
      <c r="CO15" s="712"/>
      <c r="CP15" s="712"/>
      <c r="CQ15" s="713"/>
      <c r="CR15" s="678">
        <v>532388</v>
      </c>
      <c r="CS15" s="679"/>
      <c r="CT15" s="679"/>
      <c r="CU15" s="679"/>
      <c r="CV15" s="679"/>
      <c r="CW15" s="679"/>
      <c r="CX15" s="679"/>
      <c r="CY15" s="680"/>
      <c r="CZ15" s="715">
        <v>12.4</v>
      </c>
      <c r="DA15" s="715"/>
      <c r="DB15" s="715"/>
      <c r="DC15" s="715"/>
      <c r="DD15" s="684">
        <v>169636</v>
      </c>
      <c r="DE15" s="679"/>
      <c r="DF15" s="679"/>
      <c r="DG15" s="679"/>
      <c r="DH15" s="679"/>
      <c r="DI15" s="679"/>
      <c r="DJ15" s="679"/>
      <c r="DK15" s="679"/>
      <c r="DL15" s="679"/>
      <c r="DM15" s="679"/>
      <c r="DN15" s="679"/>
      <c r="DO15" s="679"/>
      <c r="DP15" s="680"/>
      <c r="DQ15" s="684">
        <v>320968</v>
      </c>
      <c r="DR15" s="679"/>
      <c r="DS15" s="679"/>
      <c r="DT15" s="679"/>
      <c r="DU15" s="679"/>
      <c r="DV15" s="679"/>
      <c r="DW15" s="679"/>
      <c r="DX15" s="679"/>
      <c r="DY15" s="679"/>
      <c r="DZ15" s="679"/>
      <c r="EA15" s="679"/>
      <c r="EB15" s="679"/>
      <c r="EC15" s="722"/>
    </row>
    <row r="16" spans="2:143" ht="11.25" customHeight="1" x14ac:dyDescent="0.15">
      <c r="B16" s="675" t="s">
        <v>264</v>
      </c>
      <c r="C16" s="676"/>
      <c r="D16" s="676"/>
      <c r="E16" s="676"/>
      <c r="F16" s="676"/>
      <c r="G16" s="676"/>
      <c r="H16" s="676"/>
      <c r="I16" s="676"/>
      <c r="J16" s="676"/>
      <c r="K16" s="676"/>
      <c r="L16" s="676"/>
      <c r="M16" s="676"/>
      <c r="N16" s="676"/>
      <c r="O16" s="676"/>
      <c r="P16" s="676"/>
      <c r="Q16" s="677"/>
      <c r="R16" s="678">
        <v>2079</v>
      </c>
      <c r="S16" s="679"/>
      <c r="T16" s="679"/>
      <c r="U16" s="679"/>
      <c r="V16" s="679"/>
      <c r="W16" s="679"/>
      <c r="X16" s="679"/>
      <c r="Y16" s="680"/>
      <c r="Z16" s="715">
        <v>0</v>
      </c>
      <c r="AA16" s="715"/>
      <c r="AB16" s="715"/>
      <c r="AC16" s="715"/>
      <c r="AD16" s="716">
        <v>2079</v>
      </c>
      <c r="AE16" s="716"/>
      <c r="AF16" s="716"/>
      <c r="AG16" s="716"/>
      <c r="AH16" s="716"/>
      <c r="AI16" s="716"/>
      <c r="AJ16" s="716"/>
      <c r="AK16" s="716"/>
      <c r="AL16" s="681">
        <v>0.1</v>
      </c>
      <c r="AM16" s="682"/>
      <c r="AN16" s="682"/>
      <c r="AO16" s="717"/>
      <c r="AP16" s="675" t="s">
        <v>265</v>
      </c>
      <c r="AQ16" s="676"/>
      <c r="AR16" s="676"/>
      <c r="AS16" s="676"/>
      <c r="AT16" s="676"/>
      <c r="AU16" s="676"/>
      <c r="AV16" s="676"/>
      <c r="AW16" s="676"/>
      <c r="AX16" s="676"/>
      <c r="AY16" s="676"/>
      <c r="AZ16" s="676"/>
      <c r="BA16" s="676"/>
      <c r="BB16" s="676"/>
      <c r="BC16" s="676"/>
      <c r="BD16" s="676"/>
      <c r="BE16" s="676"/>
      <c r="BF16" s="677"/>
      <c r="BG16" s="678" t="s">
        <v>235</v>
      </c>
      <c r="BH16" s="679"/>
      <c r="BI16" s="679"/>
      <c r="BJ16" s="679"/>
      <c r="BK16" s="679"/>
      <c r="BL16" s="679"/>
      <c r="BM16" s="679"/>
      <c r="BN16" s="680"/>
      <c r="BO16" s="715" t="s">
        <v>127</v>
      </c>
      <c r="BP16" s="715"/>
      <c r="BQ16" s="715"/>
      <c r="BR16" s="715"/>
      <c r="BS16" s="684" t="s">
        <v>244</v>
      </c>
      <c r="BT16" s="679"/>
      <c r="BU16" s="679"/>
      <c r="BV16" s="679"/>
      <c r="BW16" s="679"/>
      <c r="BX16" s="679"/>
      <c r="BY16" s="679"/>
      <c r="BZ16" s="679"/>
      <c r="CA16" s="679"/>
      <c r="CB16" s="722"/>
      <c r="CD16" s="711" t="s">
        <v>266</v>
      </c>
      <c r="CE16" s="712"/>
      <c r="CF16" s="712"/>
      <c r="CG16" s="712"/>
      <c r="CH16" s="712"/>
      <c r="CI16" s="712"/>
      <c r="CJ16" s="712"/>
      <c r="CK16" s="712"/>
      <c r="CL16" s="712"/>
      <c r="CM16" s="712"/>
      <c r="CN16" s="712"/>
      <c r="CO16" s="712"/>
      <c r="CP16" s="712"/>
      <c r="CQ16" s="713"/>
      <c r="CR16" s="678">
        <v>126416</v>
      </c>
      <c r="CS16" s="679"/>
      <c r="CT16" s="679"/>
      <c r="CU16" s="679"/>
      <c r="CV16" s="679"/>
      <c r="CW16" s="679"/>
      <c r="CX16" s="679"/>
      <c r="CY16" s="680"/>
      <c r="CZ16" s="715">
        <v>3</v>
      </c>
      <c r="DA16" s="715"/>
      <c r="DB16" s="715"/>
      <c r="DC16" s="715"/>
      <c r="DD16" s="684" t="s">
        <v>235</v>
      </c>
      <c r="DE16" s="679"/>
      <c r="DF16" s="679"/>
      <c r="DG16" s="679"/>
      <c r="DH16" s="679"/>
      <c r="DI16" s="679"/>
      <c r="DJ16" s="679"/>
      <c r="DK16" s="679"/>
      <c r="DL16" s="679"/>
      <c r="DM16" s="679"/>
      <c r="DN16" s="679"/>
      <c r="DO16" s="679"/>
      <c r="DP16" s="680"/>
      <c r="DQ16" s="684">
        <v>59292</v>
      </c>
      <c r="DR16" s="679"/>
      <c r="DS16" s="679"/>
      <c r="DT16" s="679"/>
      <c r="DU16" s="679"/>
      <c r="DV16" s="679"/>
      <c r="DW16" s="679"/>
      <c r="DX16" s="679"/>
      <c r="DY16" s="679"/>
      <c r="DZ16" s="679"/>
      <c r="EA16" s="679"/>
      <c r="EB16" s="679"/>
      <c r="EC16" s="722"/>
    </row>
    <row r="17" spans="2:133" ht="11.25" customHeight="1" x14ac:dyDescent="0.15">
      <c r="B17" s="675" t="s">
        <v>267</v>
      </c>
      <c r="C17" s="676"/>
      <c r="D17" s="676"/>
      <c r="E17" s="676"/>
      <c r="F17" s="676"/>
      <c r="G17" s="676"/>
      <c r="H17" s="676"/>
      <c r="I17" s="676"/>
      <c r="J17" s="676"/>
      <c r="K17" s="676"/>
      <c r="L17" s="676"/>
      <c r="M17" s="676"/>
      <c r="N17" s="676"/>
      <c r="O17" s="676"/>
      <c r="P17" s="676"/>
      <c r="Q17" s="677"/>
      <c r="R17" s="678">
        <v>7883</v>
      </c>
      <c r="S17" s="679"/>
      <c r="T17" s="679"/>
      <c r="U17" s="679"/>
      <c r="V17" s="679"/>
      <c r="W17" s="679"/>
      <c r="X17" s="679"/>
      <c r="Y17" s="680"/>
      <c r="Z17" s="715">
        <v>0.2</v>
      </c>
      <c r="AA17" s="715"/>
      <c r="AB17" s="715"/>
      <c r="AC17" s="715"/>
      <c r="AD17" s="716">
        <v>7883</v>
      </c>
      <c r="AE17" s="716"/>
      <c r="AF17" s="716"/>
      <c r="AG17" s="716"/>
      <c r="AH17" s="716"/>
      <c r="AI17" s="716"/>
      <c r="AJ17" s="716"/>
      <c r="AK17" s="716"/>
      <c r="AL17" s="681">
        <v>0.3</v>
      </c>
      <c r="AM17" s="682"/>
      <c r="AN17" s="682"/>
      <c r="AO17" s="717"/>
      <c r="AP17" s="675" t="s">
        <v>268</v>
      </c>
      <c r="AQ17" s="676"/>
      <c r="AR17" s="676"/>
      <c r="AS17" s="676"/>
      <c r="AT17" s="676"/>
      <c r="AU17" s="676"/>
      <c r="AV17" s="676"/>
      <c r="AW17" s="676"/>
      <c r="AX17" s="676"/>
      <c r="AY17" s="676"/>
      <c r="AZ17" s="676"/>
      <c r="BA17" s="676"/>
      <c r="BB17" s="676"/>
      <c r="BC17" s="676"/>
      <c r="BD17" s="676"/>
      <c r="BE17" s="676"/>
      <c r="BF17" s="677"/>
      <c r="BG17" s="678" t="s">
        <v>127</v>
      </c>
      <c r="BH17" s="679"/>
      <c r="BI17" s="679"/>
      <c r="BJ17" s="679"/>
      <c r="BK17" s="679"/>
      <c r="BL17" s="679"/>
      <c r="BM17" s="679"/>
      <c r="BN17" s="680"/>
      <c r="BO17" s="715" t="s">
        <v>235</v>
      </c>
      <c r="BP17" s="715"/>
      <c r="BQ17" s="715"/>
      <c r="BR17" s="715"/>
      <c r="BS17" s="684" t="s">
        <v>127</v>
      </c>
      <c r="BT17" s="679"/>
      <c r="BU17" s="679"/>
      <c r="BV17" s="679"/>
      <c r="BW17" s="679"/>
      <c r="BX17" s="679"/>
      <c r="BY17" s="679"/>
      <c r="BZ17" s="679"/>
      <c r="CA17" s="679"/>
      <c r="CB17" s="722"/>
      <c r="CD17" s="711" t="s">
        <v>269</v>
      </c>
      <c r="CE17" s="712"/>
      <c r="CF17" s="712"/>
      <c r="CG17" s="712"/>
      <c r="CH17" s="712"/>
      <c r="CI17" s="712"/>
      <c r="CJ17" s="712"/>
      <c r="CK17" s="712"/>
      <c r="CL17" s="712"/>
      <c r="CM17" s="712"/>
      <c r="CN17" s="712"/>
      <c r="CO17" s="712"/>
      <c r="CP17" s="712"/>
      <c r="CQ17" s="713"/>
      <c r="CR17" s="678">
        <v>579273</v>
      </c>
      <c r="CS17" s="679"/>
      <c r="CT17" s="679"/>
      <c r="CU17" s="679"/>
      <c r="CV17" s="679"/>
      <c r="CW17" s="679"/>
      <c r="CX17" s="679"/>
      <c r="CY17" s="680"/>
      <c r="CZ17" s="715">
        <v>13.5</v>
      </c>
      <c r="DA17" s="715"/>
      <c r="DB17" s="715"/>
      <c r="DC17" s="715"/>
      <c r="DD17" s="684" t="s">
        <v>235</v>
      </c>
      <c r="DE17" s="679"/>
      <c r="DF17" s="679"/>
      <c r="DG17" s="679"/>
      <c r="DH17" s="679"/>
      <c r="DI17" s="679"/>
      <c r="DJ17" s="679"/>
      <c r="DK17" s="679"/>
      <c r="DL17" s="679"/>
      <c r="DM17" s="679"/>
      <c r="DN17" s="679"/>
      <c r="DO17" s="679"/>
      <c r="DP17" s="680"/>
      <c r="DQ17" s="684">
        <v>571491</v>
      </c>
      <c r="DR17" s="679"/>
      <c r="DS17" s="679"/>
      <c r="DT17" s="679"/>
      <c r="DU17" s="679"/>
      <c r="DV17" s="679"/>
      <c r="DW17" s="679"/>
      <c r="DX17" s="679"/>
      <c r="DY17" s="679"/>
      <c r="DZ17" s="679"/>
      <c r="EA17" s="679"/>
      <c r="EB17" s="679"/>
      <c r="EC17" s="722"/>
    </row>
    <row r="18" spans="2:133" ht="11.25" customHeight="1" x14ac:dyDescent="0.15">
      <c r="B18" s="675" t="s">
        <v>270</v>
      </c>
      <c r="C18" s="676"/>
      <c r="D18" s="676"/>
      <c r="E18" s="676"/>
      <c r="F18" s="676"/>
      <c r="G18" s="676"/>
      <c r="H18" s="676"/>
      <c r="I18" s="676"/>
      <c r="J18" s="676"/>
      <c r="K18" s="676"/>
      <c r="L18" s="676"/>
      <c r="M18" s="676"/>
      <c r="N18" s="676"/>
      <c r="O18" s="676"/>
      <c r="P18" s="676"/>
      <c r="Q18" s="677"/>
      <c r="R18" s="678">
        <v>2559</v>
      </c>
      <c r="S18" s="679"/>
      <c r="T18" s="679"/>
      <c r="U18" s="679"/>
      <c r="V18" s="679"/>
      <c r="W18" s="679"/>
      <c r="X18" s="679"/>
      <c r="Y18" s="680"/>
      <c r="Z18" s="715">
        <v>0.1</v>
      </c>
      <c r="AA18" s="715"/>
      <c r="AB18" s="715"/>
      <c r="AC18" s="715"/>
      <c r="AD18" s="716">
        <v>2559</v>
      </c>
      <c r="AE18" s="716"/>
      <c r="AF18" s="716"/>
      <c r="AG18" s="716"/>
      <c r="AH18" s="716"/>
      <c r="AI18" s="716"/>
      <c r="AJ18" s="716"/>
      <c r="AK18" s="716"/>
      <c r="AL18" s="681">
        <v>0.1</v>
      </c>
      <c r="AM18" s="682"/>
      <c r="AN18" s="682"/>
      <c r="AO18" s="717"/>
      <c r="AP18" s="675" t="s">
        <v>271</v>
      </c>
      <c r="AQ18" s="676"/>
      <c r="AR18" s="676"/>
      <c r="AS18" s="676"/>
      <c r="AT18" s="676"/>
      <c r="AU18" s="676"/>
      <c r="AV18" s="676"/>
      <c r="AW18" s="676"/>
      <c r="AX18" s="676"/>
      <c r="AY18" s="676"/>
      <c r="AZ18" s="676"/>
      <c r="BA18" s="676"/>
      <c r="BB18" s="676"/>
      <c r="BC18" s="676"/>
      <c r="BD18" s="676"/>
      <c r="BE18" s="676"/>
      <c r="BF18" s="677"/>
      <c r="BG18" s="678" t="s">
        <v>235</v>
      </c>
      <c r="BH18" s="679"/>
      <c r="BI18" s="679"/>
      <c r="BJ18" s="679"/>
      <c r="BK18" s="679"/>
      <c r="BL18" s="679"/>
      <c r="BM18" s="679"/>
      <c r="BN18" s="680"/>
      <c r="BO18" s="715" t="s">
        <v>127</v>
      </c>
      <c r="BP18" s="715"/>
      <c r="BQ18" s="715"/>
      <c r="BR18" s="715"/>
      <c r="BS18" s="684" t="s">
        <v>127</v>
      </c>
      <c r="BT18" s="679"/>
      <c r="BU18" s="679"/>
      <c r="BV18" s="679"/>
      <c r="BW18" s="679"/>
      <c r="BX18" s="679"/>
      <c r="BY18" s="679"/>
      <c r="BZ18" s="679"/>
      <c r="CA18" s="679"/>
      <c r="CB18" s="722"/>
      <c r="CD18" s="711" t="s">
        <v>272</v>
      </c>
      <c r="CE18" s="712"/>
      <c r="CF18" s="712"/>
      <c r="CG18" s="712"/>
      <c r="CH18" s="712"/>
      <c r="CI18" s="712"/>
      <c r="CJ18" s="712"/>
      <c r="CK18" s="712"/>
      <c r="CL18" s="712"/>
      <c r="CM18" s="712"/>
      <c r="CN18" s="712"/>
      <c r="CO18" s="712"/>
      <c r="CP18" s="712"/>
      <c r="CQ18" s="713"/>
      <c r="CR18" s="678" t="s">
        <v>127</v>
      </c>
      <c r="CS18" s="679"/>
      <c r="CT18" s="679"/>
      <c r="CU18" s="679"/>
      <c r="CV18" s="679"/>
      <c r="CW18" s="679"/>
      <c r="CX18" s="679"/>
      <c r="CY18" s="680"/>
      <c r="CZ18" s="715" t="s">
        <v>127</v>
      </c>
      <c r="DA18" s="715"/>
      <c r="DB18" s="715"/>
      <c r="DC18" s="715"/>
      <c r="DD18" s="684" t="s">
        <v>127</v>
      </c>
      <c r="DE18" s="679"/>
      <c r="DF18" s="679"/>
      <c r="DG18" s="679"/>
      <c r="DH18" s="679"/>
      <c r="DI18" s="679"/>
      <c r="DJ18" s="679"/>
      <c r="DK18" s="679"/>
      <c r="DL18" s="679"/>
      <c r="DM18" s="679"/>
      <c r="DN18" s="679"/>
      <c r="DO18" s="679"/>
      <c r="DP18" s="680"/>
      <c r="DQ18" s="684" t="s">
        <v>127</v>
      </c>
      <c r="DR18" s="679"/>
      <c r="DS18" s="679"/>
      <c r="DT18" s="679"/>
      <c r="DU18" s="679"/>
      <c r="DV18" s="679"/>
      <c r="DW18" s="679"/>
      <c r="DX18" s="679"/>
      <c r="DY18" s="679"/>
      <c r="DZ18" s="679"/>
      <c r="EA18" s="679"/>
      <c r="EB18" s="679"/>
      <c r="EC18" s="722"/>
    </row>
    <row r="19" spans="2:133" ht="11.25" customHeight="1" x14ac:dyDescent="0.15">
      <c r="B19" s="675" t="s">
        <v>273</v>
      </c>
      <c r="C19" s="676"/>
      <c r="D19" s="676"/>
      <c r="E19" s="676"/>
      <c r="F19" s="676"/>
      <c r="G19" s="676"/>
      <c r="H19" s="676"/>
      <c r="I19" s="676"/>
      <c r="J19" s="676"/>
      <c r="K19" s="676"/>
      <c r="L19" s="676"/>
      <c r="M19" s="676"/>
      <c r="N19" s="676"/>
      <c r="O19" s="676"/>
      <c r="P19" s="676"/>
      <c r="Q19" s="677"/>
      <c r="R19" s="678">
        <v>984</v>
      </c>
      <c r="S19" s="679"/>
      <c r="T19" s="679"/>
      <c r="U19" s="679"/>
      <c r="V19" s="679"/>
      <c r="W19" s="679"/>
      <c r="X19" s="679"/>
      <c r="Y19" s="680"/>
      <c r="Z19" s="715">
        <v>0</v>
      </c>
      <c r="AA19" s="715"/>
      <c r="AB19" s="715"/>
      <c r="AC19" s="715"/>
      <c r="AD19" s="716">
        <v>984</v>
      </c>
      <c r="AE19" s="716"/>
      <c r="AF19" s="716"/>
      <c r="AG19" s="716"/>
      <c r="AH19" s="716"/>
      <c r="AI19" s="716"/>
      <c r="AJ19" s="716"/>
      <c r="AK19" s="716"/>
      <c r="AL19" s="681">
        <v>0</v>
      </c>
      <c r="AM19" s="682"/>
      <c r="AN19" s="682"/>
      <c r="AO19" s="717"/>
      <c r="AP19" s="675" t="s">
        <v>274</v>
      </c>
      <c r="AQ19" s="676"/>
      <c r="AR19" s="676"/>
      <c r="AS19" s="676"/>
      <c r="AT19" s="676"/>
      <c r="AU19" s="676"/>
      <c r="AV19" s="676"/>
      <c r="AW19" s="676"/>
      <c r="AX19" s="676"/>
      <c r="AY19" s="676"/>
      <c r="AZ19" s="676"/>
      <c r="BA19" s="676"/>
      <c r="BB19" s="676"/>
      <c r="BC19" s="676"/>
      <c r="BD19" s="676"/>
      <c r="BE19" s="676"/>
      <c r="BF19" s="677"/>
      <c r="BG19" s="678">
        <v>925</v>
      </c>
      <c r="BH19" s="679"/>
      <c r="BI19" s="679"/>
      <c r="BJ19" s="679"/>
      <c r="BK19" s="679"/>
      <c r="BL19" s="679"/>
      <c r="BM19" s="679"/>
      <c r="BN19" s="680"/>
      <c r="BO19" s="715">
        <v>0.1</v>
      </c>
      <c r="BP19" s="715"/>
      <c r="BQ19" s="715"/>
      <c r="BR19" s="715"/>
      <c r="BS19" s="684" t="s">
        <v>127</v>
      </c>
      <c r="BT19" s="679"/>
      <c r="BU19" s="679"/>
      <c r="BV19" s="679"/>
      <c r="BW19" s="679"/>
      <c r="BX19" s="679"/>
      <c r="BY19" s="679"/>
      <c r="BZ19" s="679"/>
      <c r="CA19" s="679"/>
      <c r="CB19" s="722"/>
      <c r="CD19" s="711" t="s">
        <v>275</v>
      </c>
      <c r="CE19" s="712"/>
      <c r="CF19" s="712"/>
      <c r="CG19" s="712"/>
      <c r="CH19" s="712"/>
      <c r="CI19" s="712"/>
      <c r="CJ19" s="712"/>
      <c r="CK19" s="712"/>
      <c r="CL19" s="712"/>
      <c r="CM19" s="712"/>
      <c r="CN19" s="712"/>
      <c r="CO19" s="712"/>
      <c r="CP19" s="712"/>
      <c r="CQ19" s="713"/>
      <c r="CR19" s="678" t="s">
        <v>127</v>
      </c>
      <c r="CS19" s="679"/>
      <c r="CT19" s="679"/>
      <c r="CU19" s="679"/>
      <c r="CV19" s="679"/>
      <c r="CW19" s="679"/>
      <c r="CX19" s="679"/>
      <c r="CY19" s="680"/>
      <c r="CZ19" s="715" t="s">
        <v>127</v>
      </c>
      <c r="DA19" s="715"/>
      <c r="DB19" s="715"/>
      <c r="DC19" s="715"/>
      <c r="DD19" s="684" t="s">
        <v>235</v>
      </c>
      <c r="DE19" s="679"/>
      <c r="DF19" s="679"/>
      <c r="DG19" s="679"/>
      <c r="DH19" s="679"/>
      <c r="DI19" s="679"/>
      <c r="DJ19" s="679"/>
      <c r="DK19" s="679"/>
      <c r="DL19" s="679"/>
      <c r="DM19" s="679"/>
      <c r="DN19" s="679"/>
      <c r="DO19" s="679"/>
      <c r="DP19" s="680"/>
      <c r="DQ19" s="684" t="s">
        <v>244</v>
      </c>
      <c r="DR19" s="679"/>
      <c r="DS19" s="679"/>
      <c r="DT19" s="679"/>
      <c r="DU19" s="679"/>
      <c r="DV19" s="679"/>
      <c r="DW19" s="679"/>
      <c r="DX19" s="679"/>
      <c r="DY19" s="679"/>
      <c r="DZ19" s="679"/>
      <c r="EA19" s="679"/>
      <c r="EB19" s="679"/>
      <c r="EC19" s="722"/>
    </row>
    <row r="20" spans="2:133" ht="11.25" customHeight="1" x14ac:dyDescent="0.15">
      <c r="B20" s="675" t="s">
        <v>276</v>
      </c>
      <c r="C20" s="676"/>
      <c r="D20" s="676"/>
      <c r="E20" s="676"/>
      <c r="F20" s="676"/>
      <c r="G20" s="676"/>
      <c r="H20" s="676"/>
      <c r="I20" s="676"/>
      <c r="J20" s="676"/>
      <c r="K20" s="676"/>
      <c r="L20" s="676"/>
      <c r="M20" s="676"/>
      <c r="N20" s="676"/>
      <c r="O20" s="676"/>
      <c r="P20" s="676"/>
      <c r="Q20" s="677"/>
      <c r="R20" s="678">
        <v>252</v>
      </c>
      <c r="S20" s="679"/>
      <c r="T20" s="679"/>
      <c r="U20" s="679"/>
      <c r="V20" s="679"/>
      <c r="W20" s="679"/>
      <c r="X20" s="679"/>
      <c r="Y20" s="680"/>
      <c r="Z20" s="715">
        <v>0</v>
      </c>
      <c r="AA20" s="715"/>
      <c r="AB20" s="715"/>
      <c r="AC20" s="715"/>
      <c r="AD20" s="716">
        <v>252</v>
      </c>
      <c r="AE20" s="716"/>
      <c r="AF20" s="716"/>
      <c r="AG20" s="716"/>
      <c r="AH20" s="716"/>
      <c r="AI20" s="716"/>
      <c r="AJ20" s="716"/>
      <c r="AK20" s="716"/>
      <c r="AL20" s="681">
        <v>0</v>
      </c>
      <c r="AM20" s="682"/>
      <c r="AN20" s="682"/>
      <c r="AO20" s="717"/>
      <c r="AP20" s="675" t="s">
        <v>277</v>
      </c>
      <c r="AQ20" s="676"/>
      <c r="AR20" s="676"/>
      <c r="AS20" s="676"/>
      <c r="AT20" s="676"/>
      <c r="AU20" s="676"/>
      <c r="AV20" s="676"/>
      <c r="AW20" s="676"/>
      <c r="AX20" s="676"/>
      <c r="AY20" s="676"/>
      <c r="AZ20" s="676"/>
      <c r="BA20" s="676"/>
      <c r="BB20" s="676"/>
      <c r="BC20" s="676"/>
      <c r="BD20" s="676"/>
      <c r="BE20" s="676"/>
      <c r="BF20" s="677"/>
      <c r="BG20" s="678">
        <v>925</v>
      </c>
      <c r="BH20" s="679"/>
      <c r="BI20" s="679"/>
      <c r="BJ20" s="679"/>
      <c r="BK20" s="679"/>
      <c r="BL20" s="679"/>
      <c r="BM20" s="679"/>
      <c r="BN20" s="680"/>
      <c r="BO20" s="715">
        <v>0.1</v>
      </c>
      <c r="BP20" s="715"/>
      <c r="BQ20" s="715"/>
      <c r="BR20" s="715"/>
      <c r="BS20" s="684" t="s">
        <v>127</v>
      </c>
      <c r="BT20" s="679"/>
      <c r="BU20" s="679"/>
      <c r="BV20" s="679"/>
      <c r="BW20" s="679"/>
      <c r="BX20" s="679"/>
      <c r="BY20" s="679"/>
      <c r="BZ20" s="679"/>
      <c r="CA20" s="679"/>
      <c r="CB20" s="722"/>
      <c r="CD20" s="711" t="s">
        <v>278</v>
      </c>
      <c r="CE20" s="712"/>
      <c r="CF20" s="712"/>
      <c r="CG20" s="712"/>
      <c r="CH20" s="712"/>
      <c r="CI20" s="712"/>
      <c r="CJ20" s="712"/>
      <c r="CK20" s="712"/>
      <c r="CL20" s="712"/>
      <c r="CM20" s="712"/>
      <c r="CN20" s="712"/>
      <c r="CO20" s="712"/>
      <c r="CP20" s="712"/>
      <c r="CQ20" s="713"/>
      <c r="CR20" s="678">
        <v>4280743</v>
      </c>
      <c r="CS20" s="679"/>
      <c r="CT20" s="679"/>
      <c r="CU20" s="679"/>
      <c r="CV20" s="679"/>
      <c r="CW20" s="679"/>
      <c r="CX20" s="679"/>
      <c r="CY20" s="680"/>
      <c r="CZ20" s="715">
        <v>100</v>
      </c>
      <c r="DA20" s="715"/>
      <c r="DB20" s="715"/>
      <c r="DC20" s="715"/>
      <c r="DD20" s="684">
        <v>371127</v>
      </c>
      <c r="DE20" s="679"/>
      <c r="DF20" s="679"/>
      <c r="DG20" s="679"/>
      <c r="DH20" s="679"/>
      <c r="DI20" s="679"/>
      <c r="DJ20" s="679"/>
      <c r="DK20" s="679"/>
      <c r="DL20" s="679"/>
      <c r="DM20" s="679"/>
      <c r="DN20" s="679"/>
      <c r="DO20" s="679"/>
      <c r="DP20" s="680"/>
      <c r="DQ20" s="684">
        <v>3213864</v>
      </c>
      <c r="DR20" s="679"/>
      <c r="DS20" s="679"/>
      <c r="DT20" s="679"/>
      <c r="DU20" s="679"/>
      <c r="DV20" s="679"/>
      <c r="DW20" s="679"/>
      <c r="DX20" s="679"/>
      <c r="DY20" s="679"/>
      <c r="DZ20" s="679"/>
      <c r="EA20" s="679"/>
      <c r="EB20" s="679"/>
      <c r="EC20" s="722"/>
    </row>
    <row r="21" spans="2:133" ht="11.25" customHeight="1" x14ac:dyDescent="0.15">
      <c r="B21" s="675" t="s">
        <v>279</v>
      </c>
      <c r="C21" s="676"/>
      <c r="D21" s="676"/>
      <c r="E21" s="676"/>
      <c r="F21" s="676"/>
      <c r="G21" s="676"/>
      <c r="H21" s="676"/>
      <c r="I21" s="676"/>
      <c r="J21" s="676"/>
      <c r="K21" s="676"/>
      <c r="L21" s="676"/>
      <c r="M21" s="676"/>
      <c r="N21" s="676"/>
      <c r="O21" s="676"/>
      <c r="P21" s="676"/>
      <c r="Q21" s="677"/>
      <c r="R21" s="678">
        <v>4088</v>
      </c>
      <c r="S21" s="679"/>
      <c r="T21" s="679"/>
      <c r="U21" s="679"/>
      <c r="V21" s="679"/>
      <c r="W21" s="679"/>
      <c r="X21" s="679"/>
      <c r="Y21" s="680"/>
      <c r="Z21" s="715">
        <v>0.1</v>
      </c>
      <c r="AA21" s="715"/>
      <c r="AB21" s="715"/>
      <c r="AC21" s="715"/>
      <c r="AD21" s="716">
        <v>4088</v>
      </c>
      <c r="AE21" s="716"/>
      <c r="AF21" s="716"/>
      <c r="AG21" s="716"/>
      <c r="AH21" s="716"/>
      <c r="AI21" s="716"/>
      <c r="AJ21" s="716"/>
      <c r="AK21" s="716"/>
      <c r="AL21" s="681">
        <v>0.2</v>
      </c>
      <c r="AM21" s="682"/>
      <c r="AN21" s="682"/>
      <c r="AO21" s="717"/>
      <c r="AP21" s="772" t="s">
        <v>280</v>
      </c>
      <c r="AQ21" s="780"/>
      <c r="AR21" s="780"/>
      <c r="AS21" s="780"/>
      <c r="AT21" s="780"/>
      <c r="AU21" s="780"/>
      <c r="AV21" s="780"/>
      <c r="AW21" s="780"/>
      <c r="AX21" s="780"/>
      <c r="AY21" s="780"/>
      <c r="AZ21" s="780"/>
      <c r="BA21" s="780"/>
      <c r="BB21" s="780"/>
      <c r="BC21" s="780"/>
      <c r="BD21" s="780"/>
      <c r="BE21" s="780"/>
      <c r="BF21" s="774"/>
      <c r="BG21" s="678">
        <v>925</v>
      </c>
      <c r="BH21" s="679"/>
      <c r="BI21" s="679"/>
      <c r="BJ21" s="679"/>
      <c r="BK21" s="679"/>
      <c r="BL21" s="679"/>
      <c r="BM21" s="679"/>
      <c r="BN21" s="680"/>
      <c r="BO21" s="715">
        <v>0.1</v>
      </c>
      <c r="BP21" s="715"/>
      <c r="BQ21" s="715"/>
      <c r="BR21" s="715"/>
      <c r="BS21" s="684" t="s">
        <v>235</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281</v>
      </c>
      <c r="C22" s="676"/>
      <c r="D22" s="676"/>
      <c r="E22" s="676"/>
      <c r="F22" s="676"/>
      <c r="G22" s="676"/>
      <c r="H22" s="676"/>
      <c r="I22" s="676"/>
      <c r="J22" s="676"/>
      <c r="K22" s="676"/>
      <c r="L22" s="676"/>
      <c r="M22" s="676"/>
      <c r="N22" s="676"/>
      <c r="O22" s="676"/>
      <c r="P22" s="676"/>
      <c r="Q22" s="677"/>
      <c r="R22" s="678">
        <v>2159987</v>
      </c>
      <c r="S22" s="679"/>
      <c r="T22" s="679"/>
      <c r="U22" s="679"/>
      <c r="V22" s="679"/>
      <c r="W22" s="679"/>
      <c r="X22" s="679"/>
      <c r="Y22" s="680"/>
      <c r="Z22" s="715">
        <v>42.3</v>
      </c>
      <c r="AA22" s="715"/>
      <c r="AB22" s="715"/>
      <c r="AC22" s="715"/>
      <c r="AD22" s="716">
        <v>1763502</v>
      </c>
      <c r="AE22" s="716"/>
      <c r="AF22" s="716"/>
      <c r="AG22" s="716"/>
      <c r="AH22" s="716"/>
      <c r="AI22" s="716"/>
      <c r="AJ22" s="716"/>
      <c r="AK22" s="716"/>
      <c r="AL22" s="681">
        <v>64.900000000000006</v>
      </c>
      <c r="AM22" s="682"/>
      <c r="AN22" s="682"/>
      <c r="AO22" s="717"/>
      <c r="AP22" s="772" t="s">
        <v>282</v>
      </c>
      <c r="AQ22" s="780"/>
      <c r="AR22" s="780"/>
      <c r="AS22" s="780"/>
      <c r="AT22" s="780"/>
      <c r="AU22" s="780"/>
      <c r="AV22" s="780"/>
      <c r="AW22" s="780"/>
      <c r="AX22" s="780"/>
      <c r="AY22" s="780"/>
      <c r="AZ22" s="780"/>
      <c r="BA22" s="780"/>
      <c r="BB22" s="780"/>
      <c r="BC22" s="780"/>
      <c r="BD22" s="780"/>
      <c r="BE22" s="780"/>
      <c r="BF22" s="774"/>
      <c r="BG22" s="678" t="s">
        <v>235</v>
      </c>
      <c r="BH22" s="679"/>
      <c r="BI22" s="679"/>
      <c r="BJ22" s="679"/>
      <c r="BK22" s="679"/>
      <c r="BL22" s="679"/>
      <c r="BM22" s="679"/>
      <c r="BN22" s="680"/>
      <c r="BO22" s="715" t="s">
        <v>244</v>
      </c>
      <c r="BP22" s="715"/>
      <c r="BQ22" s="715"/>
      <c r="BR22" s="715"/>
      <c r="BS22" s="684" t="s">
        <v>244</v>
      </c>
      <c r="BT22" s="679"/>
      <c r="BU22" s="679"/>
      <c r="BV22" s="679"/>
      <c r="BW22" s="679"/>
      <c r="BX22" s="679"/>
      <c r="BY22" s="679"/>
      <c r="BZ22" s="679"/>
      <c r="CA22" s="679"/>
      <c r="CB22" s="722"/>
      <c r="CD22" s="782" t="s">
        <v>283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284</v>
      </c>
      <c r="C23" s="676"/>
      <c r="D23" s="676"/>
      <c r="E23" s="676"/>
      <c r="F23" s="676"/>
      <c r="G23" s="676"/>
      <c r="H23" s="676"/>
      <c r="I23" s="676"/>
      <c r="J23" s="676"/>
      <c r="K23" s="676"/>
      <c r="L23" s="676"/>
      <c r="M23" s="676"/>
      <c r="N23" s="676"/>
      <c r="O23" s="676"/>
      <c r="P23" s="676"/>
      <c r="Q23" s="677"/>
      <c r="R23" s="678">
        <v>1763502</v>
      </c>
      <c r="S23" s="679"/>
      <c r="T23" s="679"/>
      <c r="U23" s="679"/>
      <c r="V23" s="679"/>
      <c r="W23" s="679"/>
      <c r="X23" s="679"/>
      <c r="Y23" s="680"/>
      <c r="Z23" s="715">
        <v>34.6</v>
      </c>
      <c r="AA23" s="715"/>
      <c r="AB23" s="715"/>
      <c r="AC23" s="715"/>
      <c r="AD23" s="716">
        <v>1763502</v>
      </c>
      <c r="AE23" s="716"/>
      <c r="AF23" s="716"/>
      <c r="AG23" s="716"/>
      <c r="AH23" s="716"/>
      <c r="AI23" s="716"/>
      <c r="AJ23" s="716"/>
      <c r="AK23" s="716"/>
      <c r="AL23" s="681">
        <v>64.900000000000006</v>
      </c>
      <c r="AM23" s="682"/>
      <c r="AN23" s="682"/>
      <c r="AO23" s="717"/>
      <c r="AP23" s="772" t="s">
        <v>285</v>
      </c>
      <c r="AQ23" s="780"/>
      <c r="AR23" s="780"/>
      <c r="AS23" s="780"/>
      <c r="AT23" s="780"/>
      <c r="AU23" s="780"/>
      <c r="AV23" s="780"/>
      <c r="AW23" s="780"/>
      <c r="AX23" s="780"/>
      <c r="AY23" s="780"/>
      <c r="AZ23" s="780"/>
      <c r="BA23" s="780"/>
      <c r="BB23" s="780"/>
      <c r="BC23" s="780"/>
      <c r="BD23" s="780"/>
      <c r="BE23" s="780"/>
      <c r="BF23" s="774"/>
      <c r="BG23" s="678" t="s">
        <v>127</v>
      </c>
      <c r="BH23" s="679"/>
      <c r="BI23" s="679"/>
      <c r="BJ23" s="679"/>
      <c r="BK23" s="679"/>
      <c r="BL23" s="679"/>
      <c r="BM23" s="679"/>
      <c r="BN23" s="680"/>
      <c r="BO23" s="715" t="s">
        <v>136</v>
      </c>
      <c r="BP23" s="715"/>
      <c r="BQ23" s="715"/>
      <c r="BR23" s="715"/>
      <c r="BS23" s="684" t="s">
        <v>244</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286</v>
      </c>
      <c r="CS23" s="783"/>
      <c r="CT23" s="783"/>
      <c r="CU23" s="783"/>
      <c r="CV23" s="783"/>
      <c r="CW23" s="783"/>
      <c r="CX23" s="783"/>
      <c r="CY23" s="784"/>
      <c r="CZ23" s="782" t="s">
        <v>287</v>
      </c>
      <c r="DA23" s="783"/>
      <c r="DB23" s="783"/>
      <c r="DC23" s="784"/>
      <c r="DD23" s="782" t="s">
        <v>288</v>
      </c>
      <c r="DE23" s="783"/>
      <c r="DF23" s="783"/>
      <c r="DG23" s="783"/>
      <c r="DH23" s="783"/>
      <c r="DI23" s="783"/>
      <c r="DJ23" s="783"/>
      <c r="DK23" s="784"/>
      <c r="DL23" s="791" t="s">
        <v>289</v>
      </c>
      <c r="DM23" s="792"/>
      <c r="DN23" s="792"/>
      <c r="DO23" s="792"/>
      <c r="DP23" s="792"/>
      <c r="DQ23" s="792"/>
      <c r="DR23" s="792"/>
      <c r="DS23" s="792"/>
      <c r="DT23" s="792"/>
      <c r="DU23" s="792"/>
      <c r="DV23" s="793"/>
      <c r="DW23" s="782" t="s">
        <v>290</v>
      </c>
      <c r="DX23" s="783"/>
      <c r="DY23" s="783"/>
      <c r="DZ23" s="783"/>
      <c r="EA23" s="783"/>
      <c r="EB23" s="783"/>
      <c r="EC23" s="784"/>
    </row>
    <row r="24" spans="2:133" ht="11.25" customHeight="1" x14ac:dyDescent="0.15">
      <c r="B24" s="675" t="s">
        <v>291</v>
      </c>
      <c r="C24" s="676"/>
      <c r="D24" s="676"/>
      <c r="E24" s="676"/>
      <c r="F24" s="676"/>
      <c r="G24" s="676"/>
      <c r="H24" s="676"/>
      <c r="I24" s="676"/>
      <c r="J24" s="676"/>
      <c r="K24" s="676"/>
      <c r="L24" s="676"/>
      <c r="M24" s="676"/>
      <c r="N24" s="676"/>
      <c r="O24" s="676"/>
      <c r="P24" s="676"/>
      <c r="Q24" s="677"/>
      <c r="R24" s="678">
        <v>396485</v>
      </c>
      <c r="S24" s="679"/>
      <c r="T24" s="679"/>
      <c r="U24" s="679"/>
      <c r="V24" s="679"/>
      <c r="W24" s="679"/>
      <c r="X24" s="679"/>
      <c r="Y24" s="680"/>
      <c r="Z24" s="715">
        <v>7.8</v>
      </c>
      <c r="AA24" s="715"/>
      <c r="AB24" s="715"/>
      <c r="AC24" s="715"/>
      <c r="AD24" s="716" t="s">
        <v>127</v>
      </c>
      <c r="AE24" s="716"/>
      <c r="AF24" s="716"/>
      <c r="AG24" s="716"/>
      <c r="AH24" s="716"/>
      <c r="AI24" s="716"/>
      <c r="AJ24" s="716"/>
      <c r="AK24" s="716"/>
      <c r="AL24" s="681" t="s">
        <v>235</v>
      </c>
      <c r="AM24" s="682"/>
      <c r="AN24" s="682"/>
      <c r="AO24" s="717"/>
      <c r="AP24" s="772" t="s">
        <v>292</v>
      </c>
      <c r="AQ24" s="780"/>
      <c r="AR24" s="780"/>
      <c r="AS24" s="780"/>
      <c r="AT24" s="780"/>
      <c r="AU24" s="780"/>
      <c r="AV24" s="780"/>
      <c r="AW24" s="780"/>
      <c r="AX24" s="780"/>
      <c r="AY24" s="780"/>
      <c r="AZ24" s="780"/>
      <c r="BA24" s="780"/>
      <c r="BB24" s="780"/>
      <c r="BC24" s="780"/>
      <c r="BD24" s="780"/>
      <c r="BE24" s="780"/>
      <c r="BF24" s="774"/>
      <c r="BG24" s="678" t="s">
        <v>127</v>
      </c>
      <c r="BH24" s="679"/>
      <c r="BI24" s="679"/>
      <c r="BJ24" s="679"/>
      <c r="BK24" s="679"/>
      <c r="BL24" s="679"/>
      <c r="BM24" s="679"/>
      <c r="BN24" s="680"/>
      <c r="BO24" s="715" t="s">
        <v>127</v>
      </c>
      <c r="BP24" s="715"/>
      <c r="BQ24" s="715"/>
      <c r="BR24" s="715"/>
      <c r="BS24" s="684" t="s">
        <v>244</v>
      </c>
      <c r="BT24" s="679"/>
      <c r="BU24" s="679"/>
      <c r="BV24" s="679"/>
      <c r="BW24" s="679"/>
      <c r="BX24" s="679"/>
      <c r="BY24" s="679"/>
      <c r="BZ24" s="679"/>
      <c r="CA24" s="679"/>
      <c r="CB24" s="722"/>
      <c r="CD24" s="736" t="s">
        <v>293</v>
      </c>
      <c r="CE24" s="737"/>
      <c r="CF24" s="737"/>
      <c r="CG24" s="737"/>
      <c r="CH24" s="737"/>
      <c r="CI24" s="737"/>
      <c r="CJ24" s="737"/>
      <c r="CK24" s="737"/>
      <c r="CL24" s="737"/>
      <c r="CM24" s="737"/>
      <c r="CN24" s="737"/>
      <c r="CO24" s="737"/>
      <c r="CP24" s="737"/>
      <c r="CQ24" s="738"/>
      <c r="CR24" s="733">
        <v>1648192</v>
      </c>
      <c r="CS24" s="734"/>
      <c r="CT24" s="734"/>
      <c r="CU24" s="734"/>
      <c r="CV24" s="734"/>
      <c r="CW24" s="734"/>
      <c r="CX24" s="734"/>
      <c r="CY24" s="777"/>
      <c r="CZ24" s="778">
        <v>38.5</v>
      </c>
      <c r="DA24" s="749"/>
      <c r="DB24" s="749"/>
      <c r="DC24" s="781"/>
      <c r="DD24" s="776">
        <v>1366484</v>
      </c>
      <c r="DE24" s="734"/>
      <c r="DF24" s="734"/>
      <c r="DG24" s="734"/>
      <c r="DH24" s="734"/>
      <c r="DI24" s="734"/>
      <c r="DJ24" s="734"/>
      <c r="DK24" s="777"/>
      <c r="DL24" s="776">
        <v>1350366</v>
      </c>
      <c r="DM24" s="734"/>
      <c r="DN24" s="734"/>
      <c r="DO24" s="734"/>
      <c r="DP24" s="734"/>
      <c r="DQ24" s="734"/>
      <c r="DR24" s="734"/>
      <c r="DS24" s="734"/>
      <c r="DT24" s="734"/>
      <c r="DU24" s="734"/>
      <c r="DV24" s="777"/>
      <c r="DW24" s="778">
        <v>48.1</v>
      </c>
      <c r="DX24" s="749"/>
      <c r="DY24" s="749"/>
      <c r="DZ24" s="749"/>
      <c r="EA24" s="749"/>
      <c r="EB24" s="749"/>
      <c r="EC24" s="779"/>
    </row>
    <row r="25" spans="2:133" ht="11.25" customHeight="1" x14ac:dyDescent="0.15">
      <c r="B25" s="675" t="s">
        <v>294</v>
      </c>
      <c r="C25" s="676"/>
      <c r="D25" s="676"/>
      <c r="E25" s="676"/>
      <c r="F25" s="676"/>
      <c r="G25" s="676"/>
      <c r="H25" s="676"/>
      <c r="I25" s="676"/>
      <c r="J25" s="676"/>
      <c r="K25" s="676"/>
      <c r="L25" s="676"/>
      <c r="M25" s="676"/>
      <c r="N25" s="676"/>
      <c r="O25" s="676"/>
      <c r="P25" s="676"/>
      <c r="Q25" s="677"/>
      <c r="R25" s="678" t="s">
        <v>127</v>
      </c>
      <c r="S25" s="679"/>
      <c r="T25" s="679"/>
      <c r="U25" s="679"/>
      <c r="V25" s="679"/>
      <c r="W25" s="679"/>
      <c r="X25" s="679"/>
      <c r="Y25" s="680"/>
      <c r="Z25" s="715" t="s">
        <v>235</v>
      </c>
      <c r="AA25" s="715"/>
      <c r="AB25" s="715"/>
      <c r="AC25" s="715"/>
      <c r="AD25" s="716" t="s">
        <v>127</v>
      </c>
      <c r="AE25" s="716"/>
      <c r="AF25" s="716"/>
      <c r="AG25" s="716"/>
      <c r="AH25" s="716"/>
      <c r="AI25" s="716"/>
      <c r="AJ25" s="716"/>
      <c r="AK25" s="716"/>
      <c r="AL25" s="681" t="s">
        <v>235</v>
      </c>
      <c r="AM25" s="682"/>
      <c r="AN25" s="682"/>
      <c r="AO25" s="717"/>
      <c r="AP25" s="772" t="s">
        <v>295</v>
      </c>
      <c r="AQ25" s="780"/>
      <c r="AR25" s="780"/>
      <c r="AS25" s="780"/>
      <c r="AT25" s="780"/>
      <c r="AU25" s="780"/>
      <c r="AV25" s="780"/>
      <c r="AW25" s="780"/>
      <c r="AX25" s="780"/>
      <c r="AY25" s="780"/>
      <c r="AZ25" s="780"/>
      <c r="BA25" s="780"/>
      <c r="BB25" s="780"/>
      <c r="BC25" s="780"/>
      <c r="BD25" s="780"/>
      <c r="BE25" s="780"/>
      <c r="BF25" s="774"/>
      <c r="BG25" s="678" t="s">
        <v>244</v>
      </c>
      <c r="BH25" s="679"/>
      <c r="BI25" s="679"/>
      <c r="BJ25" s="679"/>
      <c r="BK25" s="679"/>
      <c r="BL25" s="679"/>
      <c r="BM25" s="679"/>
      <c r="BN25" s="680"/>
      <c r="BO25" s="715" t="s">
        <v>235</v>
      </c>
      <c r="BP25" s="715"/>
      <c r="BQ25" s="715"/>
      <c r="BR25" s="715"/>
      <c r="BS25" s="684" t="s">
        <v>127</v>
      </c>
      <c r="BT25" s="679"/>
      <c r="BU25" s="679"/>
      <c r="BV25" s="679"/>
      <c r="BW25" s="679"/>
      <c r="BX25" s="679"/>
      <c r="BY25" s="679"/>
      <c r="BZ25" s="679"/>
      <c r="CA25" s="679"/>
      <c r="CB25" s="722"/>
      <c r="CD25" s="711" t="s">
        <v>296</v>
      </c>
      <c r="CE25" s="712"/>
      <c r="CF25" s="712"/>
      <c r="CG25" s="712"/>
      <c r="CH25" s="712"/>
      <c r="CI25" s="712"/>
      <c r="CJ25" s="712"/>
      <c r="CK25" s="712"/>
      <c r="CL25" s="712"/>
      <c r="CM25" s="712"/>
      <c r="CN25" s="712"/>
      <c r="CO25" s="712"/>
      <c r="CP25" s="712"/>
      <c r="CQ25" s="713"/>
      <c r="CR25" s="678">
        <v>745114</v>
      </c>
      <c r="CS25" s="697"/>
      <c r="CT25" s="697"/>
      <c r="CU25" s="697"/>
      <c r="CV25" s="697"/>
      <c r="CW25" s="697"/>
      <c r="CX25" s="697"/>
      <c r="CY25" s="698"/>
      <c r="CZ25" s="681">
        <v>17.399999999999999</v>
      </c>
      <c r="DA25" s="699"/>
      <c r="DB25" s="699"/>
      <c r="DC25" s="700"/>
      <c r="DD25" s="684">
        <v>703107</v>
      </c>
      <c r="DE25" s="697"/>
      <c r="DF25" s="697"/>
      <c r="DG25" s="697"/>
      <c r="DH25" s="697"/>
      <c r="DI25" s="697"/>
      <c r="DJ25" s="697"/>
      <c r="DK25" s="698"/>
      <c r="DL25" s="684">
        <v>687237</v>
      </c>
      <c r="DM25" s="697"/>
      <c r="DN25" s="697"/>
      <c r="DO25" s="697"/>
      <c r="DP25" s="697"/>
      <c r="DQ25" s="697"/>
      <c r="DR25" s="697"/>
      <c r="DS25" s="697"/>
      <c r="DT25" s="697"/>
      <c r="DU25" s="697"/>
      <c r="DV25" s="698"/>
      <c r="DW25" s="681">
        <v>24.5</v>
      </c>
      <c r="DX25" s="699"/>
      <c r="DY25" s="699"/>
      <c r="DZ25" s="699"/>
      <c r="EA25" s="699"/>
      <c r="EB25" s="699"/>
      <c r="EC25" s="714"/>
    </row>
    <row r="26" spans="2:133" ht="11.25" customHeight="1" x14ac:dyDescent="0.15">
      <c r="B26" s="675" t="s">
        <v>297</v>
      </c>
      <c r="C26" s="676"/>
      <c r="D26" s="676"/>
      <c r="E26" s="676"/>
      <c r="F26" s="676"/>
      <c r="G26" s="676"/>
      <c r="H26" s="676"/>
      <c r="I26" s="676"/>
      <c r="J26" s="676"/>
      <c r="K26" s="676"/>
      <c r="L26" s="676"/>
      <c r="M26" s="676"/>
      <c r="N26" s="676"/>
      <c r="O26" s="676"/>
      <c r="P26" s="676"/>
      <c r="Q26" s="677"/>
      <c r="R26" s="678">
        <v>3102483</v>
      </c>
      <c r="S26" s="679"/>
      <c r="T26" s="679"/>
      <c r="U26" s="679"/>
      <c r="V26" s="679"/>
      <c r="W26" s="679"/>
      <c r="X26" s="679"/>
      <c r="Y26" s="680"/>
      <c r="Z26" s="715">
        <v>60.8</v>
      </c>
      <c r="AA26" s="715"/>
      <c r="AB26" s="715"/>
      <c r="AC26" s="715"/>
      <c r="AD26" s="716">
        <v>2705998</v>
      </c>
      <c r="AE26" s="716"/>
      <c r="AF26" s="716"/>
      <c r="AG26" s="716"/>
      <c r="AH26" s="716"/>
      <c r="AI26" s="716"/>
      <c r="AJ26" s="716"/>
      <c r="AK26" s="716"/>
      <c r="AL26" s="681">
        <v>99.7</v>
      </c>
      <c r="AM26" s="682"/>
      <c r="AN26" s="682"/>
      <c r="AO26" s="717"/>
      <c r="AP26" s="772" t="s">
        <v>298</v>
      </c>
      <c r="AQ26" s="773"/>
      <c r="AR26" s="773"/>
      <c r="AS26" s="773"/>
      <c r="AT26" s="773"/>
      <c r="AU26" s="773"/>
      <c r="AV26" s="773"/>
      <c r="AW26" s="773"/>
      <c r="AX26" s="773"/>
      <c r="AY26" s="773"/>
      <c r="AZ26" s="773"/>
      <c r="BA26" s="773"/>
      <c r="BB26" s="773"/>
      <c r="BC26" s="773"/>
      <c r="BD26" s="773"/>
      <c r="BE26" s="773"/>
      <c r="BF26" s="774"/>
      <c r="BG26" s="678" t="s">
        <v>244</v>
      </c>
      <c r="BH26" s="679"/>
      <c r="BI26" s="679"/>
      <c r="BJ26" s="679"/>
      <c r="BK26" s="679"/>
      <c r="BL26" s="679"/>
      <c r="BM26" s="679"/>
      <c r="BN26" s="680"/>
      <c r="BO26" s="715" t="s">
        <v>127</v>
      </c>
      <c r="BP26" s="715"/>
      <c r="BQ26" s="715"/>
      <c r="BR26" s="715"/>
      <c r="BS26" s="684" t="s">
        <v>235</v>
      </c>
      <c r="BT26" s="679"/>
      <c r="BU26" s="679"/>
      <c r="BV26" s="679"/>
      <c r="BW26" s="679"/>
      <c r="BX26" s="679"/>
      <c r="BY26" s="679"/>
      <c r="BZ26" s="679"/>
      <c r="CA26" s="679"/>
      <c r="CB26" s="722"/>
      <c r="CD26" s="711" t="s">
        <v>299</v>
      </c>
      <c r="CE26" s="712"/>
      <c r="CF26" s="712"/>
      <c r="CG26" s="712"/>
      <c r="CH26" s="712"/>
      <c r="CI26" s="712"/>
      <c r="CJ26" s="712"/>
      <c r="CK26" s="712"/>
      <c r="CL26" s="712"/>
      <c r="CM26" s="712"/>
      <c r="CN26" s="712"/>
      <c r="CO26" s="712"/>
      <c r="CP26" s="712"/>
      <c r="CQ26" s="713"/>
      <c r="CR26" s="678">
        <v>449533</v>
      </c>
      <c r="CS26" s="679"/>
      <c r="CT26" s="679"/>
      <c r="CU26" s="679"/>
      <c r="CV26" s="679"/>
      <c r="CW26" s="679"/>
      <c r="CX26" s="679"/>
      <c r="CY26" s="680"/>
      <c r="CZ26" s="681">
        <v>10.5</v>
      </c>
      <c r="DA26" s="699"/>
      <c r="DB26" s="699"/>
      <c r="DC26" s="700"/>
      <c r="DD26" s="684">
        <v>410408</v>
      </c>
      <c r="DE26" s="679"/>
      <c r="DF26" s="679"/>
      <c r="DG26" s="679"/>
      <c r="DH26" s="679"/>
      <c r="DI26" s="679"/>
      <c r="DJ26" s="679"/>
      <c r="DK26" s="680"/>
      <c r="DL26" s="684" t="s">
        <v>244</v>
      </c>
      <c r="DM26" s="679"/>
      <c r="DN26" s="679"/>
      <c r="DO26" s="679"/>
      <c r="DP26" s="679"/>
      <c r="DQ26" s="679"/>
      <c r="DR26" s="679"/>
      <c r="DS26" s="679"/>
      <c r="DT26" s="679"/>
      <c r="DU26" s="679"/>
      <c r="DV26" s="680"/>
      <c r="DW26" s="681" t="s">
        <v>244</v>
      </c>
      <c r="DX26" s="699"/>
      <c r="DY26" s="699"/>
      <c r="DZ26" s="699"/>
      <c r="EA26" s="699"/>
      <c r="EB26" s="699"/>
      <c r="EC26" s="714"/>
    </row>
    <row r="27" spans="2:133" ht="11.25" customHeight="1" x14ac:dyDescent="0.15">
      <c r="B27" s="675" t="s">
        <v>300</v>
      </c>
      <c r="C27" s="676"/>
      <c r="D27" s="676"/>
      <c r="E27" s="676"/>
      <c r="F27" s="676"/>
      <c r="G27" s="676"/>
      <c r="H27" s="676"/>
      <c r="I27" s="676"/>
      <c r="J27" s="676"/>
      <c r="K27" s="676"/>
      <c r="L27" s="676"/>
      <c r="M27" s="676"/>
      <c r="N27" s="676"/>
      <c r="O27" s="676"/>
      <c r="P27" s="676"/>
      <c r="Q27" s="677"/>
      <c r="R27" s="678">
        <v>717</v>
      </c>
      <c r="S27" s="679"/>
      <c r="T27" s="679"/>
      <c r="U27" s="679"/>
      <c r="V27" s="679"/>
      <c r="W27" s="679"/>
      <c r="X27" s="679"/>
      <c r="Y27" s="680"/>
      <c r="Z27" s="715">
        <v>0</v>
      </c>
      <c r="AA27" s="715"/>
      <c r="AB27" s="715"/>
      <c r="AC27" s="715"/>
      <c r="AD27" s="716">
        <v>717</v>
      </c>
      <c r="AE27" s="716"/>
      <c r="AF27" s="716"/>
      <c r="AG27" s="716"/>
      <c r="AH27" s="716"/>
      <c r="AI27" s="716"/>
      <c r="AJ27" s="716"/>
      <c r="AK27" s="716"/>
      <c r="AL27" s="681">
        <v>0</v>
      </c>
      <c r="AM27" s="682"/>
      <c r="AN27" s="682"/>
      <c r="AO27" s="717"/>
      <c r="AP27" s="675" t="s">
        <v>301</v>
      </c>
      <c r="AQ27" s="676"/>
      <c r="AR27" s="676"/>
      <c r="AS27" s="676"/>
      <c r="AT27" s="676"/>
      <c r="AU27" s="676"/>
      <c r="AV27" s="676"/>
      <c r="AW27" s="676"/>
      <c r="AX27" s="676"/>
      <c r="AY27" s="676"/>
      <c r="AZ27" s="676"/>
      <c r="BA27" s="676"/>
      <c r="BB27" s="676"/>
      <c r="BC27" s="676"/>
      <c r="BD27" s="676"/>
      <c r="BE27" s="676"/>
      <c r="BF27" s="677"/>
      <c r="BG27" s="678">
        <v>751376</v>
      </c>
      <c r="BH27" s="679"/>
      <c r="BI27" s="679"/>
      <c r="BJ27" s="679"/>
      <c r="BK27" s="679"/>
      <c r="BL27" s="679"/>
      <c r="BM27" s="679"/>
      <c r="BN27" s="680"/>
      <c r="BO27" s="715">
        <v>100</v>
      </c>
      <c r="BP27" s="715"/>
      <c r="BQ27" s="715"/>
      <c r="BR27" s="715"/>
      <c r="BS27" s="684" t="s">
        <v>244</v>
      </c>
      <c r="BT27" s="679"/>
      <c r="BU27" s="679"/>
      <c r="BV27" s="679"/>
      <c r="BW27" s="679"/>
      <c r="BX27" s="679"/>
      <c r="BY27" s="679"/>
      <c r="BZ27" s="679"/>
      <c r="CA27" s="679"/>
      <c r="CB27" s="722"/>
      <c r="CD27" s="711" t="s">
        <v>302</v>
      </c>
      <c r="CE27" s="712"/>
      <c r="CF27" s="712"/>
      <c r="CG27" s="712"/>
      <c r="CH27" s="712"/>
      <c r="CI27" s="712"/>
      <c r="CJ27" s="712"/>
      <c r="CK27" s="712"/>
      <c r="CL27" s="712"/>
      <c r="CM27" s="712"/>
      <c r="CN27" s="712"/>
      <c r="CO27" s="712"/>
      <c r="CP27" s="712"/>
      <c r="CQ27" s="713"/>
      <c r="CR27" s="678">
        <v>323805</v>
      </c>
      <c r="CS27" s="697"/>
      <c r="CT27" s="697"/>
      <c r="CU27" s="697"/>
      <c r="CV27" s="697"/>
      <c r="CW27" s="697"/>
      <c r="CX27" s="697"/>
      <c r="CY27" s="698"/>
      <c r="CZ27" s="681">
        <v>7.6</v>
      </c>
      <c r="DA27" s="699"/>
      <c r="DB27" s="699"/>
      <c r="DC27" s="700"/>
      <c r="DD27" s="684">
        <v>91886</v>
      </c>
      <c r="DE27" s="697"/>
      <c r="DF27" s="697"/>
      <c r="DG27" s="697"/>
      <c r="DH27" s="697"/>
      <c r="DI27" s="697"/>
      <c r="DJ27" s="697"/>
      <c r="DK27" s="698"/>
      <c r="DL27" s="684">
        <v>91638</v>
      </c>
      <c r="DM27" s="697"/>
      <c r="DN27" s="697"/>
      <c r="DO27" s="697"/>
      <c r="DP27" s="697"/>
      <c r="DQ27" s="697"/>
      <c r="DR27" s="697"/>
      <c r="DS27" s="697"/>
      <c r="DT27" s="697"/>
      <c r="DU27" s="697"/>
      <c r="DV27" s="698"/>
      <c r="DW27" s="681">
        <v>3.3</v>
      </c>
      <c r="DX27" s="699"/>
      <c r="DY27" s="699"/>
      <c r="DZ27" s="699"/>
      <c r="EA27" s="699"/>
      <c r="EB27" s="699"/>
      <c r="EC27" s="714"/>
    </row>
    <row r="28" spans="2:133" ht="11.25" customHeight="1" x14ac:dyDescent="0.15">
      <c r="B28" s="675" t="s">
        <v>303</v>
      </c>
      <c r="C28" s="676"/>
      <c r="D28" s="676"/>
      <c r="E28" s="676"/>
      <c r="F28" s="676"/>
      <c r="G28" s="676"/>
      <c r="H28" s="676"/>
      <c r="I28" s="676"/>
      <c r="J28" s="676"/>
      <c r="K28" s="676"/>
      <c r="L28" s="676"/>
      <c r="M28" s="676"/>
      <c r="N28" s="676"/>
      <c r="O28" s="676"/>
      <c r="P28" s="676"/>
      <c r="Q28" s="677"/>
      <c r="R28" s="678">
        <v>10916</v>
      </c>
      <c r="S28" s="679"/>
      <c r="T28" s="679"/>
      <c r="U28" s="679"/>
      <c r="V28" s="679"/>
      <c r="W28" s="679"/>
      <c r="X28" s="679"/>
      <c r="Y28" s="680"/>
      <c r="Z28" s="715">
        <v>0.2</v>
      </c>
      <c r="AA28" s="715"/>
      <c r="AB28" s="715"/>
      <c r="AC28" s="715"/>
      <c r="AD28" s="716" t="s">
        <v>127</v>
      </c>
      <c r="AE28" s="716"/>
      <c r="AF28" s="716"/>
      <c r="AG28" s="716"/>
      <c r="AH28" s="716"/>
      <c r="AI28" s="716"/>
      <c r="AJ28" s="716"/>
      <c r="AK28" s="716"/>
      <c r="AL28" s="681" t="s">
        <v>244</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304</v>
      </c>
      <c r="CE28" s="712"/>
      <c r="CF28" s="712"/>
      <c r="CG28" s="712"/>
      <c r="CH28" s="712"/>
      <c r="CI28" s="712"/>
      <c r="CJ28" s="712"/>
      <c r="CK28" s="712"/>
      <c r="CL28" s="712"/>
      <c r="CM28" s="712"/>
      <c r="CN28" s="712"/>
      <c r="CO28" s="712"/>
      <c r="CP28" s="712"/>
      <c r="CQ28" s="713"/>
      <c r="CR28" s="678">
        <v>579273</v>
      </c>
      <c r="CS28" s="679"/>
      <c r="CT28" s="679"/>
      <c r="CU28" s="679"/>
      <c r="CV28" s="679"/>
      <c r="CW28" s="679"/>
      <c r="CX28" s="679"/>
      <c r="CY28" s="680"/>
      <c r="CZ28" s="681">
        <v>13.5</v>
      </c>
      <c r="DA28" s="699"/>
      <c r="DB28" s="699"/>
      <c r="DC28" s="700"/>
      <c r="DD28" s="684">
        <v>571491</v>
      </c>
      <c r="DE28" s="679"/>
      <c r="DF28" s="679"/>
      <c r="DG28" s="679"/>
      <c r="DH28" s="679"/>
      <c r="DI28" s="679"/>
      <c r="DJ28" s="679"/>
      <c r="DK28" s="680"/>
      <c r="DL28" s="684">
        <v>571491</v>
      </c>
      <c r="DM28" s="679"/>
      <c r="DN28" s="679"/>
      <c r="DO28" s="679"/>
      <c r="DP28" s="679"/>
      <c r="DQ28" s="679"/>
      <c r="DR28" s="679"/>
      <c r="DS28" s="679"/>
      <c r="DT28" s="679"/>
      <c r="DU28" s="679"/>
      <c r="DV28" s="680"/>
      <c r="DW28" s="681">
        <v>20.3</v>
      </c>
      <c r="DX28" s="699"/>
      <c r="DY28" s="699"/>
      <c r="DZ28" s="699"/>
      <c r="EA28" s="699"/>
      <c r="EB28" s="699"/>
      <c r="EC28" s="714"/>
    </row>
    <row r="29" spans="2:133" ht="11.25" customHeight="1" x14ac:dyDescent="0.15">
      <c r="B29" s="675" t="s">
        <v>305</v>
      </c>
      <c r="C29" s="676"/>
      <c r="D29" s="676"/>
      <c r="E29" s="676"/>
      <c r="F29" s="676"/>
      <c r="G29" s="676"/>
      <c r="H29" s="676"/>
      <c r="I29" s="676"/>
      <c r="J29" s="676"/>
      <c r="K29" s="676"/>
      <c r="L29" s="676"/>
      <c r="M29" s="676"/>
      <c r="N29" s="676"/>
      <c r="O29" s="676"/>
      <c r="P29" s="676"/>
      <c r="Q29" s="677"/>
      <c r="R29" s="678">
        <v>60674</v>
      </c>
      <c r="S29" s="679"/>
      <c r="T29" s="679"/>
      <c r="U29" s="679"/>
      <c r="V29" s="679"/>
      <c r="W29" s="679"/>
      <c r="X29" s="679"/>
      <c r="Y29" s="680"/>
      <c r="Z29" s="715">
        <v>1.2</v>
      </c>
      <c r="AA29" s="715"/>
      <c r="AB29" s="715"/>
      <c r="AC29" s="715"/>
      <c r="AD29" s="716">
        <v>3665</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306</v>
      </c>
      <c r="CE29" s="764"/>
      <c r="CF29" s="711" t="s">
        <v>307</v>
      </c>
      <c r="CG29" s="712"/>
      <c r="CH29" s="712"/>
      <c r="CI29" s="712"/>
      <c r="CJ29" s="712"/>
      <c r="CK29" s="712"/>
      <c r="CL29" s="712"/>
      <c r="CM29" s="712"/>
      <c r="CN29" s="712"/>
      <c r="CO29" s="712"/>
      <c r="CP29" s="712"/>
      <c r="CQ29" s="713"/>
      <c r="CR29" s="678">
        <v>579273</v>
      </c>
      <c r="CS29" s="697"/>
      <c r="CT29" s="697"/>
      <c r="CU29" s="697"/>
      <c r="CV29" s="697"/>
      <c r="CW29" s="697"/>
      <c r="CX29" s="697"/>
      <c r="CY29" s="698"/>
      <c r="CZ29" s="681">
        <v>13.5</v>
      </c>
      <c r="DA29" s="699"/>
      <c r="DB29" s="699"/>
      <c r="DC29" s="700"/>
      <c r="DD29" s="684">
        <v>571491</v>
      </c>
      <c r="DE29" s="697"/>
      <c r="DF29" s="697"/>
      <c r="DG29" s="697"/>
      <c r="DH29" s="697"/>
      <c r="DI29" s="697"/>
      <c r="DJ29" s="697"/>
      <c r="DK29" s="698"/>
      <c r="DL29" s="684">
        <v>571491</v>
      </c>
      <c r="DM29" s="697"/>
      <c r="DN29" s="697"/>
      <c r="DO29" s="697"/>
      <c r="DP29" s="697"/>
      <c r="DQ29" s="697"/>
      <c r="DR29" s="697"/>
      <c r="DS29" s="697"/>
      <c r="DT29" s="697"/>
      <c r="DU29" s="697"/>
      <c r="DV29" s="698"/>
      <c r="DW29" s="681">
        <v>20.3</v>
      </c>
      <c r="DX29" s="699"/>
      <c r="DY29" s="699"/>
      <c r="DZ29" s="699"/>
      <c r="EA29" s="699"/>
      <c r="EB29" s="699"/>
      <c r="EC29" s="714"/>
    </row>
    <row r="30" spans="2:133" ht="11.25" customHeight="1" x14ac:dyDescent="0.15">
      <c r="B30" s="675" t="s">
        <v>308</v>
      </c>
      <c r="C30" s="676"/>
      <c r="D30" s="676"/>
      <c r="E30" s="676"/>
      <c r="F30" s="676"/>
      <c r="G30" s="676"/>
      <c r="H30" s="676"/>
      <c r="I30" s="676"/>
      <c r="J30" s="676"/>
      <c r="K30" s="676"/>
      <c r="L30" s="676"/>
      <c r="M30" s="676"/>
      <c r="N30" s="676"/>
      <c r="O30" s="676"/>
      <c r="P30" s="676"/>
      <c r="Q30" s="677"/>
      <c r="R30" s="678">
        <v>7764</v>
      </c>
      <c r="S30" s="679"/>
      <c r="T30" s="679"/>
      <c r="U30" s="679"/>
      <c r="V30" s="679"/>
      <c r="W30" s="679"/>
      <c r="X30" s="679"/>
      <c r="Y30" s="680"/>
      <c r="Z30" s="715">
        <v>0.2</v>
      </c>
      <c r="AA30" s="715"/>
      <c r="AB30" s="715"/>
      <c r="AC30" s="715"/>
      <c r="AD30" s="716" t="s">
        <v>244</v>
      </c>
      <c r="AE30" s="716"/>
      <c r="AF30" s="716"/>
      <c r="AG30" s="716"/>
      <c r="AH30" s="716"/>
      <c r="AI30" s="716"/>
      <c r="AJ30" s="716"/>
      <c r="AK30" s="716"/>
      <c r="AL30" s="681" t="s">
        <v>127</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309</v>
      </c>
      <c r="BH30" s="752"/>
      <c r="BI30" s="752"/>
      <c r="BJ30" s="752"/>
      <c r="BK30" s="752"/>
      <c r="BL30" s="752"/>
      <c r="BM30" s="752"/>
      <c r="BN30" s="752"/>
      <c r="BO30" s="752"/>
      <c r="BP30" s="752"/>
      <c r="BQ30" s="753"/>
      <c r="BR30" s="739" t="s">
        <v>310</v>
      </c>
      <c r="BS30" s="752"/>
      <c r="BT30" s="752"/>
      <c r="BU30" s="752"/>
      <c r="BV30" s="752"/>
      <c r="BW30" s="752"/>
      <c r="BX30" s="752"/>
      <c r="BY30" s="752"/>
      <c r="BZ30" s="752"/>
      <c r="CA30" s="752"/>
      <c r="CB30" s="753"/>
      <c r="CD30" s="765"/>
      <c r="CE30" s="766"/>
      <c r="CF30" s="711" t="s">
        <v>311</v>
      </c>
      <c r="CG30" s="712"/>
      <c r="CH30" s="712"/>
      <c r="CI30" s="712"/>
      <c r="CJ30" s="712"/>
      <c r="CK30" s="712"/>
      <c r="CL30" s="712"/>
      <c r="CM30" s="712"/>
      <c r="CN30" s="712"/>
      <c r="CO30" s="712"/>
      <c r="CP30" s="712"/>
      <c r="CQ30" s="713"/>
      <c r="CR30" s="678">
        <v>546115</v>
      </c>
      <c r="CS30" s="679"/>
      <c r="CT30" s="679"/>
      <c r="CU30" s="679"/>
      <c r="CV30" s="679"/>
      <c r="CW30" s="679"/>
      <c r="CX30" s="679"/>
      <c r="CY30" s="680"/>
      <c r="CZ30" s="681">
        <v>12.8</v>
      </c>
      <c r="DA30" s="699"/>
      <c r="DB30" s="699"/>
      <c r="DC30" s="700"/>
      <c r="DD30" s="684">
        <v>539368</v>
      </c>
      <c r="DE30" s="679"/>
      <c r="DF30" s="679"/>
      <c r="DG30" s="679"/>
      <c r="DH30" s="679"/>
      <c r="DI30" s="679"/>
      <c r="DJ30" s="679"/>
      <c r="DK30" s="680"/>
      <c r="DL30" s="684">
        <v>539368</v>
      </c>
      <c r="DM30" s="679"/>
      <c r="DN30" s="679"/>
      <c r="DO30" s="679"/>
      <c r="DP30" s="679"/>
      <c r="DQ30" s="679"/>
      <c r="DR30" s="679"/>
      <c r="DS30" s="679"/>
      <c r="DT30" s="679"/>
      <c r="DU30" s="679"/>
      <c r="DV30" s="680"/>
      <c r="DW30" s="681">
        <v>19.2</v>
      </c>
      <c r="DX30" s="699"/>
      <c r="DY30" s="699"/>
      <c r="DZ30" s="699"/>
      <c r="EA30" s="699"/>
      <c r="EB30" s="699"/>
      <c r="EC30" s="714"/>
    </row>
    <row r="31" spans="2:133" ht="11.25" customHeight="1" x14ac:dyDescent="0.15">
      <c r="B31" s="675" t="s">
        <v>312</v>
      </c>
      <c r="C31" s="676"/>
      <c r="D31" s="676"/>
      <c r="E31" s="676"/>
      <c r="F31" s="676"/>
      <c r="G31" s="676"/>
      <c r="H31" s="676"/>
      <c r="I31" s="676"/>
      <c r="J31" s="676"/>
      <c r="K31" s="676"/>
      <c r="L31" s="676"/>
      <c r="M31" s="676"/>
      <c r="N31" s="676"/>
      <c r="O31" s="676"/>
      <c r="P31" s="676"/>
      <c r="Q31" s="677"/>
      <c r="R31" s="678">
        <v>246720</v>
      </c>
      <c r="S31" s="679"/>
      <c r="T31" s="679"/>
      <c r="U31" s="679"/>
      <c r="V31" s="679"/>
      <c r="W31" s="679"/>
      <c r="X31" s="679"/>
      <c r="Y31" s="680"/>
      <c r="Z31" s="715">
        <v>4.8</v>
      </c>
      <c r="AA31" s="715"/>
      <c r="AB31" s="715"/>
      <c r="AC31" s="715"/>
      <c r="AD31" s="716" t="s">
        <v>127</v>
      </c>
      <c r="AE31" s="716"/>
      <c r="AF31" s="716"/>
      <c r="AG31" s="716"/>
      <c r="AH31" s="716"/>
      <c r="AI31" s="716"/>
      <c r="AJ31" s="716"/>
      <c r="AK31" s="716"/>
      <c r="AL31" s="681" t="s">
        <v>228</v>
      </c>
      <c r="AM31" s="682"/>
      <c r="AN31" s="682"/>
      <c r="AO31" s="717"/>
      <c r="AP31" s="754" t="s">
        <v>313</v>
      </c>
      <c r="AQ31" s="755"/>
      <c r="AR31" s="755"/>
      <c r="AS31" s="755"/>
      <c r="AT31" s="760" t="s">
        <v>314</v>
      </c>
      <c r="AU31" s="231"/>
      <c r="AV31" s="231"/>
      <c r="AW31" s="231"/>
      <c r="AX31" s="744" t="s">
        <v>187</v>
      </c>
      <c r="AY31" s="745"/>
      <c r="AZ31" s="745"/>
      <c r="BA31" s="745"/>
      <c r="BB31" s="745"/>
      <c r="BC31" s="745"/>
      <c r="BD31" s="745"/>
      <c r="BE31" s="745"/>
      <c r="BF31" s="746"/>
      <c r="BG31" s="747">
        <v>98.8</v>
      </c>
      <c r="BH31" s="748"/>
      <c r="BI31" s="748"/>
      <c r="BJ31" s="748"/>
      <c r="BK31" s="748"/>
      <c r="BL31" s="748"/>
      <c r="BM31" s="749">
        <v>95.9</v>
      </c>
      <c r="BN31" s="748"/>
      <c r="BO31" s="748"/>
      <c r="BP31" s="748"/>
      <c r="BQ31" s="750"/>
      <c r="BR31" s="747">
        <v>98.9</v>
      </c>
      <c r="BS31" s="748"/>
      <c r="BT31" s="748"/>
      <c r="BU31" s="748"/>
      <c r="BV31" s="748"/>
      <c r="BW31" s="748"/>
      <c r="BX31" s="749">
        <v>95.5</v>
      </c>
      <c r="BY31" s="748"/>
      <c r="BZ31" s="748"/>
      <c r="CA31" s="748"/>
      <c r="CB31" s="750"/>
      <c r="CD31" s="765"/>
      <c r="CE31" s="766"/>
      <c r="CF31" s="711" t="s">
        <v>315</v>
      </c>
      <c r="CG31" s="712"/>
      <c r="CH31" s="712"/>
      <c r="CI31" s="712"/>
      <c r="CJ31" s="712"/>
      <c r="CK31" s="712"/>
      <c r="CL31" s="712"/>
      <c r="CM31" s="712"/>
      <c r="CN31" s="712"/>
      <c r="CO31" s="712"/>
      <c r="CP31" s="712"/>
      <c r="CQ31" s="713"/>
      <c r="CR31" s="678">
        <v>33158</v>
      </c>
      <c r="CS31" s="697"/>
      <c r="CT31" s="697"/>
      <c r="CU31" s="697"/>
      <c r="CV31" s="697"/>
      <c r="CW31" s="697"/>
      <c r="CX31" s="697"/>
      <c r="CY31" s="698"/>
      <c r="CZ31" s="681">
        <v>0.8</v>
      </c>
      <c r="DA31" s="699"/>
      <c r="DB31" s="699"/>
      <c r="DC31" s="700"/>
      <c r="DD31" s="684">
        <v>32123</v>
      </c>
      <c r="DE31" s="697"/>
      <c r="DF31" s="697"/>
      <c r="DG31" s="697"/>
      <c r="DH31" s="697"/>
      <c r="DI31" s="697"/>
      <c r="DJ31" s="697"/>
      <c r="DK31" s="698"/>
      <c r="DL31" s="684">
        <v>32123</v>
      </c>
      <c r="DM31" s="697"/>
      <c r="DN31" s="697"/>
      <c r="DO31" s="697"/>
      <c r="DP31" s="697"/>
      <c r="DQ31" s="697"/>
      <c r="DR31" s="697"/>
      <c r="DS31" s="697"/>
      <c r="DT31" s="697"/>
      <c r="DU31" s="697"/>
      <c r="DV31" s="698"/>
      <c r="DW31" s="681">
        <v>1.1000000000000001</v>
      </c>
      <c r="DX31" s="699"/>
      <c r="DY31" s="699"/>
      <c r="DZ31" s="699"/>
      <c r="EA31" s="699"/>
      <c r="EB31" s="699"/>
      <c r="EC31" s="714"/>
    </row>
    <row r="32" spans="2:133" ht="11.25" customHeight="1" x14ac:dyDescent="0.15">
      <c r="B32" s="769" t="s">
        <v>316</v>
      </c>
      <c r="C32" s="770"/>
      <c r="D32" s="770"/>
      <c r="E32" s="770"/>
      <c r="F32" s="770"/>
      <c r="G32" s="770"/>
      <c r="H32" s="770"/>
      <c r="I32" s="770"/>
      <c r="J32" s="770"/>
      <c r="K32" s="770"/>
      <c r="L32" s="770"/>
      <c r="M32" s="770"/>
      <c r="N32" s="770"/>
      <c r="O32" s="770"/>
      <c r="P32" s="770"/>
      <c r="Q32" s="771"/>
      <c r="R32" s="678" t="s">
        <v>235</v>
      </c>
      <c r="S32" s="679"/>
      <c r="T32" s="679"/>
      <c r="U32" s="679"/>
      <c r="V32" s="679"/>
      <c r="W32" s="679"/>
      <c r="X32" s="679"/>
      <c r="Y32" s="680"/>
      <c r="Z32" s="715" t="s">
        <v>244</v>
      </c>
      <c r="AA32" s="715"/>
      <c r="AB32" s="715"/>
      <c r="AC32" s="715"/>
      <c r="AD32" s="716" t="s">
        <v>244</v>
      </c>
      <c r="AE32" s="716"/>
      <c r="AF32" s="716"/>
      <c r="AG32" s="716"/>
      <c r="AH32" s="716"/>
      <c r="AI32" s="716"/>
      <c r="AJ32" s="716"/>
      <c r="AK32" s="716"/>
      <c r="AL32" s="681" t="s">
        <v>127</v>
      </c>
      <c r="AM32" s="682"/>
      <c r="AN32" s="682"/>
      <c r="AO32" s="717"/>
      <c r="AP32" s="756"/>
      <c r="AQ32" s="757"/>
      <c r="AR32" s="757"/>
      <c r="AS32" s="757"/>
      <c r="AT32" s="761"/>
      <c r="AU32" s="230" t="s">
        <v>317</v>
      </c>
      <c r="AV32" s="230"/>
      <c r="AW32" s="230"/>
      <c r="AX32" s="675" t="s">
        <v>318</v>
      </c>
      <c r="AY32" s="676"/>
      <c r="AZ32" s="676"/>
      <c r="BA32" s="676"/>
      <c r="BB32" s="676"/>
      <c r="BC32" s="676"/>
      <c r="BD32" s="676"/>
      <c r="BE32" s="676"/>
      <c r="BF32" s="677"/>
      <c r="BG32" s="751">
        <v>98.7</v>
      </c>
      <c r="BH32" s="697"/>
      <c r="BI32" s="697"/>
      <c r="BJ32" s="697"/>
      <c r="BK32" s="697"/>
      <c r="BL32" s="697"/>
      <c r="BM32" s="682">
        <v>95.8</v>
      </c>
      <c r="BN32" s="743"/>
      <c r="BO32" s="743"/>
      <c r="BP32" s="743"/>
      <c r="BQ32" s="721"/>
      <c r="BR32" s="751">
        <v>99.1</v>
      </c>
      <c r="BS32" s="697"/>
      <c r="BT32" s="697"/>
      <c r="BU32" s="697"/>
      <c r="BV32" s="697"/>
      <c r="BW32" s="697"/>
      <c r="BX32" s="682">
        <v>95.7</v>
      </c>
      <c r="BY32" s="743"/>
      <c r="BZ32" s="743"/>
      <c r="CA32" s="743"/>
      <c r="CB32" s="721"/>
      <c r="CD32" s="767"/>
      <c r="CE32" s="768"/>
      <c r="CF32" s="711" t="s">
        <v>319</v>
      </c>
      <c r="CG32" s="712"/>
      <c r="CH32" s="712"/>
      <c r="CI32" s="712"/>
      <c r="CJ32" s="712"/>
      <c r="CK32" s="712"/>
      <c r="CL32" s="712"/>
      <c r="CM32" s="712"/>
      <c r="CN32" s="712"/>
      <c r="CO32" s="712"/>
      <c r="CP32" s="712"/>
      <c r="CQ32" s="713"/>
      <c r="CR32" s="678" t="s">
        <v>244</v>
      </c>
      <c r="CS32" s="679"/>
      <c r="CT32" s="679"/>
      <c r="CU32" s="679"/>
      <c r="CV32" s="679"/>
      <c r="CW32" s="679"/>
      <c r="CX32" s="679"/>
      <c r="CY32" s="680"/>
      <c r="CZ32" s="681" t="s">
        <v>244</v>
      </c>
      <c r="DA32" s="699"/>
      <c r="DB32" s="699"/>
      <c r="DC32" s="700"/>
      <c r="DD32" s="684" t="s">
        <v>127</v>
      </c>
      <c r="DE32" s="679"/>
      <c r="DF32" s="679"/>
      <c r="DG32" s="679"/>
      <c r="DH32" s="679"/>
      <c r="DI32" s="679"/>
      <c r="DJ32" s="679"/>
      <c r="DK32" s="680"/>
      <c r="DL32" s="684" t="s">
        <v>127</v>
      </c>
      <c r="DM32" s="679"/>
      <c r="DN32" s="679"/>
      <c r="DO32" s="679"/>
      <c r="DP32" s="679"/>
      <c r="DQ32" s="679"/>
      <c r="DR32" s="679"/>
      <c r="DS32" s="679"/>
      <c r="DT32" s="679"/>
      <c r="DU32" s="679"/>
      <c r="DV32" s="680"/>
      <c r="DW32" s="681" t="s">
        <v>244</v>
      </c>
      <c r="DX32" s="699"/>
      <c r="DY32" s="699"/>
      <c r="DZ32" s="699"/>
      <c r="EA32" s="699"/>
      <c r="EB32" s="699"/>
      <c r="EC32" s="714"/>
    </row>
    <row r="33" spans="2:133" ht="11.25" customHeight="1" x14ac:dyDescent="0.15">
      <c r="B33" s="675" t="s">
        <v>320</v>
      </c>
      <c r="C33" s="676"/>
      <c r="D33" s="676"/>
      <c r="E33" s="676"/>
      <c r="F33" s="676"/>
      <c r="G33" s="676"/>
      <c r="H33" s="676"/>
      <c r="I33" s="676"/>
      <c r="J33" s="676"/>
      <c r="K33" s="676"/>
      <c r="L33" s="676"/>
      <c r="M33" s="676"/>
      <c r="N33" s="676"/>
      <c r="O33" s="676"/>
      <c r="P33" s="676"/>
      <c r="Q33" s="677"/>
      <c r="R33" s="678">
        <v>276404</v>
      </c>
      <c r="S33" s="679"/>
      <c r="T33" s="679"/>
      <c r="U33" s="679"/>
      <c r="V33" s="679"/>
      <c r="W33" s="679"/>
      <c r="X33" s="679"/>
      <c r="Y33" s="680"/>
      <c r="Z33" s="715">
        <v>5.4</v>
      </c>
      <c r="AA33" s="715"/>
      <c r="AB33" s="715"/>
      <c r="AC33" s="715"/>
      <c r="AD33" s="716" t="s">
        <v>244</v>
      </c>
      <c r="AE33" s="716"/>
      <c r="AF33" s="716"/>
      <c r="AG33" s="716"/>
      <c r="AH33" s="716"/>
      <c r="AI33" s="716"/>
      <c r="AJ33" s="716"/>
      <c r="AK33" s="716"/>
      <c r="AL33" s="681" t="s">
        <v>235</v>
      </c>
      <c r="AM33" s="682"/>
      <c r="AN33" s="682"/>
      <c r="AO33" s="717"/>
      <c r="AP33" s="758"/>
      <c r="AQ33" s="759"/>
      <c r="AR33" s="759"/>
      <c r="AS33" s="759"/>
      <c r="AT33" s="762"/>
      <c r="AU33" s="232"/>
      <c r="AV33" s="232"/>
      <c r="AW33" s="232"/>
      <c r="AX33" s="659" t="s">
        <v>321</v>
      </c>
      <c r="AY33" s="660"/>
      <c r="AZ33" s="660"/>
      <c r="BA33" s="660"/>
      <c r="BB33" s="660"/>
      <c r="BC33" s="660"/>
      <c r="BD33" s="660"/>
      <c r="BE33" s="660"/>
      <c r="BF33" s="661"/>
      <c r="BG33" s="742">
        <v>98.8</v>
      </c>
      <c r="BH33" s="663"/>
      <c r="BI33" s="663"/>
      <c r="BJ33" s="663"/>
      <c r="BK33" s="663"/>
      <c r="BL33" s="663"/>
      <c r="BM33" s="706">
        <v>95.5</v>
      </c>
      <c r="BN33" s="663"/>
      <c r="BO33" s="663"/>
      <c r="BP33" s="663"/>
      <c r="BQ33" s="727"/>
      <c r="BR33" s="742">
        <v>98.6</v>
      </c>
      <c r="BS33" s="663"/>
      <c r="BT33" s="663"/>
      <c r="BU33" s="663"/>
      <c r="BV33" s="663"/>
      <c r="BW33" s="663"/>
      <c r="BX33" s="706">
        <v>94.7</v>
      </c>
      <c r="BY33" s="663"/>
      <c r="BZ33" s="663"/>
      <c r="CA33" s="663"/>
      <c r="CB33" s="727"/>
      <c r="CD33" s="711" t="s">
        <v>322</v>
      </c>
      <c r="CE33" s="712"/>
      <c r="CF33" s="712"/>
      <c r="CG33" s="712"/>
      <c r="CH33" s="712"/>
      <c r="CI33" s="712"/>
      <c r="CJ33" s="712"/>
      <c r="CK33" s="712"/>
      <c r="CL33" s="712"/>
      <c r="CM33" s="712"/>
      <c r="CN33" s="712"/>
      <c r="CO33" s="712"/>
      <c r="CP33" s="712"/>
      <c r="CQ33" s="713"/>
      <c r="CR33" s="678">
        <v>2135008</v>
      </c>
      <c r="CS33" s="697"/>
      <c r="CT33" s="697"/>
      <c r="CU33" s="697"/>
      <c r="CV33" s="697"/>
      <c r="CW33" s="697"/>
      <c r="CX33" s="697"/>
      <c r="CY33" s="698"/>
      <c r="CZ33" s="681">
        <v>49.9</v>
      </c>
      <c r="DA33" s="699"/>
      <c r="DB33" s="699"/>
      <c r="DC33" s="700"/>
      <c r="DD33" s="684">
        <v>1713054</v>
      </c>
      <c r="DE33" s="697"/>
      <c r="DF33" s="697"/>
      <c r="DG33" s="697"/>
      <c r="DH33" s="697"/>
      <c r="DI33" s="697"/>
      <c r="DJ33" s="697"/>
      <c r="DK33" s="698"/>
      <c r="DL33" s="684">
        <v>1321900</v>
      </c>
      <c r="DM33" s="697"/>
      <c r="DN33" s="697"/>
      <c r="DO33" s="697"/>
      <c r="DP33" s="697"/>
      <c r="DQ33" s="697"/>
      <c r="DR33" s="697"/>
      <c r="DS33" s="697"/>
      <c r="DT33" s="697"/>
      <c r="DU33" s="697"/>
      <c r="DV33" s="698"/>
      <c r="DW33" s="681">
        <v>47</v>
      </c>
      <c r="DX33" s="699"/>
      <c r="DY33" s="699"/>
      <c r="DZ33" s="699"/>
      <c r="EA33" s="699"/>
      <c r="EB33" s="699"/>
      <c r="EC33" s="714"/>
    </row>
    <row r="34" spans="2:133" ht="11.25" customHeight="1" x14ac:dyDescent="0.15">
      <c r="B34" s="675" t="s">
        <v>323</v>
      </c>
      <c r="C34" s="676"/>
      <c r="D34" s="676"/>
      <c r="E34" s="676"/>
      <c r="F34" s="676"/>
      <c r="G34" s="676"/>
      <c r="H34" s="676"/>
      <c r="I34" s="676"/>
      <c r="J34" s="676"/>
      <c r="K34" s="676"/>
      <c r="L34" s="676"/>
      <c r="M34" s="676"/>
      <c r="N34" s="676"/>
      <c r="O34" s="676"/>
      <c r="P34" s="676"/>
      <c r="Q34" s="677"/>
      <c r="R34" s="678">
        <v>5551</v>
      </c>
      <c r="S34" s="679"/>
      <c r="T34" s="679"/>
      <c r="U34" s="679"/>
      <c r="V34" s="679"/>
      <c r="W34" s="679"/>
      <c r="X34" s="679"/>
      <c r="Y34" s="680"/>
      <c r="Z34" s="715">
        <v>0.1</v>
      </c>
      <c r="AA34" s="715"/>
      <c r="AB34" s="715"/>
      <c r="AC34" s="715"/>
      <c r="AD34" s="716">
        <v>5091</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324</v>
      </c>
      <c r="CE34" s="712"/>
      <c r="CF34" s="712"/>
      <c r="CG34" s="712"/>
      <c r="CH34" s="712"/>
      <c r="CI34" s="712"/>
      <c r="CJ34" s="712"/>
      <c r="CK34" s="712"/>
      <c r="CL34" s="712"/>
      <c r="CM34" s="712"/>
      <c r="CN34" s="712"/>
      <c r="CO34" s="712"/>
      <c r="CP34" s="712"/>
      <c r="CQ34" s="713"/>
      <c r="CR34" s="678">
        <v>761373</v>
      </c>
      <c r="CS34" s="679"/>
      <c r="CT34" s="679"/>
      <c r="CU34" s="679"/>
      <c r="CV34" s="679"/>
      <c r="CW34" s="679"/>
      <c r="CX34" s="679"/>
      <c r="CY34" s="680"/>
      <c r="CZ34" s="681">
        <v>17.8</v>
      </c>
      <c r="DA34" s="699"/>
      <c r="DB34" s="699"/>
      <c r="DC34" s="700"/>
      <c r="DD34" s="684">
        <v>532669</v>
      </c>
      <c r="DE34" s="679"/>
      <c r="DF34" s="679"/>
      <c r="DG34" s="679"/>
      <c r="DH34" s="679"/>
      <c r="DI34" s="679"/>
      <c r="DJ34" s="679"/>
      <c r="DK34" s="680"/>
      <c r="DL34" s="684">
        <v>400303</v>
      </c>
      <c r="DM34" s="679"/>
      <c r="DN34" s="679"/>
      <c r="DO34" s="679"/>
      <c r="DP34" s="679"/>
      <c r="DQ34" s="679"/>
      <c r="DR34" s="679"/>
      <c r="DS34" s="679"/>
      <c r="DT34" s="679"/>
      <c r="DU34" s="679"/>
      <c r="DV34" s="680"/>
      <c r="DW34" s="681">
        <v>14.2</v>
      </c>
      <c r="DX34" s="699"/>
      <c r="DY34" s="699"/>
      <c r="DZ34" s="699"/>
      <c r="EA34" s="699"/>
      <c r="EB34" s="699"/>
      <c r="EC34" s="714"/>
    </row>
    <row r="35" spans="2:133" ht="11.25" customHeight="1" x14ac:dyDescent="0.15">
      <c r="B35" s="675" t="s">
        <v>325</v>
      </c>
      <c r="C35" s="676"/>
      <c r="D35" s="676"/>
      <c r="E35" s="676"/>
      <c r="F35" s="676"/>
      <c r="G35" s="676"/>
      <c r="H35" s="676"/>
      <c r="I35" s="676"/>
      <c r="J35" s="676"/>
      <c r="K35" s="676"/>
      <c r="L35" s="676"/>
      <c r="M35" s="676"/>
      <c r="N35" s="676"/>
      <c r="O35" s="676"/>
      <c r="P35" s="676"/>
      <c r="Q35" s="677"/>
      <c r="R35" s="678">
        <v>131052</v>
      </c>
      <c r="S35" s="679"/>
      <c r="T35" s="679"/>
      <c r="U35" s="679"/>
      <c r="V35" s="679"/>
      <c r="W35" s="679"/>
      <c r="X35" s="679"/>
      <c r="Y35" s="680"/>
      <c r="Z35" s="715">
        <v>2.6</v>
      </c>
      <c r="AA35" s="715"/>
      <c r="AB35" s="715"/>
      <c r="AC35" s="715"/>
      <c r="AD35" s="716" t="s">
        <v>244</v>
      </c>
      <c r="AE35" s="716"/>
      <c r="AF35" s="716"/>
      <c r="AG35" s="716"/>
      <c r="AH35" s="716"/>
      <c r="AI35" s="716"/>
      <c r="AJ35" s="716"/>
      <c r="AK35" s="716"/>
      <c r="AL35" s="681" t="s">
        <v>136</v>
      </c>
      <c r="AM35" s="682"/>
      <c r="AN35" s="682"/>
      <c r="AO35" s="717"/>
      <c r="AP35" s="235"/>
      <c r="AQ35" s="739" t="s">
        <v>326</v>
      </c>
      <c r="AR35" s="740"/>
      <c r="AS35" s="740"/>
      <c r="AT35" s="740"/>
      <c r="AU35" s="740"/>
      <c r="AV35" s="740"/>
      <c r="AW35" s="740"/>
      <c r="AX35" s="740"/>
      <c r="AY35" s="740"/>
      <c r="AZ35" s="740"/>
      <c r="BA35" s="740"/>
      <c r="BB35" s="740"/>
      <c r="BC35" s="740"/>
      <c r="BD35" s="740"/>
      <c r="BE35" s="740"/>
      <c r="BF35" s="741"/>
      <c r="BG35" s="739" t="s">
        <v>327</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328</v>
      </c>
      <c r="CE35" s="712"/>
      <c r="CF35" s="712"/>
      <c r="CG35" s="712"/>
      <c r="CH35" s="712"/>
      <c r="CI35" s="712"/>
      <c r="CJ35" s="712"/>
      <c r="CK35" s="712"/>
      <c r="CL35" s="712"/>
      <c r="CM35" s="712"/>
      <c r="CN35" s="712"/>
      <c r="CO35" s="712"/>
      <c r="CP35" s="712"/>
      <c r="CQ35" s="713"/>
      <c r="CR35" s="678">
        <v>15628</v>
      </c>
      <c r="CS35" s="697"/>
      <c r="CT35" s="697"/>
      <c r="CU35" s="697"/>
      <c r="CV35" s="697"/>
      <c r="CW35" s="697"/>
      <c r="CX35" s="697"/>
      <c r="CY35" s="698"/>
      <c r="CZ35" s="681">
        <v>0.4</v>
      </c>
      <c r="DA35" s="699"/>
      <c r="DB35" s="699"/>
      <c r="DC35" s="700"/>
      <c r="DD35" s="684">
        <v>15197</v>
      </c>
      <c r="DE35" s="697"/>
      <c r="DF35" s="697"/>
      <c r="DG35" s="697"/>
      <c r="DH35" s="697"/>
      <c r="DI35" s="697"/>
      <c r="DJ35" s="697"/>
      <c r="DK35" s="698"/>
      <c r="DL35" s="684">
        <v>15197</v>
      </c>
      <c r="DM35" s="697"/>
      <c r="DN35" s="697"/>
      <c r="DO35" s="697"/>
      <c r="DP35" s="697"/>
      <c r="DQ35" s="697"/>
      <c r="DR35" s="697"/>
      <c r="DS35" s="697"/>
      <c r="DT35" s="697"/>
      <c r="DU35" s="697"/>
      <c r="DV35" s="698"/>
      <c r="DW35" s="681">
        <v>0.5</v>
      </c>
      <c r="DX35" s="699"/>
      <c r="DY35" s="699"/>
      <c r="DZ35" s="699"/>
      <c r="EA35" s="699"/>
      <c r="EB35" s="699"/>
      <c r="EC35" s="714"/>
    </row>
    <row r="36" spans="2:133" ht="11.25" customHeight="1" x14ac:dyDescent="0.15">
      <c r="B36" s="675" t="s">
        <v>329</v>
      </c>
      <c r="C36" s="676"/>
      <c r="D36" s="676"/>
      <c r="E36" s="676"/>
      <c r="F36" s="676"/>
      <c r="G36" s="676"/>
      <c r="H36" s="676"/>
      <c r="I36" s="676"/>
      <c r="J36" s="676"/>
      <c r="K36" s="676"/>
      <c r="L36" s="676"/>
      <c r="M36" s="676"/>
      <c r="N36" s="676"/>
      <c r="O36" s="676"/>
      <c r="P36" s="676"/>
      <c r="Q36" s="677"/>
      <c r="R36" s="678">
        <v>550586</v>
      </c>
      <c r="S36" s="679"/>
      <c r="T36" s="679"/>
      <c r="U36" s="679"/>
      <c r="V36" s="679"/>
      <c r="W36" s="679"/>
      <c r="X36" s="679"/>
      <c r="Y36" s="680"/>
      <c r="Z36" s="715">
        <v>10.8</v>
      </c>
      <c r="AA36" s="715"/>
      <c r="AB36" s="715"/>
      <c r="AC36" s="715"/>
      <c r="AD36" s="716" t="s">
        <v>244</v>
      </c>
      <c r="AE36" s="716"/>
      <c r="AF36" s="716"/>
      <c r="AG36" s="716"/>
      <c r="AH36" s="716"/>
      <c r="AI36" s="716"/>
      <c r="AJ36" s="716"/>
      <c r="AK36" s="716"/>
      <c r="AL36" s="681" t="s">
        <v>127</v>
      </c>
      <c r="AM36" s="682"/>
      <c r="AN36" s="682"/>
      <c r="AO36" s="717"/>
      <c r="AP36" s="235"/>
      <c r="AQ36" s="730" t="s">
        <v>330</v>
      </c>
      <c r="AR36" s="731"/>
      <c r="AS36" s="731"/>
      <c r="AT36" s="731"/>
      <c r="AU36" s="731"/>
      <c r="AV36" s="731"/>
      <c r="AW36" s="731"/>
      <c r="AX36" s="731"/>
      <c r="AY36" s="732"/>
      <c r="AZ36" s="733">
        <v>697535</v>
      </c>
      <c r="BA36" s="734"/>
      <c r="BB36" s="734"/>
      <c r="BC36" s="734"/>
      <c r="BD36" s="734"/>
      <c r="BE36" s="734"/>
      <c r="BF36" s="735"/>
      <c r="BG36" s="736" t="s">
        <v>331</v>
      </c>
      <c r="BH36" s="737"/>
      <c r="BI36" s="737"/>
      <c r="BJ36" s="737"/>
      <c r="BK36" s="737"/>
      <c r="BL36" s="737"/>
      <c r="BM36" s="737"/>
      <c r="BN36" s="737"/>
      <c r="BO36" s="737"/>
      <c r="BP36" s="737"/>
      <c r="BQ36" s="737"/>
      <c r="BR36" s="737"/>
      <c r="BS36" s="737"/>
      <c r="BT36" s="737"/>
      <c r="BU36" s="738"/>
      <c r="BV36" s="733">
        <v>80615</v>
      </c>
      <c r="BW36" s="734"/>
      <c r="BX36" s="734"/>
      <c r="BY36" s="734"/>
      <c r="BZ36" s="734"/>
      <c r="CA36" s="734"/>
      <c r="CB36" s="735"/>
      <c r="CD36" s="711" t="s">
        <v>332</v>
      </c>
      <c r="CE36" s="712"/>
      <c r="CF36" s="712"/>
      <c r="CG36" s="712"/>
      <c r="CH36" s="712"/>
      <c r="CI36" s="712"/>
      <c r="CJ36" s="712"/>
      <c r="CK36" s="712"/>
      <c r="CL36" s="712"/>
      <c r="CM36" s="712"/>
      <c r="CN36" s="712"/>
      <c r="CO36" s="712"/>
      <c r="CP36" s="712"/>
      <c r="CQ36" s="713"/>
      <c r="CR36" s="678">
        <v>700020</v>
      </c>
      <c r="CS36" s="679"/>
      <c r="CT36" s="679"/>
      <c r="CU36" s="679"/>
      <c r="CV36" s="679"/>
      <c r="CW36" s="679"/>
      <c r="CX36" s="679"/>
      <c r="CY36" s="680"/>
      <c r="CZ36" s="681">
        <v>16.399999999999999</v>
      </c>
      <c r="DA36" s="699"/>
      <c r="DB36" s="699"/>
      <c r="DC36" s="700"/>
      <c r="DD36" s="684">
        <v>629806</v>
      </c>
      <c r="DE36" s="679"/>
      <c r="DF36" s="679"/>
      <c r="DG36" s="679"/>
      <c r="DH36" s="679"/>
      <c r="DI36" s="679"/>
      <c r="DJ36" s="679"/>
      <c r="DK36" s="680"/>
      <c r="DL36" s="684">
        <v>501982</v>
      </c>
      <c r="DM36" s="679"/>
      <c r="DN36" s="679"/>
      <c r="DO36" s="679"/>
      <c r="DP36" s="679"/>
      <c r="DQ36" s="679"/>
      <c r="DR36" s="679"/>
      <c r="DS36" s="679"/>
      <c r="DT36" s="679"/>
      <c r="DU36" s="679"/>
      <c r="DV36" s="680"/>
      <c r="DW36" s="681">
        <v>17.899999999999999</v>
      </c>
      <c r="DX36" s="699"/>
      <c r="DY36" s="699"/>
      <c r="DZ36" s="699"/>
      <c r="EA36" s="699"/>
      <c r="EB36" s="699"/>
      <c r="EC36" s="714"/>
    </row>
    <row r="37" spans="2:133" ht="11.25" customHeight="1" x14ac:dyDescent="0.15">
      <c r="B37" s="675" t="s">
        <v>333</v>
      </c>
      <c r="C37" s="676"/>
      <c r="D37" s="676"/>
      <c r="E37" s="676"/>
      <c r="F37" s="676"/>
      <c r="G37" s="676"/>
      <c r="H37" s="676"/>
      <c r="I37" s="676"/>
      <c r="J37" s="676"/>
      <c r="K37" s="676"/>
      <c r="L37" s="676"/>
      <c r="M37" s="676"/>
      <c r="N37" s="676"/>
      <c r="O37" s="676"/>
      <c r="P37" s="676"/>
      <c r="Q37" s="677"/>
      <c r="R37" s="678">
        <v>160348</v>
      </c>
      <c r="S37" s="679"/>
      <c r="T37" s="679"/>
      <c r="U37" s="679"/>
      <c r="V37" s="679"/>
      <c r="W37" s="679"/>
      <c r="X37" s="679"/>
      <c r="Y37" s="680"/>
      <c r="Z37" s="715">
        <v>3.1</v>
      </c>
      <c r="AA37" s="715"/>
      <c r="AB37" s="715"/>
      <c r="AC37" s="715"/>
      <c r="AD37" s="716" t="s">
        <v>244</v>
      </c>
      <c r="AE37" s="716"/>
      <c r="AF37" s="716"/>
      <c r="AG37" s="716"/>
      <c r="AH37" s="716"/>
      <c r="AI37" s="716"/>
      <c r="AJ37" s="716"/>
      <c r="AK37" s="716"/>
      <c r="AL37" s="681" t="s">
        <v>235</v>
      </c>
      <c r="AM37" s="682"/>
      <c r="AN37" s="682"/>
      <c r="AO37" s="717"/>
      <c r="AQ37" s="718" t="s">
        <v>334</v>
      </c>
      <c r="AR37" s="719"/>
      <c r="AS37" s="719"/>
      <c r="AT37" s="719"/>
      <c r="AU37" s="719"/>
      <c r="AV37" s="719"/>
      <c r="AW37" s="719"/>
      <c r="AX37" s="719"/>
      <c r="AY37" s="720"/>
      <c r="AZ37" s="678">
        <v>103350</v>
      </c>
      <c r="BA37" s="679"/>
      <c r="BB37" s="679"/>
      <c r="BC37" s="679"/>
      <c r="BD37" s="697"/>
      <c r="BE37" s="697"/>
      <c r="BF37" s="721"/>
      <c r="BG37" s="711" t="s">
        <v>335</v>
      </c>
      <c r="BH37" s="712"/>
      <c r="BI37" s="712"/>
      <c r="BJ37" s="712"/>
      <c r="BK37" s="712"/>
      <c r="BL37" s="712"/>
      <c r="BM37" s="712"/>
      <c r="BN37" s="712"/>
      <c r="BO37" s="712"/>
      <c r="BP37" s="712"/>
      <c r="BQ37" s="712"/>
      <c r="BR37" s="712"/>
      <c r="BS37" s="712"/>
      <c r="BT37" s="712"/>
      <c r="BU37" s="713"/>
      <c r="BV37" s="678">
        <v>64940</v>
      </c>
      <c r="BW37" s="679"/>
      <c r="BX37" s="679"/>
      <c r="BY37" s="679"/>
      <c r="BZ37" s="679"/>
      <c r="CA37" s="679"/>
      <c r="CB37" s="722"/>
      <c r="CD37" s="711" t="s">
        <v>336</v>
      </c>
      <c r="CE37" s="712"/>
      <c r="CF37" s="712"/>
      <c r="CG37" s="712"/>
      <c r="CH37" s="712"/>
      <c r="CI37" s="712"/>
      <c r="CJ37" s="712"/>
      <c r="CK37" s="712"/>
      <c r="CL37" s="712"/>
      <c r="CM37" s="712"/>
      <c r="CN37" s="712"/>
      <c r="CO37" s="712"/>
      <c r="CP37" s="712"/>
      <c r="CQ37" s="713"/>
      <c r="CR37" s="678">
        <v>370427</v>
      </c>
      <c r="CS37" s="697"/>
      <c r="CT37" s="697"/>
      <c r="CU37" s="697"/>
      <c r="CV37" s="697"/>
      <c r="CW37" s="697"/>
      <c r="CX37" s="697"/>
      <c r="CY37" s="698"/>
      <c r="CZ37" s="681">
        <v>8.6999999999999993</v>
      </c>
      <c r="DA37" s="699"/>
      <c r="DB37" s="699"/>
      <c r="DC37" s="700"/>
      <c r="DD37" s="684">
        <v>370427</v>
      </c>
      <c r="DE37" s="697"/>
      <c r="DF37" s="697"/>
      <c r="DG37" s="697"/>
      <c r="DH37" s="697"/>
      <c r="DI37" s="697"/>
      <c r="DJ37" s="697"/>
      <c r="DK37" s="698"/>
      <c r="DL37" s="684">
        <v>334688</v>
      </c>
      <c r="DM37" s="697"/>
      <c r="DN37" s="697"/>
      <c r="DO37" s="697"/>
      <c r="DP37" s="697"/>
      <c r="DQ37" s="697"/>
      <c r="DR37" s="697"/>
      <c r="DS37" s="697"/>
      <c r="DT37" s="697"/>
      <c r="DU37" s="697"/>
      <c r="DV37" s="698"/>
      <c r="DW37" s="681">
        <v>11.9</v>
      </c>
      <c r="DX37" s="699"/>
      <c r="DY37" s="699"/>
      <c r="DZ37" s="699"/>
      <c r="EA37" s="699"/>
      <c r="EB37" s="699"/>
      <c r="EC37" s="714"/>
    </row>
    <row r="38" spans="2:133" ht="11.25" customHeight="1" x14ac:dyDescent="0.15">
      <c r="B38" s="675" t="s">
        <v>337</v>
      </c>
      <c r="C38" s="676"/>
      <c r="D38" s="676"/>
      <c r="E38" s="676"/>
      <c r="F38" s="676"/>
      <c r="G38" s="676"/>
      <c r="H38" s="676"/>
      <c r="I38" s="676"/>
      <c r="J38" s="676"/>
      <c r="K38" s="676"/>
      <c r="L38" s="676"/>
      <c r="M38" s="676"/>
      <c r="N38" s="676"/>
      <c r="O38" s="676"/>
      <c r="P38" s="676"/>
      <c r="Q38" s="677"/>
      <c r="R38" s="678">
        <v>105113</v>
      </c>
      <c r="S38" s="679"/>
      <c r="T38" s="679"/>
      <c r="U38" s="679"/>
      <c r="V38" s="679"/>
      <c r="W38" s="679"/>
      <c r="X38" s="679"/>
      <c r="Y38" s="680"/>
      <c r="Z38" s="715">
        <v>2.1</v>
      </c>
      <c r="AA38" s="715"/>
      <c r="AB38" s="715"/>
      <c r="AC38" s="715"/>
      <c r="AD38" s="716">
        <v>2</v>
      </c>
      <c r="AE38" s="716"/>
      <c r="AF38" s="716"/>
      <c r="AG38" s="716"/>
      <c r="AH38" s="716"/>
      <c r="AI38" s="716"/>
      <c r="AJ38" s="716"/>
      <c r="AK38" s="716"/>
      <c r="AL38" s="681">
        <v>0</v>
      </c>
      <c r="AM38" s="682"/>
      <c r="AN38" s="682"/>
      <c r="AO38" s="717"/>
      <c r="AQ38" s="718" t="s">
        <v>338</v>
      </c>
      <c r="AR38" s="719"/>
      <c r="AS38" s="719"/>
      <c r="AT38" s="719"/>
      <c r="AU38" s="719"/>
      <c r="AV38" s="719"/>
      <c r="AW38" s="719"/>
      <c r="AX38" s="719"/>
      <c r="AY38" s="720"/>
      <c r="AZ38" s="678">
        <v>85365</v>
      </c>
      <c r="BA38" s="679"/>
      <c r="BB38" s="679"/>
      <c r="BC38" s="679"/>
      <c r="BD38" s="697"/>
      <c r="BE38" s="697"/>
      <c r="BF38" s="721"/>
      <c r="BG38" s="711" t="s">
        <v>339</v>
      </c>
      <c r="BH38" s="712"/>
      <c r="BI38" s="712"/>
      <c r="BJ38" s="712"/>
      <c r="BK38" s="712"/>
      <c r="BL38" s="712"/>
      <c r="BM38" s="712"/>
      <c r="BN38" s="712"/>
      <c r="BO38" s="712"/>
      <c r="BP38" s="712"/>
      <c r="BQ38" s="712"/>
      <c r="BR38" s="712"/>
      <c r="BS38" s="712"/>
      <c r="BT38" s="712"/>
      <c r="BU38" s="713"/>
      <c r="BV38" s="678">
        <v>1488</v>
      </c>
      <c r="BW38" s="679"/>
      <c r="BX38" s="679"/>
      <c r="BY38" s="679"/>
      <c r="BZ38" s="679"/>
      <c r="CA38" s="679"/>
      <c r="CB38" s="722"/>
      <c r="CD38" s="711" t="s">
        <v>340</v>
      </c>
      <c r="CE38" s="712"/>
      <c r="CF38" s="712"/>
      <c r="CG38" s="712"/>
      <c r="CH38" s="712"/>
      <c r="CI38" s="712"/>
      <c r="CJ38" s="712"/>
      <c r="CK38" s="712"/>
      <c r="CL38" s="712"/>
      <c r="CM38" s="712"/>
      <c r="CN38" s="712"/>
      <c r="CO38" s="712"/>
      <c r="CP38" s="712"/>
      <c r="CQ38" s="713"/>
      <c r="CR38" s="678">
        <v>508820</v>
      </c>
      <c r="CS38" s="679"/>
      <c r="CT38" s="679"/>
      <c r="CU38" s="679"/>
      <c r="CV38" s="679"/>
      <c r="CW38" s="679"/>
      <c r="CX38" s="679"/>
      <c r="CY38" s="680"/>
      <c r="CZ38" s="681">
        <v>11.9</v>
      </c>
      <c r="DA38" s="699"/>
      <c r="DB38" s="699"/>
      <c r="DC38" s="700"/>
      <c r="DD38" s="684">
        <v>438635</v>
      </c>
      <c r="DE38" s="679"/>
      <c r="DF38" s="679"/>
      <c r="DG38" s="679"/>
      <c r="DH38" s="679"/>
      <c r="DI38" s="679"/>
      <c r="DJ38" s="679"/>
      <c r="DK38" s="680"/>
      <c r="DL38" s="684">
        <v>404418</v>
      </c>
      <c r="DM38" s="679"/>
      <c r="DN38" s="679"/>
      <c r="DO38" s="679"/>
      <c r="DP38" s="679"/>
      <c r="DQ38" s="679"/>
      <c r="DR38" s="679"/>
      <c r="DS38" s="679"/>
      <c r="DT38" s="679"/>
      <c r="DU38" s="679"/>
      <c r="DV38" s="680"/>
      <c r="DW38" s="681">
        <v>14.4</v>
      </c>
      <c r="DX38" s="699"/>
      <c r="DY38" s="699"/>
      <c r="DZ38" s="699"/>
      <c r="EA38" s="699"/>
      <c r="EB38" s="699"/>
      <c r="EC38" s="714"/>
    </row>
    <row r="39" spans="2:133" ht="11.25" customHeight="1" x14ac:dyDescent="0.15">
      <c r="B39" s="675" t="s">
        <v>341</v>
      </c>
      <c r="C39" s="676"/>
      <c r="D39" s="676"/>
      <c r="E39" s="676"/>
      <c r="F39" s="676"/>
      <c r="G39" s="676"/>
      <c r="H39" s="676"/>
      <c r="I39" s="676"/>
      <c r="J39" s="676"/>
      <c r="K39" s="676"/>
      <c r="L39" s="676"/>
      <c r="M39" s="676"/>
      <c r="N39" s="676"/>
      <c r="O39" s="676"/>
      <c r="P39" s="676"/>
      <c r="Q39" s="677"/>
      <c r="R39" s="678">
        <v>444065</v>
      </c>
      <c r="S39" s="679"/>
      <c r="T39" s="679"/>
      <c r="U39" s="679"/>
      <c r="V39" s="679"/>
      <c r="W39" s="679"/>
      <c r="X39" s="679"/>
      <c r="Y39" s="680"/>
      <c r="Z39" s="715">
        <v>8.6999999999999993</v>
      </c>
      <c r="AA39" s="715"/>
      <c r="AB39" s="715"/>
      <c r="AC39" s="715"/>
      <c r="AD39" s="716" t="s">
        <v>235</v>
      </c>
      <c r="AE39" s="716"/>
      <c r="AF39" s="716"/>
      <c r="AG39" s="716"/>
      <c r="AH39" s="716"/>
      <c r="AI39" s="716"/>
      <c r="AJ39" s="716"/>
      <c r="AK39" s="716"/>
      <c r="AL39" s="681" t="s">
        <v>228</v>
      </c>
      <c r="AM39" s="682"/>
      <c r="AN39" s="682"/>
      <c r="AO39" s="717"/>
      <c r="AQ39" s="718" t="s">
        <v>342</v>
      </c>
      <c r="AR39" s="719"/>
      <c r="AS39" s="719"/>
      <c r="AT39" s="719"/>
      <c r="AU39" s="719"/>
      <c r="AV39" s="719"/>
      <c r="AW39" s="719"/>
      <c r="AX39" s="719"/>
      <c r="AY39" s="720"/>
      <c r="AZ39" s="678">
        <v>17702</v>
      </c>
      <c r="BA39" s="679"/>
      <c r="BB39" s="679"/>
      <c r="BC39" s="679"/>
      <c r="BD39" s="697"/>
      <c r="BE39" s="697"/>
      <c r="BF39" s="721"/>
      <c r="BG39" s="711" t="s">
        <v>343</v>
      </c>
      <c r="BH39" s="712"/>
      <c r="BI39" s="712"/>
      <c r="BJ39" s="712"/>
      <c r="BK39" s="712"/>
      <c r="BL39" s="712"/>
      <c r="BM39" s="712"/>
      <c r="BN39" s="712"/>
      <c r="BO39" s="712"/>
      <c r="BP39" s="712"/>
      <c r="BQ39" s="712"/>
      <c r="BR39" s="712"/>
      <c r="BS39" s="712"/>
      <c r="BT39" s="712"/>
      <c r="BU39" s="713"/>
      <c r="BV39" s="678">
        <v>2240</v>
      </c>
      <c r="BW39" s="679"/>
      <c r="BX39" s="679"/>
      <c r="BY39" s="679"/>
      <c r="BZ39" s="679"/>
      <c r="CA39" s="679"/>
      <c r="CB39" s="722"/>
      <c r="CD39" s="711" t="s">
        <v>344</v>
      </c>
      <c r="CE39" s="712"/>
      <c r="CF39" s="712"/>
      <c r="CG39" s="712"/>
      <c r="CH39" s="712"/>
      <c r="CI39" s="712"/>
      <c r="CJ39" s="712"/>
      <c r="CK39" s="712"/>
      <c r="CL39" s="712"/>
      <c r="CM39" s="712"/>
      <c r="CN39" s="712"/>
      <c r="CO39" s="712"/>
      <c r="CP39" s="712"/>
      <c r="CQ39" s="713"/>
      <c r="CR39" s="678">
        <v>133452</v>
      </c>
      <c r="CS39" s="697"/>
      <c r="CT39" s="697"/>
      <c r="CU39" s="697"/>
      <c r="CV39" s="697"/>
      <c r="CW39" s="697"/>
      <c r="CX39" s="697"/>
      <c r="CY39" s="698"/>
      <c r="CZ39" s="681">
        <v>3.1</v>
      </c>
      <c r="DA39" s="699"/>
      <c r="DB39" s="699"/>
      <c r="DC39" s="700"/>
      <c r="DD39" s="684">
        <v>83632</v>
      </c>
      <c r="DE39" s="697"/>
      <c r="DF39" s="697"/>
      <c r="DG39" s="697"/>
      <c r="DH39" s="697"/>
      <c r="DI39" s="697"/>
      <c r="DJ39" s="697"/>
      <c r="DK39" s="698"/>
      <c r="DL39" s="684" t="s">
        <v>244</v>
      </c>
      <c r="DM39" s="697"/>
      <c r="DN39" s="697"/>
      <c r="DO39" s="697"/>
      <c r="DP39" s="697"/>
      <c r="DQ39" s="697"/>
      <c r="DR39" s="697"/>
      <c r="DS39" s="697"/>
      <c r="DT39" s="697"/>
      <c r="DU39" s="697"/>
      <c r="DV39" s="698"/>
      <c r="DW39" s="681" t="s">
        <v>228</v>
      </c>
      <c r="DX39" s="699"/>
      <c r="DY39" s="699"/>
      <c r="DZ39" s="699"/>
      <c r="EA39" s="699"/>
      <c r="EB39" s="699"/>
      <c r="EC39" s="714"/>
    </row>
    <row r="40" spans="2:133" ht="11.25" customHeight="1" x14ac:dyDescent="0.15">
      <c r="B40" s="675" t="s">
        <v>345</v>
      </c>
      <c r="C40" s="676"/>
      <c r="D40" s="676"/>
      <c r="E40" s="676"/>
      <c r="F40" s="676"/>
      <c r="G40" s="676"/>
      <c r="H40" s="676"/>
      <c r="I40" s="676"/>
      <c r="J40" s="676"/>
      <c r="K40" s="676"/>
      <c r="L40" s="676"/>
      <c r="M40" s="676"/>
      <c r="N40" s="676"/>
      <c r="O40" s="676"/>
      <c r="P40" s="676"/>
      <c r="Q40" s="677"/>
      <c r="R40" s="678" t="s">
        <v>136</v>
      </c>
      <c r="S40" s="679"/>
      <c r="T40" s="679"/>
      <c r="U40" s="679"/>
      <c r="V40" s="679"/>
      <c r="W40" s="679"/>
      <c r="X40" s="679"/>
      <c r="Y40" s="680"/>
      <c r="Z40" s="715" t="s">
        <v>244</v>
      </c>
      <c r="AA40" s="715"/>
      <c r="AB40" s="715"/>
      <c r="AC40" s="715"/>
      <c r="AD40" s="716" t="s">
        <v>127</v>
      </c>
      <c r="AE40" s="716"/>
      <c r="AF40" s="716"/>
      <c r="AG40" s="716"/>
      <c r="AH40" s="716"/>
      <c r="AI40" s="716"/>
      <c r="AJ40" s="716"/>
      <c r="AK40" s="716"/>
      <c r="AL40" s="681" t="s">
        <v>235</v>
      </c>
      <c r="AM40" s="682"/>
      <c r="AN40" s="682"/>
      <c r="AO40" s="717"/>
      <c r="AQ40" s="718" t="s">
        <v>346</v>
      </c>
      <c r="AR40" s="719"/>
      <c r="AS40" s="719"/>
      <c r="AT40" s="719"/>
      <c r="AU40" s="719"/>
      <c r="AV40" s="719"/>
      <c r="AW40" s="719"/>
      <c r="AX40" s="719"/>
      <c r="AY40" s="720"/>
      <c r="AZ40" s="678" t="s">
        <v>244</v>
      </c>
      <c r="BA40" s="679"/>
      <c r="BB40" s="679"/>
      <c r="BC40" s="679"/>
      <c r="BD40" s="697"/>
      <c r="BE40" s="697"/>
      <c r="BF40" s="721"/>
      <c r="BG40" s="723" t="s">
        <v>347</v>
      </c>
      <c r="BH40" s="724"/>
      <c r="BI40" s="724"/>
      <c r="BJ40" s="724"/>
      <c r="BK40" s="724"/>
      <c r="BL40" s="236"/>
      <c r="BM40" s="712" t="s">
        <v>348</v>
      </c>
      <c r="BN40" s="712"/>
      <c r="BO40" s="712"/>
      <c r="BP40" s="712"/>
      <c r="BQ40" s="712"/>
      <c r="BR40" s="712"/>
      <c r="BS40" s="712"/>
      <c r="BT40" s="712"/>
      <c r="BU40" s="713"/>
      <c r="BV40" s="678">
        <v>83</v>
      </c>
      <c r="BW40" s="679"/>
      <c r="BX40" s="679"/>
      <c r="BY40" s="679"/>
      <c r="BZ40" s="679"/>
      <c r="CA40" s="679"/>
      <c r="CB40" s="722"/>
      <c r="CD40" s="711" t="s">
        <v>349</v>
      </c>
      <c r="CE40" s="712"/>
      <c r="CF40" s="712"/>
      <c r="CG40" s="712"/>
      <c r="CH40" s="712"/>
      <c r="CI40" s="712"/>
      <c r="CJ40" s="712"/>
      <c r="CK40" s="712"/>
      <c r="CL40" s="712"/>
      <c r="CM40" s="712"/>
      <c r="CN40" s="712"/>
      <c r="CO40" s="712"/>
      <c r="CP40" s="712"/>
      <c r="CQ40" s="713"/>
      <c r="CR40" s="678">
        <v>15715</v>
      </c>
      <c r="CS40" s="679"/>
      <c r="CT40" s="679"/>
      <c r="CU40" s="679"/>
      <c r="CV40" s="679"/>
      <c r="CW40" s="679"/>
      <c r="CX40" s="679"/>
      <c r="CY40" s="680"/>
      <c r="CZ40" s="681">
        <v>0.4</v>
      </c>
      <c r="DA40" s="699"/>
      <c r="DB40" s="699"/>
      <c r="DC40" s="700"/>
      <c r="DD40" s="684">
        <v>13115</v>
      </c>
      <c r="DE40" s="679"/>
      <c r="DF40" s="679"/>
      <c r="DG40" s="679"/>
      <c r="DH40" s="679"/>
      <c r="DI40" s="679"/>
      <c r="DJ40" s="679"/>
      <c r="DK40" s="680"/>
      <c r="DL40" s="684" t="s">
        <v>244</v>
      </c>
      <c r="DM40" s="679"/>
      <c r="DN40" s="679"/>
      <c r="DO40" s="679"/>
      <c r="DP40" s="679"/>
      <c r="DQ40" s="679"/>
      <c r="DR40" s="679"/>
      <c r="DS40" s="679"/>
      <c r="DT40" s="679"/>
      <c r="DU40" s="679"/>
      <c r="DV40" s="680"/>
      <c r="DW40" s="681" t="s">
        <v>136</v>
      </c>
      <c r="DX40" s="699"/>
      <c r="DY40" s="699"/>
      <c r="DZ40" s="699"/>
      <c r="EA40" s="699"/>
      <c r="EB40" s="699"/>
      <c r="EC40" s="714"/>
    </row>
    <row r="41" spans="2:133" ht="11.25" customHeight="1" x14ac:dyDescent="0.15">
      <c r="B41" s="675" t="s">
        <v>350</v>
      </c>
      <c r="C41" s="676"/>
      <c r="D41" s="676"/>
      <c r="E41" s="676"/>
      <c r="F41" s="676"/>
      <c r="G41" s="676"/>
      <c r="H41" s="676"/>
      <c r="I41" s="676"/>
      <c r="J41" s="676"/>
      <c r="K41" s="676"/>
      <c r="L41" s="676"/>
      <c r="M41" s="676"/>
      <c r="N41" s="676"/>
      <c r="O41" s="676"/>
      <c r="P41" s="676"/>
      <c r="Q41" s="677"/>
      <c r="R41" s="678">
        <v>94365</v>
      </c>
      <c r="S41" s="679"/>
      <c r="T41" s="679"/>
      <c r="U41" s="679"/>
      <c r="V41" s="679"/>
      <c r="W41" s="679"/>
      <c r="X41" s="679"/>
      <c r="Y41" s="680"/>
      <c r="Z41" s="715">
        <v>1.8</v>
      </c>
      <c r="AA41" s="715"/>
      <c r="AB41" s="715"/>
      <c r="AC41" s="715"/>
      <c r="AD41" s="716" t="s">
        <v>235</v>
      </c>
      <c r="AE41" s="716"/>
      <c r="AF41" s="716"/>
      <c r="AG41" s="716"/>
      <c r="AH41" s="716"/>
      <c r="AI41" s="716"/>
      <c r="AJ41" s="716"/>
      <c r="AK41" s="716"/>
      <c r="AL41" s="681" t="s">
        <v>235</v>
      </c>
      <c r="AM41" s="682"/>
      <c r="AN41" s="682"/>
      <c r="AO41" s="717"/>
      <c r="AQ41" s="718" t="s">
        <v>351</v>
      </c>
      <c r="AR41" s="719"/>
      <c r="AS41" s="719"/>
      <c r="AT41" s="719"/>
      <c r="AU41" s="719"/>
      <c r="AV41" s="719"/>
      <c r="AW41" s="719"/>
      <c r="AX41" s="719"/>
      <c r="AY41" s="720"/>
      <c r="AZ41" s="678">
        <v>100674</v>
      </c>
      <c r="BA41" s="679"/>
      <c r="BB41" s="679"/>
      <c r="BC41" s="679"/>
      <c r="BD41" s="697"/>
      <c r="BE41" s="697"/>
      <c r="BF41" s="721"/>
      <c r="BG41" s="723"/>
      <c r="BH41" s="724"/>
      <c r="BI41" s="724"/>
      <c r="BJ41" s="724"/>
      <c r="BK41" s="724"/>
      <c r="BL41" s="236"/>
      <c r="BM41" s="712" t="s">
        <v>352</v>
      </c>
      <c r="BN41" s="712"/>
      <c r="BO41" s="712"/>
      <c r="BP41" s="712"/>
      <c r="BQ41" s="712"/>
      <c r="BR41" s="712"/>
      <c r="BS41" s="712"/>
      <c r="BT41" s="712"/>
      <c r="BU41" s="713"/>
      <c r="BV41" s="678" t="s">
        <v>127</v>
      </c>
      <c r="BW41" s="679"/>
      <c r="BX41" s="679"/>
      <c r="BY41" s="679"/>
      <c r="BZ41" s="679"/>
      <c r="CA41" s="679"/>
      <c r="CB41" s="722"/>
      <c r="CD41" s="711" t="s">
        <v>353</v>
      </c>
      <c r="CE41" s="712"/>
      <c r="CF41" s="712"/>
      <c r="CG41" s="712"/>
      <c r="CH41" s="712"/>
      <c r="CI41" s="712"/>
      <c r="CJ41" s="712"/>
      <c r="CK41" s="712"/>
      <c r="CL41" s="712"/>
      <c r="CM41" s="712"/>
      <c r="CN41" s="712"/>
      <c r="CO41" s="712"/>
      <c r="CP41" s="712"/>
      <c r="CQ41" s="713"/>
      <c r="CR41" s="678" t="s">
        <v>244</v>
      </c>
      <c r="CS41" s="697"/>
      <c r="CT41" s="697"/>
      <c r="CU41" s="697"/>
      <c r="CV41" s="697"/>
      <c r="CW41" s="697"/>
      <c r="CX41" s="697"/>
      <c r="CY41" s="698"/>
      <c r="CZ41" s="681" t="s">
        <v>235</v>
      </c>
      <c r="DA41" s="699"/>
      <c r="DB41" s="699"/>
      <c r="DC41" s="700"/>
      <c r="DD41" s="684" t="s">
        <v>244</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354</v>
      </c>
      <c r="C42" s="660"/>
      <c r="D42" s="660"/>
      <c r="E42" s="660"/>
      <c r="F42" s="660"/>
      <c r="G42" s="660"/>
      <c r="H42" s="660"/>
      <c r="I42" s="660"/>
      <c r="J42" s="660"/>
      <c r="K42" s="660"/>
      <c r="L42" s="660"/>
      <c r="M42" s="660"/>
      <c r="N42" s="660"/>
      <c r="O42" s="660"/>
      <c r="P42" s="660"/>
      <c r="Q42" s="661"/>
      <c r="R42" s="662">
        <v>5102393</v>
      </c>
      <c r="S42" s="701"/>
      <c r="T42" s="701"/>
      <c r="U42" s="701"/>
      <c r="V42" s="701"/>
      <c r="W42" s="701"/>
      <c r="X42" s="701"/>
      <c r="Y42" s="703"/>
      <c r="Z42" s="704">
        <v>100</v>
      </c>
      <c r="AA42" s="704"/>
      <c r="AB42" s="704"/>
      <c r="AC42" s="704"/>
      <c r="AD42" s="705">
        <v>2715473</v>
      </c>
      <c r="AE42" s="705"/>
      <c r="AF42" s="705"/>
      <c r="AG42" s="705"/>
      <c r="AH42" s="705"/>
      <c r="AI42" s="705"/>
      <c r="AJ42" s="705"/>
      <c r="AK42" s="705"/>
      <c r="AL42" s="665">
        <v>100</v>
      </c>
      <c r="AM42" s="706"/>
      <c r="AN42" s="706"/>
      <c r="AO42" s="707"/>
      <c r="AQ42" s="708" t="s">
        <v>355</v>
      </c>
      <c r="AR42" s="709"/>
      <c r="AS42" s="709"/>
      <c r="AT42" s="709"/>
      <c r="AU42" s="709"/>
      <c r="AV42" s="709"/>
      <c r="AW42" s="709"/>
      <c r="AX42" s="709"/>
      <c r="AY42" s="710"/>
      <c r="AZ42" s="662">
        <v>390444</v>
      </c>
      <c r="BA42" s="701"/>
      <c r="BB42" s="701"/>
      <c r="BC42" s="701"/>
      <c r="BD42" s="663"/>
      <c r="BE42" s="663"/>
      <c r="BF42" s="727"/>
      <c r="BG42" s="725"/>
      <c r="BH42" s="726"/>
      <c r="BI42" s="726"/>
      <c r="BJ42" s="726"/>
      <c r="BK42" s="726"/>
      <c r="BL42" s="237"/>
      <c r="BM42" s="728" t="s">
        <v>356</v>
      </c>
      <c r="BN42" s="728"/>
      <c r="BO42" s="728"/>
      <c r="BP42" s="728"/>
      <c r="BQ42" s="728"/>
      <c r="BR42" s="728"/>
      <c r="BS42" s="728"/>
      <c r="BT42" s="728"/>
      <c r="BU42" s="729"/>
      <c r="BV42" s="662">
        <v>395</v>
      </c>
      <c r="BW42" s="701"/>
      <c r="BX42" s="701"/>
      <c r="BY42" s="701"/>
      <c r="BZ42" s="701"/>
      <c r="CA42" s="701"/>
      <c r="CB42" s="702"/>
      <c r="CD42" s="675" t="s">
        <v>357</v>
      </c>
      <c r="CE42" s="676"/>
      <c r="CF42" s="676"/>
      <c r="CG42" s="676"/>
      <c r="CH42" s="676"/>
      <c r="CI42" s="676"/>
      <c r="CJ42" s="676"/>
      <c r="CK42" s="676"/>
      <c r="CL42" s="676"/>
      <c r="CM42" s="676"/>
      <c r="CN42" s="676"/>
      <c r="CO42" s="676"/>
      <c r="CP42" s="676"/>
      <c r="CQ42" s="677"/>
      <c r="CR42" s="678">
        <v>497543</v>
      </c>
      <c r="CS42" s="679"/>
      <c r="CT42" s="679"/>
      <c r="CU42" s="679"/>
      <c r="CV42" s="679"/>
      <c r="CW42" s="679"/>
      <c r="CX42" s="679"/>
      <c r="CY42" s="680"/>
      <c r="CZ42" s="681">
        <v>11.6</v>
      </c>
      <c r="DA42" s="682"/>
      <c r="DB42" s="682"/>
      <c r="DC42" s="683"/>
      <c r="DD42" s="684">
        <v>134326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358</v>
      </c>
      <c r="CE43" s="676"/>
      <c r="CF43" s="676"/>
      <c r="CG43" s="676"/>
      <c r="CH43" s="676"/>
      <c r="CI43" s="676"/>
      <c r="CJ43" s="676"/>
      <c r="CK43" s="676"/>
      <c r="CL43" s="676"/>
      <c r="CM43" s="676"/>
      <c r="CN43" s="676"/>
      <c r="CO43" s="676"/>
      <c r="CP43" s="676"/>
      <c r="CQ43" s="677"/>
      <c r="CR43" s="678">
        <v>16911</v>
      </c>
      <c r="CS43" s="697"/>
      <c r="CT43" s="697"/>
      <c r="CU43" s="697"/>
      <c r="CV43" s="697"/>
      <c r="CW43" s="697"/>
      <c r="CX43" s="697"/>
      <c r="CY43" s="698"/>
      <c r="CZ43" s="681">
        <v>0.4</v>
      </c>
      <c r="DA43" s="699"/>
      <c r="DB43" s="699"/>
      <c r="DC43" s="700"/>
      <c r="DD43" s="684">
        <v>16911</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306</v>
      </c>
      <c r="CE44" s="692"/>
      <c r="CF44" s="675" t="s">
        <v>359</v>
      </c>
      <c r="CG44" s="676"/>
      <c r="CH44" s="676"/>
      <c r="CI44" s="676"/>
      <c r="CJ44" s="676"/>
      <c r="CK44" s="676"/>
      <c r="CL44" s="676"/>
      <c r="CM44" s="676"/>
      <c r="CN44" s="676"/>
      <c r="CO44" s="676"/>
      <c r="CP44" s="676"/>
      <c r="CQ44" s="677"/>
      <c r="CR44" s="678">
        <v>371127</v>
      </c>
      <c r="CS44" s="679"/>
      <c r="CT44" s="679"/>
      <c r="CU44" s="679"/>
      <c r="CV44" s="679"/>
      <c r="CW44" s="679"/>
      <c r="CX44" s="679"/>
      <c r="CY44" s="680"/>
      <c r="CZ44" s="681">
        <v>8.6999999999999993</v>
      </c>
      <c r="DA44" s="682"/>
      <c r="DB44" s="682"/>
      <c r="DC44" s="683"/>
      <c r="DD44" s="684">
        <v>75034</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360</v>
      </c>
      <c r="CG45" s="676"/>
      <c r="CH45" s="676"/>
      <c r="CI45" s="676"/>
      <c r="CJ45" s="676"/>
      <c r="CK45" s="676"/>
      <c r="CL45" s="676"/>
      <c r="CM45" s="676"/>
      <c r="CN45" s="676"/>
      <c r="CO45" s="676"/>
      <c r="CP45" s="676"/>
      <c r="CQ45" s="677"/>
      <c r="CR45" s="678">
        <v>173566</v>
      </c>
      <c r="CS45" s="697"/>
      <c r="CT45" s="697"/>
      <c r="CU45" s="697"/>
      <c r="CV45" s="697"/>
      <c r="CW45" s="697"/>
      <c r="CX45" s="697"/>
      <c r="CY45" s="698"/>
      <c r="CZ45" s="681">
        <v>4.0999999999999996</v>
      </c>
      <c r="DA45" s="699"/>
      <c r="DB45" s="699"/>
      <c r="DC45" s="700"/>
      <c r="DD45" s="684">
        <v>3829</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362</v>
      </c>
      <c r="CG46" s="676"/>
      <c r="CH46" s="676"/>
      <c r="CI46" s="676"/>
      <c r="CJ46" s="676"/>
      <c r="CK46" s="676"/>
      <c r="CL46" s="676"/>
      <c r="CM46" s="676"/>
      <c r="CN46" s="676"/>
      <c r="CO46" s="676"/>
      <c r="CP46" s="676"/>
      <c r="CQ46" s="677"/>
      <c r="CR46" s="678">
        <v>187099</v>
      </c>
      <c r="CS46" s="679"/>
      <c r="CT46" s="679"/>
      <c r="CU46" s="679"/>
      <c r="CV46" s="679"/>
      <c r="CW46" s="679"/>
      <c r="CX46" s="679"/>
      <c r="CY46" s="680"/>
      <c r="CZ46" s="681">
        <v>4.4000000000000004</v>
      </c>
      <c r="DA46" s="682"/>
      <c r="DB46" s="682"/>
      <c r="DC46" s="683"/>
      <c r="DD46" s="684">
        <v>70381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364</v>
      </c>
      <c r="CG47" s="676"/>
      <c r="CH47" s="676"/>
      <c r="CI47" s="676"/>
      <c r="CJ47" s="676"/>
      <c r="CK47" s="676"/>
      <c r="CL47" s="676"/>
      <c r="CM47" s="676"/>
      <c r="CN47" s="676"/>
      <c r="CO47" s="676"/>
      <c r="CP47" s="676"/>
      <c r="CQ47" s="677"/>
      <c r="CR47" s="678">
        <v>126416</v>
      </c>
      <c r="CS47" s="697"/>
      <c r="CT47" s="697"/>
      <c r="CU47" s="697"/>
      <c r="CV47" s="697"/>
      <c r="CW47" s="697"/>
      <c r="CX47" s="697"/>
      <c r="CY47" s="698"/>
      <c r="CZ47" s="681">
        <v>3</v>
      </c>
      <c r="DA47" s="699"/>
      <c r="DB47" s="699"/>
      <c r="DC47" s="700"/>
      <c r="DD47" s="684">
        <v>59292</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365</v>
      </c>
      <c r="CD48" s="695"/>
      <c r="CE48" s="696"/>
      <c r="CF48" s="675" t="s">
        <v>366</v>
      </c>
      <c r="CG48" s="676"/>
      <c r="CH48" s="676"/>
      <c r="CI48" s="676"/>
      <c r="CJ48" s="676"/>
      <c r="CK48" s="676"/>
      <c r="CL48" s="676"/>
      <c r="CM48" s="676"/>
      <c r="CN48" s="676"/>
      <c r="CO48" s="676"/>
      <c r="CP48" s="676"/>
      <c r="CQ48" s="677"/>
      <c r="CR48" s="678" t="s">
        <v>127</v>
      </c>
      <c r="CS48" s="679"/>
      <c r="CT48" s="679"/>
      <c r="CU48" s="679"/>
      <c r="CV48" s="679"/>
      <c r="CW48" s="679"/>
      <c r="CX48" s="679"/>
      <c r="CY48" s="680"/>
      <c r="CZ48" s="681" t="s">
        <v>127</v>
      </c>
      <c r="DA48" s="682"/>
      <c r="DB48" s="682"/>
      <c r="DC48" s="683"/>
      <c r="DD48" s="684" t="s">
        <v>127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367</v>
      </c>
      <c r="CE49" s="660"/>
      <c r="CF49" s="660"/>
      <c r="CG49" s="660"/>
      <c r="CH49" s="660"/>
      <c r="CI49" s="660"/>
      <c r="CJ49" s="660"/>
      <c r="CK49" s="660"/>
      <c r="CL49" s="660"/>
      <c r="CM49" s="660"/>
      <c r="CN49" s="660"/>
      <c r="CO49" s="660"/>
      <c r="CP49" s="660"/>
      <c r="CQ49" s="661"/>
      <c r="CR49" s="662">
        <v>4280743</v>
      </c>
      <c r="CS49" s="663"/>
      <c r="CT49" s="663"/>
      <c r="CU49" s="663"/>
      <c r="CV49" s="663"/>
      <c r="CW49" s="663"/>
      <c r="CX49" s="663"/>
      <c r="CY49" s="664"/>
      <c r="CZ49" s="665">
        <v>100</v>
      </c>
      <c r="DA49" s="666"/>
      <c r="DB49" s="666"/>
      <c r="DC49" s="667"/>
      <c r="DD49" s="668">
        <v>3213864</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YnN7bcUBKS5g6r4s9PRqdDS5V0oIAVgBSvOn0GNTW93isuEBViHTYF93cexG44SLKEKzGtKmnVTuqd28/LC7Kg==" saltValue="M5wFru+zZ7jGr4fTnGjj4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369</v>
      </c>
      <c r="DK2" s="1204"/>
      <c r="DL2" s="1204"/>
      <c r="DM2" s="1204"/>
      <c r="DN2" s="1204"/>
      <c r="DO2" s="1205"/>
      <c r="DP2" s="250"/>
      <c r="DQ2" s="1203" t="s">
        <v>370</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371</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373</v>
      </c>
      <c r="B5" s="1089"/>
      <c r="C5" s="1089"/>
      <c r="D5" s="1089"/>
      <c r="E5" s="1089"/>
      <c r="F5" s="1089"/>
      <c r="G5" s="1089"/>
      <c r="H5" s="1089"/>
      <c r="I5" s="1089"/>
      <c r="J5" s="1089"/>
      <c r="K5" s="1089"/>
      <c r="L5" s="1089"/>
      <c r="M5" s="1089"/>
      <c r="N5" s="1089"/>
      <c r="O5" s="1089"/>
      <c r="P5" s="1090"/>
      <c r="Q5" s="1094" t="s">
        <v>374</v>
      </c>
      <c r="R5" s="1095"/>
      <c r="S5" s="1095"/>
      <c r="T5" s="1095"/>
      <c r="U5" s="1096"/>
      <c r="V5" s="1094" t="s">
        <v>375</v>
      </c>
      <c r="W5" s="1095"/>
      <c r="X5" s="1095"/>
      <c r="Y5" s="1095"/>
      <c r="Z5" s="1096"/>
      <c r="AA5" s="1094" t="s">
        <v>376</v>
      </c>
      <c r="AB5" s="1095"/>
      <c r="AC5" s="1095"/>
      <c r="AD5" s="1095"/>
      <c r="AE5" s="1095"/>
      <c r="AF5" s="1206" t="s">
        <v>377</v>
      </c>
      <c r="AG5" s="1095"/>
      <c r="AH5" s="1095"/>
      <c r="AI5" s="1095"/>
      <c r="AJ5" s="1110"/>
      <c r="AK5" s="1095" t="s">
        <v>378</v>
      </c>
      <c r="AL5" s="1095"/>
      <c r="AM5" s="1095"/>
      <c r="AN5" s="1095"/>
      <c r="AO5" s="1096"/>
      <c r="AP5" s="1094" t="s">
        <v>379</v>
      </c>
      <c r="AQ5" s="1095"/>
      <c r="AR5" s="1095"/>
      <c r="AS5" s="1095"/>
      <c r="AT5" s="1096"/>
      <c r="AU5" s="1094" t="s">
        <v>380</v>
      </c>
      <c r="AV5" s="1095"/>
      <c r="AW5" s="1095"/>
      <c r="AX5" s="1095"/>
      <c r="AY5" s="1110"/>
      <c r="AZ5" s="257"/>
      <c r="BA5" s="257"/>
      <c r="BB5" s="257"/>
      <c r="BC5" s="257"/>
      <c r="BD5" s="257"/>
      <c r="BE5" s="258"/>
      <c r="BF5" s="258"/>
      <c r="BG5" s="258"/>
      <c r="BH5" s="258"/>
      <c r="BI5" s="258"/>
      <c r="BJ5" s="258"/>
      <c r="BK5" s="258"/>
      <c r="BL5" s="258"/>
      <c r="BM5" s="258"/>
      <c r="BN5" s="258"/>
      <c r="BO5" s="258"/>
      <c r="BP5" s="258"/>
      <c r="BQ5" s="1088" t="s">
        <v>381</v>
      </c>
      <c r="BR5" s="1089"/>
      <c r="BS5" s="1089"/>
      <c r="BT5" s="1089"/>
      <c r="BU5" s="1089"/>
      <c r="BV5" s="1089"/>
      <c r="BW5" s="1089"/>
      <c r="BX5" s="1089"/>
      <c r="BY5" s="1089"/>
      <c r="BZ5" s="1089"/>
      <c r="CA5" s="1089"/>
      <c r="CB5" s="1089"/>
      <c r="CC5" s="1089"/>
      <c r="CD5" s="1089"/>
      <c r="CE5" s="1089"/>
      <c r="CF5" s="1089"/>
      <c r="CG5" s="1090"/>
      <c r="CH5" s="1094" t="s">
        <v>382</v>
      </c>
      <c r="CI5" s="1095"/>
      <c r="CJ5" s="1095"/>
      <c r="CK5" s="1095"/>
      <c r="CL5" s="1096"/>
      <c r="CM5" s="1094" t="s">
        <v>383</v>
      </c>
      <c r="CN5" s="1095"/>
      <c r="CO5" s="1095"/>
      <c r="CP5" s="1095"/>
      <c r="CQ5" s="1096"/>
      <c r="CR5" s="1094" t="s">
        <v>384</v>
      </c>
      <c r="CS5" s="1095"/>
      <c r="CT5" s="1095"/>
      <c r="CU5" s="1095"/>
      <c r="CV5" s="1096"/>
      <c r="CW5" s="1094" t="s">
        <v>385</v>
      </c>
      <c r="CX5" s="1095"/>
      <c r="CY5" s="1095"/>
      <c r="CZ5" s="1095"/>
      <c r="DA5" s="1096"/>
      <c r="DB5" s="1094" t="s">
        <v>386</v>
      </c>
      <c r="DC5" s="1095"/>
      <c r="DD5" s="1095"/>
      <c r="DE5" s="1095"/>
      <c r="DF5" s="1096"/>
      <c r="DG5" s="1191" t="s">
        <v>387</v>
      </c>
      <c r="DH5" s="1192"/>
      <c r="DI5" s="1192"/>
      <c r="DJ5" s="1192"/>
      <c r="DK5" s="1193"/>
      <c r="DL5" s="1191" t="s">
        <v>388</v>
      </c>
      <c r="DM5" s="1192"/>
      <c r="DN5" s="1192"/>
      <c r="DO5" s="1192"/>
      <c r="DP5" s="1193"/>
      <c r="DQ5" s="1094" t="s">
        <v>389</v>
      </c>
      <c r="DR5" s="1095"/>
      <c r="DS5" s="1095"/>
      <c r="DT5" s="1095"/>
      <c r="DU5" s="1096"/>
      <c r="DV5" s="1094" t="s">
        <v>380</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390</v>
      </c>
      <c r="C7" s="1144"/>
      <c r="D7" s="1144"/>
      <c r="E7" s="1144"/>
      <c r="F7" s="1144"/>
      <c r="G7" s="1144"/>
      <c r="H7" s="1144"/>
      <c r="I7" s="1144"/>
      <c r="J7" s="1144"/>
      <c r="K7" s="1144"/>
      <c r="L7" s="1144"/>
      <c r="M7" s="1144"/>
      <c r="N7" s="1144"/>
      <c r="O7" s="1144"/>
      <c r="P7" s="1145"/>
      <c r="Q7" s="1197">
        <v>5123</v>
      </c>
      <c r="R7" s="1198"/>
      <c r="S7" s="1198"/>
      <c r="T7" s="1198"/>
      <c r="U7" s="1198"/>
      <c r="V7" s="1198">
        <v>4301</v>
      </c>
      <c r="W7" s="1198"/>
      <c r="X7" s="1198"/>
      <c r="Y7" s="1198"/>
      <c r="Z7" s="1198"/>
      <c r="AA7" s="1198">
        <v>822</v>
      </c>
      <c r="AB7" s="1198"/>
      <c r="AC7" s="1198"/>
      <c r="AD7" s="1198"/>
      <c r="AE7" s="1199"/>
      <c r="AF7" s="1200">
        <v>447</v>
      </c>
      <c r="AG7" s="1201"/>
      <c r="AH7" s="1201"/>
      <c r="AI7" s="1201"/>
      <c r="AJ7" s="1202"/>
      <c r="AK7" s="1184">
        <v>6</v>
      </c>
      <c r="AL7" s="1185"/>
      <c r="AM7" s="1185"/>
      <c r="AN7" s="1185"/>
      <c r="AO7" s="1185"/>
      <c r="AP7" s="1185">
        <v>4347</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391</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392</v>
      </c>
      <c r="B23" s="1037" t="s">
        <v>393</v>
      </c>
      <c r="C23" s="1038"/>
      <c r="D23" s="1038"/>
      <c r="E23" s="1038"/>
      <c r="F23" s="1038"/>
      <c r="G23" s="1038"/>
      <c r="H23" s="1038"/>
      <c r="I23" s="1038"/>
      <c r="J23" s="1038"/>
      <c r="K23" s="1038"/>
      <c r="L23" s="1038"/>
      <c r="M23" s="1038"/>
      <c r="N23" s="1038"/>
      <c r="O23" s="1038"/>
      <c r="P23" s="1039"/>
      <c r="Q23" s="1161">
        <v>5123</v>
      </c>
      <c r="R23" s="1162"/>
      <c r="S23" s="1162"/>
      <c r="T23" s="1162"/>
      <c r="U23" s="1162"/>
      <c r="V23" s="1162">
        <v>4301</v>
      </c>
      <c r="W23" s="1162"/>
      <c r="X23" s="1162"/>
      <c r="Y23" s="1162"/>
      <c r="Z23" s="1162"/>
      <c r="AA23" s="1162">
        <v>822</v>
      </c>
      <c r="AB23" s="1162"/>
      <c r="AC23" s="1162"/>
      <c r="AD23" s="1162"/>
      <c r="AE23" s="1163"/>
      <c r="AF23" s="1164">
        <v>447</v>
      </c>
      <c r="AG23" s="1162"/>
      <c r="AH23" s="1162"/>
      <c r="AI23" s="1162"/>
      <c r="AJ23" s="1165"/>
      <c r="AK23" s="1166"/>
      <c r="AL23" s="1167"/>
      <c r="AM23" s="1167"/>
      <c r="AN23" s="1167"/>
      <c r="AO23" s="1167"/>
      <c r="AP23" s="1162">
        <v>4347</v>
      </c>
      <c r="AQ23" s="1162"/>
      <c r="AR23" s="1162"/>
      <c r="AS23" s="1162"/>
      <c r="AT23" s="1162"/>
      <c r="AU23" s="1168"/>
      <c r="AV23" s="1168"/>
      <c r="AW23" s="1168"/>
      <c r="AX23" s="1168"/>
      <c r="AY23" s="1169"/>
      <c r="AZ23" s="1158" t="s">
        <v>394</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395</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396</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373</v>
      </c>
      <c r="B26" s="1089"/>
      <c r="C26" s="1089"/>
      <c r="D26" s="1089"/>
      <c r="E26" s="1089"/>
      <c r="F26" s="1089"/>
      <c r="G26" s="1089"/>
      <c r="H26" s="1089"/>
      <c r="I26" s="1089"/>
      <c r="J26" s="1089"/>
      <c r="K26" s="1089"/>
      <c r="L26" s="1089"/>
      <c r="M26" s="1089"/>
      <c r="N26" s="1089"/>
      <c r="O26" s="1089"/>
      <c r="P26" s="1090"/>
      <c r="Q26" s="1094" t="s">
        <v>397</v>
      </c>
      <c r="R26" s="1095"/>
      <c r="S26" s="1095"/>
      <c r="T26" s="1095"/>
      <c r="U26" s="1096"/>
      <c r="V26" s="1094" t="s">
        <v>398</v>
      </c>
      <c r="W26" s="1095"/>
      <c r="X26" s="1095"/>
      <c r="Y26" s="1095"/>
      <c r="Z26" s="1096"/>
      <c r="AA26" s="1094" t="s">
        <v>399</v>
      </c>
      <c r="AB26" s="1095"/>
      <c r="AC26" s="1095"/>
      <c r="AD26" s="1095"/>
      <c r="AE26" s="1095"/>
      <c r="AF26" s="1152" t="s">
        <v>400</v>
      </c>
      <c r="AG26" s="1101"/>
      <c r="AH26" s="1101"/>
      <c r="AI26" s="1101"/>
      <c r="AJ26" s="1153"/>
      <c r="AK26" s="1095" t="s">
        <v>401</v>
      </c>
      <c r="AL26" s="1095"/>
      <c r="AM26" s="1095"/>
      <c r="AN26" s="1095"/>
      <c r="AO26" s="1096"/>
      <c r="AP26" s="1094" t="s">
        <v>402</v>
      </c>
      <c r="AQ26" s="1095"/>
      <c r="AR26" s="1095"/>
      <c r="AS26" s="1095"/>
      <c r="AT26" s="1096"/>
      <c r="AU26" s="1094" t="s">
        <v>403</v>
      </c>
      <c r="AV26" s="1095"/>
      <c r="AW26" s="1095"/>
      <c r="AX26" s="1095"/>
      <c r="AY26" s="1096"/>
      <c r="AZ26" s="1094" t="s">
        <v>404</v>
      </c>
      <c r="BA26" s="1095"/>
      <c r="BB26" s="1095"/>
      <c r="BC26" s="1095"/>
      <c r="BD26" s="1096"/>
      <c r="BE26" s="1094" t="s">
        <v>380</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405</v>
      </c>
      <c r="C28" s="1144"/>
      <c r="D28" s="1144"/>
      <c r="E28" s="1144"/>
      <c r="F28" s="1144"/>
      <c r="G28" s="1144"/>
      <c r="H28" s="1144"/>
      <c r="I28" s="1144"/>
      <c r="J28" s="1144"/>
      <c r="K28" s="1144"/>
      <c r="L28" s="1144"/>
      <c r="M28" s="1144"/>
      <c r="N28" s="1144"/>
      <c r="O28" s="1144"/>
      <c r="P28" s="1145"/>
      <c r="Q28" s="1146">
        <v>1293</v>
      </c>
      <c r="R28" s="1147"/>
      <c r="S28" s="1147"/>
      <c r="T28" s="1147"/>
      <c r="U28" s="1147"/>
      <c r="V28" s="1147">
        <v>1212</v>
      </c>
      <c r="W28" s="1147"/>
      <c r="X28" s="1147"/>
      <c r="Y28" s="1147"/>
      <c r="Z28" s="1147"/>
      <c r="AA28" s="1147">
        <v>81</v>
      </c>
      <c r="AB28" s="1147"/>
      <c r="AC28" s="1147"/>
      <c r="AD28" s="1147"/>
      <c r="AE28" s="1148"/>
      <c r="AF28" s="1149">
        <v>81</v>
      </c>
      <c r="AG28" s="1147"/>
      <c r="AH28" s="1147"/>
      <c r="AI28" s="1147"/>
      <c r="AJ28" s="1150"/>
      <c r="AK28" s="1151">
        <v>88</v>
      </c>
      <c r="AL28" s="1139"/>
      <c r="AM28" s="1139"/>
      <c r="AN28" s="1139"/>
      <c r="AO28" s="1139"/>
      <c r="AP28" s="1139" t="s">
        <v>585</v>
      </c>
      <c r="AQ28" s="1139"/>
      <c r="AR28" s="1139"/>
      <c r="AS28" s="1139"/>
      <c r="AT28" s="1139"/>
      <c r="AU28" s="1139" t="s">
        <v>585</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406</v>
      </c>
      <c r="C29" s="1131"/>
      <c r="D29" s="1131"/>
      <c r="E29" s="1131"/>
      <c r="F29" s="1131"/>
      <c r="G29" s="1131"/>
      <c r="H29" s="1131"/>
      <c r="I29" s="1131"/>
      <c r="J29" s="1131"/>
      <c r="K29" s="1131"/>
      <c r="L29" s="1131"/>
      <c r="M29" s="1131"/>
      <c r="N29" s="1131"/>
      <c r="O29" s="1131"/>
      <c r="P29" s="1132"/>
      <c r="Q29" s="1136">
        <v>130</v>
      </c>
      <c r="R29" s="1137"/>
      <c r="S29" s="1137"/>
      <c r="T29" s="1137"/>
      <c r="U29" s="1137"/>
      <c r="V29" s="1137">
        <v>129</v>
      </c>
      <c r="W29" s="1137"/>
      <c r="X29" s="1137"/>
      <c r="Y29" s="1137"/>
      <c r="Z29" s="1137"/>
      <c r="AA29" s="1137">
        <v>1</v>
      </c>
      <c r="AB29" s="1137"/>
      <c r="AC29" s="1137"/>
      <c r="AD29" s="1137"/>
      <c r="AE29" s="1138"/>
      <c r="AF29" s="1112">
        <v>1</v>
      </c>
      <c r="AG29" s="1113"/>
      <c r="AH29" s="1113"/>
      <c r="AI29" s="1113"/>
      <c r="AJ29" s="1114"/>
      <c r="AK29" s="1073">
        <v>36</v>
      </c>
      <c r="AL29" s="1064"/>
      <c r="AM29" s="1064"/>
      <c r="AN29" s="1064"/>
      <c r="AO29" s="1064"/>
      <c r="AP29" s="1064" t="s">
        <v>585</v>
      </c>
      <c r="AQ29" s="1064"/>
      <c r="AR29" s="1064"/>
      <c r="AS29" s="1064"/>
      <c r="AT29" s="1064"/>
      <c r="AU29" s="1064" t="s">
        <v>585</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407</v>
      </c>
      <c r="C30" s="1131"/>
      <c r="D30" s="1131"/>
      <c r="E30" s="1131"/>
      <c r="F30" s="1131"/>
      <c r="G30" s="1131"/>
      <c r="H30" s="1131"/>
      <c r="I30" s="1131"/>
      <c r="J30" s="1131"/>
      <c r="K30" s="1131"/>
      <c r="L30" s="1131"/>
      <c r="M30" s="1131"/>
      <c r="N30" s="1131"/>
      <c r="O30" s="1131"/>
      <c r="P30" s="1132"/>
      <c r="Q30" s="1136">
        <v>1415</v>
      </c>
      <c r="R30" s="1137"/>
      <c r="S30" s="1137"/>
      <c r="T30" s="1137"/>
      <c r="U30" s="1137"/>
      <c r="V30" s="1137">
        <v>1382</v>
      </c>
      <c r="W30" s="1137"/>
      <c r="X30" s="1137"/>
      <c r="Y30" s="1137"/>
      <c r="Z30" s="1137"/>
      <c r="AA30" s="1137">
        <v>33</v>
      </c>
      <c r="AB30" s="1137"/>
      <c r="AC30" s="1137"/>
      <c r="AD30" s="1137"/>
      <c r="AE30" s="1138"/>
      <c r="AF30" s="1112">
        <v>33</v>
      </c>
      <c r="AG30" s="1113"/>
      <c r="AH30" s="1113"/>
      <c r="AI30" s="1113"/>
      <c r="AJ30" s="1114"/>
      <c r="AK30" s="1073">
        <v>189</v>
      </c>
      <c r="AL30" s="1064"/>
      <c r="AM30" s="1064"/>
      <c r="AN30" s="1064"/>
      <c r="AO30" s="1064"/>
      <c r="AP30" s="1064" t="s">
        <v>585</v>
      </c>
      <c r="AQ30" s="1064"/>
      <c r="AR30" s="1064"/>
      <c r="AS30" s="1064"/>
      <c r="AT30" s="1064"/>
      <c r="AU30" s="1064" t="s">
        <v>586</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408</v>
      </c>
      <c r="C31" s="1131"/>
      <c r="D31" s="1131"/>
      <c r="E31" s="1131"/>
      <c r="F31" s="1131"/>
      <c r="G31" s="1131"/>
      <c r="H31" s="1131"/>
      <c r="I31" s="1131"/>
      <c r="J31" s="1131"/>
      <c r="K31" s="1131"/>
      <c r="L31" s="1131"/>
      <c r="M31" s="1131"/>
      <c r="N31" s="1131"/>
      <c r="O31" s="1131"/>
      <c r="P31" s="1132"/>
      <c r="Q31" s="1136">
        <v>80</v>
      </c>
      <c r="R31" s="1137"/>
      <c r="S31" s="1137"/>
      <c r="T31" s="1137"/>
      <c r="U31" s="1137"/>
      <c r="V31" s="1137">
        <v>110</v>
      </c>
      <c r="W31" s="1137"/>
      <c r="X31" s="1137"/>
      <c r="Y31" s="1137"/>
      <c r="Z31" s="1137"/>
      <c r="AA31" s="1137">
        <v>-30</v>
      </c>
      <c r="AB31" s="1137"/>
      <c r="AC31" s="1137"/>
      <c r="AD31" s="1137"/>
      <c r="AE31" s="1138"/>
      <c r="AF31" s="1112">
        <v>13</v>
      </c>
      <c r="AG31" s="1113"/>
      <c r="AH31" s="1113"/>
      <c r="AI31" s="1113"/>
      <c r="AJ31" s="1114"/>
      <c r="AK31" s="1073">
        <v>13</v>
      </c>
      <c r="AL31" s="1064"/>
      <c r="AM31" s="1064"/>
      <c r="AN31" s="1064"/>
      <c r="AO31" s="1064"/>
      <c r="AP31" s="1064">
        <v>70</v>
      </c>
      <c r="AQ31" s="1064"/>
      <c r="AR31" s="1064"/>
      <c r="AS31" s="1064"/>
      <c r="AT31" s="1064"/>
      <c r="AU31" s="1064">
        <v>70</v>
      </c>
      <c r="AV31" s="1064"/>
      <c r="AW31" s="1064"/>
      <c r="AX31" s="1064"/>
      <c r="AY31" s="1064"/>
      <c r="AZ31" s="1135" t="s">
        <v>585</v>
      </c>
      <c r="BA31" s="1135"/>
      <c r="BB31" s="1135"/>
      <c r="BC31" s="1135"/>
      <c r="BD31" s="1135"/>
      <c r="BE31" s="1125" t="s">
        <v>409</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410</v>
      </c>
      <c r="C32" s="1131"/>
      <c r="D32" s="1131"/>
      <c r="E32" s="1131"/>
      <c r="F32" s="1131"/>
      <c r="G32" s="1131"/>
      <c r="H32" s="1131"/>
      <c r="I32" s="1131"/>
      <c r="J32" s="1131"/>
      <c r="K32" s="1131"/>
      <c r="L32" s="1131"/>
      <c r="M32" s="1131"/>
      <c r="N32" s="1131"/>
      <c r="O32" s="1131"/>
      <c r="P32" s="1132"/>
      <c r="Q32" s="1136">
        <v>496</v>
      </c>
      <c r="R32" s="1137"/>
      <c r="S32" s="1137"/>
      <c r="T32" s="1137"/>
      <c r="U32" s="1137"/>
      <c r="V32" s="1137">
        <v>444</v>
      </c>
      <c r="W32" s="1137"/>
      <c r="X32" s="1137"/>
      <c r="Y32" s="1137"/>
      <c r="Z32" s="1137"/>
      <c r="AA32" s="1137">
        <v>52</v>
      </c>
      <c r="AB32" s="1137"/>
      <c r="AC32" s="1137"/>
      <c r="AD32" s="1137"/>
      <c r="AE32" s="1138"/>
      <c r="AF32" s="1112">
        <v>404</v>
      </c>
      <c r="AG32" s="1113"/>
      <c r="AH32" s="1113"/>
      <c r="AI32" s="1113"/>
      <c r="AJ32" s="1114"/>
      <c r="AK32" s="1073">
        <v>101</v>
      </c>
      <c r="AL32" s="1064"/>
      <c r="AM32" s="1064"/>
      <c r="AN32" s="1064"/>
      <c r="AO32" s="1064"/>
      <c r="AP32" s="1064">
        <v>1081</v>
      </c>
      <c r="AQ32" s="1064"/>
      <c r="AR32" s="1064"/>
      <c r="AS32" s="1064"/>
      <c r="AT32" s="1064"/>
      <c r="AU32" s="1064">
        <v>560</v>
      </c>
      <c r="AV32" s="1064"/>
      <c r="AW32" s="1064"/>
      <c r="AX32" s="1064"/>
      <c r="AY32" s="1064"/>
      <c r="AZ32" s="1135" t="s">
        <v>585</v>
      </c>
      <c r="BA32" s="1135"/>
      <c r="BB32" s="1135"/>
      <c r="BC32" s="1135"/>
      <c r="BD32" s="1135"/>
      <c r="BE32" s="1125" t="s">
        <v>409</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411</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392</v>
      </c>
      <c r="B63" s="1037" t="s">
        <v>412</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532</v>
      </c>
      <c r="AG63" s="1052"/>
      <c r="AH63" s="1052"/>
      <c r="AI63" s="1052"/>
      <c r="AJ63" s="1123"/>
      <c r="AK63" s="1124"/>
      <c r="AL63" s="1056"/>
      <c r="AM63" s="1056"/>
      <c r="AN63" s="1056"/>
      <c r="AO63" s="1056"/>
      <c r="AP63" s="1052">
        <v>1151</v>
      </c>
      <c r="AQ63" s="1052"/>
      <c r="AR63" s="1052"/>
      <c r="AS63" s="1052"/>
      <c r="AT63" s="1052"/>
      <c r="AU63" s="1052">
        <v>630</v>
      </c>
      <c r="AV63" s="1052"/>
      <c r="AW63" s="1052"/>
      <c r="AX63" s="1052"/>
      <c r="AY63" s="1052"/>
      <c r="AZ63" s="1118"/>
      <c r="BA63" s="1118"/>
      <c r="BB63" s="1118"/>
      <c r="BC63" s="1118"/>
      <c r="BD63" s="1118"/>
      <c r="BE63" s="1053"/>
      <c r="BF63" s="1053"/>
      <c r="BG63" s="1053"/>
      <c r="BH63" s="1053"/>
      <c r="BI63" s="1054"/>
      <c r="BJ63" s="1119" t="s">
        <v>394</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414</v>
      </c>
      <c r="B66" s="1089"/>
      <c r="C66" s="1089"/>
      <c r="D66" s="1089"/>
      <c r="E66" s="1089"/>
      <c r="F66" s="1089"/>
      <c r="G66" s="1089"/>
      <c r="H66" s="1089"/>
      <c r="I66" s="1089"/>
      <c r="J66" s="1089"/>
      <c r="K66" s="1089"/>
      <c r="L66" s="1089"/>
      <c r="M66" s="1089"/>
      <c r="N66" s="1089"/>
      <c r="O66" s="1089"/>
      <c r="P66" s="1090"/>
      <c r="Q66" s="1094" t="s">
        <v>415</v>
      </c>
      <c r="R66" s="1095"/>
      <c r="S66" s="1095"/>
      <c r="T66" s="1095"/>
      <c r="U66" s="1096"/>
      <c r="V66" s="1094" t="s">
        <v>398</v>
      </c>
      <c r="W66" s="1095"/>
      <c r="X66" s="1095"/>
      <c r="Y66" s="1095"/>
      <c r="Z66" s="1096"/>
      <c r="AA66" s="1094" t="s">
        <v>416</v>
      </c>
      <c r="AB66" s="1095"/>
      <c r="AC66" s="1095"/>
      <c r="AD66" s="1095"/>
      <c r="AE66" s="1096"/>
      <c r="AF66" s="1100" t="s">
        <v>400</v>
      </c>
      <c r="AG66" s="1101"/>
      <c r="AH66" s="1101"/>
      <c r="AI66" s="1101"/>
      <c r="AJ66" s="1102"/>
      <c r="AK66" s="1094" t="s">
        <v>401</v>
      </c>
      <c r="AL66" s="1089"/>
      <c r="AM66" s="1089"/>
      <c r="AN66" s="1089"/>
      <c r="AO66" s="1090"/>
      <c r="AP66" s="1094" t="s">
        <v>417</v>
      </c>
      <c r="AQ66" s="1095"/>
      <c r="AR66" s="1095"/>
      <c r="AS66" s="1095"/>
      <c r="AT66" s="1096"/>
      <c r="AU66" s="1094" t="s">
        <v>418</v>
      </c>
      <c r="AV66" s="1095"/>
      <c r="AW66" s="1095"/>
      <c r="AX66" s="1095"/>
      <c r="AY66" s="1096"/>
      <c r="AZ66" s="1094" t="s">
        <v>380</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587</v>
      </c>
      <c r="C68" s="1079"/>
      <c r="D68" s="1079"/>
      <c r="E68" s="1079"/>
      <c r="F68" s="1079"/>
      <c r="G68" s="1079"/>
      <c r="H68" s="1079"/>
      <c r="I68" s="1079"/>
      <c r="J68" s="1079"/>
      <c r="K68" s="1079"/>
      <c r="L68" s="1079"/>
      <c r="M68" s="1079"/>
      <c r="N68" s="1079"/>
      <c r="O68" s="1079"/>
      <c r="P68" s="1080"/>
      <c r="Q68" s="1081">
        <v>22428</v>
      </c>
      <c r="R68" s="1075"/>
      <c r="S68" s="1075"/>
      <c r="T68" s="1075"/>
      <c r="U68" s="1075"/>
      <c r="V68" s="1075">
        <v>21660</v>
      </c>
      <c r="W68" s="1075"/>
      <c r="X68" s="1075"/>
      <c r="Y68" s="1075"/>
      <c r="Z68" s="1075"/>
      <c r="AA68" s="1075">
        <v>768</v>
      </c>
      <c r="AB68" s="1075"/>
      <c r="AC68" s="1075"/>
      <c r="AD68" s="1075"/>
      <c r="AE68" s="1075"/>
      <c r="AF68" s="1075">
        <v>768</v>
      </c>
      <c r="AG68" s="1075"/>
      <c r="AH68" s="1075"/>
      <c r="AI68" s="1075"/>
      <c r="AJ68" s="1075"/>
      <c r="AK68" s="1075">
        <v>28</v>
      </c>
      <c r="AL68" s="1075"/>
      <c r="AM68" s="1075"/>
      <c r="AN68" s="1075"/>
      <c r="AO68" s="1075"/>
      <c r="AP68" s="1075" t="s">
        <v>597</v>
      </c>
      <c r="AQ68" s="1075"/>
      <c r="AR68" s="1075"/>
      <c r="AS68" s="1075"/>
      <c r="AT68" s="1075"/>
      <c r="AU68" s="1075" t="s">
        <v>585</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588</v>
      </c>
      <c r="C69" s="1068"/>
      <c r="D69" s="1068"/>
      <c r="E69" s="1068"/>
      <c r="F69" s="1068"/>
      <c r="G69" s="1068"/>
      <c r="H69" s="1068"/>
      <c r="I69" s="1068"/>
      <c r="J69" s="1068"/>
      <c r="K69" s="1068"/>
      <c r="L69" s="1068"/>
      <c r="M69" s="1068"/>
      <c r="N69" s="1068"/>
      <c r="O69" s="1068"/>
      <c r="P69" s="1069"/>
      <c r="Q69" s="1070">
        <v>193</v>
      </c>
      <c r="R69" s="1064"/>
      <c r="S69" s="1064"/>
      <c r="T69" s="1064"/>
      <c r="U69" s="1064"/>
      <c r="V69" s="1064">
        <v>137</v>
      </c>
      <c r="W69" s="1064"/>
      <c r="X69" s="1064"/>
      <c r="Y69" s="1064"/>
      <c r="Z69" s="1064"/>
      <c r="AA69" s="1064">
        <v>56</v>
      </c>
      <c r="AB69" s="1064"/>
      <c r="AC69" s="1064"/>
      <c r="AD69" s="1064"/>
      <c r="AE69" s="1064"/>
      <c r="AF69" s="1064">
        <v>56</v>
      </c>
      <c r="AG69" s="1064"/>
      <c r="AH69" s="1064"/>
      <c r="AI69" s="1064"/>
      <c r="AJ69" s="1064"/>
      <c r="AK69" s="1064" t="s">
        <v>596</v>
      </c>
      <c r="AL69" s="1064"/>
      <c r="AM69" s="1064"/>
      <c r="AN69" s="1064"/>
      <c r="AO69" s="1064"/>
      <c r="AP69" s="1064" t="s">
        <v>585</v>
      </c>
      <c r="AQ69" s="1064"/>
      <c r="AR69" s="1064"/>
      <c r="AS69" s="1064"/>
      <c r="AT69" s="1064"/>
      <c r="AU69" s="1064" t="s">
        <v>585</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589</v>
      </c>
      <c r="C70" s="1068"/>
      <c r="D70" s="1068"/>
      <c r="E70" s="1068"/>
      <c r="F70" s="1068"/>
      <c r="G70" s="1068"/>
      <c r="H70" s="1068"/>
      <c r="I70" s="1068"/>
      <c r="J70" s="1068"/>
      <c r="K70" s="1068"/>
      <c r="L70" s="1068"/>
      <c r="M70" s="1068"/>
      <c r="N70" s="1068"/>
      <c r="O70" s="1068"/>
      <c r="P70" s="1069"/>
      <c r="Q70" s="1070">
        <v>102</v>
      </c>
      <c r="R70" s="1064"/>
      <c r="S70" s="1064"/>
      <c r="T70" s="1064"/>
      <c r="U70" s="1064"/>
      <c r="V70" s="1064">
        <v>95</v>
      </c>
      <c r="W70" s="1064"/>
      <c r="X70" s="1064"/>
      <c r="Y70" s="1064"/>
      <c r="Z70" s="1064"/>
      <c r="AA70" s="1064">
        <v>7</v>
      </c>
      <c r="AB70" s="1064"/>
      <c r="AC70" s="1064"/>
      <c r="AD70" s="1064"/>
      <c r="AE70" s="1064"/>
      <c r="AF70" s="1064">
        <v>7</v>
      </c>
      <c r="AG70" s="1064"/>
      <c r="AH70" s="1064"/>
      <c r="AI70" s="1064"/>
      <c r="AJ70" s="1064"/>
      <c r="AK70" s="1064">
        <v>1</v>
      </c>
      <c r="AL70" s="1064"/>
      <c r="AM70" s="1064"/>
      <c r="AN70" s="1064"/>
      <c r="AO70" s="1064"/>
      <c r="AP70" s="1064" t="s">
        <v>585</v>
      </c>
      <c r="AQ70" s="1064"/>
      <c r="AR70" s="1064"/>
      <c r="AS70" s="1064"/>
      <c r="AT70" s="1064"/>
      <c r="AU70" s="1064" t="s">
        <v>585</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590</v>
      </c>
      <c r="C71" s="1068"/>
      <c r="D71" s="1068"/>
      <c r="E71" s="1068"/>
      <c r="F71" s="1068"/>
      <c r="G71" s="1068"/>
      <c r="H71" s="1068"/>
      <c r="I71" s="1068"/>
      <c r="J71" s="1068"/>
      <c r="K71" s="1068"/>
      <c r="L71" s="1068"/>
      <c r="M71" s="1068"/>
      <c r="N71" s="1068"/>
      <c r="O71" s="1068"/>
      <c r="P71" s="1069"/>
      <c r="Q71" s="1070">
        <v>108</v>
      </c>
      <c r="R71" s="1064"/>
      <c r="S71" s="1064"/>
      <c r="T71" s="1064"/>
      <c r="U71" s="1064"/>
      <c r="V71" s="1064">
        <v>74</v>
      </c>
      <c r="W71" s="1064"/>
      <c r="X71" s="1064"/>
      <c r="Y71" s="1064"/>
      <c r="Z71" s="1064"/>
      <c r="AA71" s="1064">
        <v>34</v>
      </c>
      <c r="AB71" s="1064"/>
      <c r="AC71" s="1064"/>
      <c r="AD71" s="1064"/>
      <c r="AE71" s="1064"/>
      <c r="AF71" s="1064">
        <v>34</v>
      </c>
      <c r="AG71" s="1064"/>
      <c r="AH71" s="1064"/>
      <c r="AI71" s="1064"/>
      <c r="AJ71" s="1064"/>
      <c r="AK71" s="1064" t="s">
        <v>585</v>
      </c>
      <c r="AL71" s="1064"/>
      <c r="AM71" s="1064"/>
      <c r="AN71" s="1064"/>
      <c r="AO71" s="1064"/>
      <c r="AP71" s="1064" t="s">
        <v>596</v>
      </c>
      <c r="AQ71" s="1064"/>
      <c r="AR71" s="1064"/>
      <c r="AS71" s="1064"/>
      <c r="AT71" s="1064"/>
      <c r="AU71" s="1064" t="s">
        <v>597</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591</v>
      </c>
      <c r="C72" s="1068"/>
      <c r="D72" s="1068"/>
      <c r="E72" s="1068"/>
      <c r="F72" s="1068"/>
      <c r="G72" s="1068"/>
      <c r="H72" s="1068"/>
      <c r="I72" s="1068"/>
      <c r="J72" s="1068"/>
      <c r="K72" s="1068"/>
      <c r="L72" s="1068"/>
      <c r="M72" s="1068"/>
      <c r="N72" s="1068"/>
      <c r="O72" s="1068"/>
      <c r="P72" s="1069"/>
      <c r="Q72" s="1070">
        <v>2588</v>
      </c>
      <c r="R72" s="1064"/>
      <c r="S72" s="1064"/>
      <c r="T72" s="1064"/>
      <c r="U72" s="1064"/>
      <c r="V72" s="1064">
        <v>2314</v>
      </c>
      <c r="W72" s="1064"/>
      <c r="X72" s="1064"/>
      <c r="Y72" s="1064"/>
      <c r="Z72" s="1064"/>
      <c r="AA72" s="1064">
        <v>274</v>
      </c>
      <c r="AB72" s="1064"/>
      <c r="AC72" s="1064"/>
      <c r="AD72" s="1064"/>
      <c r="AE72" s="1064"/>
      <c r="AF72" s="1064">
        <v>274</v>
      </c>
      <c r="AG72" s="1064"/>
      <c r="AH72" s="1064"/>
      <c r="AI72" s="1064"/>
      <c r="AJ72" s="1064"/>
      <c r="AK72" s="1064">
        <v>117</v>
      </c>
      <c r="AL72" s="1064"/>
      <c r="AM72" s="1064"/>
      <c r="AN72" s="1064"/>
      <c r="AO72" s="1064"/>
      <c r="AP72" s="1064" t="s">
        <v>596</v>
      </c>
      <c r="AQ72" s="1064"/>
      <c r="AR72" s="1064"/>
      <c r="AS72" s="1064"/>
      <c r="AT72" s="1064"/>
      <c r="AU72" s="1064" t="s">
        <v>585</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592</v>
      </c>
      <c r="C73" s="1068"/>
      <c r="D73" s="1068"/>
      <c r="E73" s="1068"/>
      <c r="F73" s="1068"/>
      <c r="G73" s="1068"/>
      <c r="H73" s="1068"/>
      <c r="I73" s="1068"/>
      <c r="J73" s="1068"/>
      <c r="K73" s="1068"/>
      <c r="L73" s="1068"/>
      <c r="M73" s="1068"/>
      <c r="N73" s="1068"/>
      <c r="O73" s="1068"/>
      <c r="P73" s="1069"/>
      <c r="Q73" s="1070">
        <v>657281</v>
      </c>
      <c r="R73" s="1064"/>
      <c r="S73" s="1064"/>
      <c r="T73" s="1064"/>
      <c r="U73" s="1064"/>
      <c r="V73" s="1064">
        <v>647955</v>
      </c>
      <c r="W73" s="1064"/>
      <c r="X73" s="1064"/>
      <c r="Y73" s="1064"/>
      <c r="Z73" s="1064"/>
      <c r="AA73" s="1064">
        <v>9326</v>
      </c>
      <c r="AB73" s="1064"/>
      <c r="AC73" s="1064"/>
      <c r="AD73" s="1064"/>
      <c r="AE73" s="1064"/>
      <c r="AF73" s="1064">
        <v>9326</v>
      </c>
      <c r="AG73" s="1064"/>
      <c r="AH73" s="1064"/>
      <c r="AI73" s="1064"/>
      <c r="AJ73" s="1064"/>
      <c r="AK73" s="1064">
        <v>3989</v>
      </c>
      <c r="AL73" s="1064"/>
      <c r="AM73" s="1064"/>
      <c r="AN73" s="1064"/>
      <c r="AO73" s="1064"/>
      <c r="AP73" s="1064" t="s">
        <v>585</v>
      </c>
      <c r="AQ73" s="1064"/>
      <c r="AR73" s="1064"/>
      <c r="AS73" s="1064"/>
      <c r="AT73" s="1064"/>
      <c r="AU73" s="1064" t="s">
        <v>596</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593</v>
      </c>
      <c r="C74" s="1068"/>
      <c r="D74" s="1068"/>
      <c r="E74" s="1068"/>
      <c r="F74" s="1068"/>
      <c r="G74" s="1068"/>
      <c r="H74" s="1068"/>
      <c r="I74" s="1068"/>
      <c r="J74" s="1068"/>
      <c r="K74" s="1068"/>
      <c r="L74" s="1068"/>
      <c r="M74" s="1068"/>
      <c r="N74" s="1068"/>
      <c r="O74" s="1068"/>
      <c r="P74" s="1069"/>
      <c r="Q74" s="1070">
        <v>3355</v>
      </c>
      <c r="R74" s="1064"/>
      <c r="S74" s="1064"/>
      <c r="T74" s="1064"/>
      <c r="U74" s="1064"/>
      <c r="V74" s="1064">
        <v>3145</v>
      </c>
      <c r="W74" s="1064"/>
      <c r="X74" s="1064"/>
      <c r="Y74" s="1064"/>
      <c r="Z74" s="1064"/>
      <c r="AA74" s="1064">
        <v>210</v>
      </c>
      <c r="AB74" s="1064"/>
      <c r="AC74" s="1064"/>
      <c r="AD74" s="1064"/>
      <c r="AE74" s="1064"/>
      <c r="AF74" s="1064">
        <v>201</v>
      </c>
      <c r="AG74" s="1064"/>
      <c r="AH74" s="1064"/>
      <c r="AI74" s="1064"/>
      <c r="AJ74" s="1064"/>
      <c r="AK74" s="1064" t="s">
        <v>585</v>
      </c>
      <c r="AL74" s="1064"/>
      <c r="AM74" s="1064"/>
      <c r="AN74" s="1064"/>
      <c r="AO74" s="1064"/>
      <c r="AP74" s="1064">
        <v>189</v>
      </c>
      <c r="AQ74" s="1064"/>
      <c r="AR74" s="1064"/>
      <c r="AS74" s="1064"/>
      <c r="AT74" s="1064"/>
      <c r="AU74" s="1064">
        <v>189</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594</v>
      </c>
      <c r="C75" s="1068"/>
      <c r="D75" s="1068"/>
      <c r="E75" s="1068"/>
      <c r="F75" s="1068"/>
      <c r="G75" s="1068"/>
      <c r="H75" s="1068"/>
      <c r="I75" s="1068"/>
      <c r="J75" s="1068"/>
      <c r="K75" s="1068"/>
      <c r="L75" s="1068"/>
      <c r="M75" s="1068"/>
      <c r="N75" s="1068"/>
      <c r="O75" s="1068"/>
      <c r="P75" s="1069"/>
      <c r="Q75" s="1071">
        <v>638</v>
      </c>
      <c r="R75" s="1072"/>
      <c r="S75" s="1072"/>
      <c r="T75" s="1072"/>
      <c r="U75" s="1073"/>
      <c r="V75" s="1074">
        <v>612</v>
      </c>
      <c r="W75" s="1072"/>
      <c r="X75" s="1072"/>
      <c r="Y75" s="1072"/>
      <c r="Z75" s="1073"/>
      <c r="AA75" s="1074">
        <v>26</v>
      </c>
      <c r="AB75" s="1072"/>
      <c r="AC75" s="1072"/>
      <c r="AD75" s="1072"/>
      <c r="AE75" s="1073"/>
      <c r="AF75" s="1074">
        <v>26</v>
      </c>
      <c r="AG75" s="1072"/>
      <c r="AH75" s="1072"/>
      <c r="AI75" s="1072"/>
      <c r="AJ75" s="1073"/>
      <c r="AK75" s="1074" t="s">
        <v>585</v>
      </c>
      <c r="AL75" s="1072"/>
      <c r="AM75" s="1072"/>
      <c r="AN75" s="1072"/>
      <c r="AO75" s="1073"/>
      <c r="AP75" s="1074" t="s">
        <v>598</v>
      </c>
      <c r="AQ75" s="1072"/>
      <c r="AR75" s="1072"/>
      <c r="AS75" s="1072"/>
      <c r="AT75" s="1073"/>
      <c r="AU75" s="1074" t="s">
        <v>596</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595</v>
      </c>
      <c r="C76" s="1068"/>
      <c r="D76" s="1068"/>
      <c r="E76" s="1068"/>
      <c r="F76" s="1068"/>
      <c r="G76" s="1068"/>
      <c r="H76" s="1068"/>
      <c r="I76" s="1068"/>
      <c r="J76" s="1068"/>
      <c r="K76" s="1068"/>
      <c r="L76" s="1068"/>
      <c r="M76" s="1068"/>
      <c r="N76" s="1068"/>
      <c r="O76" s="1068"/>
      <c r="P76" s="1069"/>
      <c r="Q76" s="1071">
        <v>3815</v>
      </c>
      <c r="R76" s="1072"/>
      <c r="S76" s="1072"/>
      <c r="T76" s="1072"/>
      <c r="U76" s="1073"/>
      <c r="V76" s="1074">
        <v>3537</v>
      </c>
      <c r="W76" s="1072"/>
      <c r="X76" s="1072"/>
      <c r="Y76" s="1072"/>
      <c r="Z76" s="1073"/>
      <c r="AA76" s="1074">
        <v>278</v>
      </c>
      <c r="AB76" s="1072"/>
      <c r="AC76" s="1072"/>
      <c r="AD76" s="1072"/>
      <c r="AE76" s="1073"/>
      <c r="AF76" s="1074">
        <v>4455</v>
      </c>
      <c r="AG76" s="1072"/>
      <c r="AH76" s="1072"/>
      <c r="AI76" s="1072"/>
      <c r="AJ76" s="1073"/>
      <c r="AK76" s="1074" t="s">
        <v>585</v>
      </c>
      <c r="AL76" s="1072"/>
      <c r="AM76" s="1072"/>
      <c r="AN76" s="1072"/>
      <c r="AO76" s="1073"/>
      <c r="AP76" s="1074">
        <v>3114</v>
      </c>
      <c r="AQ76" s="1072"/>
      <c r="AR76" s="1072"/>
      <c r="AS76" s="1072"/>
      <c r="AT76" s="1073"/>
      <c r="AU76" s="1074" t="s">
        <v>585</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392</v>
      </c>
      <c r="B88" s="1037" t="s">
        <v>419</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15147</v>
      </c>
      <c r="AG88" s="1052"/>
      <c r="AH88" s="1052"/>
      <c r="AI88" s="1052"/>
      <c r="AJ88" s="1052"/>
      <c r="AK88" s="1056"/>
      <c r="AL88" s="1056"/>
      <c r="AM88" s="1056"/>
      <c r="AN88" s="1056"/>
      <c r="AO88" s="1056"/>
      <c r="AP88" s="1052">
        <v>3303</v>
      </c>
      <c r="AQ88" s="1052"/>
      <c r="AR88" s="1052"/>
      <c r="AS88" s="1052"/>
      <c r="AT88" s="1052"/>
      <c r="AU88" s="1052">
        <v>189</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37" t="s">
        <v>420</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421</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422</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425</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426</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427</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428</v>
      </c>
      <c r="AB109" s="987"/>
      <c r="AC109" s="987"/>
      <c r="AD109" s="987"/>
      <c r="AE109" s="988"/>
      <c r="AF109" s="989" t="s">
        <v>310</v>
      </c>
      <c r="AG109" s="987"/>
      <c r="AH109" s="987"/>
      <c r="AI109" s="987"/>
      <c r="AJ109" s="988"/>
      <c r="AK109" s="989" t="s">
        <v>309</v>
      </c>
      <c r="AL109" s="987"/>
      <c r="AM109" s="987"/>
      <c r="AN109" s="987"/>
      <c r="AO109" s="988"/>
      <c r="AP109" s="989" t="s">
        <v>429</v>
      </c>
      <c r="AQ109" s="987"/>
      <c r="AR109" s="987"/>
      <c r="AS109" s="987"/>
      <c r="AT109" s="1018"/>
      <c r="AU109" s="986" t="s">
        <v>427</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428</v>
      </c>
      <c r="BR109" s="987"/>
      <c r="BS109" s="987"/>
      <c r="BT109" s="987"/>
      <c r="BU109" s="988"/>
      <c r="BV109" s="989" t="s">
        <v>310</v>
      </c>
      <c r="BW109" s="987"/>
      <c r="BX109" s="987"/>
      <c r="BY109" s="987"/>
      <c r="BZ109" s="988"/>
      <c r="CA109" s="989" t="s">
        <v>309</v>
      </c>
      <c r="CB109" s="987"/>
      <c r="CC109" s="987"/>
      <c r="CD109" s="987"/>
      <c r="CE109" s="988"/>
      <c r="CF109" s="1025" t="s">
        <v>429</v>
      </c>
      <c r="CG109" s="1025"/>
      <c r="CH109" s="1025"/>
      <c r="CI109" s="1025"/>
      <c r="CJ109" s="1025"/>
      <c r="CK109" s="989" t="s">
        <v>430</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428</v>
      </c>
      <c r="DH109" s="987"/>
      <c r="DI109" s="987"/>
      <c r="DJ109" s="987"/>
      <c r="DK109" s="988"/>
      <c r="DL109" s="989" t="s">
        <v>310</v>
      </c>
      <c r="DM109" s="987"/>
      <c r="DN109" s="987"/>
      <c r="DO109" s="987"/>
      <c r="DP109" s="988"/>
      <c r="DQ109" s="989" t="s">
        <v>309</v>
      </c>
      <c r="DR109" s="987"/>
      <c r="DS109" s="987"/>
      <c r="DT109" s="987"/>
      <c r="DU109" s="988"/>
      <c r="DV109" s="989" t="s">
        <v>429</v>
      </c>
      <c r="DW109" s="987"/>
      <c r="DX109" s="987"/>
      <c r="DY109" s="987"/>
      <c r="DZ109" s="1018"/>
    </row>
    <row r="110" spans="1:131" s="247" customFormat="1" ht="26.25" customHeight="1" x14ac:dyDescent="0.15">
      <c r="A110" s="889" t="s">
        <v>431</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529033</v>
      </c>
      <c r="AB110" s="980"/>
      <c r="AC110" s="980"/>
      <c r="AD110" s="980"/>
      <c r="AE110" s="981"/>
      <c r="AF110" s="982">
        <v>534953</v>
      </c>
      <c r="AG110" s="980"/>
      <c r="AH110" s="980"/>
      <c r="AI110" s="980"/>
      <c r="AJ110" s="981"/>
      <c r="AK110" s="982">
        <v>579273</v>
      </c>
      <c r="AL110" s="980"/>
      <c r="AM110" s="980"/>
      <c r="AN110" s="980"/>
      <c r="AO110" s="981"/>
      <c r="AP110" s="983">
        <v>23.9</v>
      </c>
      <c r="AQ110" s="984"/>
      <c r="AR110" s="984"/>
      <c r="AS110" s="984"/>
      <c r="AT110" s="985"/>
      <c r="AU110" s="1019" t="s">
        <v>72</v>
      </c>
      <c r="AV110" s="1020"/>
      <c r="AW110" s="1020"/>
      <c r="AX110" s="1020"/>
      <c r="AY110" s="1020"/>
      <c r="AZ110" s="945" t="s">
        <v>432</v>
      </c>
      <c r="BA110" s="890"/>
      <c r="BB110" s="890"/>
      <c r="BC110" s="890"/>
      <c r="BD110" s="890"/>
      <c r="BE110" s="890"/>
      <c r="BF110" s="890"/>
      <c r="BG110" s="890"/>
      <c r="BH110" s="890"/>
      <c r="BI110" s="890"/>
      <c r="BJ110" s="890"/>
      <c r="BK110" s="890"/>
      <c r="BL110" s="890"/>
      <c r="BM110" s="890"/>
      <c r="BN110" s="890"/>
      <c r="BO110" s="890"/>
      <c r="BP110" s="891"/>
      <c r="BQ110" s="946">
        <v>4301074</v>
      </c>
      <c r="BR110" s="927"/>
      <c r="BS110" s="927"/>
      <c r="BT110" s="927"/>
      <c r="BU110" s="927"/>
      <c r="BV110" s="927">
        <v>4448995</v>
      </c>
      <c r="BW110" s="927"/>
      <c r="BX110" s="927"/>
      <c r="BY110" s="927"/>
      <c r="BZ110" s="927"/>
      <c r="CA110" s="927">
        <v>4346945</v>
      </c>
      <c r="CB110" s="927"/>
      <c r="CC110" s="927"/>
      <c r="CD110" s="927"/>
      <c r="CE110" s="927"/>
      <c r="CF110" s="951">
        <v>179.5</v>
      </c>
      <c r="CG110" s="952"/>
      <c r="CH110" s="952"/>
      <c r="CI110" s="952"/>
      <c r="CJ110" s="952"/>
      <c r="CK110" s="1015" t="s">
        <v>433</v>
      </c>
      <c r="CL110" s="901"/>
      <c r="CM110" s="976" t="s">
        <v>434</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435</v>
      </c>
      <c r="DH110" s="927"/>
      <c r="DI110" s="927"/>
      <c r="DJ110" s="927"/>
      <c r="DK110" s="927"/>
      <c r="DL110" s="927" t="s">
        <v>436</v>
      </c>
      <c r="DM110" s="927"/>
      <c r="DN110" s="927"/>
      <c r="DO110" s="927"/>
      <c r="DP110" s="927"/>
      <c r="DQ110" s="927" t="s">
        <v>437</v>
      </c>
      <c r="DR110" s="927"/>
      <c r="DS110" s="927"/>
      <c r="DT110" s="927"/>
      <c r="DU110" s="927"/>
      <c r="DV110" s="928" t="s">
        <v>438</v>
      </c>
      <c r="DW110" s="928"/>
      <c r="DX110" s="928"/>
      <c r="DY110" s="928"/>
      <c r="DZ110" s="929"/>
    </row>
    <row r="111" spans="1:131" s="247" customFormat="1" ht="26.25" customHeight="1" x14ac:dyDescent="0.15">
      <c r="A111" s="856" t="s">
        <v>439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435</v>
      </c>
      <c r="AB111" s="1008"/>
      <c r="AC111" s="1008"/>
      <c r="AD111" s="1008"/>
      <c r="AE111" s="1009"/>
      <c r="AF111" s="1010" t="s">
        <v>440</v>
      </c>
      <c r="AG111" s="1008"/>
      <c r="AH111" s="1008"/>
      <c r="AI111" s="1008"/>
      <c r="AJ111" s="1009"/>
      <c r="AK111" s="1010" t="s">
        <v>127</v>
      </c>
      <c r="AL111" s="1008"/>
      <c r="AM111" s="1008"/>
      <c r="AN111" s="1008"/>
      <c r="AO111" s="1009"/>
      <c r="AP111" s="1011" t="s">
        <v>435</v>
      </c>
      <c r="AQ111" s="1012"/>
      <c r="AR111" s="1012"/>
      <c r="AS111" s="1012"/>
      <c r="AT111" s="1013"/>
      <c r="AU111" s="1021"/>
      <c r="AV111" s="1022"/>
      <c r="AW111" s="1022"/>
      <c r="AX111" s="1022"/>
      <c r="AY111" s="1022"/>
      <c r="AZ111" s="897" t="s">
        <v>441</v>
      </c>
      <c r="BA111" s="832"/>
      <c r="BB111" s="832"/>
      <c r="BC111" s="832"/>
      <c r="BD111" s="832"/>
      <c r="BE111" s="832"/>
      <c r="BF111" s="832"/>
      <c r="BG111" s="832"/>
      <c r="BH111" s="832"/>
      <c r="BI111" s="832"/>
      <c r="BJ111" s="832"/>
      <c r="BK111" s="832"/>
      <c r="BL111" s="832"/>
      <c r="BM111" s="832"/>
      <c r="BN111" s="832"/>
      <c r="BO111" s="832"/>
      <c r="BP111" s="833"/>
      <c r="BQ111" s="898">
        <v>6067</v>
      </c>
      <c r="BR111" s="899"/>
      <c r="BS111" s="899"/>
      <c r="BT111" s="899"/>
      <c r="BU111" s="899"/>
      <c r="BV111" s="899">
        <v>5924</v>
      </c>
      <c r="BW111" s="899"/>
      <c r="BX111" s="899"/>
      <c r="BY111" s="899"/>
      <c r="BZ111" s="899"/>
      <c r="CA111" s="899">
        <v>5864</v>
      </c>
      <c r="CB111" s="899"/>
      <c r="CC111" s="899"/>
      <c r="CD111" s="899"/>
      <c r="CE111" s="899"/>
      <c r="CF111" s="960">
        <v>0.2</v>
      </c>
      <c r="CG111" s="961"/>
      <c r="CH111" s="961"/>
      <c r="CI111" s="961"/>
      <c r="CJ111" s="961"/>
      <c r="CK111" s="1016"/>
      <c r="CL111" s="903"/>
      <c r="CM111" s="906" t="s">
        <v>442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435</v>
      </c>
      <c r="DH111" s="899"/>
      <c r="DI111" s="899"/>
      <c r="DJ111" s="899"/>
      <c r="DK111" s="899"/>
      <c r="DL111" s="899" t="s">
        <v>443</v>
      </c>
      <c r="DM111" s="899"/>
      <c r="DN111" s="899"/>
      <c r="DO111" s="899"/>
      <c r="DP111" s="899"/>
      <c r="DQ111" s="899" t="s">
        <v>127</v>
      </c>
      <c r="DR111" s="899"/>
      <c r="DS111" s="899"/>
      <c r="DT111" s="899"/>
      <c r="DU111" s="899"/>
      <c r="DV111" s="876" t="s">
        <v>228</v>
      </c>
      <c r="DW111" s="876"/>
      <c r="DX111" s="876"/>
      <c r="DY111" s="876"/>
      <c r="DZ111" s="877"/>
    </row>
    <row r="112" spans="1:131" s="247" customFormat="1" ht="26.25" customHeight="1" x14ac:dyDescent="0.15">
      <c r="A112" s="1001" t="s">
        <v>444</v>
      </c>
      <c r="B112" s="1002"/>
      <c r="C112" s="832" t="s">
        <v>445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435</v>
      </c>
      <c r="AB112" s="862"/>
      <c r="AC112" s="862"/>
      <c r="AD112" s="862"/>
      <c r="AE112" s="863"/>
      <c r="AF112" s="864" t="s">
        <v>446</v>
      </c>
      <c r="AG112" s="862"/>
      <c r="AH112" s="862"/>
      <c r="AI112" s="862"/>
      <c r="AJ112" s="863"/>
      <c r="AK112" s="864" t="s">
        <v>447</v>
      </c>
      <c r="AL112" s="862"/>
      <c r="AM112" s="862"/>
      <c r="AN112" s="862"/>
      <c r="AO112" s="863"/>
      <c r="AP112" s="909" t="s">
        <v>447</v>
      </c>
      <c r="AQ112" s="910"/>
      <c r="AR112" s="910"/>
      <c r="AS112" s="910"/>
      <c r="AT112" s="911"/>
      <c r="AU112" s="1021"/>
      <c r="AV112" s="1022"/>
      <c r="AW112" s="1022"/>
      <c r="AX112" s="1022"/>
      <c r="AY112" s="1022"/>
      <c r="AZ112" s="897" t="s">
        <v>448</v>
      </c>
      <c r="BA112" s="832"/>
      <c r="BB112" s="832"/>
      <c r="BC112" s="832"/>
      <c r="BD112" s="832"/>
      <c r="BE112" s="832"/>
      <c r="BF112" s="832"/>
      <c r="BG112" s="832"/>
      <c r="BH112" s="832"/>
      <c r="BI112" s="832"/>
      <c r="BJ112" s="832"/>
      <c r="BK112" s="832"/>
      <c r="BL112" s="832"/>
      <c r="BM112" s="832"/>
      <c r="BN112" s="832"/>
      <c r="BO112" s="832"/>
      <c r="BP112" s="833"/>
      <c r="BQ112" s="898">
        <v>768661</v>
      </c>
      <c r="BR112" s="899"/>
      <c r="BS112" s="899"/>
      <c r="BT112" s="899"/>
      <c r="BU112" s="899"/>
      <c r="BV112" s="899">
        <v>719546</v>
      </c>
      <c r="BW112" s="899"/>
      <c r="BX112" s="899"/>
      <c r="BY112" s="899"/>
      <c r="BZ112" s="899"/>
      <c r="CA112" s="899">
        <v>629673</v>
      </c>
      <c r="CB112" s="899"/>
      <c r="CC112" s="899"/>
      <c r="CD112" s="899"/>
      <c r="CE112" s="899"/>
      <c r="CF112" s="960">
        <v>26</v>
      </c>
      <c r="CG112" s="961"/>
      <c r="CH112" s="961"/>
      <c r="CI112" s="961"/>
      <c r="CJ112" s="961"/>
      <c r="CK112" s="1016"/>
      <c r="CL112" s="903"/>
      <c r="CM112" s="906" t="s">
        <v>449</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435</v>
      </c>
      <c r="DH112" s="899"/>
      <c r="DI112" s="899"/>
      <c r="DJ112" s="899"/>
      <c r="DK112" s="899"/>
      <c r="DL112" s="899" t="s">
        <v>435</v>
      </c>
      <c r="DM112" s="899"/>
      <c r="DN112" s="899"/>
      <c r="DO112" s="899"/>
      <c r="DP112" s="899"/>
      <c r="DQ112" s="899" t="s">
        <v>435</v>
      </c>
      <c r="DR112" s="899"/>
      <c r="DS112" s="899"/>
      <c r="DT112" s="899"/>
      <c r="DU112" s="899"/>
      <c r="DV112" s="876" t="s">
        <v>440</v>
      </c>
      <c r="DW112" s="876"/>
      <c r="DX112" s="876"/>
      <c r="DY112" s="876"/>
      <c r="DZ112" s="877"/>
    </row>
    <row r="113" spans="1:130" s="247" customFormat="1" ht="26.25" customHeight="1" x14ac:dyDescent="0.15">
      <c r="A113" s="1003"/>
      <c r="B113" s="1004"/>
      <c r="C113" s="832" t="s">
        <v>450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128856</v>
      </c>
      <c r="AB113" s="1008"/>
      <c r="AC113" s="1008"/>
      <c r="AD113" s="1008"/>
      <c r="AE113" s="1009"/>
      <c r="AF113" s="1010">
        <v>100433</v>
      </c>
      <c r="AG113" s="1008"/>
      <c r="AH113" s="1008"/>
      <c r="AI113" s="1008"/>
      <c r="AJ113" s="1009"/>
      <c r="AK113" s="1010">
        <v>98119</v>
      </c>
      <c r="AL113" s="1008"/>
      <c r="AM113" s="1008"/>
      <c r="AN113" s="1008"/>
      <c r="AO113" s="1009"/>
      <c r="AP113" s="1011">
        <v>4.0999999999999996</v>
      </c>
      <c r="AQ113" s="1012"/>
      <c r="AR113" s="1012"/>
      <c r="AS113" s="1012"/>
      <c r="AT113" s="1013"/>
      <c r="AU113" s="1021"/>
      <c r="AV113" s="1022"/>
      <c r="AW113" s="1022"/>
      <c r="AX113" s="1022"/>
      <c r="AY113" s="1022"/>
      <c r="AZ113" s="897" t="s">
        <v>451</v>
      </c>
      <c r="BA113" s="832"/>
      <c r="BB113" s="832"/>
      <c r="BC113" s="832"/>
      <c r="BD113" s="832"/>
      <c r="BE113" s="832"/>
      <c r="BF113" s="832"/>
      <c r="BG113" s="832"/>
      <c r="BH113" s="832"/>
      <c r="BI113" s="832"/>
      <c r="BJ113" s="832"/>
      <c r="BK113" s="832"/>
      <c r="BL113" s="832"/>
      <c r="BM113" s="832"/>
      <c r="BN113" s="832"/>
      <c r="BO113" s="832"/>
      <c r="BP113" s="833"/>
      <c r="BQ113" s="898">
        <v>221536</v>
      </c>
      <c r="BR113" s="899"/>
      <c r="BS113" s="899"/>
      <c r="BT113" s="899"/>
      <c r="BU113" s="899"/>
      <c r="BV113" s="899">
        <v>214710</v>
      </c>
      <c r="BW113" s="899"/>
      <c r="BX113" s="899"/>
      <c r="BY113" s="899"/>
      <c r="BZ113" s="899"/>
      <c r="CA113" s="899">
        <v>189320</v>
      </c>
      <c r="CB113" s="899"/>
      <c r="CC113" s="899"/>
      <c r="CD113" s="899"/>
      <c r="CE113" s="899"/>
      <c r="CF113" s="960">
        <v>7.8</v>
      </c>
      <c r="CG113" s="961"/>
      <c r="CH113" s="961"/>
      <c r="CI113" s="961"/>
      <c r="CJ113" s="961"/>
      <c r="CK113" s="1016"/>
      <c r="CL113" s="903"/>
      <c r="CM113" s="906" t="s">
        <v>452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435</v>
      </c>
      <c r="DH113" s="862"/>
      <c r="DI113" s="862"/>
      <c r="DJ113" s="862"/>
      <c r="DK113" s="863"/>
      <c r="DL113" s="864" t="s">
        <v>435</v>
      </c>
      <c r="DM113" s="862"/>
      <c r="DN113" s="862"/>
      <c r="DO113" s="862"/>
      <c r="DP113" s="863"/>
      <c r="DQ113" s="864" t="s">
        <v>436</v>
      </c>
      <c r="DR113" s="862"/>
      <c r="DS113" s="862"/>
      <c r="DT113" s="862"/>
      <c r="DU113" s="863"/>
      <c r="DV113" s="909" t="s">
        <v>435</v>
      </c>
      <c r="DW113" s="910"/>
      <c r="DX113" s="910"/>
      <c r="DY113" s="910"/>
      <c r="DZ113" s="911"/>
    </row>
    <row r="114" spans="1:130" s="247" customFormat="1" ht="26.25" customHeight="1" x14ac:dyDescent="0.15">
      <c r="A114" s="1003"/>
      <c r="B114" s="1004"/>
      <c r="C114" s="832" t="s">
        <v>453</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19663</v>
      </c>
      <c r="AB114" s="862"/>
      <c r="AC114" s="862"/>
      <c r="AD114" s="862"/>
      <c r="AE114" s="863"/>
      <c r="AF114" s="864">
        <v>19987</v>
      </c>
      <c r="AG114" s="862"/>
      <c r="AH114" s="862"/>
      <c r="AI114" s="862"/>
      <c r="AJ114" s="863"/>
      <c r="AK114" s="864">
        <v>22032</v>
      </c>
      <c r="AL114" s="862"/>
      <c r="AM114" s="862"/>
      <c r="AN114" s="862"/>
      <c r="AO114" s="863"/>
      <c r="AP114" s="909">
        <v>0.9</v>
      </c>
      <c r="AQ114" s="910"/>
      <c r="AR114" s="910"/>
      <c r="AS114" s="910"/>
      <c r="AT114" s="911"/>
      <c r="AU114" s="1021"/>
      <c r="AV114" s="1022"/>
      <c r="AW114" s="1022"/>
      <c r="AX114" s="1022"/>
      <c r="AY114" s="1022"/>
      <c r="AZ114" s="897" t="s">
        <v>454</v>
      </c>
      <c r="BA114" s="832"/>
      <c r="BB114" s="832"/>
      <c r="BC114" s="832"/>
      <c r="BD114" s="832"/>
      <c r="BE114" s="832"/>
      <c r="BF114" s="832"/>
      <c r="BG114" s="832"/>
      <c r="BH114" s="832"/>
      <c r="BI114" s="832"/>
      <c r="BJ114" s="832"/>
      <c r="BK114" s="832"/>
      <c r="BL114" s="832"/>
      <c r="BM114" s="832"/>
      <c r="BN114" s="832"/>
      <c r="BO114" s="832"/>
      <c r="BP114" s="833"/>
      <c r="BQ114" s="898">
        <v>1286401</v>
      </c>
      <c r="BR114" s="899"/>
      <c r="BS114" s="899"/>
      <c r="BT114" s="899"/>
      <c r="BU114" s="899"/>
      <c r="BV114" s="899">
        <v>1207565</v>
      </c>
      <c r="BW114" s="899"/>
      <c r="BX114" s="899"/>
      <c r="BY114" s="899"/>
      <c r="BZ114" s="899"/>
      <c r="CA114" s="899">
        <v>1169304</v>
      </c>
      <c r="CB114" s="899"/>
      <c r="CC114" s="899"/>
      <c r="CD114" s="899"/>
      <c r="CE114" s="899"/>
      <c r="CF114" s="960">
        <v>48.3</v>
      </c>
      <c r="CG114" s="961"/>
      <c r="CH114" s="961"/>
      <c r="CI114" s="961"/>
      <c r="CJ114" s="961"/>
      <c r="CK114" s="1016"/>
      <c r="CL114" s="903"/>
      <c r="CM114" s="906" t="s">
        <v>455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127</v>
      </c>
      <c r="DH114" s="862"/>
      <c r="DI114" s="862"/>
      <c r="DJ114" s="862"/>
      <c r="DK114" s="863"/>
      <c r="DL114" s="864" t="s">
        <v>435</v>
      </c>
      <c r="DM114" s="862"/>
      <c r="DN114" s="862"/>
      <c r="DO114" s="862"/>
      <c r="DP114" s="863"/>
      <c r="DQ114" s="864" t="s">
        <v>435</v>
      </c>
      <c r="DR114" s="862"/>
      <c r="DS114" s="862"/>
      <c r="DT114" s="862"/>
      <c r="DU114" s="863"/>
      <c r="DV114" s="909" t="s">
        <v>456</v>
      </c>
      <c r="DW114" s="910"/>
      <c r="DX114" s="910"/>
      <c r="DY114" s="910"/>
      <c r="DZ114" s="911"/>
    </row>
    <row r="115" spans="1:130" s="247" customFormat="1" ht="26.25" customHeight="1" x14ac:dyDescent="0.15">
      <c r="A115" s="1003"/>
      <c r="B115" s="1004"/>
      <c r="C115" s="832" t="s">
        <v>457</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46080</v>
      </c>
      <c r="AB115" s="1008"/>
      <c r="AC115" s="1008"/>
      <c r="AD115" s="1008"/>
      <c r="AE115" s="1009"/>
      <c r="AF115" s="1010" t="s">
        <v>435</v>
      </c>
      <c r="AG115" s="1008"/>
      <c r="AH115" s="1008"/>
      <c r="AI115" s="1008"/>
      <c r="AJ115" s="1009"/>
      <c r="AK115" s="1010" t="s">
        <v>458</v>
      </c>
      <c r="AL115" s="1008"/>
      <c r="AM115" s="1008"/>
      <c r="AN115" s="1008"/>
      <c r="AO115" s="1009"/>
      <c r="AP115" s="1011" t="s">
        <v>228</v>
      </c>
      <c r="AQ115" s="1012"/>
      <c r="AR115" s="1012"/>
      <c r="AS115" s="1012"/>
      <c r="AT115" s="1013"/>
      <c r="AU115" s="1021"/>
      <c r="AV115" s="1022"/>
      <c r="AW115" s="1022"/>
      <c r="AX115" s="1022"/>
      <c r="AY115" s="1022"/>
      <c r="AZ115" s="897" t="s">
        <v>459</v>
      </c>
      <c r="BA115" s="832"/>
      <c r="BB115" s="832"/>
      <c r="BC115" s="832"/>
      <c r="BD115" s="832"/>
      <c r="BE115" s="832"/>
      <c r="BF115" s="832"/>
      <c r="BG115" s="832"/>
      <c r="BH115" s="832"/>
      <c r="BI115" s="832"/>
      <c r="BJ115" s="832"/>
      <c r="BK115" s="832"/>
      <c r="BL115" s="832"/>
      <c r="BM115" s="832"/>
      <c r="BN115" s="832"/>
      <c r="BO115" s="832"/>
      <c r="BP115" s="833"/>
      <c r="BQ115" s="898" t="s">
        <v>228</v>
      </c>
      <c r="BR115" s="899"/>
      <c r="BS115" s="899"/>
      <c r="BT115" s="899"/>
      <c r="BU115" s="899"/>
      <c r="BV115" s="899" t="s">
        <v>443</v>
      </c>
      <c r="BW115" s="899"/>
      <c r="BX115" s="899"/>
      <c r="BY115" s="899"/>
      <c r="BZ115" s="899"/>
      <c r="CA115" s="899" t="s">
        <v>435</v>
      </c>
      <c r="CB115" s="899"/>
      <c r="CC115" s="899"/>
      <c r="CD115" s="899"/>
      <c r="CE115" s="899"/>
      <c r="CF115" s="960" t="s">
        <v>127</v>
      </c>
      <c r="CG115" s="961"/>
      <c r="CH115" s="961"/>
      <c r="CI115" s="961"/>
      <c r="CJ115" s="961"/>
      <c r="CK115" s="1016"/>
      <c r="CL115" s="903"/>
      <c r="CM115" s="897" t="s">
        <v>460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435</v>
      </c>
      <c r="DH115" s="862"/>
      <c r="DI115" s="862"/>
      <c r="DJ115" s="862"/>
      <c r="DK115" s="863"/>
      <c r="DL115" s="864" t="s">
        <v>446</v>
      </c>
      <c r="DM115" s="862"/>
      <c r="DN115" s="862"/>
      <c r="DO115" s="862"/>
      <c r="DP115" s="863"/>
      <c r="DQ115" s="864" t="s">
        <v>458</v>
      </c>
      <c r="DR115" s="862"/>
      <c r="DS115" s="862"/>
      <c r="DT115" s="862"/>
      <c r="DU115" s="863"/>
      <c r="DV115" s="909" t="s">
        <v>435</v>
      </c>
      <c r="DW115" s="910"/>
      <c r="DX115" s="910"/>
      <c r="DY115" s="910"/>
      <c r="DZ115" s="911"/>
    </row>
    <row r="116" spans="1:130" s="247" customFormat="1" ht="26.25" customHeight="1" x14ac:dyDescent="0.15">
      <c r="A116" s="1005"/>
      <c r="B116" s="1006"/>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435</v>
      </c>
      <c r="AB116" s="862"/>
      <c r="AC116" s="862"/>
      <c r="AD116" s="862"/>
      <c r="AE116" s="863"/>
      <c r="AF116" s="864" t="s">
        <v>127</v>
      </c>
      <c r="AG116" s="862"/>
      <c r="AH116" s="862"/>
      <c r="AI116" s="862"/>
      <c r="AJ116" s="863"/>
      <c r="AK116" s="864" t="s">
        <v>435</v>
      </c>
      <c r="AL116" s="862"/>
      <c r="AM116" s="862"/>
      <c r="AN116" s="862"/>
      <c r="AO116" s="863"/>
      <c r="AP116" s="909" t="s">
        <v>435</v>
      </c>
      <c r="AQ116" s="910"/>
      <c r="AR116" s="910"/>
      <c r="AS116" s="910"/>
      <c r="AT116" s="911"/>
      <c r="AU116" s="1021"/>
      <c r="AV116" s="1022"/>
      <c r="AW116" s="1022"/>
      <c r="AX116" s="1022"/>
      <c r="AY116" s="1022"/>
      <c r="AZ116" s="948" t="s">
        <v>462</v>
      </c>
      <c r="BA116" s="949"/>
      <c r="BB116" s="949"/>
      <c r="BC116" s="949"/>
      <c r="BD116" s="949"/>
      <c r="BE116" s="949"/>
      <c r="BF116" s="949"/>
      <c r="BG116" s="949"/>
      <c r="BH116" s="949"/>
      <c r="BI116" s="949"/>
      <c r="BJ116" s="949"/>
      <c r="BK116" s="949"/>
      <c r="BL116" s="949"/>
      <c r="BM116" s="949"/>
      <c r="BN116" s="949"/>
      <c r="BO116" s="949"/>
      <c r="BP116" s="950"/>
      <c r="BQ116" s="898" t="s">
        <v>435</v>
      </c>
      <c r="BR116" s="899"/>
      <c r="BS116" s="899"/>
      <c r="BT116" s="899"/>
      <c r="BU116" s="899"/>
      <c r="BV116" s="899" t="s">
        <v>435</v>
      </c>
      <c r="BW116" s="899"/>
      <c r="BX116" s="899"/>
      <c r="BY116" s="899"/>
      <c r="BZ116" s="899"/>
      <c r="CA116" s="899" t="s">
        <v>463</v>
      </c>
      <c r="CB116" s="899"/>
      <c r="CC116" s="899"/>
      <c r="CD116" s="899"/>
      <c r="CE116" s="899"/>
      <c r="CF116" s="960" t="s">
        <v>435</v>
      </c>
      <c r="CG116" s="961"/>
      <c r="CH116" s="961"/>
      <c r="CI116" s="961"/>
      <c r="CJ116" s="961"/>
      <c r="CK116" s="1016"/>
      <c r="CL116" s="903"/>
      <c r="CM116" s="906" t="s">
        <v>464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228</v>
      </c>
      <c r="DH116" s="862"/>
      <c r="DI116" s="862"/>
      <c r="DJ116" s="862"/>
      <c r="DK116" s="863"/>
      <c r="DL116" s="864" t="s">
        <v>435</v>
      </c>
      <c r="DM116" s="862"/>
      <c r="DN116" s="862"/>
      <c r="DO116" s="862"/>
      <c r="DP116" s="863"/>
      <c r="DQ116" s="864" t="s">
        <v>435</v>
      </c>
      <c r="DR116" s="862"/>
      <c r="DS116" s="862"/>
      <c r="DT116" s="862"/>
      <c r="DU116" s="863"/>
      <c r="DV116" s="909" t="s">
        <v>446</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465</v>
      </c>
      <c r="Z117" s="988"/>
      <c r="AA117" s="993">
        <v>723632</v>
      </c>
      <c r="AB117" s="994"/>
      <c r="AC117" s="994"/>
      <c r="AD117" s="994"/>
      <c r="AE117" s="995"/>
      <c r="AF117" s="996">
        <v>655373</v>
      </c>
      <c r="AG117" s="994"/>
      <c r="AH117" s="994"/>
      <c r="AI117" s="994"/>
      <c r="AJ117" s="995"/>
      <c r="AK117" s="996">
        <v>699424</v>
      </c>
      <c r="AL117" s="994"/>
      <c r="AM117" s="994"/>
      <c r="AN117" s="994"/>
      <c r="AO117" s="995"/>
      <c r="AP117" s="997"/>
      <c r="AQ117" s="998"/>
      <c r="AR117" s="998"/>
      <c r="AS117" s="998"/>
      <c r="AT117" s="999"/>
      <c r="AU117" s="1021"/>
      <c r="AV117" s="1022"/>
      <c r="AW117" s="1022"/>
      <c r="AX117" s="1022"/>
      <c r="AY117" s="1022"/>
      <c r="AZ117" s="948" t="s">
        <v>466</v>
      </c>
      <c r="BA117" s="949"/>
      <c r="BB117" s="949"/>
      <c r="BC117" s="949"/>
      <c r="BD117" s="949"/>
      <c r="BE117" s="949"/>
      <c r="BF117" s="949"/>
      <c r="BG117" s="949"/>
      <c r="BH117" s="949"/>
      <c r="BI117" s="949"/>
      <c r="BJ117" s="949"/>
      <c r="BK117" s="949"/>
      <c r="BL117" s="949"/>
      <c r="BM117" s="949"/>
      <c r="BN117" s="949"/>
      <c r="BO117" s="949"/>
      <c r="BP117" s="950"/>
      <c r="BQ117" s="898" t="s">
        <v>435</v>
      </c>
      <c r="BR117" s="899"/>
      <c r="BS117" s="899"/>
      <c r="BT117" s="899"/>
      <c r="BU117" s="899"/>
      <c r="BV117" s="899" t="s">
        <v>435</v>
      </c>
      <c r="BW117" s="899"/>
      <c r="BX117" s="899"/>
      <c r="BY117" s="899"/>
      <c r="BZ117" s="899"/>
      <c r="CA117" s="899" t="s">
        <v>463</v>
      </c>
      <c r="CB117" s="899"/>
      <c r="CC117" s="899"/>
      <c r="CD117" s="899"/>
      <c r="CE117" s="899"/>
      <c r="CF117" s="960" t="s">
        <v>228</v>
      </c>
      <c r="CG117" s="961"/>
      <c r="CH117" s="961"/>
      <c r="CI117" s="961"/>
      <c r="CJ117" s="961"/>
      <c r="CK117" s="1016"/>
      <c r="CL117" s="903"/>
      <c r="CM117" s="906" t="s">
        <v>467</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435</v>
      </c>
      <c r="DH117" s="862"/>
      <c r="DI117" s="862"/>
      <c r="DJ117" s="862"/>
      <c r="DK117" s="863"/>
      <c r="DL117" s="864" t="s">
        <v>436</v>
      </c>
      <c r="DM117" s="862"/>
      <c r="DN117" s="862"/>
      <c r="DO117" s="862"/>
      <c r="DP117" s="863"/>
      <c r="DQ117" s="864" t="s">
        <v>443</v>
      </c>
      <c r="DR117" s="862"/>
      <c r="DS117" s="862"/>
      <c r="DT117" s="862"/>
      <c r="DU117" s="863"/>
      <c r="DV117" s="909" t="s">
        <v>435</v>
      </c>
      <c r="DW117" s="910"/>
      <c r="DX117" s="910"/>
      <c r="DY117" s="910"/>
      <c r="DZ117" s="911"/>
    </row>
    <row r="118" spans="1:130" s="247" customFormat="1" ht="26.25" customHeight="1" x14ac:dyDescent="0.15">
      <c r="A118" s="986" t="s">
        <v>430</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428</v>
      </c>
      <c r="AB118" s="987"/>
      <c r="AC118" s="987"/>
      <c r="AD118" s="987"/>
      <c r="AE118" s="988"/>
      <c r="AF118" s="989" t="s">
        <v>310</v>
      </c>
      <c r="AG118" s="987"/>
      <c r="AH118" s="987"/>
      <c r="AI118" s="987"/>
      <c r="AJ118" s="988"/>
      <c r="AK118" s="989" t="s">
        <v>309</v>
      </c>
      <c r="AL118" s="987"/>
      <c r="AM118" s="987"/>
      <c r="AN118" s="987"/>
      <c r="AO118" s="988"/>
      <c r="AP118" s="990" t="s">
        <v>429</v>
      </c>
      <c r="AQ118" s="991"/>
      <c r="AR118" s="991"/>
      <c r="AS118" s="991"/>
      <c r="AT118" s="992"/>
      <c r="AU118" s="1021"/>
      <c r="AV118" s="1022"/>
      <c r="AW118" s="1022"/>
      <c r="AX118" s="1022"/>
      <c r="AY118" s="1022"/>
      <c r="AZ118" s="964" t="s">
        <v>468</v>
      </c>
      <c r="BA118" s="965"/>
      <c r="BB118" s="965"/>
      <c r="BC118" s="965"/>
      <c r="BD118" s="965"/>
      <c r="BE118" s="965"/>
      <c r="BF118" s="965"/>
      <c r="BG118" s="965"/>
      <c r="BH118" s="965"/>
      <c r="BI118" s="965"/>
      <c r="BJ118" s="965"/>
      <c r="BK118" s="965"/>
      <c r="BL118" s="965"/>
      <c r="BM118" s="965"/>
      <c r="BN118" s="965"/>
      <c r="BO118" s="965"/>
      <c r="BP118" s="966"/>
      <c r="BQ118" s="967" t="s">
        <v>435</v>
      </c>
      <c r="BR118" s="930"/>
      <c r="BS118" s="930"/>
      <c r="BT118" s="930"/>
      <c r="BU118" s="930"/>
      <c r="BV118" s="930" t="s">
        <v>435</v>
      </c>
      <c r="BW118" s="930"/>
      <c r="BX118" s="930"/>
      <c r="BY118" s="930"/>
      <c r="BZ118" s="930"/>
      <c r="CA118" s="930" t="s">
        <v>127</v>
      </c>
      <c r="CB118" s="930"/>
      <c r="CC118" s="930"/>
      <c r="CD118" s="930"/>
      <c r="CE118" s="930"/>
      <c r="CF118" s="960" t="s">
        <v>469</v>
      </c>
      <c r="CG118" s="961"/>
      <c r="CH118" s="961"/>
      <c r="CI118" s="961"/>
      <c r="CJ118" s="961"/>
      <c r="CK118" s="1016"/>
      <c r="CL118" s="903"/>
      <c r="CM118" s="906" t="s">
        <v>470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228</v>
      </c>
      <c r="DH118" s="862"/>
      <c r="DI118" s="862"/>
      <c r="DJ118" s="862"/>
      <c r="DK118" s="863"/>
      <c r="DL118" s="864" t="s">
        <v>435</v>
      </c>
      <c r="DM118" s="862"/>
      <c r="DN118" s="862"/>
      <c r="DO118" s="862"/>
      <c r="DP118" s="863"/>
      <c r="DQ118" s="864" t="s">
        <v>435</v>
      </c>
      <c r="DR118" s="862"/>
      <c r="DS118" s="862"/>
      <c r="DT118" s="862"/>
      <c r="DU118" s="863"/>
      <c r="DV118" s="909" t="s">
        <v>440</v>
      </c>
      <c r="DW118" s="910"/>
      <c r="DX118" s="910"/>
      <c r="DY118" s="910"/>
      <c r="DZ118" s="911"/>
    </row>
    <row r="119" spans="1:130" s="247" customFormat="1" ht="26.25" customHeight="1" x14ac:dyDescent="0.15">
      <c r="A119" s="900" t="s">
        <v>433</v>
      </c>
      <c r="B119" s="901"/>
      <c r="C119" s="976" t="s">
        <v>434</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228</v>
      </c>
      <c r="AB119" s="980"/>
      <c r="AC119" s="980"/>
      <c r="AD119" s="980"/>
      <c r="AE119" s="981"/>
      <c r="AF119" s="982" t="s">
        <v>469</v>
      </c>
      <c r="AG119" s="980"/>
      <c r="AH119" s="980"/>
      <c r="AI119" s="980"/>
      <c r="AJ119" s="981"/>
      <c r="AK119" s="982" t="s">
        <v>440</v>
      </c>
      <c r="AL119" s="980"/>
      <c r="AM119" s="980"/>
      <c r="AN119" s="980"/>
      <c r="AO119" s="981"/>
      <c r="AP119" s="983" t="s">
        <v>435</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471</v>
      </c>
      <c r="BP119" s="963"/>
      <c r="BQ119" s="967">
        <v>6583739</v>
      </c>
      <c r="BR119" s="930"/>
      <c r="BS119" s="930"/>
      <c r="BT119" s="930"/>
      <c r="BU119" s="930"/>
      <c r="BV119" s="930">
        <v>6596740</v>
      </c>
      <c r="BW119" s="930"/>
      <c r="BX119" s="930"/>
      <c r="BY119" s="930"/>
      <c r="BZ119" s="930"/>
      <c r="CA119" s="930">
        <v>6341106</v>
      </c>
      <c r="CB119" s="930"/>
      <c r="CC119" s="930"/>
      <c r="CD119" s="930"/>
      <c r="CE119" s="930"/>
      <c r="CF119" s="828"/>
      <c r="CG119" s="829"/>
      <c r="CH119" s="829"/>
      <c r="CI119" s="829"/>
      <c r="CJ119" s="919"/>
      <c r="CK119" s="1017"/>
      <c r="CL119" s="905"/>
      <c r="CM119" s="923" t="s">
        <v>472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6067</v>
      </c>
      <c r="DH119" s="845"/>
      <c r="DI119" s="845"/>
      <c r="DJ119" s="845"/>
      <c r="DK119" s="846"/>
      <c r="DL119" s="847">
        <v>5924</v>
      </c>
      <c r="DM119" s="845"/>
      <c r="DN119" s="845"/>
      <c r="DO119" s="845"/>
      <c r="DP119" s="846"/>
      <c r="DQ119" s="847">
        <v>5864</v>
      </c>
      <c r="DR119" s="845"/>
      <c r="DS119" s="845"/>
      <c r="DT119" s="845"/>
      <c r="DU119" s="846"/>
      <c r="DV119" s="933">
        <v>0.2</v>
      </c>
      <c r="DW119" s="934"/>
      <c r="DX119" s="934"/>
      <c r="DY119" s="934"/>
      <c r="DZ119" s="935"/>
    </row>
    <row r="120" spans="1:130" s="247" customFormat="1" ht="26.25" customHeight="1" x14ac:dyDescent="0.15">
      <c r="A120" s="902"/>
      <c r="B120" s="903"/>
      <c r="C120" s="906" t="s">
        <v>442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446</v>
      </c>
      <c r="AB120" s="862"/>
      <c r="AC120" s="862"/>
      <c r="AD120" s="862"/>
      <c r="AE120" s="863"/>
      <c r="AF120" s="864" t="s">
        <v>127</v>
      </c>
      <c r="AG120" s="862"/>
      <c r="AH120" s="862"/>
      <c r="AI120" s="862"/>
      <c r="AJ120" s="863"/>
      <c r="AK120" s="864" t="s">
        <v>435</v>
      </c>
      <c r="AL120" s="862"/>
      <c r="AM120" s="862"/>
      <c r="AN120" s="862"/>
      <c r="AO120" s="863"/>
      <c r="AP120" s="909" t="s">
        <v>127</v>
      </c>
      <c r="AQ120" s="910"/>
      <c r="AR120" s="910"/>
      <c r="AS120" s="910"/>
      <c r="AT120" s="911"/>
      <c r="AU120" s="968" t="s">
        <v>473</v>
      </c>
      <c r="AV120" s="969"/>
      <c r="AW120" s="969"/>
      <c r="AX120" s="969"/>
      <c r="AY120" s="970"/>
      <c r="AZ120" s="945" t="s">
        <v>474</v>
      </c>
      <c r="BA120" s="890"/>
      <c r="BB120" s="890"/>
      <c r="BC120" s="890"/>
      <c r="BD120" s="890"/>
      <c r="BE120" s="890"/>
      <c r="BF120" s="890"/>
      <c r="BG120" s="890"/>
      <c r="BH120" s="890"/>
      <c r="BI120" s="890"/>
      <c r="BJ120" s="890"/>
      <c r="BK120" s="890"/>
      <c r="BL120" s="890"/>
      <c r="BM120" s="890"/>
      <c r="BN120" s="890"/>
      <c r="BO120" s="890"/>
      <c r="BP120" s="891"/>
      <c r="BQ120" s="946">
        <v>1433619</v>
      </c>
      <c r="BR120" s="927"/>
      <c r="BS120" s="927"/>
      <c r="BT120" s="927"/>
      <c r="BU120" s="927"/>
      <c r="BV120" s="927">
        <v>1581057</v>
      </c>
      <c r="BW120" s="927"/>
      <c r="BX120" s="927"/>
      <c r="BY120" s="927"/>
      <c r="BZ120" s="927"/>
      <c r="CA120" s="927">
        <v>1137290</v>
      </c>
      <c r="CB120" s="927"/>
      <c r="CC120" s="927"/>
      <c r="CD120" s="927"/>
      <c r="CE120" s="927"/>
      <c r="CF120" s="951">
        <v>47</v>
      </c>
      <c r="CG120" s="952"/>
      <c r="CH120" s="952"/>
      <c r="CI120" s="952"/>
      <c r="CJ120" s="952"/>
      <c r="CK120" s="953" t="s">
        <v>475</v>
      </c>
      <c r="CL120" s="937"/>
      <c r="CM120" s="937"/>
      <c r="CN120" s="937"/>
      <c r="CO120" s="938"/>
      <c r="CP120" s="957" t="s">
        <v>476</v>
      </c>
      <c r="CQ120" s="958"/>
      <c r="CR120" s="958"/>
      <c r="CS120" s="958"/>
      <c r="CT120" s="958"/>
      <c r="CU120" s="958"/>
      <c r="CV120" s="958"/>
      <c r="CW120" s="958"/>
      <c r="CX120" s="958"/>
      <c r="CY120" s="958"/>
      <c r="CZ120" s="958"/>
      <c r="DA120" s="958"/>
      <c r="DB120" s="958"/>
      <c r="DC120" s="958"/>
      <c r="DD120" s="958"/>
      <c r="DE120" s="958"/>
      <c r="DF120" s="959"/>
      <c r="DG120" s="946">
        <v>675936</v>
      </c>
      <c r="DH120" s="927"/>
      <c r="DI120" s="927"/>
      <c r="DJ120" s="927"/>
      <c r="DK120" s="927"/>
      <c r="DL120" s="927">
        <v>638791</v>
      </c>
      <c r="DM120" s="927"/>
      <c r="DN120" s="927"/>
      <c r="DO120" s="927"/>
      <c r="DP120" s="927"/>
      <c r="DQ120" s="927">
        <v>559928</v>
      </c>
      <c r="DR120" s="927"/>
      <c r="DS120" s="927"/>
      <c r="DT120" s="927"/>
      <c r="DU120" s="927"/>
      <c r="DV120" s="928">
        <v>23.1</v>
      </c>
      <c r="DW120" s="928"/>
      <c r="DX120" s="928"/>
      <c r="DY120" s="928"/>
      <c r="DZ120" s="929"/>
    </row>
    <row r="121" spans="1:130" s="247" customFormat="1" ht="26.25" customHeight="1" x14ac:dyDescent="0.15">
      <c r="A121" s="902"/>
      <c r="B121" s="903"/>
      <c r="C121" s="948" t="s">
        <v>477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435</v>
      </c>
      <c r="AB121" s="862"/>
      <c r="AC121" s="862"/>
      <c r="AD121" s="862"/>
      <c r="AE121" s="863"/>
      <c r="AF121" s="864" t="s">
        <v>435</v>
      </c>
      <c r="AG121" s="862"/>
      <c r="AH121" s="862"/>
      <c r="AI121" s="862"/>
      <c r="AJ121" s="863"/>
      <c r="AK121" s="864" t="s">
        <v>458</v>
      </c>
      <c r="AL121" s="862"/>
      <c r="AM121" s="862"/>
      <c r="AN121" s="862"/>
      <c r="AO121" s="863"/>
      <c r="AP121" s="909" t="s">
        <v>435</v>
      </c>
      <c r="AQ121" s="910"/>
      <c r="AR121" s="910"/>
      <c r="AS121" s="910"/>
      <c r="AT121" s="911"/>
      <c r="AU121" s="971"/>
      <c r="AV121" s="972"/>
      <c r="AW121" s="972"/>
      <c r="AX121" s="972"/>
      <c r="AY121" s="973"/>
      <c r="AZ121" s="897" t="s">
        <v>478</v>
      </c>
      <c r="BA121" s="832"/>
      <c r="BB121" s="832"/>
      <c r="BC121" s="832"/>
      <c r="BD121" s="832"/>
      <c r="BE121" s="832"/>
      <c r="BF121" s="832"/>
      <c r="BG121" s="832"/>
      <c r="BH121" s="832"/>
      <c r="BI121" s="832"/>
      <c r="BJ121" s="832"/>
      <c r="BK121" s="832"/>
      <c r="BL121" s="832"/>
      <c r="BM121" s="832"/>
      <c r="BN121" s="832"/>
      <c r="BO121" s="832"/>
      <c r="BP121" s="833"/>
      <c r="BQ121" s="898">
        <v>37873</v>
      </c>
      <c r="BR121" s="899"/>
      <c r="BS121" s="899"/>
      <c r="BT121" s="899"/>
      <c r="BU121" s="899"/>
      <c r="BV121" s="899">
        <v>31170</v>
      </c>
      <c r="BW121" s="899"/>
      <c r="BX121" s="899"/>
      <c r="BY121" s="899"/>
      <c r="BZ121" s="899"/>
      <c r="CA121" s="899">
        <v>24221</v>
      </c>
      <c r="CB121" s="899"/>
      <c r="CC121" s="899"/>
      <c r="CD121" s="899"/>
      <c r="CE121" s="899"/>
      <c r="CF121" s="960">
        <v>1</v>
      </c>
      <c r="CG121" s="961"/>
      <c r="CH121" s="961"/>
      <c r="CI121" s="961"/>
      <c r="CJ121" s="961"/>
      <c r="CK121" s="954"/>
      <c r="CL121" s="940"/>
      <c r="CM121" s="940"/>
      <c r="CN121" s="940"/>
      <c r="CO121" s="941"/>
      <c r="CP121" s="920" t="s">
        <v>479</v>
      </c>
      <c r="CQ121" s="921"/>
      <c r="CR121" s="921"/>
      <c r="CS121" s="921"/>
      <c r="CT121" s="921"/>
      <c r="CU121" s="921"/>
      <c r="CV121" s="921"/>
      <c r="CW121" s="921"/>
      <c r="CX121" s="921"/>
      <c r="CY121" s="921"/>
      <c r="CZ121" s="921"/>
      <c r="DA121" s="921"/>
      <c r="DB121" s="921"/>
      <c r="DC121" s="921"/>
      <c r="DD121" s="921"/>
      <c r="DE121" s="921"/>
      <c r="DF121" s="922"/>
      <c r="DG121" s="898">
        <v>92725</v>
      </c>
      <c r="DH121" s="899"/>
      <c r="DI121" s="899"/>
      <c r="DJ121" s="899"/>
      <c r="DK121" s="899"/>
      <c r="DL121" s="899">
        <v>80755</v>
      </c>
      <c r="DM121" s="899"/>
      <c r="DN121" s="899"/>
      <c r="DO121" s="899"/>
      <c r="DP121" s="899"/>
      <c r="DQ121" s="899">
        <v>69745</v>
      </c>
      <c r="DR121" s="899"/>
      <c r="DS121" s="899"/>
      <c r="DT121" s="899"/>
      <c r="DU121" s="899"/>
      <c r="DV121" s="876">
        <v>2.9</v>
      </c>
      <c r="DW121" s="876"/>
      <c r="DX121" s="876"/>
      <c r="DY121" s="876"/>
      <c r="DZ121" s="877"/>
    </row>
    <row r="122" spans="1:130" s="247" customFormat="1" ht="26.25" customHeight="1" x14ac:dyDescent="0.15">
      <c r="A122" s="902"/>
      <c r="B122" s="903"/>
      <c r="C122" s="906" t="s">
        <v>455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440</v>
      </c>
      <c r="AB122" s="862"/>
      <c r="AC122" s="862"/>
      <c r="AD122" s="862"/>
      <c r="AE122" s="863"/>
      <c r="AF122" s="864" t="s">
        <v>435</v>
      </c>
      <c r="AG122" s="862"/>
      <c r="AH122" s="862"/>
      <c r="AI122" s="862"/>
      <c r="AJ122" s="863"/>
      <c r="AK122" s="864" t="s">
        <v>458</v>
      </c>
      <c r="AL122" s="862"/>
      <c r="AM122" s="862"/>
      <c r="AN122" s="862"/>
      <c r="AO122" s="863"/>
      <c r="AP122" s="909" t="s">
        <v>435</v>
      </c>
      <c r="AQ122" s="910"/>
      <c r="AR122" s="910"/>
      <c r="AS122" s="910"/>
      <c r="AT122" s="911"/>
      <c r="AU122" s="971"/>
      <c r="AV122" s="972"/>
      <c r="AW122" s="972"/>
      <c r="AX122" s="972"/>
      <c r="AY122" s="973"/>
      <c r="AZ122" s="964" t="s">
        <v>480</v>
      </c>
      <c r="BA122" s="965"/>
      <c r="BB122" s="965"/>
      <c r="BC122" s="965"/>
      <c r="BD122" s="965"/>
      <c r="BE122" s="965"/>
      <c r="BF122" s="965"/>
      <c r="BG122" s="965"/>
      <c r="BH122" s="965"/>
      <c r="BI122" s="965"/>
      <c r="BJ122" s="965"/>
      <c r="BK122" s="965"/>
      <c r="BL122" s="965"/>
      <c r="BM122" s="965"/>
      <c r="BN122" s="965"/>
      <c r="BO122" s="965"/>
      <c r="BP122" s="966"/>
      <c r="BQ122" s="967">
        <v>3433102</v>
      </c>
      <c r="BR122" s="930"/>
      <c r="BS122" s="930"/>
      <c r="BT122" s="930"/>
      <c r="BU122" s="930"/>
      <c r="BV122" s="930">
        <v>3589995</v>
      </c>
      <c r="BW122" s="930"/>
      <c r="BX122" s="930"/>
      <c r="BY122" s="930"/>
      <c r="BZ122" s="930"/>
      <c r="CA122" s="930">
        <v>3573811</v>
      </c>
      <c r="CB122" s="930"/>
      <c r="CC122" s="930"/>
      <c r="CD122" s="930"/>
      <c r="CE122" s="930"/>
      <c r="CF122" s="931">
        <v>147.5</v>
      </c>
      <c r="CG122" s="932"/>
      <c r="CH122" s="932"/>
      <c r="CI122" s="932"/>
      <c r="CJ122" s="932"/>
      <c r="CK122" s="954"/>
      <c r="CL122" s="940"/>
      <c r="CM122" s="940"/>
      <c r="CN122" s="940"/>
      <c r="CO122" s="941"/>
      <c r="CP122" s="920"/>
      <c r="CQ122" s="921"/>
      <c r="CR122" s="921"/>
      <c r="CS122" s="921"/>
      <c r="CT122" s="921"/>
      <c r="CU122" s="921"/>
      <c r="CV122" s="921"/>
      <c r="CW122" s="921"/>
      <c r="CX122" s="921"/>
      <c r="CY122" s="921"/>
      <c r="CZ122" s="921"/>
      <c r="DA122" s="921"/>
      <c r="DB122" s="921"/>
      <c r="DC122" s="921"/>
      <c r="DD122" s="921"/>
      <c r="DE122" s="921"/>
      <c r="DF122" s="922"/>
      <c r="DG122" s="898"/>
      <c r="DH122" s="899"/>
      <c r="DI122" s="899"/>
      <c r="DJ122" s="899"/>
      <c r="DK122" s="899"/>
      <c r="DL122" s="899"/>
      <c r="DM122" s="899"/>
      <c r="DN122" s="899"/>
      <c r="DO122" s="899"/>
      <c r="DP122" s="899"/>
      <c r="DQ122" s="899"/>
      <c r="DR122" s="899"/>
      <c r="DS122" s="899"/>
      <c r="DT122" s="899"/>
      <c r="DU122" s="899"/>
      <c r="DV122" s="876"/>
      <c r="DW122" s="876"/>
      <c r="DX122" s="876"/>
      <c r="DY122" s="876"/>
      <c r="DZ122" s="877"/>
    </row>
    <row r="123" spans="1:130" s="247" customFormat="1" ht="26.25" customHeight="1" x14ac:dyDescent="0.15">
      <c r="A123" s="902"/>
      <c r="B123" s="903"/>
      <c r="C123" s="906" t="s">
        <v>464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446</v>
      </c>
      <c r="AB123" s="862"/>
      <c r="AC123" s="862"/>
      <c r="AD123" s="862"/>
      <c r="AE123" s="863"/>
      <c r="AF123" s="864" t="s">
        <v>440</v>
      </c>
      <c r="AG123" s="862"/>
      <c r="AH123" s="862"/>
      <c r="AI123" s="862"/>
      <c r="AJ123" s="863"/>
      <c r="AK123" s="864" t="s">
        <v>438</v>
      </c>
      <c r="AL123" s="862"/>
      <c r="AM123" s="862"/>
      <c r="AN123" s="862"/>
      <c r="AO123" s="863"/>
      <c r="AP123" s="909" t="s">
        <v>446</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481</v>
      </c>
      <c r="BP123" s="963"/>
      <c r="BQ123" s="917">
        <v>4904594</v>
      </c>
      <c r="BR123" s="918"/>
      <c r="BS123" s="918"/>
      <c r="BT123" s="918"/>
      <c r="BU123" s="918"/>
      <c r="BV123" s="918">
        <v>5202222</v>
      </c>
      <c r="BW123" s="918"/>
      <c r="BX123" s="918"/>
      <c r="BY123" s="918"/>
      <c r="BZ123" s="918"/>
      <c r="CA123" s="918">
        <v>4735322</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x14ac:dyDescent="0.2">
      <c r="A124" s="902"/>
      <c r="B124" s="903"/>
      <c r="C124" s="906" t="s">
        <v>467</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446</v>
      </c>
      <c r="AB124" s="862"/>
      <c r="AC124" s="862"/>
      <c r="AD124" s="862"/>
      <c r="AE124" s="863"/>
      <c r="AF124" s="864" t="s">
        <v>446</v>
      </c>
      <c r="AG124" s="862"/>
      <c r="AH124" s="862"/>
      <c r="AI124" s="862"/>
      <c r="AJ124" s="863"/>
      <c r="AK124" s="864" t="s">
        <v>440</v>
      </c>
      <c r="AL124" s="862"/>
      <c r="AM124" s="862"/>
      <c r="AN124" s="862"/>
      <c r="AO124" s="863"/>
      <c r="AP124" s="909" t="s">
        <v>435</v>
      </c>
      <c r="AQ124" s="910"/>
      <c r="AR124" s="910"/>
      <c r="AS124" s="910"/>
      <c r="AT124" s="911"/>
      <c r="AU124" s="912" t="s">
        <v>482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68.400000000000006</v>
      </c>
      <c r="BR124" s="916"/>
      <c r="BS124" s="916"/>
      <c r="BT124" s="916"/>
      <c r="BU124" s="916"/>
      <c r="BV124" s="916">
        <v>56.8</v>
      </c>
      <c r="BW124" s="916"/>
      <c r="BX124" s="916"/>
      <c r="BY124" s="916"/>
      <c r="BZ124" s="916"/>
      <c r="CA124" s="916">
        <v>66.2</v>
      </c>
      <c r="CB124" s="916"/>
      <c r="CC124" s="916"/>
      <c r="CD124" s="916"/>
      <c r="CE124" s="916"/>
      <c r="CF124" s="806"/>
      <c r="CG124" s="807"/>
      <c r="CH124" s="807"/>
      <c r="CI124" s="807"/>
      <c r="CJ124" s="947"/>
      <c r="CK124" s="955"/>
      <c r="CL124" s="955"/>
      <c r="CM124" s="955"/>
      <c r="CN124" s="955"/>
      <c r="CO124" s="956"/>
      <c r="CP124" s="920" t="s">
        <v>483</v>
      </c>
      <c r="CQ124" s="921"/>
      <c r="CR124" s="921"/>
      <c r="CS124" s="921"/>
      <c r="CT124" s="921"/>
      <c r="CU124" s="921"/>
      <c r="CV124" s="921"/>
      <c r="CW124" s="921"/>
      <c r="CX124" s="921"/>
      <c r="CY124" s="921"/>
      <c r="CZ124" s="921"/>
      <c r="DA124" s="921"/>
      <c r="DB124" s="921"/>
      <c r="DC124" s="921"/>
      <c r="DD124" s="921"/>
      <c r="DE124" s="921"/>
      <c r="DF124" s="922"/>
      <c r="DG124" s="844" t="s">
        <v>435</v>
      </c>
      <c r="DH124" s="845"/>
      <c r="DI124" s="845"/>
      <c r="DJ124" s="845"/>
      <c r="DK124" s="846"/>
      <c r="DL124" s="847" t="s">
        <v>435</v>
      </c>
      <c r="DM124" s="845"/>
      <c r="DN124" s="845"/>
      <c r="DO124" s="845"/>
      <c r="DP124" s="846"/>
      <c r="DQ124" s="847" t="s">
        <v>435</v>
      </c>
      <c r="DR124" s="845"/>
      <c r="DS124" s="845"/>
      <c r="DT124" s="845"/>
      <c r="DU124" s="846"/>
      <c r="DV124" s="933" t="s">
        <v>438</v>
      </c>
      <c r="DW124" s="934"/>
      <c r="DX124" s="934"/>
      <c r="DY124" s="934"/>
      <c r="DZ124" s="935"/>
    </row>
    <row r="125" spans="1:130" s="247" customFormat="1" ht="26.25" customHeight="1" x14ac:dyDescent="0.15">
      <c r="A125" s="902"/>
      <c r="B125" s="903"/>
      <c r="C125" s="906" t="s">
        <v>470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435</v>
      </c>
      <c r="AB125" s="862"/>
      <c r="AC125" s="862"/>
      <c r="AD125" s="862"/>
      <c r="AE125" s="863"/>
      <c r="AF125" s="864" t="s">
        <v>438</v>
      </c>
      <c r="AG125" s="862"/>
      <c r="AH125" s="862"/>
      <c r="AI125" s="862"/>
      <c r="AJ125" s="863"/>
      <c r="AK125" s="864" t="s">
        <v>435</v>
      </c>
      <c r="AL125" s="862"/>
      <c r="AM125" s="862"/>
      <c r="AN125" s="862"/>
      <c r="AO125" s="863"/>
      <c r="AP125" s="909" t="s">
        <v>435</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484</v>
      </c>
      <c r="CL125" s="937"/>
      <c r="CM125" s="937"/>
      <c r="CN125" s="937"/>
      <c r="CO125" s="938"/>
      <c r="CP125" s="945" t="s">
        <v>485</v>
      </c>
      <c r="CQ125" s="890"/>
      <c r="CR125" s="890"/>
      <c r="CS125" s="890"/>
      <c r="CT125" s="890"/>
      <c r="CU125" s="890"/>
      <c r="CV125" s="890"/>
      <c r="CW125" s="890"/>
      <c r="CX125" s="890"/>
      <c r="CY125" s="890"/>
      <c r="CZ125" s="890"/>
      <c r="DA125" s="890"/>
      <c r="DB125" s="890"/>
      <c r="DC125" s="890"/>
      <c r="DD125" s="890"/>
      <c r="DE125" s="890"/>
      <c r="DF125" s="891"/>
      <c r="DG125" s="946" t="s">
        <v>435</v>
      </c>
      <c r="DH125" s="927"/>
      <c r="DI125" s="927"/>
      <c r="DJ125" s="927"/>
      <c r="DK125" s="927"/>
      <c r="DL125" s="927" t="s">
        <v>435</v>
      </c>
      <c r="DM125" s="927"/>
      <c r="DN125" s="927"/>
      <c r="DO125" s="927"/>
      <c r="DP125" s="927"/>
      <c r="DQ125" s="927" t="s">
        <v>435</v>
      </c>
      <c r="DR125" s="927"/>
      <c r="DS125" s="927"/>
      <c r="DT125" s="927"/>
      <c r="DU125" s="927"/>
      <c r="DV125" s="928" t="s">
        <v>435</v>
      </c>
      <c r="DW125" s="928"/>
      <c r="DX125" s="928"/>
      <c r="DY125" s="928"/>
      <c r="DZ125" s="929"/>
    </row>
    <row r="126" spans="1:130" s="247" customFormat="1" ht="26.25" customHeight="1" thickBot="1" x14ac:dyDescent="0.2">
      <c r="A126" s="902"/>
      <c r="B126" s="903"/>
      <c r="C126" s="906" t="s">
        <v>472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5511</v>
      </c>
      <c r="AB126" s="862"/>
      <c r="AC126" s="862"/>
      <c r="AD126" s="862"/>
      <c r="AE126" s="863"/>
      <c r="AF126" s="864" t="s">
        <v>435</v>
      </c>
      <c r="AG126" s="862"/>
      <c r="AH126" s="862"/>
      <c r="AI126" s="862"/>
      <c r="AJ126" s="863"/>
      <c r="AK126" s="864" t="s">
        <v>435</v>
      </c>
      <c r="AL126" s="862"/>
      <c r="AM126" s="862"/>
      <c r="AN126" s="862"/>
      <c r="AO126" s="863"/>
      <c r="AP126" s="909" t="s">
        <v>435</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486</v>
      </c>
      <c r="CQ126" s="832"/>
      <c r="CR126" s="832"/>
      <c r="CS126" s="832"/>
      <c r="CT126" s="832"/>
      <c r="CU126" s="832"/>
      <c r="CV126" s="832"/>
      <c r="CW126" s="832"/>
      <c r="CX126" s="832"/>
      <c r="CY126" s="832"/>
      <c r="CZ126" s="832"/>
      <c r="DA126" s="832"/>
      <c r="DB126" s="832"/>
      <c r="DC126" s="832"/>
      <c r="DD126" s="832"/>
      <c r="DE126" s="832"/>
      <c r="DF126" s="833"/>
      <c r="DG126" s="898" t="s">
        <v>435</v>
      </c>
      <c r="DH126" s="899"/>
      <c r="DI126" s="899"/>
      <c r="DJ126" s="899"/>
      <c r="DK126" s="899"/>
      <c r="DL126" s="899" t="s">
        <v>435</v>
      </c>
      <c r="DM126" s="899"/>
      <c r="DN126" s="899"/>
      <c r="DO126" s="899"/>
      <c r="DP126" s="899"/>
      <c r="DQ126" s="899" t="s">
        <v>435</v>
      </c>
      <c r="DR126" s="899"/>
      <c r="DS126" s="899"/>
      <c r="DT126" s="899"/>
      <c r="DU126" s="899"/>
      <c r="DV126" s="876" t="s">
        <v>463</v>
      </c>
      <c r="DW126" s="876"/>
      <c r="DX126" s="876"/>
      <c r="DY126" s="876"/>
      <c r="DZ126" s="877"/>
    </row>
    <row r="127" spans="1:130" s="247" customFormat="1" ht="26.25" customHeight="1" x14ac:dyDescent="0.15">
      <c r="A127" s="904"/>
      <c r="B127" s="905"/>
      <c r="C127" s="923" t="s">
        <v>487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40569</v>
      </c>
      <c r="AB127" s="862"/>
      <c r="AC127" s="862"/>
      <c r="AD127" s="862"/>
      <c r="AE127" s="863"/>
      <c r="AF127" s="864" t="s">
        <v>435</v>
      </c>
      <c r="AG127" s="862"/>
      <c r="AH127" s="862"/>
      <c r="AI127" s="862"/>
      <c r="AJ127" s="863"/>
      <c r="AK127" s="864" t="s">
        <v>435</v>
      </c>
      <c r="AL127" s="862"/>
      <c r="AM127" s="862"/>
      <c r="AN127" s="862"/>
      <c r="AO127" s="863"/>
      <c r="AP127" s="909" t="s">
        <v>435</v>
      </c>
      <c r="AQ127" s="910"/>
      <c r="AR127" s="910"/>
      <c r="AS127" s="910"/>
      <c r="AT127" s="911"/>
      <c r="AU127" s="283"/>
      <c r="AV127" s="283"/>
      <c r="AW127" s="283"/>
      <c r="AX127" s="926" t="s">
        <v>488</v>
      </c>
      <c r="AY127" s="894"/>
      <c r="AZ127" s="894"/>
      <c r="BA127" s="894"/>
      <c r="BB127" s="894"/>
      <c r="BC127" s="894"/>
      <c r="BD127" s="894"/>
      <c r="BE127" s="895"/>
      <c r="BF127" s="893" t="s">
        <v>489</v>
      </c>
      <c r="BG127" s="894"/>
      <c r="BH127" s="894"/>
      <c r="BI127" s="894"/>
      <c r="BJ127" s="894"/>
      <c r="BK127" s="894"/>
      <c r="BL127" s="895"/>
      <c r="BM127" s="893" t="s">
        <v>490</v>
      </c>
      <c r="BN127" s="894"/>
      <c r="BO127" s="894"/>
      <c r="BP127" s="894"/>
      <c r="BQ127" s="894"/>
      <c r="BR127" s="894"/>
      <c r="BS127" s="895"/>
      <c r="BT127" s="893" t="s">
        <v>491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492</v>
      </c>
      <c r="CQ127" s="832"/>
      <c r="CR127" s="832"/>
      <c r="CS127" s="832"/>
      <c r="CT127" s="832"/>
      <c r="CU127" s="832"/>
      <c r="CV127" s="832"/>
      <c r="CW127" s="832"/>
      <c r="CX127" s="832"/>
      <c r="CY127" s="832"/>
      <c r="CZ127" s="832"/>
      <c r="DA127" s="832"/>
      <c r="DB127" s="832"/>
      <c r="DC127" s="832"/>
      <c r="DD127" s="832"/>
      <c r="DE127" s="832"/>
      <c r="DF127" s="833"/>
      <c r="DG127" s="898" t="s">
        <v>435</v>
      </c>
      <c r="DH127" s="899"/>
      <c r="DI127" s="899"/>
      <c r="DJ127" s="899"/>
      <c r="DK127" s="899"/>
      <c r="DL127" s="899" t="s">
        <v>435</v>
      </c>
      <c r="DM127" s="899"/>
      <c r="DN127" s="899"/>
      <c r="DO127" s="899"/>
      <c r="DP127" s="899"/>
      <c r="DQ127" s="899" t="s">
        <v>435</v>
      </c>
      <c r="DR127" s="899"/>
      <c r="DS127" s="899"/>
      <c r="DT127" s="899"/>
      <c r="DU127" s="899"/>
      <c r="DV127" s="876" t="s">
        <v>435</v>
      </c>
      <c r="DW127" s="876"/>
      <c r="DX127" s="876"/>
      <c r="DY127" s="876"/>
      <c r="DZ127" s="877"/>
    </row>
    <row r="128" spans="1:130" s="247" customFormat="1" ht="26.25" customHeight="1" thickBot="1" x14ac:dyDescent="0.2">
      <c r="A128" s="878" t="s">
        <v>493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494</v>
      </c>
      <c r="X128" s="880"/>
      <c r="Y128" s="880"/>
      <c r="Z128" s="881"/>
      <c r="AA128" s="882">
        <v>7782</v>
      </c>
      <c r="AB128" s="883"/>
      <c r="AC128" s="883"/>
      <c r="AD128" s="883"/>
      <c r="AE128" s="884"/>
      <c r="AF128" s="885">
        <v>7782</v>
      </c>
      <c r="AG128" s="883"/>
      <c r="AH128" s="883"/>
      <c r="AI128" s="883"/>
      <c r="AJ128" s="884"/>
      <c r="AK128" s="885">
        <v>7782</v>
      </c>
      <c r="AL128" s="883"/>
      <c r="AM128" s="883"/>
      <c r="AN128" s="883"/>
      <c r="AO128" s="884"/>
      <c r="AP128" s="886"/>
      <c r="AQ128" s="887"/>
      <c r="AR128" s="887"/>
      <c r="AS128" s="887"/>
      <c r="AT128" s="888"/>
      <c r="AU128" s="283"/>
      <c r="AV128" s="283"/>
      <c r="AW128" s="283"/>
      <c r="AX128" s="889" t="s">
        <v>495</v>
      </c>
      <c r="AY128" s="890"/>
      <c r="AZ128" s="890"/>
      <c r="BA128" s="890"/>
      <c r="BB128" s="890"/>
      <c r="BC128" s="890"/>
      <c r="BD128" s="890"/>
      <c r="BE128" s="891"/>
      <c r="BF128" s="868" t="s">
        <v>463</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496</v>
      </c>
      <c r="CQ128" s="810"/>
      <c r="CR128" s="810"/>
      <c r="CS128" s="810"/>
      <c r="CT128" s="810"/>
      <c r="CU128" s="810"/>
      <c r="CV128" s="810"/>
      <c r="CW128" s="810"/>
      <c r="CX128" s="810"/>
      <c r="CY128" s="810"/>
      <c r="CZ128" s="810"/>
      <c r="DA128" s="810"/>
      <c r="DB128" s="810"/>
      <c r="DC128" s="810"/>
      <c r="DD128" s="810"/>
      <c r="DE128" s="810"/>
      <c r="DF128" s="811"/>
      <c r="DG128" s="872" t="s">
        <v>438</v>
      </c>
      <c r="DH128" s="873"/>
      <c r="DI128" s="873"/>
      <c r="DJ128" s="873"/>
      <c r="DK128" s="873"/>
      <c r="DL128" s="873" t="s">
        <v>463</v>
      </c>
      <c r="DM128" s="873"/>
      <c r="DN128" s="873"/>
      <c r="DO128" s="873"/>
      <c r="DP128" s="873"/>
      <c r="DQ128" s="873" t="s">
        <v>463</v>
      </c>
      <c r="DR128" s="873"/>
      <c r="DS128" s="873"/>
      <c r="DT128" s="873"/>
      <c r="DU128" s="873"/>
      <c r="DV128" s="874" t="s">
        <v>463</v>
      </c>
      <c r="DW128" s="874"/>
      <c r="DX128" s="874"/>
      <c r="DY128" s="874"/>
      <c r="DZ128" s="875"/>
    </row>
    <row r="129" spans="1:131" s="247" customFormat="1" ht="26.25" customHeight="1" x14ac:dyDescent="0.15">
      <c r="A129" s="856" t="s">
        <v>105</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497</v>
      </c>
      <c r="X129" s="859"/>
      <c r="Y129" s="859"/>
      <c r="Z129" s="860"/>
      <c r="AA129" s="861">
        <v>2805213</v>
      </c>
      <c r="AB129" s="862"/>
      <c r="AC129" s="862"/>
      <c r="AD129" s="862"/>
      <c r="AE129" s="863"/>
      <c r="AF129" s="864">
        <v>2799530</v>
      </c>
      <c r="AG129" s="862"/>
      <c r="AH129" s="862"/>
      <c r="AI129" s="862"/>
      <c r="AJ129" s="863"/>
      <c r="AK129" s="864">
        <v>2793438</v>
      </c>
      <c r="AL129" s="862"/>
      <c r="AM129" s="862"/>
      <c r="AN129" s="862"/>
      <c r="AO129" s="863"/>
      <c r="AP129" s="865"/>
      <c r="AQ129" s="866"/>
      <c r="AR129" s="866"/>
      <c r="AS129" s="866"/>
      <c r="AT129" s="867"/>
      <c r="AU129" s="285"/>
      <c r="AV129" s="285"/>
      <c r="AW129" s="285"/>
      <c r="AX129" s="831" t="s">
        <v>498</v>
      </c>
      <c r="AY129" s="832"/>
      <c r="AZ129" s="832"/>
      <c r="BA129" s="832"/>
      <c r="BB129" s="832"/>
      <c r="BC129" s="832"/>
      <c r="BD129" s="832"/>
      <c r="BE129" s="833"/>
      <c r="BF129" s="851" t="s">
        <v>228</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500</v>
      </c>
      <c r="X130" s="859"/>
      <c r="Y130" s="859"/>
      <c r="Z130" s="860"/>
      <c r="AA130" s="861">
        <v>352692</v>
      </c>
      <c r="AB130" s="862"/>
      <c r="AC130" s="862"/>
      <c r="AD130" s="862"/>
      <c r="AE130" s="863"/>
      <c r="AF130" s="864">
        <v>347266</v>
      </c>
      <c r="AG130" s="862"/>
      <c r="AH130" s="862"/>
      <c r="AI130" s="862"/>
      <c r="AJ130" s="863"/>
      <c r="AK130" s="864">
        <v>371165</v>
      </c>
      <c r="AL130" s="862"/>
      <c r="AM130" s="862"/>
      <c r="AN130" s="862"/>
      <c r="AO130" s="863"/>
      <c r="AP130" s="865"/>
      <c r="AQ130" s="866"/>
      <c r="AR130" s="866"/>
      <c r="AS130" s="866"/>
      <c r="AT130" s="867"/>
      <c r="AU130" s="285"/>
      <c r="AV130" s="285"/>
      <c r="AW130" s="285"/>
      <c r="AX130" s="831" t="s">
        <v>501</v>
      </c>
      <c r="AY130" s="832"/>
      <c r="AZ130" s="832"/>
      <c r="BA130" s="832"/>
      <c r="BB130" s="832"/>
      <c r="BC130" s="832"/>
      <c r="BD130" s="832"/>
      <c r="BE130" s="833"/>
      <c r="BF130" s="834">
        <v>13.4</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502</v>
      </c>
      <c r="X131" s="842"/>
      <c r="Y131" s="842"/>
      <c r="Z131" s="843"/>
      <c r="AA131" s="844">
        <v>2452521</v>
      </c>
      <c r="AB131" s="845"/>
      <c r="AC131" s="845"/>
      <c r="AD131" s="845"/>
      <c r="AE131" s="846"/>
      <c r="AF131" s="847">
        <v>2452264</v>
      </c>
      <c r="AG131" s="845"/>
      <c r="AH131" s="845"/>
      <c r="AI131" s="845"/>
      <c r="AJ131" s="846"/>
      <c r="AK131" s="847">
        <v>2422273</v>
      </c>
      <c r="AL131" s="845"/>
      <c r="AM131" s="845"/>
      <c r="AN131" s="845"/>
      <c r="AO131" s="846"/>
      <c r="AP131" s="848"/>
      <c r="AQ131" s="849"/>
      <c r="AR131" s="849"/>
      <c r="AS131" s="849"/>
      <c r="AT131" s="850"/>
      <c r="AU131" s="285"/>
      <c r="AV131" s="285"/>
      <c r="AW131" s="285"/>
      <c r="AX131" s="809" t="s">
        <v>503</v>
      </c>
      <c r="AY131" s="810"/>
      <c r="AZ131" s="810"/>
      <c r="BA131" s="810"/>
      <c r="BB131" s="810"/>
      <c r="BC131" s="810"/>
      <c r="BD131" s="810"/>
      <c r="BE131" s="811"/>
      <c r="BF131" s="812">
        <v>66.2</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505</v>
      </c>
      <c r="W132" s="822"/>
      <c r="X132" s="822"/>
      <c r="Y132" s="822"/>
      <c r="Z132" s="823"/>
      <c r="AA132" s="824">
        <v>14.80753885</v>
      </c>
      <c r="AB132" s="825"/>
      <c r="AC132" s="825"/>
      <c r="AD132" s="825"/>
      <c r="AE132" s="826"/>
      <c r="AF132" s="827">
        <v>12.24684618</v>
      </c>
      <c r="AG132" s="825"/>
      <c r="AH132" s="825"/>
      <c r="AI132" s="825"/>
      <c r="AJ132" s="826"/>
      <c r="AK132" s="827">
        <v>13.23042448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506</v>
      </c>
      <c r="W133" s="801"/>
      <c r="X133" s="801"/>
      <c r="Y133" s="801"/>
      <c r="Z133" s="802"/>
      <c r="AA133" s="803">
        <v>14</v>
      </c>
      <c r="AB133" s="804"/>
      <c r="AC133" s="804"/>
      <c r="AD133" s="804"/>
      <c r="AE133" s="805"/>
      <c r="AF133" s="803">
        <v>13.7</v>
      </c>
      <c r="AG133" s="804"/>
      <c r="AH133" s="804"/>
      <c r="AI133" s="804"/>
      <c r="AJ133" s="805"/>
      <c r="AK133" s="803">
        <v>13.4</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9AK43B55TBxh/DMjEQFKgQzhCWi87ZrnLMCPhRuP2QdGgqN8XA4X84m7ZH970ZawVAQVRz7cNBFpfFRXQdNmHg==" saltValue="lW9yaYKqJJSSGgfdDPF/U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hxdA7+dLQuyECfg24h0R6I2uXRNBJ8FlK8kcl2Sc1iRqpgANW/m13RTnMjocRWcV6SMZSaXAd5f+sXQogk0yyw==" saltValue="1sZoz+y2tA1S8kfQdAyF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TIUmFa5u7QbzpEezCSKSkQGZz3A8Ss62WI3upydtswX69vXPh+sX/Kc0FsCvXMLahRI2mulUWQFMzQYl6doA==" saltValue="YiPoDIpSrV5WBNRjQ0cm3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510</v>
      </c>
      <c r="AP7" s="304"/>
      <c r="AQ7" s="305" t="s">
        <v>511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512</v>
      </c>
      <c r="AQ8" s="311" t="s">
        <v>513</v>
      </c>
      <c r="AR8" s="312" t="s">
        <v>514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515</v>
      </c>
      <c r="AL9" s="1231"/>
      <c r="AM9" s="1231"/>
      <c r="AN9" s="1232"/>
      <c r="AO9" s="313">
        <v>745114</v>
      </c>
      <c r="AP9" s="313">
        <v>97388</v>
      </c>
      <c r="AQ9" s="314">
        <v>120360</v>
      </c>
      <c r="AR9" s="315">
        <v>-19.100000000000001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516</v>
      </c>
      <c r="AL10" s="1231"/>
      <c r="AM10" s="1231"/>
      <c r="AN10" s="1232"/>
      <c r="AO10" s="316">
        <v>99729</v>
      </c>
      <c r="AP10" s="316">
        <v>13035</v>
      </c>
      <c r="AQ10" s="317">
        <v>12817</v>
      </c>
      <c r="AR10" s="318">
        <v>1.7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517</v>
      </c>
      <c r="AL11" s="1231"/>
      <c r="AM11" s="1231"/>
      <c r="AN11" s="1232"/>
      <c r="AO11" s="316">
        <v>213862</v>
      </c>
      <c r="AP11" s="316">
        <v>27952</v>
      </c>
      <c r="AQ11" s="317">
        <v>19677</v>
      </c>
      <c r="AR11" s="318">
        <v>42.1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518</v>
      </c>
      <c r="AL12" s="1231"/>
      <c r="AM12" s="1231"/>
      <c r="AN12" s="1232"/>
      <c r="AO12" s="316" t="s">
        <v>519</v>
      </c>
      <c r="AP12" s="316" t="s">
        <v>519</v>
      </c>
      <c r="AQ12" s="317">
        <v>1195</v>
      </c>
      <c r="AR12" s="318" t="s">
        <v>519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520</v>
      </c>
      <c r="AL13" s="1231"/>
      <c r="AM13" s="1231"/>
      <c r="AN13" s="1232"/>
      <c r="AO13" s="316" t="s">
        <v>519</v>
      </c>
      <c r="AP13" s="316" t="s">
        <v>519</v>
      </c>
      <c r="AQ13" s="317" t="s">
        <v>519</v>
      </c>
      <c r="AR13" s="318" t="s">
        <v>519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521</v>
      </c>
      <c r="AL14" s="1231"/>
      <c r="AM14" s="1231"/>
      <c r="AN14" s="1232"/>
      <c r="AO14" s="316">
        <v>37130</v>
      </c>
      <c r="AP14" s="316">
        <v>4853</v>
      </c>
      <c r="AQ14" s="317">
        <v>5328</v>
      </c>
      <c r="AR14" s="318">
        <v>-8.9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522</v>
      </c>
      <c r="AL15" s="1231"/>
      <c r="AM15" s="1231"/>
      <c r="AN15" s="1232"/>
      <c r="AO15" s="316">
        <v>16911</v>
      </c>
      <c r="AP15" s="316">
        <v>2210</v>
      </c>
      <c r="AQ15" s="317">
        <v>3216</v>
      </c>
      <c r="AR15" s="318">
        <v>-31.3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523</v>
      </c>
      <c r="AL16" s="1234"/>
      <c r="AM16" s="1234"/>
      <c r="AN16" s="1235"/>
      <c r="AO16" s="316">
        <v>-99498</v>
      </c>
      <c r="AP16" s="316">
        <v>-13005</v>
      </c>
      <c r="AQ16" s="317">
        <v>-12293</v>
      </c>
      <c r="AR16" s="318">
        <v>5.8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1013248</v>
      </c>
      <c r="AP17" s="316">
        <v>132433</v>
      </c>
      <c r="AQ17" s="317">
        <v>150300</v>
      </c>
      <c r="AR17" s="318">
        <v>-11.9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528</v>
      </c>
      <c r="AL21" s="1228"/>
      <c r="AM21" s="1228"/>
      <c r="AN21" s="1229"/>
      <c r="AO21" s="328">
        <v>11.76</v>
      </c>
      <c r="AP21" s="329">
        <v>13.79</v>
      </c>
      <c r="AQ21" s="330">
        <v>-2.0299999999999998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529</v>
      </c>
      <c r="AL22" s="1228"/>
      <c r="AM22" s="1228"/>
      <c r="AN22" s="1229"/>
      <c r="AO22" s="333">
        <v>99.5</v>
      </c>
      <c r="AP22" s="334">
        <v>95.2</v>
      </c>
      <c r="AQ22" s="335">
        <v>4.3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510</v>
      </c>
      <c r="AP30" s="304"/>
      <c r="AQ30" s="305" t="s">
        <v>511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512</v>
      </c>
      <c r="AQ31" s="311" t="s">
        <v>513</v>
      </c>
      <c r="AR31" s="312" t="s">
        <v>514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533</v>
      </c>
      <c r="AL32" s="1219"/>
      <c r="AM32" s="1219"/>
      <c r="AN32" s="1220"/>
      <c r="AO32" s="343">
        <v>579273</v>
      </c>
      <c r="AP32" s="343">
        <v>75712</v>
      </c>
      <c r="AQ32" s="344">
        <v>71832</v>
      </c>
      <c r="AR32" s="345">
        <v>5.4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534</v>
      </c>
      <c r="AL33" s="1219"/>
      <c r="AM33" s="1219"/>
      <c r="AN33" s="1220"/>
      <c r="AO33" s="343" t="s">
        <v>519</v>
      </c>
      <c r="AP33" s="343" t="s">
        <v>519</v>
      </c>
      <c r="AQ33" s="344" t="s">
        <v>519</v>
      </c>
      <c r="AR33" s="345" t="s">
        <v>519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535</v>
      </c>
      <c r="AL34" s="1219"/>
      <c r="AM34" s="1219"/>
      <c r="AN34" s="1220"/>
      <c r="AO34" s="343" t="s">
        <v>519</v>
      </c>
      <c r="AP34" s="343" t="s">
        <v>519</v>
      </c>
      <c r="AQ34" s="344">
        <v>1</v>
      </c>
      <c r="AR34" s="345" t="s">
        <v>519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536</v>
      </c>
      <c r="AL35" s="1219"/>
      <c r="AM35" s="1219"/>
      <c r="AN35" s="1220"/>
      <c r="AO35" s="343">
        <v>98119</v>
      </c>
      <c r="AP35" s="343">
        <v>12824</v>
      </c>
      <c r="AQ35" s="344">
        <v>20841</v>
      </c>
      <c r="AR35" s="345">
        <v>-38.5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537</v>
      </c>
      <c r="AL36" s="1219"/>
      <c r="AM36" s="1219"/>
      <c r="AN36" s="1220"/>
      <c r="AO36" s="343">
        <v>22032</v>
      </c>
      <c r="AP36" s="343">
        <v>2880</v>
      </c>
      <c r="AQ36" s="344">
        <v>5244</v>
      </c>
      <c r="AR36" s="345">
        <v>-45.1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538</v>
      </c>
      <c r="AL37" s="1219"/>
      <c r="AM37" s="1219"/>
      <c r="AN37" s="1220"/>
      <c r="AO37" s="343" t="s">
        <v>519</v>
      </c>
      <c r="AP37" s="343" t="s">
        <v>519</v>
      </c>
      <c r="AQ37" s="344">
        <v>943</v>
      </c>
      <c r="AR37" s="345" t="s">
        <v>519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539</v>
      </c>
      <c r="AL38" s="1222"/>
      <c r="AM38" s="1222"/>
      <c r="AN38" s="1223"/>
      <c r="AO38" s="346" t="s">
        <v>519</v>
      </c>
      <c r="AP38" s="346" t="s">
        <v>519</v>
      </c>
      <c r="AQ38" s="347">
        <v>9</v>
      </c>
      <c r="AR38" s="335" t="s">
        <v>519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540</v>
      </c>
      <c r="AL39" s="1222"/>
      <c r="AM39" s="1222"/>
      <c r="AN39" s="1223"/>
      <c r="AO39" s="343">
        <v>-7782</v>
      </c>
      <c r="AP39" s="343">
        <v>-1017</v>
      </c>
      <c r="AQ39" s="344">
        <v>-2885</v>
      </c>
      <c r="AR39" s="345">
        <v>-64.7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541</v>
      </c>
      <c r="AL40" s="1219"/>
      <c r="AM40" s="1219"/>
      <c r="AN40" s="1220"/>
      <c r="AO40" s="343">
        <v>-371165</v>
      </c>
      <c r="AP40" s="343">
        <v>-48512</v>
      </c>
      <c r="AQ40" s="344">
        <v>-64554</v>
      </c>
      <c r="AR40" s="345">
        <v>-24.9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301</v>
      </c>
      <c r="AL41" s="1225"/>
      <c r="AM41" s="1225"/>
      <c r="AN41" s="1226"/>
      <c r="AO41" s="343">
        <v>320477</v>
      </c>
      <c r="AP41" s="343">
        <v>41887</v>
      </c>
      <c r="AQ41" s="344">
        <v>31431</v>
      </c>
      <c r="AR41" s="345">
        <v>33.299999999999997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510</v>
      </c>
      <c r="AN49" s="1213" t="s">
        <v>545</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546</v>
      </c>
      <c r="AO50" s="360" t="s">
        <v>547</v>
      </c>
      <c r="AP50" s="361" t="s">
        <v>548</v>
      </c>
      <c r="AQ50" s="362" t="s">
        <v>549</v>
      </c>
      <c r="AR50" s="363" t="s">
        <v>550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967289</v>
      </c>
      <c r="AN51" s="365">
        <v>115566</v>
      </c>
      <c r="AO51" s="366">
        <v>18.100000000000001</v>
      </c>
      <c r="AP51" s="367">
        <v>109920</v>
      </c>
      <c r="AQ51" s="368">
        <v>-8.1999999999999993</v>
      </c>
      <c r="AR51" s="369">
        <v>26.3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148915</v>
      </c>
      <c r="AN52" s="373">
        <v>17792</v>
      </c>
      <c r="AO52" s="374">
        <v>-55.7</v>
      </c>
      <c r="AP52" s="375">
        <v>62739</v>
      </c>
      <c r="AQ52" s="376">
        <v>-8.4</v>
      </c>
      <c r="AR52" s="377">
        <v>-47.3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430955</v>
      </c>
      <c r="AN53" s="365">
        <v>52345</v>
      </c>
      <c r="AO53" s="366">
        <v>-54.7</v>
      </c>
      <c r="AP53" s="367">
        <v>119882</v>
      </c>
      <c r="AQ53" s="368">
        <v>9.1</v>
      </c>
      <c r="AR53" s="369">
        <v>-63.8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187339</v>
      </c>
      <c r="AN54" s="373">
        <v>22755</v>
      </c>
      <c r="AO54" s="374">
        <v>27.9</v>
      </c>
      <c r="AP54" s="375">
        <v>66481</v>
      </c>
      <c r="AQ54" s="376">
        <v>6</v>
      </c>
      <c r="AR54" s="377">
        <v>21.9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513247</v>
      </c>
      <c r="AN55" s="365">
        <v>63552</v>
      </c>
      <c r="AO55" s="366">
        <v>21.4</v>
      </c>
      <c r="AP55" s="367">
        <v>116162</v>
      </c>
      <c r="AQ55" s="368">
        <v>-3.1</v>
      </c>
      <c r="AR55" s="369">
        <v>24.5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114524</v>
      </c>
      <c r="AN56" s="373">
        <v>14181</v>
      </c>
      <c r="AO56" s="374">
        <v>-37.700000000000003</v>
      </c>
      <c r="AP56" s="375">
        <v>61562</v>
      </c>
      <c r="AQ56" s="376">
        <v>-7.4</v>
      </c>
      <c r="AR56" s="377">
        <v>-30.3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687377</v>
      </c>
      <c r="AN57" s="365">
        <v>87242</v>
      </c>
      <c r="AO57" s="366">
        <v>37.299999999999997</v>
      </c>
      <c r="AP57" s="367">
        <v>121449</v>
      </c>
      <c r="AQ57" s="368">
        <v>4.5999999999999996</v>
      </c>
      <c r="AR57" s="369">
        <v>32.700000000000003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363865</v>
      </c>
      <c r="AN58" s="373">
        <v>46182</v>
      </c>
      <c r="AO58" s="374">
        <v>225.7</v>
      </c>
      <c r="AP58" s="375">
        <v>62922</v>
      </c>
      <c r="AQ58" s="376">
        <v>2.2000000000000002</v>
      </c>
      <c r="AR58" s="377">
        <v>223.5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371127</v>
      </c>
      <c r="AN59" s="365">
        <v>48507</v>
      </c>
      <c r="AO59" s="366">
        <v>-44.4</v>
      </c>
      <c r="AP59" s="367">
        <v>145139</v>
      </c>
      <c r="AQ59" s="368">
        <v>19.5</v>
      </c>
      <c r="AR59" s="369">
        <v>-63.9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187099</v>
      </c>
      <c r="AN60" s="373">
        <v>24454</v>
      </c>
      <c r="AO60" s="374">
        <v>-47</v>
      </c>
      <c r="AP60" s="375">
        <v>83762</v>
      </c>
      <c r="AQ60" s="376">
        <v>33.1</v>
      </c>
      <c r="AR60" s="377">
        <v>-80.099999999999994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593999</v>
      </c>
      <c r="AN61" s="380">
        <v>73442</v>
      </c>
      <c r="AO61" s="381">
        <v>-4.5</v>
      </c>
      <c r="AP61" s="382">
        <v>122510</v>
      </c>
      <c r="AQ61" s="383">
        <v>4.4000000000000004</v>
      </c>
      <c r="AR61" s="369">
        <v>-8.9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200348</v>
      </c>
      <c r="AN62" s="373">
        <v>25073</v>
      </c>
      <c r="AO62" s="374">
        <v>22.6</v>
      </c>
      <c r="AP62" s="375">
        <v>67493</v>
      </c>
      <c r="AQ62" s="376">
        <v>5.0999999999999996</v>
      </c>
      <c r="AR62" s="377">
        <v>17.5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QrWf7TFG4xNaV8ou1YhT4bBwTT6M2QX8XsX2mzNs9L73OIsyXqq+1mQm+4A7fS0rO4nxmFtfmTS8vBAuCwq+ug==" saltValue="+nf77PA5Of1oUEduS/XDc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20" spans="125:125" ht="13.5" hidden="1" customHeight="1" x14ac:dyDescent="0.15"/>
    <row r="121" spans="125:125" ht="13.5" hidden="1" customHeight="1" x14ac:dyDescent="0.15">
      <c r="DU121" s="291"/>
    </row>
  </sheetData>
  <sheetProtection algorithmName="SHA-512" hashValue="UxJ9+hibT28RNn3GfGcss5xE2IBGH/Rkwflx3qTSPcUx+xP9UaJh/bj5K9cLJ8uCxAGKnRRlq1QKwBlk4bIWEw==" saltValue="K2We+eJjjVRth0kBnjFMT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B1" zoomScaleNormal="100" zoomScaleSheetLayoutView="55" workbookViewId="0">
      <selection activeCell="B1" sqref="B1"/>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sheetData>
  <sheetProtection algorithmName="SHA-512" hashValue="WI0GfzTN027mEYsCKyv4tCCutBdy68EQIM9P0/9Pc3fvmPVe0vjIoMUjLp+Z6+x3VFdInmapi/wWOfhztfDHSg==" saltValue="zBNTIbajJvLEEdRhrqVpw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6" t="s">
        <v>3</v>
      </c>
      <c r="D47" s="1236"/>
      <c r="E47" s="1237"/>
      <c r="F47" s="11">
        <v>30.44</v>
      </c>
      <c r="G47" s="12">
        <v>37.79</v>
      </c>
      <c r="H47" s="12">
        <v>43.06</v>
      </c>
      <c r="I47" s="12">
        <v>46.01</v>
      </c>
      <c r="J47" s="13">
        <v>29.74</v>
      </c>
    </row>
    <row r="48" spans="2:10" ht="57.75" customHeight="1" x14ac:dyDescent="0.15">
      <c r="B48" s="14"/>
      <c r="C48" s="1238" t="s">
        <v>4</v>
      </c>
      <c r="D48" s="1238"/>
      <c r="E48" s="1239"/>
      <c r="F48" s="15">
        <v>9.1199999999999992</v>
      </c>
      <c r="G48" s="16">
        <v>5.81</v>
      </c>
      <c r="H48" s="16">
        <v>7.24</v>
      </c>
      <c r="I48" s="16">
        <v>5.72</v>
      </c>
      <c r="J48" s="17">
        <v>15.98</v>
      </c>
    </row>
    <row r="49" spans="2:10" ht="57.75" customHeight="1" thickBot="1" x14ac:dyDescent="0.2">
      <c r="B49" s="18"/>
      <c r="C49" s="1240" t="s">
        <v>5</v>
      </c>
      <c r="D49" s="1240"/>
      <c r="E49" s="1241"/>
      <c r="F49" s="19">
        <v>5.94</v>
      </c>
      <c r="G49" s="20">
        <v>3.26</v>
      </c>
      <c r="H49" s="20">
        <v>6.02</v>
      </c>
      <c r="I49" s="20">
        <v>1.32</v>
      </c>
      <c r="J49" s="21" t="s">
        <v>566</v>
      </c>
    </row>
    <row r="50" spans="2:10" ht="13.5" customHeight="1" x14ac:dyDescent="0.15"/>
  </sheetData>
  <sheetProtection algorithmName="SHA-512" hashValue="ePXiOXsGJSel+b9lmiELa41DxCtaIj6EGoYCknHvr734M5RJXTw6atPwh43O9LGHP91VcAD0spf0ivvRO/ZU4g==" saltValue="ug2sq9+sLGhxULkvV17W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2021-10-27T09:05:12Z</cp:lastPrinted>
  <dcterms:created xsi:type="dcterms:W3CDTF">2021-02-05T01:57:11Z</dcterms:created>
  <dcterms:modified xsi:type="dcterms:W3CDTF">2021-10-27T09:05:41Z</dcterms:modified>
  <cp:category/>
</cp:coreProperties>
</file>