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codeName="ThisWorkbook"/>
  <mc:AlternateContent xmlns:mc="http://schemas.openxmlformats.org/markup-compatibility/2006">
    <mc:Choice Requires="x15">
      <x15ac:absPath xmlns:x15ac="http://schemas.microsoft.com/office/spreadsheetml/2010/11/ac" url="\\dstfs02\01170_市町村課$\01_所属全体フォルダ\5財政班\06fy\050_地方公会計\06 令和４年度財政状況資料集の作成について（ストック情報）\05_元データ\"/>
    </mc:Choice>
  </mc:AlternateContent>
  <xr:revisionPtr revIDLastSave="0" documentId="13_ncr:1_{F91B3E21-0EEC-48BE-82CC-94D783ED576C}"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<sst xmlns="http://schemas.openxmlformats.org/spreadsheetml/2006/main" count="1140" uniqueCount="604">
  <si>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</si>
  <si>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</si>
  <si>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</si>
  <si>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</si>
  <si>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</si>
  <si>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</si>
  <si>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</si>
  <si>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</si>
  <si>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</si>
  <si>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</si>
  <si>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</si>
  <si>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</si>
  <si>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</si>
  <si>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</si>
  <si>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</si>
  <si>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</si>
  <si>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</si>
  <si>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</si>
  <si>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</si>
  <si>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</si>
  <si>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</si>
  <si>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</si>
  <si>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</si>
  <si>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</si>
  <si>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</si>
  <si>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</si>
  <si>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</si>
  <si>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</si>
  <si>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</si>
  <si>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</si>
  <si>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</si>
  <si>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</si>
  <si>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</si>
  <si>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</si>
  <si>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</si>
  <si>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</si>
  <si>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</si>
  <si>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</si>
  <si>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</si>
  <si>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</si>
  <si>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</si>
  <si>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</si>
  <si>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</si>
  <si>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</si>
  <si>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</si>
  <si>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</si>
  <si>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</si>
  <si>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</si>
  <si>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</si>
  <si>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</si>
  <si>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</si>
  <si>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</si>
  <si>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</si>
  <si>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</si>
  <si>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</si>
  <si>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</si>
  <si>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</si>
  <si>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</si>
  <si>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</si>
  <si>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</si>
  <si>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</si>
  <si>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</si>
  <si>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</si>
  <si>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</si>
  <si>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</si>
  <si>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</si>
  <si>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</si>
  <si>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</si>
  <si>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</si>
  <si>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</si>
  <si>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</si>
  <si>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</si>
  <si>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</si>
  <si>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</si>
  <si>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</si>
  <si>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</si>
  <si>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</si>
  <si>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</si>
  <si>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</si>
  <si>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</si>
  <si>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</si>
  <si>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</si>
  <si>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</si>
  <si>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</si>
  <si>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</si>
  <si>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</si>
  <si>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</si>
  <si>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</si>
  <si>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</si>
  <si>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</si>
  <si>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</si>
  <si>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</si>
  <si>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</si>
  <si>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</si>
  <si>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</si>
  <si>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</si>
  <si>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</si>
  <si>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</si>
  <si>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</si>
  <si>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</si>
  <si>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鋸南町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</si>
  <si>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</si>
  <si>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</si>
  <si>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</si>
  <si>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</si>
  <si>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</si>
  <si>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</si>
  <si>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</si>
  <si>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</si>
  <si>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</si>
  <si>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</si>
  <si>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</si>
  <si>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</si>
  <si>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</si>
  <si>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</si>
  <si>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</si>
  <si>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</si>
  <si>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</si>
  <si>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</si>
  <si>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</si>
  <si>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</si>
  <si>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</si>
  <si>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</si>
  <si>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</si>
  <si>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</si>
  <si>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</si>
  <si>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</si>
  <si>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</si>
  <si>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</si>
  <si>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</si>
  <si>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</si>
  <si>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</si>
  <si>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</si>
  <si>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</si>
  <si>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</si>
  <si>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</si>
  <si>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</si>
  <si>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</si>
  <si>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</si>
  <si>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</si>
  <si>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</si>
  <si>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</si>
  <si>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</si>
  <si>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</si>
  <si>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</si>
  <si>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</si>
  <si>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</si>
  <si>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</si>
  <si>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</si>
  <si>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</si>
  <si>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</si>
  <si>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</si>
  <si>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</si>
  <si>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</si>
  <si>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</si>
  <si>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</si>
  <si>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</si>
  <si>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</si>
  <si>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</si>
  <si>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</si>
  <si>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</si>
  <si>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</si>
  <si>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</si>
  <si>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</si>
  <si>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</si>
  <si>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</si>
  <si>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</si>
  <si>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</si>
  <si>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</si>
  <si>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</si>
  <si>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</si>
  <si>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</si>
  <si>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</si>
  <si>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</si>
  <si>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</si>
  <si>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</si>
  <si>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</si>
  <si>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</si>
  <si>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</si>
  <si>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</si>
  <si>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</si>
  <si>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</si>
  <si>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</si>
  <si>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</si>
  <si>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</si>
  <si>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</si>
  <si>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</si>
  <si>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</si>
  <si>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</si>
  <si>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</si>
  <si>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</si>
  <si>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</si>
  <si>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</si>
  <si>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</si>
  <si>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</si>
  <si>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</si>
  <si>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</si>
  <si>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</si>
  <si>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</si>
  <si>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</si>
  <si>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</si>
  <si>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</si>
  <si>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</si>
  <si>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</si>
  <si>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</si>
  <si>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</si>
  <si>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</si>
  <si>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</si>
  <si>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</si>
  <si>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</si>
  <si>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</si>
  <si>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</si>
  <si>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</si>
  <si>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</si>
  <si>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千葉県鋸南町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</si>
  <si>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</si>
  <si>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</si>
  <si>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</si>
  <si>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</si>
  <si>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</si>
  <si>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</si>
  <si>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</si>
  <si>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</si>
  <si>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</si>
  <si>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</si>
  <si>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</si>
  <si>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</si>
  <si>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</si>
  <si>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</si>
  <si>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</si>
  <si>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</si>
  <si>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</si>
  <si>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</si>
  <si>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</si>
  <si>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</si>
  <si>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</si>
  <si>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</si>
  <si>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</si>
  <si>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</si>
  <si>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</si>
  <si>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</si>
  <si>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</si>
  <si>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</si>
  <si>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</si>
  <si>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</si>
  <si>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</si>
  <si>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</si>
  <si>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</si>
  <si>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</si>
  <si>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</si>
  <si>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</si>
  <si>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</si>
  <si>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</si>
  <si>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</si>
  <si>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</si>
  <si>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</si>
  <si>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</si>
  <si>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</si>
  <si>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</si>
  <si>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</si>
  <si>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</si>
  <si>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</si>
  <si>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</si>
  <si>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</si>
  <si>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</si>
  <si>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</si>
  <si>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</si>
  <si>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</si>
  <si>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</si>
  <si>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</si>
  <si>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</si>
  <si>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</si>
  <si>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</si>
  <si>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</si>
  <si>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</si>
  <si>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</si>
  <si>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</si>
  <si>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</si>
  <si>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</si>
  <si>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</si>
  <si>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</si>
  <si>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</si>
  <si>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</si>
  <si>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</si>
  <si>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</si>
  <si>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</si>
  <si>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</si>
  <si>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</si>
  <si>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</si>
  <si>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</si>
  <si>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</si>
  <si>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</si>
  <si>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</si>
  <si>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</si>
  <si>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</si>
  <si>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</si>
  <si>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</si>
  <si>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</si>
  <si>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</si>
  <si>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</si>
  <si>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</si>
  <si>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</si>
  <si>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</si>
  <si>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</si>
  <si>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</si>
  <si>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</si>
  <si>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</si>
  <si>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</si>
  <si>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</si>
  <si>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</si>
  <si>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</si>
  <si>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</si>
  <si>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</si>
  <si>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</si>
  <si>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</si>
  <si>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</si>
  <si>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</si>
  <si>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</si>
  <si>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</si>
  <si>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</si>
  <si>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</si>
  <si>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</si>
  <si>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</si>
  <si>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</si>
  <si>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</si>
  <si>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</si>
  <si>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</si>
  <si>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</si>
  <si>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</si>
  <si>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</si>
  <si>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</si>
  <si>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</si>
  <si>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</si>
  <si>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</si>
  <si>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</si>
  <si>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</si>
  <si>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</si>
  <si>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</si>
  <si>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</si>
  <si>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</si>
  <si>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</si>
  <si>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</si>
  <si>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</si>
  <si>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</si>
  <si>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</si>
  <si>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</si>
  <si>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</si>
  <si>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</si>
  <si>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</si>
  <si>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</si>
  <si>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</si>
  <si>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</si>
  <si>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</si>
  <si>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</si>
  <si>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</si>
  <si>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</si>
  <si>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</si>
  <si>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</si>
  <si>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</si>
  <si>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</si>
  <si>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</si>
  <si>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</si>
  <si>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</si>
  <si>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</si>
  <si>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</si>
  <si>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</si>
  <si>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</si>
  <si>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千葉県鋸南町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</si>
  <si>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</si>
  <si>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</si>
  <si>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</si>
  <si>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</si>
  <si>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</si>
  <si>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</si>
  <si>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</si>
  <si>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</si>
  <si>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</si>
  <si>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</si>
  <si>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</si>
  <si>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</si>
  <si>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</si>
  <si>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</si>
  <si>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</si>
  <si>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</si>
  <si>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</si>
  <si>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</si>
  <si>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</si>
  <si>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</si>
  <si>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</si>
  <si>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</si>
  <si>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</si>
  <si>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</si>
  <si>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</si>
  <si>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</si>
  <si>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</si>
  <si>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</si>
  <si>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</si>
  <si>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</si>
  <si>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</si>
  <si>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</si>
  <si>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</si>
  <si>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</si>
  <si>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鋸南町国民健康保険特別会計</t>
    <phoneticPr fontId="5"/>
  </si>
  <si>
    <t>鋸南町介護保険特別会計</t>
    <phoneticPr fontId="5"/>
  </si>
  <si>
    <t>鋸南町後期高齢者医療特別会計</t>
    <phoneticPr fontId="5"/>
  </si>
  <si>
    <t>鋸南町病院事業会計</t>
    <phoneticPr fontId="5"/>
  </si>
  <si>
    <t>法適用企業</t>
    <phoneticPr fontId="5"/>
  </si>
  <si>
    <t>鋸南町水道事業会計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</si>
  <si>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</si>
  <si>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</si>
  <si>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</si>
  <si>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</si>
  <si>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</si>
  <si>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</si>
  <si>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</si>
  <si>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</si>
  <si>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</si>
  <si>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</si>
  <si>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</si>
  <si>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</si>
  <si>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</si>
  <si>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</si>
  <si>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</si>
  <si>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</si>
  <si>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</si>
  <si>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</si>
  <si>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</si>
  <si>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</si>
  <si>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</si>
  <si>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</si>
  <si>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</si>
  <si>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</si>
  <si>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</si>
  <si>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</si>
  <si>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</si>
  <si>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</si>
  <si>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</si>
  <si>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</si>
  <si>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</si>
  <si>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</si>
  <si>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</si>
  <si>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</si>
  <si>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</si>
  <si>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</si>
  <si>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</si>
  <si>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</si>
  <si>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</si>
  <si>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</si>
  <si>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</si>
  <si>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</si>
  <si>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</si>
  <si>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</si>
  <si>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</si>
  <si>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</si>
  <si>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</si>
  <si>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</si>
  <si>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</si>
  <si>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</si>
  <si>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</si>
  <si>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</si>
  <si>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</si>
  <si>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</si>
  <si>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</si>
  <si>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</si>
  <si>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</si>
  <si>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</si>
  <si>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</si>
  <si>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</si>
  <si>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鋸南町水道事業会計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</si>
  <si>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</si>
  <si>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</si>
  <si>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t>
    <phoneticPr fontId="5"/>
  </si>
  <si>
    <t xml:space="preserve">充当可能特定歳入 </t>
    <rPh sb="0" eb="2">
      <t>ジュウトウ</t>
    </rPh>
    <rPh sb="2" eb="4">
      <t>カノウ</t>
    </rPh>
    <rPh sb="4" eb="6">
      <t>トクテイ</t>
    </rPh>
    <rPh sb="6" eb="8">
      <t>サイニュウ</t>
    </rPh>
    <phoneticPr fontId="31"/>
  </si>
  <si>
    <t>鋸南町病院事業会計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</si>
  <si>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</si>
  <si>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</si>
  <si>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鋸南町介護保険特別会計</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</si>
  <si>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</si>
  <si>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</si>
  <si>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</si>
  <si>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</si>
  <si>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</si>
  <si>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</si>
  <si>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</si>
  <si>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</si>
  <si>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</si>
  <si>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</si>
  <si>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</si>
  <si>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</si>
  <si>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</si>
  <si>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</si>
  <si>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</si>
  <si>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</si>
  <si>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</si>
  <si>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</si>
  <si>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</si>
  <si>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</si>
  <si>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</si>
  <si>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</si>
  <si>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</si>
  <si>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</si>
  <si>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</si>
  <si>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</si>
  <si>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</si>
  <si>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</si>
  <si>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</si>
  <si>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</si>
  <si>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</si>
  <si>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</si>
  <si>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</si>
  <si>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</si>
  <si>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</si>
  <si>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</si>
  <si>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</si>
  <si>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</si>
  <si>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</si>
  <si>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</si>
  <si>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</si>
  <si>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</si>
  <si>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</si>
  <si>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</si>
  <si>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</si>
  <si>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</si>
  <si>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</si>
  <si>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</si>
  <si>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</si>
  <si>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</si>
  <si>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</si>
  <si>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</si>
  <si>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</si>
  <si>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</si>
  <si>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</si>
  <si>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</si>
  <si>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</si>
  <si>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</si>
  <si>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</si>
  <si>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</si>
  <si>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</si>
  <si>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</si>
  <si>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</si>
  <si>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</si>
  <si>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</si>
  <si>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</si>
  <si>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</si>
  <si>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</si>
  <si>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</si>
  <si>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</si>
  <si>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</si>
  <si>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</si>
  <si>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</si>
  <si>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</si>
  <si>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</si>
  <si>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</si>
  <si>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</si>
  <si>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</si>
  <si>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</si>
  <si>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</si>
  <si>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</si>
  <si>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</si>
  <si>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</si>
  <si>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</si>
  <si>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</si>
  <si>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</si>
  <si>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6.11</t>
  </si>
  <si>
    <t>鋸南町水道事業会計</t>
  </si>
  <si>
    <t>一般会計</t>
  </si>
  <si>
    <t>鋸南町介護保険特別会計</t>
  </si>
  <si>
    <t>鋸南町国民健康保険特別会計</t>
  </si>
  <si>
    <t>鋸南町病院事業会計</t>
  </si>
  <si>
    <t>鋸南町後期高齢者医療特別会計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</si>
  <si>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</si>
  <si>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</si>
  <si>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</si>
  <si>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</si>
  <si>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</si>
  <si>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</si>
  <si>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</si>
  <si>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</si>
  <si>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</si>
  <si>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</si>
  <si>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</si>
  <si>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</si>
  <si>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</si>
  <si>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千葉県後期高齢者医療特別会計（一般会計）</t>
    <rPh sb="0" eb="3">
      <t>チバケン</t>
    </rPh>
    <rPh sb="3" eb="5">
      <t>コウキ</t>
    </rPh>
    <rPh sb="5" eb="8">
      <t>コウレイシャ</t>
    </rPh>
    <rPh sb="8" eb="10">
      <t>イリョウ</t>
    </rPh>
    <rPh sb="10" eb="12">
      <t>トクベツ</t>
    </rPh>
    <rPh sb="12" eb="14">
      <t>カイケイ</t>
    </rPh>
    <rPh sb="15" eb="17">
      <t>イッパン</t>
    </rPh>
    <rPh sb="17" eb="19">
      <t>カイケイ</t>
    </rPh>
    <phoneticPr fontId="2"/>
  </si>
  <si>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</si>
  <si>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安房郡市広域市町村圏事務組合（一般会計）</t>
    <rPh sb="0" eb="3">
      <t>アワグン</t>
    </rPh>
    <rPh sb="3" eb="4">
      <t>シ</t>
    </rPh>
    <rPh sb="4" eb="6">
      <t>コウイキ</t>
    </rPh>
    <rPh sb="6" eb="9">
      <t>シチョウソン</t>
    </rPh>
    <rPh sb="9" eb="10">
      <t>ケン</t>
    </rPh>
    <rPh sb="10" eb="12">
      <t>ジム</t>
    </rPh>
    <rPh sb="12" eb="14">
      <t>クミアイ</t>
    </rPh>
    <rPh sb="15" eb="17">
      <t>イッパン</t>
    </rPh>
    <rPh sb="17" eb="19">
      <t>カイケイ</t>
    </rPh>
    <phoneticPr fontId="2"/>
  </si>
  <si>
    <t>鋸南地区環境衛生組合（一般会計）</t>
    <rPh sb="0" eb="2">
      <t>キョナン</t>
    </rPh>
    <rPh sb="2" eb="4">
      <t>チク</t>
    </rPh>
    <rPh sb="4" eb="6">
      <t>カンキョウ</t>
    </rPh>
    <rPh sb="6" eb="8">
      <t>エイセイ</t>
    </rPh>
    <rPh sb="8" eb="10">
      <t>クミアイ</t>
    </rPh>
    <rPh sb="11" eb="13">
      <t>イッパン</t>
    </rPh>
    <rPh sb="13" eb="15">
      <t>カイケイ</t>
    </rPh>
    <phoneticPr fontId="2"/>
  </si>
  <si>
    <t>南房総広域水道企業団（水道用水供給事業会計）</t>
    <rPh sb="0" eb="3">
      <t>ミナミボウソウ</t>
    </rPh>
    <rPh sb="3" eb="5">
      <t>コウイキ</t>
    </rPh>
    <rPh sb="5" eb="7">
      <t>スイドウ</t>
    </rPh>
    <rPh sb="7" eb="9">
      <t>キギョウ</t>
    </rPh>
    <rPh sb="9" eb="10">
      <t>ダン</t>
    </rPh>
    <rPh sb="11" eb="13">
      <t>スイドウ</t>
    </rPh>
    <rPh sb="13" eb="15">
      <t>ヨウスイ</t>
    </rPh>
    <rPh sb="15" eb="17">
      <t>キョウキュウ</t>
    </rPh>
    <rPh sb="17" eb="19">
      <t>ジギョウ</t>
    </rPh>
    <rPh sb="19" eb="21">
      <t>カイケイ</t>
    </rPh>
    <phoneticPr fontId="2"/>
  </si>
  <si>
    <t>鋸南町豊かなまちづくり基金</t>
  </si>
  <si>
    <t>鋸南町都市交流施設整備基金</t>
  </si>
  <si>
    <t>鋸南町中山間地域農村活性化対策基金</t>
  </si>
  <si>
    <t>鋸南町美術品等取得基金</t>
    <phoneticPr fontId="2"/>
  </si>
  <si>
    <t>鋸南町森林環境譲与税基金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</si>
  <si>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</si>
  <si>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</si>
  <si>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充当可能財源等が増加したことにより、前年度より10.3ポイント減少した。有形固定資産減価償却率は、類似団体よりも高く、年々増加傾向にある。令和２年度に度策定した公共施設等個別施設計画に基づき、老朽化、長寿命化対策に取り組んでいく。</t>
    <rPh sb="69" eb="71">
      <t>ゾウカ</t>
    </rPh>
    <rPh sb="77" eb="79">
      <t>レイワ</t>
    </rPh>
    <rPh sb="80" eb="82">
      <t>ネンド</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</si>
  <si>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</si>
  <si>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</si>
  <si>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</si>
  <si>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</si>
  <si>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</si>
  <si>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</si>
  <si>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率、将来負担比率共に昨年度に比べ減少しているが、類似団体と比較すると依然高水準である。今後も引き続き、地方債の新規発行額を元金償還金以上借入を行わないこととし、一層、公債費の適正化に取り組んで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</si>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</sst>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36459BD-9F32-46E7-A142-94F2099A1E5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121449</c:v>
                </c:pt>
                <c:pt idx="1">
                  <c:v>145139</c:v>
                </c:pt>
                <c:pt idx="2">
                  <c:v>125391</c:v>
                </c:pt>
                <c:pt idx="3">
                  <c:v>138402</c:v>
                </c:pt>
                <c:pt idx="4">
                  <c:v>146367</c:v>
                </c:pt>
              </c:numCache>
            </c:numRef>
          </c:val>
          <c:smooth val="0"/>
          <c:extLst>
            <c:ext xmlns:c16="http://schemas.microsoft.com/office/drawing/2014/chart" uri="{C3380CC4-5D6E-409C-BE32-E72D297353CC}">
              <c16:uniqueId val="{00000000-8380-44C7-8C35-D51FD9F8FC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87242</c:v>
                </c:pt>
                <c:pt idx="1">
                  <c:v>48507</c:v>
                </c:pt>
                <c:pt idx="2">
                  <c:v>126485</c:v>
                </c:pt>
                <c:pt idx="3">
                  <c:v>78688</c:v>
                </c:pt>
                <c:pt idx="4">
                  <c:v>148938</c:v>
                </c:pt>
              </c:numCache>
            </c:numRef>
          </c:val>
          <c:smooth val="0"/>
          <c:extLst>
            <c:ext xmlns:c16="http://schemas.microsoft.com/office/drawing/2014/chart" uri="{C3380CC4-5D6E-409C-BE32-E72D297353CC}">
              <c16:uniqueId val="{00000001-8380-44C7-8C35-D51FD9F8FC8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5.72</c:v>
                </c:pt>
                <c:pt idx="1">
                  <c:v>15.98</c:v>
                </c:pt>
                <c:pt idx="2">
                  <c:v>11.28</c:v>
                </c:pt>
                <c:pt idx="3">
                  <c:v>7.42</c:v>
                </c:pt>
                <c:pt idx="4">
                  <c:v>8.6199999999999992</c:v>
                </c:pt>
              </c:numCache>
            </c:numRef>
          </c:val>
          <c:extLst>
            <c:ext xmlns:c16="http://schemas.microsoft.com/office/drawing/2014/chart" uri="{C3380CC4-5D6E-409C-BE32-E72D297353CC}">
              <c16:uniqueId val="{00000000-7B08-431F-BC00-D755B1E223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46.01</c:v>
                </c:pt>
                <c:pt idx="1">
                  <c:v>29.74</c:v>
                </c:pt>
                <c:pt idx="2">
                  <c:v>45.66</c:v>
                </c:pt>
                <c:pt idx="3">
                  <c:v>54.6</c:v>
                </c:pt>
                <c:pt idx="4">
                  <c:v>66.040000000000006</c:v>
                </c:pt>
              </c:numCache>
            </c:numRef>
          </c:val>
          <c:extLst>
            <c:ext xmlns:c16="http://schemas.microsoft.com/office/drawing/2014/chart" uri="{C3380CC4-5D6E-409C-BE32-E72D297353CC}">
              <c16:uniqueId val="{00000001-7B08-431F-BC00-D755B1E2239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1.32</c:v>
                </c:pt>
                <c:pt idx="1">
                  <c:v>-6.11</c:v>
                </c:pt>
                <c:pt idx="2">
                  <c:v>13.54</c:v>
                </c:pt>
                <c:pt idx="3">
                  <c:v>8.9600000000000009</c:v>
                </c:pt>
                <c:pt idx="4">
                  <c:v>10.63</c:v>
                </c:pt>
              </c:numCache>
            </c:numRef>
          </c:val>
          <c:smooth val="0"/>
          <c:extLst>
            <c:ext xmlns:c16="http://schemas.microsoft.com/office/drawing/2014/chart" uri="{C3380CC4-5D6E-409C-BE32-E72D297353CC}">
              <c16:uniqueId val="{00000002-7B08-431F-BC00-D755B1E2239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805-4222-ACE0-46B2FBBD551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805-4222-ACE0-46B2FBBD551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805-4222-ACE0-46B2FBBD551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805-4222-ACE0-46B2FBBD551F}"/>
            </c:ext>
          </c:extLst>
        </c:ser>
        <c:ser>
          <c:idx val="4"/>
          <c:order val="4"/>
          <c:tx>
            <c:strRef>
              <c:f>データシート!$A$31</c:f>
              <c:strCache>
                <c:ptCount val="1"/>
                <c:pt idx="0">
                  <c:v>鋸南町後期高齢者医療特別会計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0.09</c:v>
                </c:pt>
                <c:pt idx="2">
                  <c:v>#N/A</c:v>
                </c:pt>
                <c:pt idx="3">
                  <c:v>0.05</c:v>
                </c:pt>
                <c:pt idx="4">
                  <c:v>#N/A</c:v>
                </c:pt>
                <c:pt idx="5">
                  <c:v>0.1</c:v>
                </c:pt>
                <c:pt idx="6">
                  <c:v>#N/A</c:v>
                </c:pt>
                <c:pt idx="7">
                  <c:v>0.12</c:v>
                </c:pt>
                <c:pt idx="8">
                  <c:v>#N/A</c:v>
                </c:pt>
                <c:pt idx="9">
                  <c:v>0.08</c:v>
                </c:pt>
              </c:numCache>
            </c:numRef>
          </c:val>
          <c:extLst>
            <c:ext xmlns:c16="http://schemas.microsoft.com/office/drawing/2014/chart" uri="{C3380CC4-5D6E-409C-BE32-E72D297353CC}">
              <c16:uniqueId val="{00000004-B805-4222-ACE0-46B2FBBD551F}"/>
            </c:ext>
          </c:extLst>
        </c:ser>
        <c:ser>
          <c:idx val="5"/>
          <c:order val="5"/>
          <c:tx>
            <c:strRef>
              <c:f>データシート!$A$32</c:f>
              <c:strCache>
                <c:ptCount val="1"/>
                <c:pt idx="0">
                  <c:v>鋸南町病院事業会計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0.55000000000000004</c:v>
                </c:pt>
                <c:pt idx="2">
                  <c:v>#N/A</c:v>
                </c:pt>
                <c:pt idx="3">
                  <c:v>0.46</c:v>
                </c:pt>
                <c:pt idx="4">
                  <c:v>#N/A</c:v>
                </c:pt>
                <c:pt idx="5">
                  <c:v>0.45</c:v>
                </c:pt>
                <c:pt idx="6">
                  <c:v>#N/A</c:v>
                </c:pt>
                <c:pt idx="7">
                  <c:v>0.47</c:v>
                </c:pt>
                <c:pt idx="8">
                  <c:v>#N/A</c:v>
                </c:pt>
                <c:pt idx="9">
                  <c:v>0.52</c:v>
                </c:pt>
              </c:numCache>
            </c:numRef>
          </c:val>
          <c:extLst>
            <c:ext xmlns:c16="http://schemas.microsoft.com/office/drawing/2014/chart" uri="{C3380CC4-5D6E-409C-BE32-E72D297353CC}">
              <c16:uniqueId val="{00000005-B805-4222-ACE0-46B2FBBD551F}"/>
            </c:ext>
          </c:extLst>
        </c:ser>
        <c:ser>
          <c:idx val="6"/>
          <c:order val="6"/>
          <c:tx>
            <c:strRef>
              <c:f>データシート!$A$33</c:f>
              <c:strCache>
                <c:ptCount val="1"/>
                <c:pt idx="0">
                  <c:v>鋸南町国民健康保険特別会計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1.92</c:v>
                </c:pt>
                <c:pt idx="2">
                  <c:v>#N/A</c:v>
                </c:pt>
                <c:pt idx="3">
                  <c:v>2.88</c:v>
                </c:pt>
                <c:pt idx="4">
                  <c:v>#N/A</c:v>
                </c:pt>
                <c:pt idx="5">
                  <c:v>0.51</c:v>
                </c:pt>
                <c:pt idx="6">
                  <c:v>#N/A</c:v>
                </c:pt>
                <c:pt idx="7">
                  <c:v>0.59</c:v>
                </c:pt>
                <c:pt idx="8">
                  <c:v>#N/A</c:v>
                </c:pt>
                <c:pt idx="9">
                  <c:v>0.74</c:v>
                </c:pt>
              </c:numCache>
            </c:numRef>
          </c:val>
          <c:extLst>
            <c:ext xmlns:c16="http://schemas.microsoft.com/office/drawing/2014/chart" uri="{C3380CC4-5D6E-409C-BE32-E72D297353CC}">
              <c16:uniqueId val="{00000006-B805-4222-ACE0-46B2FBBD551F}"/>
            </c:ext>
          </c:extLst>
        </c:ser>
        <c:ser>
          <c:idx val="7"/>
          <c:order val="7"/>
          <c:tx>
            <c:strRef>
              <c:f>データシート!$A$34</c:f>
              <c:strCache>
                <c:ptCount val="1"/>
                <c:pt idx="0">
                  <c:v>鋸南町介護保険特別会計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1.85</c:v>
                </c:pt>
                <c:pt idx="2">
                  <c:v>#N/A</c:v>
                </c:pt>
                <c:pt idx="3">
                  <c:v>1.19</c:v>
                </c:pt>
                <c:pt idx="4">
                  <c:v>#N/A</c:v>
                </c:pt>
                <c:pt idx="5">
                  <c:v>0.11</c:v>
                </c:pt>
                <c:pt idx="6">
                  <c:v>#N/A</c:v>
                </c:pt>
                <c:pt idx="7">
                  <c:v>1.43</c:v>
                </c:pt>
                <c:pt idx="8">
                  <c:v>#N/A</c:v>
                </c:pt>
                <c:pt idx="9">
                  <c:v>2.41</c:v>
                </c:pt>
              </c:numCache>
            </c:numRef>
          </c:val>
          <c:extLst>
            <c:ext xmlns:c16="http://schemas.microsoft.com/office/drawing/2014/chart" uri="{C3380CC4-5D6E-409C-BE32-E72D297353CC}">
              <c16:uniqueId val="{00000007-B805-4222-ACE0-46B2FBBD551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5.71</c:v>
                </c:pt>
                <c:pt idx="2">
                  <c:v>#N/A</c:v>
                </c:pt>
                <c:pt idx="3">
                  <c:v>15.98</c:v>
                </c:pt>
                <c:pt idx="4">
                  <c:v>#N/A</c:v>
                </c:pt>
                <c:pt idx="5">
                  <c:v>11.27</c:v>
                </c:pt>
                <c:pt idx="6">
                  <c:v>#N/A</c:v>
                </c:pt>
                <c:pt idx="7">
                  <c:v>7.41</c:v>
                </c:pt>
                <c:pt idx="8">
                  <c:v>#N/A</c:v>
                </c:pt>
                <c:pt idx="9">
                  <c:v>8.61</c:v>
                </c:pt>
              </c:numCache>
            </c:numRef>
          </c:val>
          <c:extLst>
            <c:ext xmlns:c16="http://schemas.microsoft.com/office/drawing/2014/chart" uri="{C3380CC4-5D6E-409C-BE32-E72D297353CC}">
              <c16:uniqueId val="{00000008-B805-4222-ACE0-46B2FBBD551F}"/>
            </c:ext>
          </c:extLst>
        </c:ser>
        <c:ser>
          <c:idx val="9"/>
          <c:order val="9"/>
          <c:tx>
            <c:strRef>
              <c:f>データシート!$A$36</c:f>
              <c:strCache>
                <c:ptCount val="1"/>
                <c:pt idx="0">
                  <c:v>鋸南町水道事業会計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13.62</c:v>
                </c:pt>
                <c:pt idx="2">
                  <c:v>#N/A</c:v>
                </c:pt>
                <c:pt idx="3">
                  <c:v>14.45</c:v>
                </c:pt>
                <c:pt idx="4">
                  <c:v>#N/A</c:v>
                </c:pt>
                <c:pt idx="5">
                  <c:v>14.42</c:v>
                </c:pt>
                <c:pt idx="6">
                  <c:v>#N/A</c:v>
                </c:pt>
                <c:pt idx="7">
                  <c:v>13.85</c:v>
                </c:pt>
                <c:pt idx="8">
                  <c:v>#N/A</c:v>
                </c:pt>
                <c:pt idx="9">
                  <c:v>14.59</c:v>
                </c:pt>
              </c:numCache>
            </c:numRef>
          </c:val>
          <c:extLst>
            <c:ext xmlns:c16="http://schemas.microsoft.com/office/drawing/2014/chart" uri="{C3380CC4-5D6E-409C-BE32-E72D297353CC}">
              <c16:uniqueId val="{00000009-B805-4222-ACE0-46B2FBBD551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355</c:v>
                </c:pt>
                <c:pt idx="5">
                  <c:v>380</c:v>
                </c:pt>
                <c:pt idx="8">
                  <c:v>374</c:v>
                </c:pt>
                <c:pt idx="11">
                  <c:v>381</c:v>
                </c:pt>
                <c:pt idx="14">
                  <c:v>364</c:v>
                </c:pt>
              </c:numCache>
            </c:numRef>
          </c:val>
          <c:extLst>
            <c:ext xmlns:c16="http://schemas.microsoft.com/office/drawing/2014/chart" uri="{C3380CC4-5D6E-409C-BE32-E72D297353CC}">
              <c16:uniqueId val="{00000000-2F17-490A-8C49-118334965FA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17-490A-8C49-118334965FA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F17-490A-8C49-118334965FA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20</c:v>
                </c:pt>
                <c:pt idx="3">
                  <c:v>22</c:v>
                </c:pt>
                <c:pt idx="6">
                  <c:v>26</c:v>
                </c:pt>
                <c:pt idx="9">
                  <c:v>26</c:v>
                </c:pt>
                <c:pt idx="12">
                  <c:v>31</c:v>
                </c:pt>
              </c:numCache>
            </c:numRef>
          </c:val>
          <c:extLst>
            <c:ext xmlns:c16="http://schemas.microsoft.com/office/drawing/2014/chart" uri="{C3380CC4-5D6E-409C-BE32-E72D297353CC}">
              <c16:uniqueId val="{00000003-2F17-490A-8C49-118334965FA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100</c:v>
                </c:pt>
                <c:pt idx="3">
                  <c:v>98</c:v>
                </c:pt>
                <c:pt idx="6">
                  <c:v>97</c:v>
                </c:pt>
                <c:pt idx="9">
                  <c:v>92</c:v>
                </c:pt>
                <c:pt idx="12">
                  <c:v>99</c:v>
                </c:pt>
              </c:numCache>
            </c:numRef>
          </c:val>
          <c:extLst>
            <c:ext xmlns:c16="http://schemas.microsoft.com/office/drawing/2014/chart" uri="{C3380CC4-5D6E-409C-BE32-E72D297353CC}">
              <c16:uniqueId val="{00000004-2F17-490A-8C49-118334965FA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17-490A-8C49-118334965FA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17-490A-8C49-118334965FA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535</c:v>
                </c:pt>
                <c:pt idx="3">
                  <c:v>579</c:v>
                </c:pt>
                <c:pt idx="6">
                  <c:v>467</c:v>
                </c:pt>
                <c:pt idx="9">
                  <c:v>482</c:v>
                </c:pt>
                <c:pt idx="12">
                  <c:v>500</c:v>
                </c:pt>
              </c:numCache>
            </c:numRef>
          </c:val>
          <c:extLst>
            <c:ext xmlns:c16="http://schemas.microsoft.com/office/drawing/2014/chart" uri="{C3380CC4-5D6E-409C-BE32-E72D297353CC}">
              <c16:uniqueId val="{00000007-2F17-490A-8C49-118334965FA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300</c:v>
                </c:pt>
                <c:pt idx="2">
                  <c:v>#N/A</c:v>
                </c:pt>
                <c:pt idx="3">
                  <c:v>#N/A</c:v>
                </c:pt>
                <c:pt idx="4">
                  <c:v>319</c:v>
                </c:pt>
                <c:pt idx="5">
                  <c:v>#N/A</c:v>
                </c:pt>
                <c:pt idx="6">
                  <c:v>#N/A</c:v>
                </c:pt>
                <c:pt idx="7">
                  <c:v>216</c:v>
                </c:pt>
                <c:pt idx="8">
                  <c:v>#N/A</c:v>
                </c:pt>
                <c:pt idx="9">
                  <c:v>#N/A</c:v>
                </c:pt>
                <c:pt idx="10">
                  <c:v>219</c:v>
                </c:pt>
                <c:pt idx="11">
                  <c:v>#N/A</c:v>
                </c:pt>
                <c:pt idx="12">
                  <c:v>#N/A</c:v>
                </c:pt>
                <c:pt idx="13">
                  <c:v>266</c:v>
                </c:pt>
                <c:pt idx="14">
                  <c:v>#N/A</c:v>
                </c:pt>
              </c:numCache>
            </c:numRef>
          </c:val>
          <c:smooth val="0"/>
          <c:extLst>
            <c:ext xmlns:c16="http://schemas.microsoft.com/office/drawing/2014/chart" uri="{C3380CC4-5D6E-409C-BE32-E72D297353CC}">
              <c16:uniqueId val="{00000008-2F17-490A-8C49-118334965FA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3590</c:v>
                </c:pt>
                <c:pt idx="5">
                  <c:v>3574</c:v>
                </c:pt>
                <c:pt idx="8">
                  <c:v>3986</c:v>
                </c:pt>
                <c:pt idx="11">
                  <c:v>3899</c:v>
                </c:pt>
                <c:pt idx="14">
                  <c:v>4120</c:v>
                </c:pt>
              </c:numCache>
            </c:numRef>
          </c:val>
          <c:extLst>
            <c:ext xmlns:c16="http://schemas.microsoft.com/office/drawing/2014/chart" uri="{C3380CC4-5D6E-409C-BE32-E72D297353CC}">
              <c16:uniqueId val="{00000000-A075-4899-8280-50AB8A0306D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31</c:v>
                </c:pt>
                <c:pt idx="5">
                  <c:v>24</c:v>
                </c:pt>
                <c:pt idx="8">
                  <c:v>18</c:v>
                </c:pt>
                <c:pt idx="11">
                  <c:v>12</c:v>
                </c:pt>
                <c:pt idx="14">
                  <c:v>7</c:v>
                </c:pt>
              </c:numCache>
            </c:numRef>
          </c:val>
          <c:extLst>
            <c:ext xmlns:c16="http://schemas.microsoft.com/office/drawing/2014/chart" uri="{C3380CC4-5D6E-409C-BE32-E72D297353CC}">
              <c16:uniqueId val="{00000001-A075-4899-8280-50AB8A0306D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1581</c:v>
                </c:pt>
                <c:pt idx="5">
                  <c:v>1137</c:v>
                </c:pt>
                <c:pt idx="8">
                  <c:v>1727</c:v>
                </c:pt>
                <c:pt idx="11">
                  <c:v>2129</c:v>
                </c:pt>
                <c:pt idx="14">
                  <c:v>2446</c:v>
                </c:pt>
              </c:numCache>
            </c:numRef>
          </c:val>
          <c:extLst>
            <c:ext xmlns:c16="http://schemas.microsoft.com/office/drawing/2014/chart" uri="{C3380CC4-5D6E-409C-BE32-E72D297353CC}">
              <c16:uniqueId val="{00000002-A075-4899-8280-50AB8A0306D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75-4899-8280-50AB8A0306D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75-4899-8280-50AB8A0306D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75-4899-8280-50AB8A0306D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1208</c:v>
                </c:pt>
                <c:pt idx="3">
                  <c:v>1169</c:v>
                </c:pt>
                <c:pt idx="6">
                  <c:v>1124</c:v>
                </c:pt>
                <c:pt idx="9">
                  <c:v>1098</c:v>
                </c:pt>
                <c:pt idx="12">
                  <c:v>1023</c:v>
                </c:pt>
              </c:numCache>
            </c:numRef>
          </c:val>
          <c:extLst>
            <c:ext xmlns:c16="http://schemas.microsoft.com/office/drawing/2014/chart" uri="{C3380CC4-5D6E-409C-BE32-E72D297353CC}">
              <c16:uniqueId val="{00000006-A075-4899-8280-50AB8A0306D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215</c:v>
                </c:pt>
                <c:pt idx="3">
                  <c:v>189</c:v>
                </c:pt>
                <c:pt idx="6">
                  <c:v>183</c:v>
                </c:pt>
                <c:pt idx="9">
                  <c:v>171</c:v>
                </c:pt>
                <c:pt idx="12">
                  <c:v>140</c:v>
                </c:pt>
              </c:numCache>
            </c:numRef>
          </c:val>
          <c:extLst>
            <c:ext xmlns:c16="http://schemas.microsoft.com/office/drawing/2014/chart" uri="{C3380CC4-5D6E-409C-BE32-E72D297353CC}">
              <c16:uniqueId val="{00000007-A075-4899-8280-50AB8A0306D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720</c:v>
                </c:pt>
                <c:pt idx="3">
                  <c:v>630</c:v>
                </c:pt>
                <c:pt idx="6">
                  <c:v>583</c:v>
                </c:pt>
                <c:pt idx="9">
                  <c:v>540</c:v>
                </c:pt>
                <c:pt idx="12">
                  <c:v>554</c:v>
                </c:pt>
              </c:numCache>
            </c:numRef>
          </c:val>
          <c:extLst>
            <c:ext xmlns:c16="http://schemas.microsoft.com/office/drawing/2014/chart" uri="{C3380CC4-5D6E-409C-BE32-E72D297353CC}">
              <c16:uniqueId val="{00000008-A075-4899-8280-50AB8A0306D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c:v>
                </c:pt>
                <c:pt idx="3">
                  <c:v>6</c:v>
                </c:pt>
                <c:pt idx="6">
                  <c:v>5</c:v>
                </c:pt>
                <c:pt idx="9">
                  <c:v>5</c:v>
                </c:pt>
                <c:pt idx="12">
                  <c:v>4</c:v>
                </c:pt>
              </c:numCache>
            </c:numRef>
          </c:val>
          <c:extLst>
            <c:ext xmlns:c16="http://schemas.microsoft.com/office/drawing/2014/chart" uri="{C3380CC4-5D6E-409C-BE32-E72D297353CC}">
              <c16:uniqueId val="{00000009-A075-4899-8280-50AB8A0306D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4449</c:v>
                </c:pt>
                <c:pt idx="3">
                  <c:v>4347</c:v>
                </c:pt>
                <c:pt idx="6">
                  <c:v>4839</c:v>
                </c:pt>
                <c:pt idx="9">
                  <c:v>4794</c:v>
                </c:pt>
                <c:pt idx="12">
                  <c:v>5127</c:v>
                </c:pt>
              </c:numCache>
            </c:numRef>
          </c:val>
          <c:extLst>
            <c:ext xmlns:c16="http://schemas.microsoft.com/office/drawing/2014/chart" uri="{C3380CC4-5D6E-409C-BE32-E72D297353CC}">
              <c16:uniqueId val="{0000000A-A075-4899-8280-50AB8A0306D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1395</c:v>
                </c:pt>
                <c:pt idx="2">
                  <c:v>#N/A</c:v>
                </c:pt>
                <c:pt idx="3">
                  <c:v>#N/A</c:v>
                </c:pt>
                <c:pt idx="4">
                  <c:v>1606</c:v>
                </c:pt>
                <c:pt idx="5">
                  <c:v>#N/A</c:v>
                </c:pt>
                <c:pt idx="6">
                  <c:v>#N/A</c:v>
                </c:pt>
                <c:pt idx="7">
                  <c:v>1003</c:v>
                </c:pt>
                <c:pt idx="8">
                  <c:v>#N/A</c:v>
                </c:pt>
                <c:pt idx="9">
                  <c:v>#N/A</c:v>
                </c:pt>
                <c:pt idx="10">
                  <c:v>568</c:v>
                </c:pt>
                <c:pt idx="11">
                  <c:v>#N/A</c:v>
                </c:pt>
                <c:pt idx="12">
                  <c:v>#N/A</c:v>
                </c:pt>
                <c:pt idx="13">
                  <c:v>274</c:v>
                </c:pt>
                <c:pt idx="14">
                  <c:v>#N/A</c:v>
                </c:pt>
              </c:numCache>
            </c:numRef>
          </c:val>
          <c:smooth val="0"/>
          <c:extLst>
            <c:ext xmlns:c16="http://schemas.microsoft.com/office/drawing/2014/chart" uri="{C3380CC4-5D6E-409C-BE32-E72D297353CC}">
              <c16:uniqueId val="{0000000B-A075-4899-8280-50AB8A0306D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1344</c:v>
                </c:pt>
                <c:pt idx="1">
                  <c:v>1725</c:v>
                </c:pt>
                <c:pt idx="2">
                  <c:v>2020</c:v>
                </c:pt>
              </c:numCache>
            </c:numRef>
          </c:val>
          <c:extLst>
            <c:ext xmlns:c16="http://schemas.microsoft.com/office/drawing/2014/chart" uri="{C3380CC4-5D6E-409C-BE32-E72D297353CC}">
              <c16:uniqueId val="{00000000-B4C4-4B43-A427-72B016AD329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c:v>
                </c:pt>
                <c:pt idx="1">
                  <c:v>35</c:v>
                </c:pt>
                <c:pt idx="2">
                  <c:v>35</c:v>
                </c:pt>
              </c:numCache>
            </c:numRef>
          </c:val>
          <c:extLst>
            <c:ext xmlns:c16="http://schemas.microsoft.com/office/drawing/2014/chart" uri="{C3380CC4-5D6E-409C-BE32-E72D297353CC}">
              <c16:uniqueId val="{00000001-B4C4-4B43-A427-72B016AD329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142</c:v>
                </c:pt>
                <c:pt idx="1">
                  <c:v>147</c:v>
                </c:pt>
                <c:pt idx="2">
                  <c:v>157</c:v>
                </c:pt>
              </c:numCache>
            </c:numRef>
          </c:val>
          <c:extLst>
            <c:ext xmlns:c16="http://schemas.microsoft.com/office/drawing/2014/chart" uri="{C3380CC4-5D6E-409C-BE32-E72D297353CC}">
              <c16:uniqueId val="{00000002-B4C4-4B43-A427-72B016AD329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{75B29D46-4F17-4658-A1CF-ADFB954E71AE}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830-4E91-B0A8-B3A867B29BC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{1CB547A0-E8ED-4795-B33B-D87F50F5F5AB}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30-4E91-B0A8-B3A867B29BC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{FA44B77F-597A-4D74-831D-12CFED3CD392}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30-4E91-B0A8-B3A867B29BC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{3D52A3AC-576F-480D-976C-B1E8C10EFE21}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30-4E91-B0A8-B3A867B29BC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{165A6C28-894C-4A01-AA7B-9E3777BD7A3E}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30-4E91-B0A8-B3A867B29BC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{E9529037-42E9-4BD2-A2AB-31BE6F8FCA9F}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830-4E91-B0A8-B3A867B29BC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{51A4112F-3CE2-4580-A969-C37001A8ECE0}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830-4E91-B0A8-B3A867B29BC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{3A852DC5-BA5C-488C-825E-C69890DF2AE0}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830-4E91-B0A8-B3A867B29BC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{E75C334E-DD43-4D57-9F95-76BB3C046AB8}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830-4E91-B0A8-B3A867B29B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63.2</c:v>
                </c:pt>
                <c:pt idx="8">
                  <c:v>64.5</c:v>
                </c:pt>
                <c:pt idx="16">
                  <c:v>65.599999999999994</c:v>
                </c:pt>
                <c:pt idx="24">
                  <c:v>67</c:v>
                </c:pt>
                <c:pt idx="32">
                  <c:v>68</c:v>
                </c:pt>
              </c:numCache>
            </c:numRef>
          </c:xVal>
          <c:yVal>
            <c:numRef>
              <c:f>公会計指標分析・財政指標組合せ分析表!$BP$51:$DC$51</c:f>
              <c:numCache>
                <c:formatCode>#,##0.0;"▲ "#,##0.0</c:formatCode>
                <c:ptCount val="40"/>
                <c:pt idx="0">
                  <c:v>56.8</c:v>
                </c:pt>
                <c:pt idx="8">
                  <c:v>66.2</c:v>
                </c:pt>
                <c:pt idx="16">
                  <c:v>38.9</c:v>
                </c:pt>
                <c:pt idx="24">
                  <c:v>20.399999999999999</c:v>
                </c:pt>
                <c:pt idx="32">
                  <c:v>10.1</c:v>
                </c:pt>
              </c:numCache>
            </c:numRef>
          </c:yVal>
          <c:smooth val="0"/>
          <c:extLst>
            <c:ext xmlns:c16="http://schemas.microsoft.com/office/drawing/2014/chart" uri="{C3380CC4-5D6E-409C-BE32-E72D297353CC}">
              <c16:uniqueId val="{00000009-B830-4E91-B0A8-B3A867B29BC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9605965816510921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{B94FED85-4590-478E-A0D7-BDB508AD3B8A}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830-4E91-B0A8-B3A867B29BC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{976425DF-1B15-4CA0-A7E9-98F633EF8A16}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30-4E91-B0A8-B3A867B29BC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{C0E0630C-0DE2-4E24-9FFF-C7E442819804}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30-4E91-B0A8-B3A867B29BC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{4093E2D7-A26D-4533-A03C-501D52C7E275}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30-4E91-B0A8-B3A867B29BC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{F7FB7885-4DED-4E54-A693-D0A71C1CA52C}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30-4E91-B0A8-B3A867B29BC8}"/>
                </c:ext>
              </c:extLst>
            </c:dLbl>
            <c:dLbl>
              <c:idx val="8"/>
              <c:layout>
                <c:manualLayout>
                  <c:x val="-2.4554985303295539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{1C2A93B8-323F-4760-86B1-2E7AB43F6411}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830-4E91-B0A8-B3A867B29BC8}"/>
                </c:ext>
              </c:extLst>
            </c:dLbl>
            <c:dLbl>
              <c:idx val="16"/>
              <c:layout>
                <c:manualLayout>
                  <c:x val="-3.3284912208559531E-2"/>
                  <c:y val="-5.8367089142689475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{341975A0-DE3B-446E-BBB8-4BF131511AE6}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830-4E91-B0A8-B3A867B29BC8}"/>
                </c:ext>
              </c:extLst>
            </c:dLbl>
            <c:dLbl>
              <c:idx val="24"/>
              <c:layout>
                <c:manualLayout>
                  <c:x val="-3.0746589091908926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{2008E610-9285-4DC5-A780-58F1FF51E369}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830-4E91-B0A8-B3A867B29BC8}"/>
                </c:ext>
              </c:extLst>
            </c:dLbl>
            <c:dLbl>
              <c:idx val="32"/>
              <c:layout>
                <c:manualLayout>
                  <c:x val="-3.2015750650234161E-2"/>
                  <c:y val="-7.111099506904089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{B34AEFE2-296D-494E-AE9D-828192FFA803}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830-4E91-B0A8-B3A867B29B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63.3</c:v>
                </c:pt>
                <c:pt idx="16">
                  <c:v>62.8</c:v>
                </c:pt>
                <c:pt idx="24">
                  <c:v>62.6</c:v>
                </c:pt>
                <c:pt idx="32">
                  <c:v>63</c:v>
                </c:pt>
              </c:numCache>
            </c:numRef>
          </c:xVal>
          <c:yVal>
            <c:numRef>
              <c:f>公会計指標分析・財政指標組合せ分析表!$BP$55:$DC$55</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B830-4E91-B0A8-B3A867B29BC8}"/>
            </c:ext>
          </c:extLst>
        </c:ser>
        <c:dLbls>
          <c:showLegendKey val="0"/>
          <c:showVal val="1"/>
          <c:showCatName val="0"/>
          <c:showSerName val="0"/>
          <c:showPercent val="0"/>
          <c:showBubbleSize val="0"/>
        </c:dLbls>
        <c:axId val="46179840"/>
        <c:axId val="46181760"/>
      </c:scatterChart>
      <c:valAx>
        <c:axId val="46179840"/>
        <c:scaling>
          <c:orientation val="maxMin"/>
          <c:max val="69"/>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{370A56B0-1EC3-43D4-A757-B37972FB3D3E}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471-467F-AF76-A4661C1BB4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{46887D11-BD19-4EC2-845B-8E1CC2487DB4}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71-467F-AF76-A4661C1BB4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{765478DD-1FFF-4698-B10A-591A1F288DA5}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71-467F-AF76-A4661C1BB4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{E9A14C07-65FD-4D54-89D2-FF9409BEBBDC}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71-467F-AF76-A4661C1BB4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{D828E4A0-95D2-4F54-B6B3-C66709200FB5}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71-467F-AF76-A4661C1BB4F7}"/>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{B39A8BDF-9D4D-473B-8B1A-6C801CE4DE35}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471-467F-AF76-A4661C1BB4F7}"/>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{0940E681-2DAE-455B-BDC6-73CE4C8C8656}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471-467F-AF76-A4661C1BB4F7}"/>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{A119B352-F868-4EC8-9E00-BC5CAE816483}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471-467F-AF76-A4661C1BB4F7}"/>
                </c:ext>
              </c:extLst>
            </c:dLbl>
            <c:dLbl>
              <c:idx val="32"/>
              <c:layout>
                <c:manualLayout>
                  <c:x val="-1.8299452531267517E-2"/>
                  <c:y val="-4.407643774569201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{ABB3206A-310F-4210-885D-3E25EE2B4552}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471-467F-AF76-A4661C1BB4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13.7</c:v>
                </c:pt>
                <c:pt idx="8">
                  <c:v>13.4</c:v>
                </c:pt>
                <c:pt idx="16">
                  <c:v>11.2</c:v>
                </c:pt>
                <c:pt idx="24">
                  <c:v>9.6999999999999993</c:v>
                </c:pt>
                <c:pt idx="32">
                  <c:v>8.6</c:v>
                </c:pt>
              </c:numCache>
            </c:numRef>
          </c:xVal>
          <c:yVal>
            <c:numRef>
              <c:f>公会計指標分析・財政指標組合せ分析表!$BP$73:$DC$73</c:f>
              <c:numCache>
                <c:formatCode>#,##0.0;"▲ "#,##0.0</c:formatCode>
                <c:ptCount val="40"/>
                <c:pt idx="0">
                  <c:v>56.8</c:v>
                </c:pt>
                <c:pt idx="8">
                  <c:v>66.2</c:v>
                </c:pt>
                <c:pt idx="16">
                  <c:v>38.9</c:v>
                </c:pt>
                <c:pt idx="24">
                  <c:v>20.399999999999999</c:v>
                </c:pt>
                <c:pt idx="32">
                  <c:v>10.1</c:v>
                </c:pt>
              </c:numCache>
            </c:numRef>
          </c:yVal>
          <c:smooth val="0"/>
          <c:extLst>
            <c:ext xmlns:c16="http://schemas.microsoft.com/office/drawing/2014/chart" uri="{C3380CC4-5D6E-409C-BE32-E72D297353CC}">
              <c16:uniqueId val="{00000009-3471-467F-AF76-A4661C1BB4F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68881812918832E-2"/>
                  <c:y val="-5.4099165220798294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{4B3AE5A0-F531-4C79-981D-2979393AB30B}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471-467F-AF76-A4661C1BB4F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{3D57DA14-C515-42C0-ACD6-FB2BD368FE25}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71-467F-AF76-A4661C1BB4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{0452C7FA-4B3B-4203-AA67-69B986143BD6}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71-467F-AF76-A4661C1BB4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{23D3FF57-908C-4B8C-8C7A-4C96F811EBED}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71-467F-AF76-A4661C1BB4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{AB6897CC-F22F-44B9-AFC7-976FD8D0800B}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71-467F-AF76-A4661C1BB4F7}"/>
                </c:ext>
              </c:extLst>
            </c:dLbl>
            <c:dLbl>
              <c:idx val="8"/>
              <c:layout>
                <c:manualLayout>
                  <c:x val="-3.1570342725075584E-2"/>
                  <c:y val="-9.3107814401876279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{740E56F0-0230-41C2-8067-CFF9D8E487E3}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471-467F-AF76-A4661C1BB4F7}"/>
                </c:ext>
              </c:extLst>
            </c:dLbl>
            <c:dLbl>
              <c:idx val="16"/>
              <c:layout>
                <c:manualLayout>
                  <c:x val="-3.1570342725075584E-2"/>
                  <c:y val="-5.8382999739024492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{4B424370-2051-49A9-95B0-764175304BD8}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471-467F-AF76-A4661C1BB4F7}"/>
                </c:ext>
              </c:extLst>
            </c:dLbl>
            <c:dLbl>
              <c:idx val="24"/>
              <c:layout>
                <c:manualLayout>
                  <c:x val="-3.4310917096279141E-2"/>
                  <c:y val="-4.3495921315535875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{3C216A88-7249-4643-80E6-09179AEA5579}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471-467F-AF76-A4661C1BB4F7}"/>
                </c:ext>
              </c:extLst>
            </c:dLbl>
            <c:dLbl>
              <c:idx val="32"/>
              <c:layout>
                <c:manualLayout>
                  <c:x val="-2.8829768353872159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{9CEFCA58-6A1E-4940-B85C-CCB08DB6892D}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471-467F-AF76-A4661C1BB4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8.8000000000000007</c:v>
                </c:pt>
                <c:pt idx="16">
                  <c:v>8.8000000000000007</c:v>
                </c:pt>
                <c:pt idx="24">
                  <c:v>8.3000000000000007</c:v>
                </c:pt>
                <c:pt idx="32">
                  <c:v>8.1</c:v>
                </c:pt>
              </c:numCache>
            </c:numRef>
          </c:xVal>
          <c:yVal>
            <c:numRef>
              <c:f>公会計指標分析・財政指標組合せ分析表!$BP$77:$DC$77</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3471-467F-AF76-A4661C1BB4F7}"/>
            </c:ext>
          </c:extLst>
        </c:ser>
        <c:dLbls>
          <c:showLegendKey val="0"/>
          <c:showVal val="1"/>
          <c:showCatName val="0"/>
          <c:showSerName val="0"/>
          <c:showPercent val="0"/>
          <c:showBubbleSize val="0"/>
        </c:dLbls>
        <c:axId val="84219776"/>
        <c:axId val="84234240"/>
      </c:scatterChart>
      <c:valAx>
        <c:axId val="84219776"/>
        <c:scaling>
          <c:orientation val="maxMin"/>
          <c:max val="15"/>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千葉県鋸南町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a:t>
          </a:r>
          <a:r>
            <a:rPr kumimoji="1" lang="en-US" altLang="ja-JP" sz="1400">
              <a:latin typeface="ＭＳ ゴシック" pitchFamily="49" charset="-128"/>
              <a:ea typeface="ＭＳ ゴシック" pitchFamily="49" charset="-128"/>
            </a:rPr>
            <a:t>R</a:t>
          </a:r>
          <a:r>
            <a:rPr kumimoji="1" lang="ja-JP" altLang="en-US" sz="1400">
              <a:latin typeface="ＭＳ ゴシック" pitchFamily="49" charset="-128"/>
              <a:ea typeface="ＭＳ ゴシック" pitchFamily="49" charset="-128"/>
            </a:rPr>
            <a:t>元年、</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年に借入れた災害復旧事業債の償還が開始したことにより増加している。</a:t>
          </a:r>
        </a:p>
        <a:p>
          <a:r>
            <a:rPr kumimoji="1" lang="ja-JP" altLang="en-US" sz="1400">
              <a:latin typeface="ＭＳ ゴシック" pitchFamily="49" charset="-128"/>
              <a:ea typeface="ＭＳ ゴシック" pitchFamily="49" charset="-128"/>
            </a:rPr>
            <a:t>公営企業債の元利償還金に対する繰入金は、病院・水道事業に対する繰出金である。水道事業への繰出金は高料金対策に係るもので、</a:t>
          </a:r>
          <a:r>
            <a:rPr kumimoji="1" lang="en-US" altLang="ja-JP" sz="1400">
              <a:latin typeface="ＭＳ ゴシック" pitchFamily="49" charset="-128"/>
              <a:ea typeface="ＭＳ ゴシック" pitchFamily="49" charset="-128"/>
            </a:rPr>
            <a:t>H22</a:t>
          </a:r>
          <a:r>
            <a:rPr kumimoji="1" lang="ja-JP" altLang="en-US" sz="1400">
              <a:latin typeface="ＭＳ ゴシック" pitchFamily="49" charset="-128"/>
              <a:ea typeface="ＭＳ ゴシック" pitchFamily="49" charset="-128"/>
            </a:rPr>
            <a:t>以降はほぼ同額である。</a:t>
          </a:r>
        </a:p>
        <a:p>
          <a:r>
            <a:rPr kumimoji="1" lang="ja-JP" altLang="en-US" sz="1400">
              <a:latin typeface="ＭＳ ゴシック" pitchFamily="49" charset="-128"/>
              <a:ea typeface="ＭＳ ゴシック" pitchFamily="49" charset="-128"/>
            </a:rPr>
            <a:t>実質公債費比率は、</a:t>
          </a:r>
          <a:r>
            <a:rPr kumimoji="1" lang="en-US" altLang="ja-JP" sz="1400">
              <a:latin typeface="ＭＳ ゴシック" pitchFamily="49" charset="-128"/>
              <a:ea typeface="ＭＳ ゴシック" pitchFamily="49" charset="-128"/>
            </a:rPr>
            <a:t>H21</a:t>
          </a:r>
          <a:r>
            <a:rPr kumimoji="1" lang="ja-JP" altLang="en-US" sz="1400">
              <a:latin typeface="ＭＳ ゴシック" pitchFamily="49" charset="-128"/>
              <a:ea typeface="ＭＳ ゴシック" pitchFamily="49" charset="-128"/>
            </a:rPr>
            <a:t>の</a:t>
          </a:r>
          <a:r>
            <a:rPr kumimoji="1" lang="en-US" altLang="ja-JP" sz="1400">
              <a:latin typeface="ＭＳ ゴシック" pitchFamily="49" charset="-128"/>
              <a:ea typeface="ＭＳ ゴシック" pitchFamily="49" charset="-128"/>
            </a:rPr>
            <a:t>23.3</a:t>
          </a:r>
          <a:r>
            <a:rPr kumimoji="1" lang="ja-JP" altLang="en-US" sz="1400">
              <a:latin typeface="ＭＳ ゴシック" pitchFamily="49" charset="-128"/>
              <a:ea typeface="ＭＳ ゴシック" pitchFamily="49" charset="-128"/>
            </a:rPr>
            <a:t>％をピークに減少していく見込みであり、</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の実質公債費比率は</a:t>
          </a:r>
          <a:r>
            <a:rPr kumimoji="1" lang="en-US" altLang="ja-JP" sz="1400">
              <a:latin typeface="ＭＳ ゴシック" pitchFamily="49" charset="-128"/>
              <a:ea typeface="ＭＳ ゴシック" pitchFamily="49" charset="-128"/>
            </a:rPr>
            <a:t>8.6</a:t>
          </a:r>
          <a:r>
            <a:rPr kumimoji="1" lang="ja-JP" altLang="en-US" sz="1400">
              <a:latin typeface="ＭＳ ゴシック" pitchFamily="49" charset="-128"/>
              <a:ea typeface="ＭＳ ゴシック" pitchFamily="49" charset="-128"/>
            </a:rPr>
            <a:t>％となり着実に減少している。</a:t>
          </a:r>
        </a:p>
        <a:p>
          <a:r>
            <a:rPr kumimoji="1" lang="ja-JP" altLang="en-US" sz="1400">
              <a:latin typeface="ＭＳ ゴシック" pitchFamily="49" charset="-128"/>
              <a:ea typeface="ＭＳ ゴシック" pitchFamily="49" charset="-128"/>
            </a:rPr>
            <a:t>今後、老朽化した公共施設の大規模な更新等に伴う財政需要が見込まれるため、投資的経費については、事業を精査し借入の抑制に努める。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満期一括償還地方債の償還の財源としての積立はしていない。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千葉県鋸南町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地方債残高は、都市交流施設拡張施設工事開始に伴い、過疎対策事業債を</a:t>
          </a:r>
          <a:r>
            <a:rPr kumimoji="1" lang="en-US" altLang="ja-JP" sz="1400">
              <a:latin typeface="ＭＳ ゴシック" pitchFamily="49" charset="-128"/>
              <a:ea typeface="ＭＳ ゴシック" pitchFamily="49" charset="-128"/>
            </a:rPr>
            <a:t>657,200</a:t>
          </a:r>
          <a:r>
            <a:rPr kumimoji="1" lang="ja-JP" altLang="en-US" sz="1400">
              <a:latin typeface="ＭＳ ゴシック" pitchFamily="49" charset="-128"/>
              <a:ea typeface="ＭＳ ゴシック" pitchFamily="49" charset="-128"/>
            </a:rPr>
            <a:t>千円借り入れたことにより大きく増となっている。</a:t>
          </a:r>
        </a:p>
        <a:p>
          <a:r>
            <a:rPr kumimoji="1" lang="ja-JP" altLang="en-US" sz="1400">
              <a:latin typeface="ＭＳ ゴシック" pitchFamily="49" charset="-128"/>
              <a:ea typeface="ＭＳ ゴシック" pitchFamily="49" charset="-128"/>
            </a:rPr>
            <a:t>公営企業債等繰入見込額は病院・水道事業に対するものでほぼ横ばいで、組合等負担見込額は主に環境衛生組合の地方債残高の減少による負担金の減により、同じく減少を続けている。</a:t>
          </a:r>
        </a:p>
        <a:p>
          <a:r>
            <a:rPr kumimoji="1" lang="ja-JP" altLang="en-US" sz="1400">
              <a:latin typeface="ＭＳ ゴシック" pitchFamily="49" charset="-128"/>
              <a:ea typeface="ＭＳ ゴシック" pitchFamily="49" charset="-128"/>
            </a:rPr>
            <a:t>財政調整基金を大きく積み増したことで、充当可能基金が増加し、将来負担比率は減少することとなった。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千葉県鋸南町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財政調整基金は、普通交付税額が増加したことや税収の増加により、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減債基金は、積み立てや取り崩しを行っていないため、増減はない。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特定目的基金は、豊かなまちづくり基金の増により、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引き続き、適切な財源確保と歳出の精査により、取崩しを回避するとともに、余剰金を増やすことにより基金の上積みを図る。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・鋸南町豊かなまちづくり基金：個人又は団体からの寄付金を財源とし、その意思により鋸南町の豊かな自然と文化を活用し、希望と活気があふれる豊かなまちづくりを進める。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・鋸南町都市交流施設整備基金：鋸南町都市交流施設の整備費用に充当する。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・鋸南町美術品等取得基金：美術品及び美術に関する資料等を円滑かつ効率的に取得するために活用する。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・鋸南町森林環境譲与税基金：鋸南町における、間伐や人材育成、担い手の確保、木材利用の促進や普及啓発等の森林整備及びその促進に要する経費の財源に充てる。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・鋸南町中山間地域農村活性化対策基金：土地改良施設の多面的機能の維持及び強化に係る集落共同活動等を推進し、もって中山間地域の農村の活性化を図るために活用する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・鋸南町豊かなまちづくり基金：ふるさと納税による寄付金を財源としており、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百万円ほど取崩したが、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百万円ほど積立てることができたので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・鋸南町都市交流施設整備基金：都市交流施設道の駅保田小学校の前年度運用利益のうち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割を基金に積み立てることとし、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百万円取崩しを行い、基金残高は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・鋸南町森林環境譲与税基金：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森林環境譲与税から森林関係事業費を差し引いた額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・鋸南町豊かなまちづくり基金：引き続き、予算編成時に事業内容を精査し、寄付者の意思に沿う事業の財源に充当する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・鋸南町都市交流施設整備基金：引き続き、前年度の運用利益のうち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割を基金に積み立てることとし、工事額が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百万円を超える工事に対して、その額の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割を基金から取り崩し、充当する。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・鋸南町森林環境譲与税：次年度からは、森林環境譲与税を全額積立て、森林関係の事業に対して、基金を取り崩していく。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普通交付税の算定項目に「臨時経済対策費」が創設され、普通交付税額が増加したことや税収の増加により、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億円台を維持していきたい。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は積み立てや取り崩しは行っていない。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臨時財政対策債の償還は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から開始されるため、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以降取崩しを予定している。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22778FC-18F1-4FB7-9310-9362FA27E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59154FF-BF80-4F17-A4F3-474A1F14AB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5518DBF-2AAE-49B7-B67C-B528E4B1F952}"/>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89BB237-728A-4406-A7A3-A281C458E23C}"/>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DBFDC5E-D95E-41F4-8D49-4216B63A47F7}"/>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7E95ABE-DC45-4705-9991-941126EC56F3}"/>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千葉県鋸南町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6C0E5B0-52A1-4421-B06D-1F90C7C59DD9}"/>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6C6FDA1-209F-4E05-95F4-D9C2E5E5FC66}"/>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DCBDC6A-3CBE-49B3-BD7A-42B91019D77B}"/>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D3D6034-116D-4090-9DFC-109EA2312942}"/>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C7254AF-AC18-472D-BD3A-2E4E165621A2}"/>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E3DA155-91C7-43B1-926E-155F68A2A785}"/>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6,990
6,883
45.17
5,480,214
5,145,460
263,622
3,058,867
5,126,929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8CABA06-EE94-4693-952E-085C557A9259}"/>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74B400E-64DE-46BE-82A5-7E11079F94C6}"/>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22F4DF9-F3B1-446B-9BC7-18E3090C25B4}"/>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A4857F3-00F6-466A-8EB3-5DACD2EB920F}"/>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4BA9EFF-DCCC-434E-A809-C991EB0C0748}"/>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8E4554F-725D-416E-9891-73FD6FE9A15C}"/>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9B07832-738F-4A58-9FAB-B3863B8916F9}"/>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E7199FE-AAA4-459C-A48A-80FEED9E4023}"/>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B3FE720-05BA-4ED0-9D47-9C6CDCD36472}"/>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6BE79BD-DF3B-410E-9CC7-2E9CC204AE97}"/>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68E396D-675D-4B72-8006-D16B73AB48AF}"/>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9DE9A4B-4758-4AE0-BBF4-C36802E05376}"/>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02AE7DC-7362-4F8E-89CF-962B3EBAB709}"/>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83DF3FE-55DF-4711-84F2-ADD17435D68B}"/>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3DCDFD7-6F0A-4698-A98B-B889F0C2923B}"/>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3EE4EDB-E8DF-46D1-B933-B09955E0D79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7E84FB0-0EFC-4FEB-A934-7181E71698C4}"/>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D583BBD-5A77-420E-AA64-B98A5538CC64}"/>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87F09E3-8ECB-476E-A046-9A52EC78D48E}"/>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F327A5E-9DE8-4421-8358-A3235408CE2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A4EDDAB7-3C44-4423-AFFB-F8BEB249A504}"/>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F4C34D0A-72B4-44DD-80D7-F89068D6A313}"/>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D19D0A0-41F5-406D-A788-98806E228C56}"/>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9102FC0-3223-450F-86FD-3CA8B5FDBC92}"/>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1523911-F080-4B5C-83A1-D92CF9857F0E}"/>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A3100FA-2C54-4BF2-A112-8C187BE6187F}"/>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1459D83-7EDF-41B3-9E5D-21FF7428AA0E}"/>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09C051B-DF62-4385-BCA6-962F7D0E138A}"/>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530306C-0DBD-4F5E-B068-5B0374317A2E}"/>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0D25AD7-093E-4FEE-A826-6008BD2B3E22}"/>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DC3E7C4-0F38-4D10-921F-785E934F5AF8}"/>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651553D-DB30-4A67-8855-7A883EC55B34}"/>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9B390DD-548C-446F-A230-69A147D71278}"/>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E2DF6BD-441D-4361-935E-383184CDFBA9}"/>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4310AA9-ACC9-48F7-AF1A-60E195FCDF68}"/>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a:t>
          </a:r>
          <a:r>
            <a:rPr kumimoji="1" lang="en-US" altLang="ja-JP" sz="1100">
              <a:solidFill>
                <a:schemeClr val="dk1"/>
              </a:solidFill>
              <a:effectLst/>
              <a:latin typeface="+mn-lt"/>
              <a:ea typeface="+mn-ea"/>
              <a:cs typeface="+mn-cs"/>
            </a:rPr>
            <a:t>68.0%</a:t>
          </a:r>
          <a:r>
            <a:rPr kumimoji="1" lang="ja-JP" altLang="ja-JP" sz="1100">
              <a:solidFill>
                <a:schemeClr val="dk1"/>
              </a:solidFill>
              <a:effectLst/>
              <a:latin typeface="+mn-lt"/>
              <a:ea typeface="+mn-ea"/>
              <a:cs typeface="+mn-cs"/>
            </a:rPr>
            <a:t>と全国平均より</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ポイント、類似団体平均より</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ポイント高くなっている。</a:t>
          </a:r>
          <a:endParaRPr lang="ja-JP" altLang="ja-JP">
            <a:effectLst/>
          </a:endParaRPr>
        </a:p>
        <a:p>
          <a:r>
            <a:rPr kumimoji="1" lang="ja-JP" altLang="en-US" sz="1100">
              <a:solidFill>
                <a:schemeClr val="dk1"/>
              </a:solidFill>
              <a:effectLst/>
              <a:latin typeface="+mn-lt"/>
              <a:ea typeface="+mn-ea"/>
              <a:cs typeface="+mn-cs"/>
            </a:rPr>
            <a:t>令和２年度に</a:t>
          </a:r>
          <a:r>
            <a:rPr kumimoji="1" lang="ja-JP" altLang="ja-JP" sz="1100">
              <a:solidFill>
                <a:schemeClr val="dk1"/>
              </a:solidFill>
              <a:effectLst/>
              <a:latin typeface="+mn-lt"/>
              <a:ea typeface="+mn-ea"/>
              <a:cs typeface="+mn-cs"/>
            </a:rPr>
            <a:t>策定した、公共施設等個別施設計画に基づいた施設の長寿命化を図り、道路・トンネル及び漁港施設等について施設の維持管理を適切に進めていく予定である。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ED567EA-DA7F-4168-993C-0CF987244108}"/>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21540B-F28E-40BF-9750-54AF3F15CE1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F32230A9-F69B-4B64-8517-80634FC107C7}"/>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48BC02C3-266E-4A2E-8D99-1CE4BCDF62EE}"/>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74213D66-E9AE-4811-86EC-22A5C06DF9B1}"/>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C517572-7FC2-455D-A25D-4BA75CF6C028}"/>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DBB68D54-44E7-40DF-A390-36B5A9AC8994}"/>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19E3BE7F-8830-42FC-9899-03E526A70B84}"/>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7AE00C9F-2194-48C7-B8F5-D1335FF43DCE}"/>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9A057610-93AD-4D2F-84A1-3C86E7D3E11D}"/>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207AF1A1-D895-44B4-9C71-D2528E4B7E62}"/>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81F34D4B-0A5C-4F82-8495-E98C6A78A02E}"/>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929151CC-63D4-4CBA-BB11-E914EFC37385}"/>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8429936D-807C-4ACD-878A-5435CF79D60C}"/>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DDBCB01B-D060-4B1A-98F5-9158B790AB1F}"/>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583C5A18-EA28-48A5-BFB6-3DA87DCD27A2}"/>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65" name="直線コネクタ 64">
          <a:extLst>
            <a:ext uri="{FF2B5EF4-FFF2-40B4-BE49-F238E27FC236}">
              <a16:creationId xmlns:a16="http://schemas.microsoft.com/office/drawing/2014/main" id="{B945541B-02D7-4D5E-BBC9-88D52B92814B}"/>
            </a:ext>
          </a:extLst>
        </xdr:cNvPr>
        <xdr:cNvCxnSpPr/>
      </xdr:nvCxnSpPr>
      <xdr:spPr>
        <a:xfrm flipV="1">
          <a:off x="4206240" y="5107728"/>
          <a:ext cx="1270" cy="157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66" name="有形固定資産減価償却率最小値テキスト">
          <a:extLst>
            <a:ext uri="{FF2B5EF4-FFF2-40B4-BE49-F238E27FC236}">
              <a16:creationId xmlns:a16="http://schemas.microsoft.com/office/drawing/2014/main" id="{13E53A73-AE23-484B-A95E-BDB993CEC629}"/>
            </a:ext>
          </a:extLst>
        </xdr:cNvPr>
        <xdr:cNvSpPr txBox="1"/>
      </xdr:nvSpPr>
      <xdr:spPr>
        <a:xfrm>
          <a:off x="4258945" y="6681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67" name="直線コネクタ 66">
          <a:extLst>
            <a:ext uri="{FF2B5EF4-FFF2-40B4-BE49-F238E27FC236}">
              <a16:creationId xmlns:a16="http://schemas.microsoft.com/office/drawing/2014/main" id="{CDBCE56B-01F4-4707-92C0-58730C538B8F}"/>
            </a:ext>
          </a:extLst>
        </xdr:cNvPr>
        <xdr:cNvCxnSpPr/>
      </xdr:nvCxnSpPr>
      <xdr:spPr>
        <a:xfrm>
          <a:off x="4119245" y="667808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68" name="有形固定資産減価償却率最大値テキスト">
          <a:extLst>
            <a:ext uri="{FF2B5EF4-FFF2-40B4-BE49-F238E27FC236}">
              <a16:creationId xmlns:a16="http://schemas.microsoft.com/office/drawing/2014/main" id="{C95BA625-E9EC-42E0-90D5-AB5F4B6FF09A}"/>
            </a:ext>
          </a:extLst>
        </xdr:cNvPr>
        <xdr:cNvSpPr txBox="1"/>
      </xdr:nvSpPr>
      <xdr:spPr>
        <a:xfrm>
          <a:off x="4258945" y="488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69" name="直線コネクタ 68">
          <a:extLst>
            <a:ext uri="{FF2B5EF4-FFF2-40B4-BE49-F238E27FC236}">
              <a16:creationId xmlns:a16="http://schemas.microsoft.com/office/drawing/2014/main" id="{9D49E4A8-D74C-4239-995F-066ACB18A315}"/>
            </a:ext>
          </a:extLst>
        </xdr:cNvPr>
        <xdr:cNvCxnSpPr/>
      </xdr:nvCxnSpPr>
      <xdr:spPr>
        <a:xfrm>
          <a:off x="4119245" y="510772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26052</xdr:rowOff>
    </xdr:from>
    <xdr:ext cx="405111" cy="259045"/>
    <xdr:sp macro="" textlink="">
      <xdr:nvSpPr>
        <xdr:cNvPr id="70" name="有形固定資産減価償却率平均値テキスト">
          <a:extLst>
            <a:ext uri="{FF2B5EF4-FFF2-40B4-BE49-F238E27FC236}">
              <a16:creationId xmlns:a16="http://schemas.microsoft.com/office/drawing/2014/main" id="{E03C83F2-7462-41B8-A21B-26B03DEAA1C1}"/>
            </a:ext>
          </a:extLst>
        </xdr:cNvPr>
        <xdr:cNvSpPr txBox="1"/>
      </xdr:nvSpPr>
      <xdr:spPr>
        <a:xfrm>
          <a:off x="4258945" y="5824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71" name="フローチャート: 判断 70">
          <a:extLst>
            <a:ext uri="{FF2B5EF4-FFF2-40B4-BE49-F238E27FC236}">
              <a16:creationId xmlns:a16="http://schemas.microsoft.com/office/drawing/2014/main" id="{03165CD8-4F56-412A-A3B7-E9FAB4955475}"/>
            </a:ext>
          </a:extLst>
        </xdr:cNvPr>
        <xdr:cNvSpPr/>
      </xdr:nvSpPr>
      <xdr:spPr>
        <a:xfrm>
          <a:off x="4157345" y="59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2" name="フローチャート: 判断 71">
          <a:extLst>
            <a:ext uri="{FF2B5EF4-FFF2-40B4-BE49-F238E27FC236}">
              <a16:creationId xmlns:a16="http://schemas.microsoft.com/office/drawing/2014/main" id="{473AA64A-8D85-470D-AE0A-EB81B1D56C5A}"/>
            </a:ext>
          </a:extLst>
        </xdr:cNvPr>
        <xdr:cNvSpPr/>
      </xdr:nvSpPr>
      <xdr:spPr>
        <a:xfrm>
          <a:off x="3537585" y="59590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167428</xdr:rowOff>
    </xdr:from>
    <xdr:to>
      <xdr:col>15</xdr:col>
      <xdr:colOff>187325</xdr:colOff>
      <xdr:row>31</xdr:row>
      <xdr:rowOff>97578</xdr:rowOff>
    </xdr:to>
    <xdr:sp macro="" textlink="">
      <xdr:nvSpPr>
        <xdr:cNvPr id="73" name="フローチャート: 判断 72">
          <a:extLst>
            <a:ext uri="{FF2B5EF4-FFF2-40B4-BE49-F238E27FC236}">
              <a16:creationId xmlns:a16="http://schemas.microsoft.com/office/drawing/2014/main" id="{788F4447-3E91-4729-9328-74630D25C384}"/>
            </a:ext>
          </a:extLst>
        </xdr:cNvPr>
        <xdr:cNvSpPr/>
      </xdr:nvSpPr>
      <xdr:spPr>
        <a:xfrm>
          <a:off x="2867025" y="59662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13970</xdr:rowOff>
    </xdr:from>
    <xdr:to>
      <xdr:col>11</xdr:col>
      <xdr:colOff>187325</xdr:colOff>
      <xdr:row>31</xdr:row>
      <xdr:rowOff>115570</xdr:rowOff>
    </xdr:to>
    <xdr:sp macro="" textlink="">
      <xdr:nvSpPr>
        <xdr:cNvPr id="74" name="フローチャート: 判断 73">
          <a:extLst>
            <a:ext uri="{FF2B5EF4-FFF2-40B4-BE49-F238E27FC236}">
              <a16:creationId xmlns:a16="http://schemas.microsoft.com/office/drawing/2014/main" id="{5C695129-C584-4FF1-9DB9-6801617FBBA2}"/>
            </a:ext>
          </a:extLst>
        </xdr:cNvPr>
        <xdr:cNvSpPr/>
      </xdr:nvSpPr>
      <xdr:spPr>
        <a:xfrm>
          <a:off x="2196465" y="59804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17568</xdr:rowOff>
    </xdr:from>
    <xdr:to>
      <xdr:col>7</xdr:col>
      <xdr:colOff>187325</xdr:colOff>
      <xdr:row>31</xdr:row>
      <xdr:rowOff>119168</xdr:rowOff>
    </xdr:to>
    <xdr:sp macro="" textlink="">
      <xdr:nvSpPr>
        <xdr:cNvPr id="75" name="フローチャート: 判断 74">
          <a:extLst>
            <a:ext uri="{FF2B5EF4-FFF2-40B4-BE49-F238E27FC236}">
              <a16:creationId xmlns:a16="http://schemas.microsoft.com/office/drawing/2014/main" id="{B648F43C-6238-46F2-9A56-27D1C64A1542}"/>
            </a:ext>
          </a:extLst>
        </xdr:cNvPr>
        <xdr:cNvSpPr/>
      </xdr:nvSpPr>
      <xdr:spPr>
        <a:xfrm>
          <a:off x="1525905" y="59840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CBC0671-0239-4900-9E58-31AB7C59A317}"/>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D00154A9-6748-4642-BE0F-B84CD3513C11}"/>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5A6D74E-8406-47DC-A3AB-EEFB189308B7}"/>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8D618F7-3B37-4497-AC87-C73054451DF8}"/>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40208E4-37DC-431A-8CD9-D3F186823444}"/>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11642</xdr:rowOff>
    </xdr:from>
    <xdr:to>
      <xdr:col>23</xdr:col>
      <xdr:colOff>136525</xdr:colOff>
      <xdr:row>32</xdr:row>
      <xdr:rowOff>113242</xdr:rowOff>
    </xdr:to>
    <xdr:sp macro="" textlink="">
      <xdr:nvSpPr>
        <xdr:cNvPr id="81" name="楕円 80">
          <a:extLst>
            <a:ext uri="{FF2B5EF4-FFF2-40B4-BE49-F238E27FC236}">
              <a16:creationId xmlns:a16="http://schemas.microsoft.com/office/drawing/2014/main" id="{E9A9792C-346A-4D4B-B43B-9A73E3E4427D}"/>
            </a:ext>
          </a:extLst>
        </xdr:cNvPr>
        <xdr:cNvSpPr/>
      </xdr:nvSpPr>
      <xdr:spPr>
        <a:xfrm>
          <a:off x="4157345" y="614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161519</xdr:rowOff>
    </xdr:from>
    <xdr:ext cx="405111" cy="259045"/>
    <xdr:sp macro="" textlink="">
      <xdr:nvSpPr>
        <xdr:cNvPr id="82" name="有形固定資産減価償却率該当値テキスト">
          <a:extLst>
            <a:ext uri="{FF2B5EF4-FFF2-40B4-BE49-F238E27FC236}">
              <a16:creationId xmlns:a16="http://schemas.microsoft.com/office/drawing/2014/main" id="{A0A3AB46-B641-424F-815C-5B65695CBC84}"/>
            </a:ext>
          </a:extLst>
        </xdr:cNvPr>
        <xdr:cNvSpPr txBox="1"/>
      </xdr:nvSpPr>
      <xdr:spPr>
        <a:xfrm>
          <a:off x="4258945" y="6127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147108</xdr:rowOff>
    </xdr:from>
    <xdr:to>
      <xdr:col>19</xdr:col>
      <xdr:colOff>187325</xdr:colOff>
      <xdr:row>32</xdr:row>
      <xdr:rowOff>77258</xdr:rowOff>
    </xdr:to>
    <xdr:sp macro="" textlink="">
      <xdr:nvSpPr>
        <xdr:cNvPr id="83" name="楕円 82">
          <a:extLst>
            <a:ext uri="{FF2B5EF4-FFF2-40B4-BE49-F238E27FC236}">
              <a16:creationId xmlns:a16="http://schemas.microsoft.com/office/drawing/2014/main" id="{0A26E42C-BDEB-4CAC-AA56-1F94B96B5953}"/>
            </a:ext>
          </a:extLst>
        </xdr:cNvPr>
        <xdr:cNvSpPr/>
      </xdr:nvSpPr>
      <xdr:spPr>
        <a:xfrm>
          <a:off x="3537585" y="61135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26458</xdr:rowOff>
    </xdr:from>
    <xdr:to>
      <xdr:col>23</xdr:col>
      <xdr:colOff>85725</xdr:colOff>
      <xdr:row>32</xdr:row>
      <xdr:rowOff>62442</xdr:rowOff>
    </xdr:to>
    <xdr:cxnSp macro="">
      <xdr:nvCxnSpPr>
        <xdr:cNvPr id="84" name="直線コネクタ 83">
          <a:extLst>
            <a:ext uri="{FF2B5EF4-FFF2-40B4-BE49-F238E27FC236}">
              <a16:creationId xmlns:a16="http://schemas.microsoft.com/office/drawing/2014/main" id="{602309DA-AB14-4496-AE39-3489988F9A90}"/>
            </a:ext>
          </a:extLst>
        </xdr:cNvPr>
        <xdr:cNvCxnSpPr/>
      </xdr:nvCxnSpPr>
      <xdr:spPr>
        <a:xfrm>
          <a:off x="3588385" y="6160558"/>
          <a:ext cx="61976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96732</xdr:rowOff>
    </xdr:from>
    <xdr:to>
      <xdr:col>15</xdr:col>
      <xdr:colOff>187325</xdr:colOff>
      <xdr:row>32</xdr:row>
      <xdr:rowOff>26882</xdr:rowOff>
    </xdr:to>
    <xdr:sp macro="" textlink="">
      <xdr:nvSpPr>
        <xdr:cNvPr id="85" name="楕円 84">
          <a:extLst>
            <a:ext uri="{FF2B5EF4-FFF2-40B4-BE49-F238E27FC236}">
              <a16:creationId xmlns:a16="http://schemas.microsoft.com/office/drawing/2014/main" id="{6F79F743-915F-464C-B924-688F36E774A5}"/>
            </a:ext>
          </a:extLst>
        </xdr:cNvPr>
        <xdr:cNvSpPr/>
      </xdr:nvSpPr>
      <xdr:spPr>
        <a:xfrm>
          <a:off x="2867025" y="60631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147532</xdr:rowOff>
    </xdr:from>
    <xdr:to>
      <xdr:col>19</xdr:col>
      <xdr:colOff>136525</xdr:colOff>
      <xdr:row>32</xdr:row>
      <xdr:rowOff>26458</xdr:rowOff>
    </xdr:to>
    <xdr:cxnSp macro="">
      <xdr:nvCxnSpPr>
        <xdr:cNvPr id="86" name="直線コネクタ 85">
          <a:extLst>
            <a:ext uri="{FF2B5EF4-FFF2-40B4-BE49-F238E27FC236}">
              <a16:creationId xmlns:a16="http://schemas.microsoft.com/office/drawing/2014/main" id="{5E294BBE-5BFB-4D81-A95B-888559D7F448}"/>
            </a:ext>
          </a:extLst>
        </xdr:cNvPr>
        <xdr:cNvCxnSpPr/>
      </xdr:nvCxnSpPr>
      <xdr:spPr>
        <a:xfrm>
          <a:off x="2917825" y="6113992"/>
          <a:ext cx="670560" cy="4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57150</xdr:rowOff>
    </xdr:from>
    <xdr:to>
      <xdr:col>11</xdr:col>
      <xdr:colOff>187325</xdr:colOff>
      <xdr:row>31</xdr:row>
      <xdr:rowOff>158750</xdr:rowOff>
    </xdr:to>
    <xdr:sp macro="" textlink="">
      <xdr:nvSpPr>
        <xdr:cNvPr id="87" name="楕円 86">
          <a:extLst>
            <a:ext uri="{FF2B5EF4-FFF2-40B4-BE49-F238E27FC236}">
              <a16:creationId xmlns:a16="http://schemas.microsoft.com/office/drawing/2014/main" id="{C04FDA75-1C64-41C9-BED9-E0F9DFDBC53A}"/>
            </a:ext>
          </a:extLst>
        </xdr:cNvPr>
        <xdr:cNvSpPr/>
      </xdr:nvSpPr>
      <xdr:spPr>
        <a:xfrm>
          <a:off x="2196465" y="60236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107950</xdr:rowOff>
    </xdr:from>
    <xdr:to>
      <xdr:col>15</xdr:col>
      <xdr:colOff>136525</xdr:colOff>
      <xdr:row>31</xdr:row>
      <xdr:rowOff>147532</xdr:rowOff>
    </xdr:to>
    <xdr:cxnSp macro="">
      <xdr:nvCxnSpPr>
        <xdr:cNvPr id="88" name="直線コネクタ 87">
          <a:extLst>
            <a:ext uri="{FF2B5EF4-FFF2-40B4-BE49-F238E27FC236}">
              <a16:creationId xmlns:a16="http://schemas.microsoft.com/office/drawing/2014/main" id="{CFF853B1-70E8-4F0A-B68A-78EF4A2F19CC}"/>
            </a:ext>
          </a:extLst>
        </xdr:cNvPr>
        <xdr:cNvCxnSpPr/>
      </xdr:nvCxnSpPr>
      <xdr:spPr>
        <a:xfrm>
          <a:off x="2247265" y="6074410"/>
          <a:ext cx="67056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10372</xdr:rowOff>
    </xdr:from>
    <xdr:to>
      <xdr:col>7</xdr:col>
      <xdr:colOff>187325</xdr:colOff>
      <xdr:row>31</xdr:row>
      <xdr:rowOff>111972</xdr:rowOff>
    </xdr:to>
    <xdr:sp macro="" textlink="">
      <xdr:nvSpPr>
        <xdr:cNvPr id="89" name="楕円 88">
          <a:extLst>
            <a:ext uri="{FF2B5EF4-FFF2-40B4-BE49-F238E27FC236}">
              <a16:creationId xmlns:a16="http://schemas.microsoft.com/office/drawing/2014/main" id="{36BE986E-EC6E-491D-B411-3353069C4FDC}"/>
            </a:ext>
          </a:extLst>
        </xdr:cNvPr>
        <xdr:cNvSpPr/>
      </xdr:nvSpPr>
      <xdr:spPr>
        <a:xfrm>
          <a:off x="1525905" y="59768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61172</xdr:rowOff>
    </xdr:from>
    <xdr:to>
      <xdr:col>11</xdr:col>
      <xdr:colOff>136525</xdr:colOff>
      <xdr:row>31</xdr:row>
      <xdr:rowOff>107950</xdr:rowOff>
    </xdr:to>
    <xdr:cxnSp macro="">
      <xdr:nvCxnSpPr>
        <xdr:cNvPr id="90" name="直線コネクタ 89">
          <a:extLst>
            <a:ext uri="{FF2B5EF4-FFF2-40B4-BE49-F238E27FC236}">
              <a16:creationId xmlns:a16="http://schemas.microsoft.com/office/drawing/2014/main" id="{04F1B5EF-359C-47E7-BE60-619509F72C28}"/>
            </a:ext>
          </a:extLst>
        </xdr:cNvPr>
        <xdr:cNvCxnSpPr/>
      </xdr:nvCxnSpPr>
      <xdr:spPr>
        <a:xfrm>
          <a:off x="1576705" y="6027632"/>
          <a:ext cx="67056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106909</xdr:rowOff>
    </xdr:from>
    <xdr:ext cx="405111" cy="259045"/>
    <xdr:sp macro="" textlink="">
      <xdr:nvSpPr>
        <xdr:cNvPr id="91" name="n_1aveValue有形固定資産減価償却率">
          <a:extLst>
            <a:ext uri="{FF2B5EF4-FFF2-40B4-BE49-F238E27FC236}">
              <a16:creationId xmlns:a16="http://schemas.microsoft.com/office/drawing/2014/main" id="{52DF14D4-3A25-4955-A63C-D2CB731CD19E}"/>
            </a:ext>
          </a:extLst>
        </xdr:cNvPr>
        <xdr:cNvSpPr txBox="1"/>
      </xdr:nvSpPr>
      <xdr:spPr>
        <a:xfrm>
          <a:off x="3395989" y="5738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114105</xdr:rowOff>
    </xdr:from>
    <xdr:ext cx="405111" cy="259045"/>
    <xdr:sp macro="" textlink="">
      <xdr:nvSpPr>
        <xdr:cNvPr id="92" name="n_2aveValue有形固定資産減価償却率">
          <a:extLst>
            <a:ext uri="{FF2B5EF4-FFF2-40B4-BE49-F238E27FC236}">
              <a16:creationId xmlns:a16="http://schemas.microsoft.com/office/drawing/2014/main" id="{A727A686-0768-4BB2-AC2F-F5C6C5B3847B}"/>
            </a:ext>
          </a:extLst>
        </xdr:cNvPr>
        <xdr:cNvSpPr txBox="1"/>
      </xdr:nvSpPr>
      <xdr:spPr>
        <a:xfrm>
          <a:off x="2738129" y="574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132097</xdr:rowOff>
    </xdr:from>
    <xdr:ext cx="405111" cy="259045"/>
    <xdr:sp macro="" textlink="">
      <xdr:nvSpPr>
        <xdr:cNvPr id="93" name="n_3aveValue有形固定資産減価償却率">
          <a:extLst>
            <a:ext uri="{FF2B5EF4-FFF2-40B4-BE49-F238E27FC236}">
              <a16:creationId xmlns:a16="http://schemas.microsoft.com/office/drawing/2014/main" id="{10630B8E-C16E-49B0-9B8B-64FFC3E76448}"/>
            </a:ext>
          </a:extLst>
        </xdr:cNvPr>
        <xdr:cNvSpPr txBox="1"/>
      </xdr:nvSpPr>
      <xdr:spPr>
        <a:xfrm>
          <a:off x="2067569"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110295</xdr:rowOff>
    </xdr:from>
    <xdr:ext cx="405111" cy="259045"/>
    <xdr:sp macro="" textlink="">
      <xdr:nvSpPr>
        <xdr:cNvPr id="94" name="n_4aveValue有形固定資産減価償却率">
          <a:extLst>
            <a:ext uri="{FF2B5EF4-FFF2-40B4-BE49-F238E27FC236}">
              <a16:creationId xmlns:a16="http://schemas.microsoft.com/office/drawing/2014/main" id="{458EA750-AEE3-448C-B792-6A305FF05DBB}"/>
            </a:ext>
          </a:extLst>
        </xdr:cNvPr>
        <xdr:cNvSpPr txBox="1"/>
      </xdr:nvSpPr>
      <xdr:spPr>
        <a:xfrm>
          <a:off x="1397009" y="607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68385</xdr:rowOff>
    </xdr:from>
    <xdr:ext cx="405111" cy="259045"/>
    <xdr:sp macro="" textlink="">
      <xdr:nvSpPr>
        <xdr:cNvPr id="95" name="n_1mainValue有形固定資産減価償却率">
          <a:extLst>
            <a:ext uri="{FF2B5EF4-FFF2-40B4-BE49-F238E27FC236}">
              <a16:creationId xmlns:a16="http://schemas.microsoft.com/office/drawing/2014/main" id="{9823771B-A427-4CAB-8313-C6EBC9B59318}"/>
            </a:ext>
          </a:extLst>
        </xdr:cNvPr>
        <xdr:cNvSpPr txBox="1"/>
      </xdr:nvSpPr>
      <xdr:spPr>
        <a:xfrm>
          <a:off x="3395989" y="620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18009</xdr:rowOff>
    </xdr:from>
    <xdr:ext cx="405111" cy="259045"/>
    <xdr:sp macro="" textlink="">
      <xdr:nvSpPr>
        <xdr:cNvPr id="96" name="n_2mainValue有形固定資産減価償却率">
          <a:extLst>
            <a:ext uri="{FF2B5EF4-FFF2-40B4-BE49-F238E27FC236}">
              <a16:creationId xmlns:a16="http://schemas.microsoft.com/office/drawing/2014/main" id="{F32EF096-ED8A-427A-9D9F-F40251BB7151}"/>
            </a:ext>
          </a:extLst>
        </xdr:cNvPr>
        <xdr:cNvSpPr txBox="1"/>
      </xdr:nvSpPr>
      <xdr:spPr>
        <a:xfrm>
          <a:off x="2738129" y="615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149877</xdr:rowOff>
    </xdr:from>
    <xdr:ext cx="405111" cy="259045"/>
    <xdr:sp macro="" textlink="">
      <xdr:nvSpPr>
        <xdr:cNvPr id="97" name="n_3mainValue有形固定資産減価償却率">
          <a:extLst>
            <a:ext uri="{FF2B5EF4-FFF2-40B4-BE49-F238E27FC236}">
              <a16:creationId xmlns:a16="http://schemas.microsoft.com/office/drawing/2014/main" id="{62875531-C027-4DD7-A523-CD92F3E318F3}"/>
            </a:ext>
          </a:extLst>
        </xdr:cNvPr>
        <xdr:cNvSpPr txBox="1"/>
      </xdr:nvSpPr>
      <xdr:spPr>
        <a:xfrm>
          <a:off x="2067569" y="6116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128499</xdr:rowOff>
    </xdr:from>
    <xdr:ext cx="405111" cy="259045"/>
    <xdr:sp macro="" textlink="">
      <xdr:nvSpPr>
        <xdr:cNvPr id="98" name="n_4mainValue有形固定資産減価償却率">
          <a:extLst>
            <a:ext uri="{FF2B5EF4-FFF2-40B4-BE49-F238E27FC236}">
              <a16:creationId xmlns:a16="http://schemas.microsoft.com/office/drawing/2014/main" id="{FCB9B787-48AA-4C0E-92E5-6132777EF6FE}"/>
            </a:ext>
          </a:extLst>
        </xdr:cNvPr>
        <xdr:cNvSpPr txBox="1"/>
      </xdr:nvSpPr>
      <xdr:spPr>
        <a:xfrm>
          <a:off x="1397009" y="5759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5F18F4F6-6158-4804-89DA-3809858A64AF}"/>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C52A5213-F31A-4DD8-BCC1-A4CD80EAAAAA}"/>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7390659A-DEEF-44C8-80F1-3102920F2067}"/>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BEFA9EC6-EA3C-419B-8B56-F338660DD2B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E2880D6F-B312-4398-9E20-1D6077F8A621}"/>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8ECB9098-BAF8-49A0-9407-C09141853A66}"/>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64396F3F-0A97-4525-AA1E-E021CD4F1056}"/>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EB89C25-6DE8-435E-BFE4-A493F06FF27E}"/>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A6BB93C-7098-4FD7-863C-17551EB7DD0E}"/>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F4F042CB-27D9-458F-AA0B-4BC73F982CD8}"/>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8162BC94-23A8-4B82-B9D7-E2E948220825}"/>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D558B183-5661-4E5A-8392-EADDC1118C37}"/>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DF6389F8-D66D-4EF7-ACCB-0423FA5B131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経常一般財源等</a:t>
          </a:r>
          <a:r>
            <a:rPr kumimoji="1" lang="ja-JP" altLang="ja-JP" sz="1100">
              <a:solidFill>
                <a:schemeClr val="tx1"/>
              </a:solidFill>
              <a:effectLst/>
              <a:latin typeface="+mn-lt"/>
              <a:ea typeface="+mn-ea"/>
              <a:cs typeface="+mn-cs"/>
            </a:rPr>
            <a:t>の</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により、昨年度と比較して</a:t>
          </a:r>
          <a:r>
            <a:rPr kumimoji="1" lang="en-US" altLang="ja-JP" sz="1100">
              <a:solidFill>
                <a:schemeClr val="tx1"/>
              </a:solidFill>
              <a:effectLst/>
              <a:latin typeface="+mn-lt"/>
              <a:ea typeface="+mn-ea"/>
              <a:cs typeface="+mn-cs"/>
            </a:rPr>
            <a:t>69.5</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高</a:t>
          </a:r>
          <a:r>
            <a:rPr kumimoji="1" lang="ja-JP" altLang="ja-JP" sz="1100">
              <a:solidFill>
                <a:schemeClr val="tx1"/>
              </a:solidFill>
              <a:effectLst/>
              <a:latin typeface="+mn-lt"/>
              <a:ea typeface="+mn-ea"/>
              <a:cs typeface="+mn-cs"/>
            </a:rPr>
            <a:t>くなっているが、類似団体と比較すると</a:t>
          </a:r>
          <a:r>
            <a:rPr kumimoji="1" lang="en-US" altLang="ja-JP" sz="1100">
              <a:solidFill>
                <a:schemeClr val="tx1"/>
              </a:solidFill>
              <a:effectLst/>
              <a:latin typeface="+mn-lt"/>
              <a:ea typeface="+mn-ea"/>
              <a:cs typeface="+mn-cs"/>
            </a:rPr>
            <a:t>81.9</a:t>
          </a:r>
          <a:r>
            <a:rPr kumimoji="1" lang="ja-JP" altLang="ja-JP" sz="1100">
              <a:solidFill>
                <a:schemeClr val="tx1"/>
              </a:solidFill>
              <a:effectLst/>
              <a:latin typeface="+mn-lt"/>
              <a:ea typeface="+mn-ea"/>
              <a:cs typeface="+mn-cs"/>
            </a:rPr>
            <a:t>ポイント高い。起債対象事業の執行については、将来負担額が急激に上昇しないよう計画的に行っていく。</a:t>
          </a:r>
          <a:endParaRPr lang="ja-JP" altLang="ja-JP">
            <a:solidFill>
              <a:schemeClr val="tx1"/>
            </a:solidFill>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C457FF2-F715-4071-A3FF-01796B9A6F6C}"/>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343F91A-8564-419C-8B74-963AC01E743B}"/>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962A7F35-58DB-4BCE-A6E5-4611BD400331}"/>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58486886-C98F-4DF9-8B1E-72A9A4F20891}"/>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BA8845B1-84CC-4C57-A824-EF3C9B6570B3}"/>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17F2E258-D298-4C07-A67F-F4D7688ABAA5}"/>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64ABE63D-B376-4730-A996-B706242C3EC0}"/>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C362E80C-E57B-4061-9DFD-75DDFBD3D1E7}"/>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459A6C29-F6E4-48DB-8E4B-C12A5B478CC7}"/>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19D33BC9-3F62-4F9D-9B22-3F2180B9EE6A}"/>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3EA0A980-570C-41F6-B039-6B209CEB45F3}"/>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2273CC99-8446-48A5-A8FA-CB7D1BCBCD62}"/>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CCDE536-5D93-4F49-8493-3D6226DCE127}"/>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475C313-A279-4220-BBA6-6363688AE02A}"/>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27679AAC-3956-4385-8971-4A6BDB0920B0}"/>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2066094A-B491-48B0-90F5-6C5924D83401}"/>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FE99F5DF-83F1-4112-A0F7-0CDAF5D17CE8}"/>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140136</xdr:rowOff>
    </xdr:to>
    <xdr:cxnSp macro="">
      <xdr:nvCxnSpPr>
        <xdr:cNvPr id="129" name="直線コネクタ 128">
          <a:extLst>
            <a:ext uri="{FF2B5EF4-FFF2-40B4-BE49-F238E27FC236}">
              <a16:creationId xmlns:a16="http://schemas.microsoft.com/office/drawing/2014/main" id="{50BB3A81-C7BF-40BF-90CD-806308CA6D27}"/>
            </a:ext>
          </a:extLst>
        </xdr:cNvPr>
        <xdr:cNvCxnSpPr/>
      </xdr:nvCxnSpPr>
      <xdr:spPr>
        <a:xfrm flipV="1">
          <a:off x="13027660" y="5160463"/>
          <a:ext cx="1269" cy="1449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143963</xdr:rowOff>
    </xdr:from>
    <xdr:ext cx="469744" cy="259045"/>
    <xdr:sp macro="" textlink="">
      <xdr:nvSpPr>
        <xdr:cNvPr id="130" name="債務償還比率最小値テキスト">
          <a:extLst>
            <a:ext uri="{FF2B5EF4-FFF2-40B4-BE49-F238E27FC236}">
              <a16:creationId xmlns:a16="http://schemas.microsoft.com/office/drawing/2014/main" id="{FCFAEE81-2138-4AD6-A7CB-68FAF6303D44}"/>
            </a:ext>
          </a:extLst>
        </xdr:cNvPr>
        <xdr:cNvSpPr txBox="1"/>
      </xdr:nvSpPr>
      <xdr:spPr>
        <a:xfrm>
          <a:off x="13080365" y="661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140136</xdr:rowOff>
    </xdr:from>
    <xdr:to>
      <xdr:col>76</xdr:col>
      <xdr:colOff>111125</xdr:colOff>
      <xdr:row>34</xdr:row>
      <xdr:rowOff>140136</xdr:rowOff>
    </xdr:to>
    <xdr:cxnSp macro="">
      <xdr:nvCxnSpPr>
        <xdr:cNvPr id="131" name="直線コネクタ 130">
          <a:extLst>
            <a:ext uri="{FF2B5EF4-FFF2-40B4-BE49-F238E27FC236}">
              <a16:creationId xmlns:a16="http://schemas.microsoft.com/office/drawing/2014/main" id="{B578CA48-80A0-400F-94F1-B3A1CA363997}"/>
            </a:ext>
          </a:extLst>
        </xdr:cNvPr>
        <xdr:cNvCxnSpPr/>
      </xdr:nvCxnSpPr>
      <xdr:spPr>
        <a:xfrm>
          <a:off x="12963525" y="66095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AA10E325-B4DB-4418-A7CA-74464A3B0A13}"/>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3D4B93A-A2ED-4B9E-8CFD-AFAE5A9CE298}"/>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24437</xdr:rowOff>
    </xdr:from>
    <xdr:ext cx="469744" cy="259045"/>
    <xdr:sp macro="" textlink="">
      <xdr:nvSpPr>
        <xdr:cNvPr id="134" name="債務償還比率平均値テキスト">
          <a:extLst>
            <a:ext uri="{FF2B5EF4-FFF2-40B4-BE49-F238E27FC236}">
              <a16:creationId xmlns:a16="http://schemas.microsoft.com/office/drawing/2014/main" id="{4834C3AB-1DE7-477C-8B3A-3704687361B1}"/>
            </a:ext>
          </a:extLst>
        </xdr:cNvPr>
        <xdr:cNvSpPr txBox="1"/>
      </xdr:nvSpPr>
      <xdr:spPr>
        <a:xfrm>
          <a:off x="13080365" y="548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1560</xdr:rowOff>
    </xdr:from>
    <xdr:to>
      <xdr:col>76</xdr:col>
      <xdr:colOff>73025</xdr:colOff>
      <xdr:row>29</xdr:row>
      <xdr:rowOff>103160</xdr:rowOff>
    </xdr:to>
    <xdr:sp macro="" textlink="">
      <xdr:nvSpPr>
        <xdr:cNvPr id="135" name="フローチャート: 判断 134">
          <a:extLst>
            <a:ext uri="{FF2B5EF4-FFF2-40B4-BE49-F238E27FC236}">
              <a16:creationId xmlns:a16="http://schemas.microsoft.com/office/drawing/2014/main" id="{4DAA5ED9-F537-4D2A-BB22-EE6C80FED083}"/>
            </a:ext>
          </a:extLst>
        </xdr:cNvPr>
        <xdr:cNvSpPr/>
      </xdr:nvSpPr>
      <xdr:spPr>
        <a:xfrm>
          <a:off x="13001625" y="56327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168230</xdr:rowOff>
    </xdr:from>
    <xdr:to>
      <xdr:col>72</xdr:col>
      <xdr:colOff>123825</xdr:colOff>
      <xdr:row>29</xdr:row>
      <xdr:rowOff>98380</xdr:rowOff>
    </xdr:to>
    <xdr:sp macro="" textlink="">
      <xdr:nvSpPr>
        <xdr:cNvPr id="136" name="フローチャート: 判断 135">
          <a:extLst>
            <a:ext uri="{FF2B5EF4-FFF2-40B4-BE49-F238E27FC236}">
              <a16:creationId xmlns:a16="http://schemas.microsoft.com/office/drawing/2014/main" id="{4FD0E745-D9C7-4FFC-8C97-251C58CC227A}"/>
            </a:ext>
          </a:extLst>
        </xdr:cNvPr>
        <xdr:cNvSpPr/>
      </xdr:nvSpPr>
      <xdr:spPr>
        <a:xfrm>
          <a:off x="12359005" y="5631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39070</xdr:rowOff>
    </xdr:from>
    <xdr:to>
      <xdr:col>68</xdr:col>
      <xdr:colOff>123825</xdr:colOff>
      <xdr:row>30</xdr:row>
      <xdr:rowOff>140670</xdr:rowOff>
    </xdr:to>
    <xdr:sp macro="" textlink="">
      <xdr:nvSpPr>
        <xdr:cNvPr id="137" name="フローチャート: 判断 136">
          <a:extLst>
            <a:ext uri="{FF2B5EF4-FFF2-40B4-BE49-F238E27FC236}">
              <a16:creationId xmlns:a16="http://schemas.microsoft.com/office/drawing/2014/main" id="{A581A88F-2C24-468A-861E-279347599BF6}"/>
            </a:ext>
          </a:extLst>
        </xdr:cNvPr>
        <xdr:cNvSpPr/>
      </xdr:nvSpPr>
      <xdr:spPr>
        <a:xfrm>
          <a:off x="11688445" y="583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71147</xdr:rowOff>
    </xdr:from>
    <xdr:to>
      <xdr:col>64</xdr:col>
      <xdr:colOff>123825</xdr:colOff>
      <xdr:row>31</xdr:row>
      <xdr:rowOff>1297</xdr:rowOff>
    </xdr:to>
    <xdr:sp macro="" textlink="">
      <xdr:nvSpPr>
        <xdr:cNvPr id="138" name="フローチャート: 判断 137">
          <a:extLst>
            <a:ext uri="{FF2B5EF4-FFF2-40B4-BE49-F238E27FC236}">
              <a16:creationId xmlns:a16="http://schemas.microsoft.com/office/drawing/2014/main" id="{C1A2E1F3-EB7B-40FE-A794-5050B7876B80}"/>
            </a:ext>
          </a:extLst>
        </xdr:cNvPr>
        <xdr:cNvSpPr/>
      </xdr:nvSpPr>
      <xdr:spPr>
        <a:xfrm>
          <a:off x="11017885" y="5869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107696</xdr:rowOff>
    </xdr:from>
    <xdr:to>
      <xdr:col>60</xdr:col>
      <xdr:colOff>123825</xdr:colOff>
      <xdr:row>31</xdr:row>
      <xdr:rowOff>37846</xdr:rowOff>
    </xdr:to>
    <xdr:sp macro="" textlink="">
      <xdr:nvSpPr>
        <xdr:cNvPr id="139" name="フローチャート: 判断 138">
          <a:extLst>
            <a:ext uri="{FF2B5EF4-FFF2-40B4-BE49-F238E27FC236}">
              <a16:creationId xmlns:a16="http://schemas.microsoft.com/office/drawing/2014/main" id="{646C0699-F631-450F-8D42-232D658A102F}"/>
            </a:ext>
          </a:extLst>
        </xdr:cNvPr>
        <xdr:cNvSpPr/>
      </xdr:nvSpPr>
      <xdr:spPr>
        <a:xfrm>
          <a:off x="10347325" y="59065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24DCF3F-7BEC-46E9-8F2F-D59CE8EB2362}"/>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34286C7-F03A-4DD7-B202-271313DB131A}"/>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BE00D5E-F69C-4933-8132-BFD82A588B1E}"/>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8840649-ED17-443E-8267-620271DCAD82}"/>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943A05C1-CBC4-4C18-929C-D9CF3AC899EF}"/>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127862</xdr:rowOff>
    </xdr:from>
    <xdr:to>
      <xdr:col>76</xdr:col>
      <xdr:colOff>73025</xdr:colOff>
      <xdr:row>30</xdr:row>
      <xdr:rowOff>58012</xdr:rowOff>
    </xdr:to>
    <xdr:sp macro="" textlink="">
      <xdr:nvSpPr>
        <xdr:cNvPr id="145" name="楕円 144">
          <a:extLst>
            <a:ext uri="{FF2B5EF4-FFF2-40B4-BE49-F238E27FC236}">
              <a16:creationId xmlns:a16="http://schemas.microsoft.com/office/drawing/2014/main" id="{FD021A76-4801-40DF-8BDE-1FEB1CA3746B}"/>
            </a:ext>
          </a:extLst>
        </xdr:cNvPr>
        <xdr:cNvSpPr/>
      </xdr:nvSpPr>
      <xdr:spPr>
        <a:xfrm>
          <a:off x="13001625" y="57590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106289</xdr:rowOff>
    </xdr:from>
    <xdr:ext cx="469744" cy="259045"/>
    <xdr:sp macro="" textlink="">
      <xdr:nvSpPr>
        <xdr:cNvPr id="146" name="債務償還比率該当値テキスト">
          <a:extLst>
            <a:ext uri="{FF2B5EF4-FFF2-40B4-BE49-F238E27FC236}">
              <a16:creationId xmlns:a16="http://schemas.microsoft.com/office/drawing/2014/main" id="{E0A3AF06-5CAA-4E76-B975-9E25766A61FA}"/>
            </a:ext>
          </a:extLst>
        </xdr:cNvPr>
        <xdr:cNvSpPr txBox="1"/>
      </xdr:nvSpPr>
      <xdr:spPr>
        <a:xfrm>
          <a:off x="13080365" y="573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20683</xdr:rowOff>
    </xdr:from>
    <xdr:to>
      <xdr:col>72</xdr:col>
      <xdr:colOff>123825</xdr:colOff>
      <xdr:row>29</xdr:row>
      <xdr:rowOff>122283</xdr:rowOff>
    </xdr:to>
    <xdr:sp macro="" textlink="">
      <xdr:nvSpPr>
        <xdr:cNvPr id="147" name="楕円 146">
          <a:extLst>
            <a:ext uri="{FF2B5EF4-FFF2-40B4-BE49-F238E27FC236}">
              <a16:creationId xmlns:a16="http://schemas.microsoft.com/office/drawing/2014/main" id="{C8C507B8-DF53-412D-8D8F-0E59A34E48AB}"/>
            </a:ext>
          </a:extLst>
        </xdr:cNvPr>
        <xdr:cNvSpPr/>
      </xdr:nvSpPr>
      <xdr:spPr>
        <a:xfrm>
          <a:off x="12359005" y="565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71483</xdr:rowOff>
    </xdr:from>
    <xdr:to>
      <xdr:col>76</xdr:col>
      <xdr:colOff>22225</xdr:colOff>
      <xdr:row>30</xdr:row>
      <xdr:rowOff>7212</xdr:rowOff>
    </xdr:to>
    <xdr:cxnSp macro="">
      <xdr:nvCxnSpPr>
        <xdr:cNvPr id="148" name="直線コネクタ 147">
          <a:extLst>
            <a:ext uri="{FF2B5EF4-FFF2-40B4-BE49-F238E27FC236}">
              <a16:creationId xmlns:a16="http://schemas.microsoft.com/office/drawing/2014/main" id="{53070AAE-6596-4606-B4EE-01735AFE277A}"/>
            </a:ext>
          </a:extLst>
        </xdr:cNvPr>
        <xdr:cNvCxnSpPr/>
      </xdr:nvCxnSpPr>
      <xdr:spPr>
        <a:xfrm>
          <a:off x="12409805" y="5702663"/>
          <a:ext cx="619760" cy="10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90115</xdr:rowOff>
    </xdr:from>
    <xdr:to>
      <xdr:col>68</xdr:col>
      <xdr:colOff>123825</xdr:colOff>
      <xdr:row>31</xdr:row>
      <xdr:rowOff>20265</xdr:rowOff>
    </xdr:to>
    <xdr:sp macro="" textlink="">
      <xdr:nvSpPr>
        <xdr:cNvPr id="149" name="楕円 148">
          <a:extLst>
            <a:ext uri="{FF2B5EF4-FFF2-40B4-BE49-F238E27FC236}">
              <a16:creationId xmlns:a16="http://schemas.microsoft.com/office/drawing/2014/main" id="{AD529BAB-1891-4034-904C-7DFBF3E510A4}"/>
            </a:ext>
          </a:extLst>
        </xdr:cNvPr>
        <xdr:cNvSpPr/>
      </xdr:nvSpPr>
      <xdr:spPr>
        <a:xfrm>
          <a:off x="11688445" y="5888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71483</xdr:rowOff>
    </xdr:from>
    <xdr:to>
      <xdr:col>72</xdr:col>
      <xdr:colOff>73025</xdr:colOff>
      <xdr:row>30</xdr:row>
      <xdr:rowOff>140915</xdr:rowOff>
    </xdr:to>
    <xdr:cxnSp macro="">
      <xdr:nvCxnSpPr>
        <xdr:cNvPr id="150" name="直線コネクタ 149">
          <a:extLst>
            <a:ext uri="{FF2B5EF4-FFF2-40B4-BE49-F238E27FC236}">
              <a16:creationId xmlns:a16="http://schemas.microsoft.com/office/drawing/2014/main" id="{F8847541-20BE-453B-93DC-F84F14395888}"/>
            </a:ext>
          </a:extLst>
        </xdr:cNvPr>
        <xdr:cNvCxnSpPr/>
      </xdr:nvCxnSpPr>
      <xdr:spPr>
        <a:xfrm flipV="1">
          <a:off x="11739245" y="5702663"/>
          <a:ext cx="670560" cy="23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126238</xdr:rowOff>
    </xdr:from>
    <xdr:to>
      <xdr:col>64</xdr:col>
      <xdr:colOff>123825</xdr:colOff>
      <xdr:row>32</xdr:row>
      <xdr:rowOff>56388</xdr:rowOff>
    </xdr:to>
    <xdr:sp macro="" textlink="">
      <xdr:nvSpPr>
        <xdr:cNvPr id="151" name="楕円 150">
          <a:extLst>
            <a:ext uri="{FF2B5EF4-FFF2-40B4-BE49-F238E27FC236}">
              <a16:creationId xmlns:a16="http://schemas.microsoft.com/office/drawing/2014/main" id="{CE5A7DF6-71C5-43EC-99A2-BA49EEF9C3FD}"/>
            </a:ext>
          </a:extLst>
        </xdr:cNvPr>
        <xdr:cNvSpPr/>
      </xdr:nvSpPr>
      <xdr:spPr>
        <a:xfrm>
          <a:off x="11017885" y="60926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140915</xdr:rowOff>
    </xdr:from>
    <xdr:to>
      <xdr:col>68</xdr:col>
      <xdr:colOff>73025</xdr:colOff>
      <xdr:row>32</xdr:row>
      <xdr:rowOff>5588</xdr:rowOff>
    </xdr:to>
    <xdr:cxnSp macro="">
      <xdr:nvCxnSpPr>
        <xdr:cNvPr id="152" name="直線コネクタ 151">
          <a:extLst>
            <a:ext uri="{FF2B5EF4-FFF2-40B4-BE49-F238E27FC236}">
              <a16:creationId xmlns:a16="http://schemas.microsoft.com/office/drawing/2014/main" id="{21189F55-AFE4-4F4E-A3ED-366D3789D905}"/>
            </a:ext>
          </a:extLst>
        </xdr:cNvPr>
        <xdr:cNvCxnSpPr/>
      </xdr:nvCxnSpPr>
      <xdr:spPr>
        <a:xfrm flipV="1">
          <a:off x="11068685" y="5939735"/>
          <a:ext cx="670560" cy="19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57304</xdr:rowOff>
    </xdr:from>
    <xdr:to>
      <xdr:col>60</xdr:col>
      <xdr:colOff>123825</xdr:colOff>
      <xdr:row>31</xdr:row>
      <xdr:rowOff>158904</xdr:rowOff>
    </xdr:to>
    <xdr:sp macro="" textlink="">
      <xdr:nvSpPr>
        <xdr:cNvPr id="153" name="楕円 152">
          <a:extLst>
            <a:ext uri="{FF2B5EF4-FFF2-40B4-BE49-F238E27FC236}">
              <a16:creationId xmlns:a16="http://schemas.microsoft.com/office/drawing/2014/main" id="{749DE255-946E-4BC2-941E-EAB43BE368D9}"/>
            </a:ext>
          </a:extLst>
        </xdr:cNvPr>
        <xdr:cNvSpPr/>
      </xdr:nvSpPr>
      <xdr:spPr>
        <a:xfrm>
          <a:off x="10347325" y="602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108104</xdr:rowOff>
    </xdr:from>
    <xdr:to>
      <xdr:col>64</xdr:col>
      <xdr:colOff>73025</xdr:colOff>
      <xdr:row>32</xdr:row>
      <xdr:rowOff>5588</xdr:rowOff>
    </xdr:to>
    <xdr:cxnSp macro="">
      <xdr:nvCxnSpPr>
        <xdr:cNvPr id="154" name="直線コネクタ 153">
          <a:extLst>
            <a:ext uri="{FF2B5EF4-FFF2-40B4-BE49-F238E27FC236}">
              <a16:creationId xmlns:a16="http://schemas.microsoft.com/office/drawing/2014/main" id="{03F03BA8-1729-4A57-9864-BF2825A21C6E}"/>
            </a:ext>
          </a:extLst>
        </xdr:cNvPr>
        <xdr:cNvCxnSpPr/>
      </xdr:nvCxnSpPr>
      <xdr:spPr>
        <a:xfrm>
          <a:off x="10398125" y="6074564"/>
          <a:ext cx="670560" cy="6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114907</xdr:rowOff>
    </xdr:from>
    <xdr:ext cx="469744" cy="259045"/>
    <xdr:sp macro="" textlink="">
      <xdr:nvSpPr>
        <xdr:cNvPr id="155" name="n_1aveValue債務償還比率">
          <a:extLst>
            <a:ext uri="{FF2B5EF4-FFF2-40B4-BE49-F238E27FC236}">
              <a16:creationId xmlns:a16="http://schemas.microsoft.com/office/drawing/2014/main" id="{3A224199-EED5-44E4-907B-F70D62762747}"/>
            </a:ext>
          </a:extLst>
        </xdr:cNvPr>
        <xdr:cNvSpPr txBox="1"/>
      </xdr:nvSpPr>
      <xdr:spPr>
        <a:xfrm>
          <a:off x="12185092" y="541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157197</xdr:rowOff>
    </xdr:from>
    <xdr:ext cx="469744" cy="259045"/>
    <xdr:sp macro="" textlink="">
      <xdr:nvSpPr>
        <xdr:cNvPr id="156" name="n_2aveValue債務償還比率">
          <a:extLst>
            <a:ext uri="{FF2B5EF4-FFF2-40B4-BE49-F238E27FC236}">
              <a16:creationId xmlns:a16="http://schemas.microsoft.com/office/drawing/2014/main" id="{20654FED-94A8-48C3-938C-8D2E55BC098A}"/>
            </a:ext>
          </a:extLst>
        </xdr:cNvPr>
        <xdr:cNvSpPr txBox="1"/>
      </xdr:nvSpPr>
      <xdr:spPr>
        <a:xfrm>
          <a:off x="11527232" y="562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17824</xdr:rowOff>
    </xdr:from>
    <xdr:ext cx="469744" cy="259045"/>
    <xdr:sp macro="" textlink="">
      <xdr:nvSpPr>
        <xdr:cNvPr id="157" name="n_3aveValue債務償還比率">
          <a:extLst>
            <a:ext uri="{FF2B5EF4-FFF2-40B4-BE49-F238E27FC236}">
              <a16:creationId xmlns:a16="http://schemas.microsoft.com/office/drawing/2014/main" id="{784C70B6-C963-4FFE-B299-256D28CEDB55}"/>
            </a:ext>
          </a:extLst>
        </xdr:cNvPr>
        <xdr:cNvSpPr txBox="1"/>
      </xdr:nvSpPr>
      <xdr:spPr>
        <a:xfrm>
          <a:off x="10856672" y="56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54373</xdr:rowOff>
    </xdr:from>
    <xdr:ext cx="469744" cy="259045"/>
    <xdr:sp macro="" textlink="">
      <xdr:nvSpPr>
        <xdr:cNvPr id="158" name="n_4aveValue債務償還比率">
          <a:extLst>
            <a:ext uri="{FF2B5EF4-FFF2-40B4-BE49-F238E27FC236}">
              <a16:creationId xmlns:a16="http://schemas.microsoft.com/office/drawing/2014/main" id="{D18F4BE4-9D34-4C0F-BFF7-A2215ADB22C9}"/>
            </a:ext>
          </a:extLst>
        </xdr:cNvPr>
        <xdr:cNvSpPr txBox="1"/>
      </xdr:nvSpPr>
      <xdr:spPr>
        <a:xfrm>
          <a:off x="10186112" y="568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113410</xdr:rowOff>
    </xdr:from>
    <xdr:ext cx="469744" cy="259045"/>
    <xdr:sp macro="" textlink="">
      <xdr:nvSpPr>
        <xdr:cNvPr id="159" name="n_1mainValue債務償還比率">
          <a:extLst>
            <a:ext uri="{FF2B5EF4-FFF2-40B4-BE49-F238E27FC236}">
              <a16:creationId xmlns:a16="http://schemas.microsoft.com/office/drawing/2014/main" id="{9ADE045D-8F0C-47AC-B02F-86F564B821CF}"/>
            </a:ext>
          </a:extLst>
        </xdr:cNvPr>
        <xdr:cNvSpPr txBox="1"/>
      </xdr:nvSpPr>
      <xdr:spPr>
        <a:xfrm>
          <a:off x="12185092" y="574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11392</xdr:rowOff>
    </xdr:from>
    <xdr:ext cx="469744" cy="259045"/>
    <xdr:sp macro="" textlink="">
      <xdr:nvSpPr>
        <xdr:cNvPr id="160" name="n_2mainValue債務償還比率">
          <a:extLst>
            <a:ext uri="{FF2B5EF4-FFF2-40B4-BE49-F238E27FC236}">
              <a16:creationId xmlns:a16="http://schemas.microsoft.com/office/drawing/2014/main" id="{0C7E1633-CD1D-463F-9502-9880E675655F}"/>
            </a:ext>
          </a:extLst>
        </xdr:cNvPr>
        <xdr:cNvSpPr txBox="1"/>
      </xdr:nvSpPr>
      <xdr:spPr>
        <a:xfrm>
          <a:off x="11527232" y="597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47515</xdr:rowOff>
    </xdr:from>
    <xdr:ext cx="469744" cy="259045"/>
    <xdr:sp macro="" textlink="">
      <xdr:nvSpPr>
        <xdr:cNvPr id="161" name="n_3mainValue債務償還比率">
          <a:extLst>
            <a:ext uri="{FF2B5EF4-FFF2-40B4-BE49-F238E27FC236}">
              <a16:creationId xmlns:a16="http://schemas.microsoft.com/office/drawing/2014/main" id="{6E59DB5A-8C92-4900-888D-5CE044DEB563}"/>
            </a:ext>
          </a:extLst>
        </xdr:cNvPr>
        <xdr:cNvSpPr txBox="1"/>
      </xdr:nvSpPr>
      <xdr:spPr>
        <a:xfrm>
          <a:off x="10856672" y="61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150031</xdr:rowOff>
    </xdr:from>
    <xdr:ext cx="469744" cy="259045"/>
    <xdr:sp macro="" textlink="">
      <xdr:nvSpPr>
        <xdr:cNvPr id="162" name="n_4mainValue債務償還比率">
          <a:extLst>
            <a:ext uri="{FF2B5EF4-FFF2-40B4-BE49-F238E27FC236}">
              <a16:creationId xmlns:a16="http://schemas.microsoft.com/office/drawing/2014/main" id="{6A58BF4D-A5EF-4173-B947-1B23A5970AC5}"/>
            </a:ext>
          </a:extLst>
        </xdr:cNvPr>
        <xdr:cNvSpPr txBox="1"/>
      </xdr:nvSpPr>
      <xdr:spPr>
        <a:xfrm>
          <a:off x="10186112" y="611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B56D84F-0BDB-4E6D-9FA0-F0A5C61AACFD}"/>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50C4E3EA-24B7-4A8F-B266-E6F64CE744F2}"/>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91632E76-8AD9-49BB-A591-FD850DFDF30E}"/>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18E653F8-A9C0-4D52-9A00-211DADE7B03F}"/>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ED8C65EB-C6FA-477C-B22E-B925EDDAE097}"/>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3B2BC005-0C3F-418C-B2CE-AF111494452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1F56F2A-D0BB-47C6-A08C-70CFAD315D5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5D2AE2B-B986-4696-8014-4B1A4C6C557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EEC6B41-C3B0-440D-BC17-26446357899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C15F9A1-10A3-42AE-B28D-53E89BD513C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千葉県鋸南町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A91CFD3-B9F3-46DF-A299-D971A9BF225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C5C5326-6B9C-4B0D-88BC-3C482A39625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72B9DA7-564B-426B-9A72-718139468381}"/>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28C6353-3978-4ACE-9C48-5CA5C969497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BF6B29B-6EF3-4260-B4B8-D1133C9E1E8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CCEBCE8-B426-47C5-8F72-43B6848A74CA}"/>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6,990
6,883
45.17
5,480,214
5,145,460
263,622
3,058,867
5,126,929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A960CBB-A271-4AD2-B3A0-B0BDB53C6C3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75BFDB1-5DEF-4C06-AE59-F8691E088C9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00B4AB3-2062-4D0A-AB98-5D2C9FB77FD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EDF9BF2-F574-4F49-A0E9-BC400491842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D56A253-CFBA-42B6-9021-577E6E3F9EB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54FAC12-0919-41E6-BD78-AFAC2A185BBC}"/>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C300C92-648A-495E-8359-67BF69C2D28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0EF3EEC-FBB4-4034-9687-9AAA5ADD3624}"/>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3FD3385-19E2-43A1-8B75-037CB84871D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B3005E8-2AE5-4747-BB2C-5F3DF4D6CDD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E6D4AE9-05F9-4083-8244-31A98C64FDE4}"/>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27FE621-97B3-4054-8BD7-1790B560EE0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80F0B66-E95A-4325-A3A3-B67D5B037FBC}"/>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FFCE27F-808C-4F94-8C84-BA06B1D0075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69EC49D-3DF0-4D89-866C-B42F0453FC7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4D7AF1A-0341-4D11-8752-D5F8F8EFBAE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26FF643-B8A0-41D4-BE98-029896064AF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6AD6713-C266-4F19-8518-4360EE980FF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6270561-A960-49E6-9BED-19DD2807F10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D86F2ED-2BAC-49FC-BC81-CB754DF20E5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4E46260-2961-4DB4-BBEA-B29839BC2016}"/>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7E9A2BC-570F-4261-81F9-AC28F7C17F2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10FB76C-A28D-41D1-A001-95294E2C454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D08E2A-5C7C-449F-A8B4-6E3B75586EB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84690AB-2957-4D25-AB94-1A75D58B590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3E564B5-2841-4415-83D2-B03A411C0F7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AA237C1-2DF1-4827-A7FB-9D0868066FE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CB6A146-A078-4DC5-92CE-5F76F49474C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BFBCB71-AD82-499B-B487-1F0CD5E6B8A2}"/>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07C7360-78D7-41B6-B010-12D4365CB527}"/>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2F90DDC-95BF-4BFC-917E-2F8D2D606EB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AF8DEF6-2699-402D-AD7B-446B7C6435B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1F23EB9-3E08-46A3-A2F9-293B5BB327A1}"/>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B94888E-2213-49DF-A398-B5BE3EC816D6}"/>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C8CB106-5D23-4F97-AF73-C2F42A456D72}"/>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EFA70BE-E3D8-4923-8309-DAFD35102A7D}"/>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FCC7FD7-79C0-4149-AD46-2AC3DE512F4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C412C2F-C423-4DD8-B8CB-FB7967329101}"/>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F20DC14-451D-47AE-8AE5-116F95B7F991}"/>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370B9A1-07D9-4AA3-8BF4-D8A83057B30B}"/>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D42160E-552A-40BE-9A3C-E4982B4A90D3}"/>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F2C5BEF-0A6B-4FCF-8F4F-21E37948F1EF}"/>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95C94D1-09AE-49DB-A4A8-8B7D8C0C6F0C}"/>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D49425D-611A-4863-B071-A726B6224F47}"/>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7948922-AF63-422C-AD7C-CF3B30D96D17}"/>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id="{5FEDDDBF-EA65-4F99-88DD-59F5572805E5}"/>
            </a:ext>
          </a:extLst>
        </xdr:cNvPr>
        <xdr:cNvCxnSpPr/>
      </xdr:nvCxnSpPr>
      <xdr:spPr>
        <a:xfrm flipV="1">
          <a:off x="4086225" y="564642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a:extLst>
            <a:ext uri="{FF2B5EF4-FFF2-40B4-BE49-F238E27FC236}">
              <a16:creationId xmlns:a16="http://schemas.microsoft.com/office/drawing/2014/main" id="{8086789B-6620-475B-814D-D0B71F9C4206}"/>
            </a:ext>
          </a:extLst>
        </xdr:cNvPr>
        <xdr:cNvSpPr txBox="1"/>
      </xdr:nvSpPr>
      <xdr:spPr>
        <a:xfrm>
          <a:off x="4124960"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id="{C82C7F36-D71F-4996-8CBF-91B51DF7C5A9}"/>
            </a:ext>
          </a:extLst>
        </xdr:cNvPr>
        <xdr:cNvCxnSpPr/>
      </xdr:nvCxnSpPr>
      <xdr:spPr>
        <a:xfrm>
          <a:off x="4020820" y="7037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6498AC17-0BD8-4945-8134-F83B4852A5F2}"/>
            </a:ext>
          </a:extLst>
        </xdr:cNvPr>
        <xdr:cNvSpPr txBox="1"/>
      </xdr:nvSpPr>
      <xdr:spPr>
        <a:xfrm>
          <a:off x="4124960"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a:extLst>
            <a:ext uri="{FF2B5EF4-FFF2-40B4-BE49-F238E27FC236}">
              <a16:creationId xmlns:a16="http://schemas.microsoft.com/office/drawing/2014/main" id="{619D480B-853A-4745-B856-D6F7400B8B2F}"/>
            </a:ext>
          </a:extLst>
        </xdr:cNvPr>
        <xdr:cNvCxnSpPr/>
      </xdr:nvCxnSpPr>
      <xdr:spPr>
        <a:xfrm>
          <a:off x="4020820" y="564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36847</xdr:rowOff>
    </xdr:from>
    <xdr:ext cx="405111" cy="259045"/>
    <xdr:sp macro="" textlink="">
      <xdr:nvSpPr>
        <xdr:cNvPr id="62" name="【道路】&#10;有形固定資産減価償却率平均値テキスト">
          <a:extLst>
            <a:ext uri="{FF2B5EF4-FFF2-40B4-BE49-F238E27FC236}">
              <a16:creationId xmlns:a16="http://schemas.microsoft.com/office/drawing/2014/main" id="{72D05788-9A2A-4374-857A-1A72FA9AF744}"/>
            </a:ext>
          </a:extLst>
        </xdr:cNvPr>
        <xdr:cNvSpPr txBox="1"/>
      </xdr:nvSpPr>
      <xdr:spPr>
        <a:xfrm>
          <a:off x="412496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a:extLst>
            <a:ext uri="{FF2B5EF4-FFF2-40B4-BE49-F238E27FC236}">
              <a16:creationId xmlns:a16="http://schemas.microsoft.com/office/drawing/2014/main" id="{BF600656-CFFA-4026-BF74-28CF2D736CD1}"/>
            </a:ext>
          </a:extLst>
        </xdr:cNvPr>
        <xdr:cNvSpPr/>
      </xdr:nvSpPr>
      <xdr:spPr>
        <a:xfrm>
          <a:off x="403606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id="{7F0DA746-BD8C-45A6-9635-BBBEEF46CA74}"/>
            </a:ext>
          </a:extLst>
        </xdr:cNvPr>
        <xdr:cNvSpPr/>
      </xdr:nvSpPr>
      <xdr:spPr>
        <a:xfrm>
          <a:off x="3312160" y="63671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a:extLst>
            <a:ext uri="{FF2B5EF4-FFF2-40B4-BE49-F238E27FC236}">
              <a16:creationId xmlns:a16="http://schemas.microsoft.com/office/drawing/2014/main" id="{74FA18A4-0ADE-4C6F-958E-BF2DF88076B8}"/>
            </a:ext>
          </a:extLst>
        </xdr:cNvPr>
        <xdr:cNvSpPr/>
      </xdr:nvSpPr>
      <xdr:spPr>
        <a:xfrm>
          <a:off x="25146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6" name="フローチャート: 判断 65">
          <a:extLst>
            <a:ext uri="{FF2B5EF4-FFF2-40B4-BE49-F238E27FC236}">
              <a16:creationId xmlns:a16="http://schemas.microsoft.com/office/drawing/2014/main" id="{FC0D14CE-DD68-4B78-B4F7-140EEFF534FB}"/>
            </a:ext>
          </a:extLst>
        </xdr:cNvPr>
        <xdr:cNvSpPr/>
      </xdr:nvSpPr>
      <xdr:spPr>
        <a:xfrm>
          <a:off x="17399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13970</xdr:rowOff>
    </xdr:from>
    <xdr:to>
      <xdr:col>6</xdr:col>
      <xdr:colOff>38100</xdr:colOff>
      <xdr:row>38</xdr:row>
      <xdr:rowOff>115570</xdr:rowOff>
    </xdr:to>
    <xdr:sp macro="" textlink="">
      <xdr:nvSpPr>
        <xdr:cNvPr id="67" name="フローチャート: 判断 66">
          <a:extLst>
            <a:ext uri="{FF2B5EF4-FFF2-40B4-BE49-F238E27FC236}">
              <a16:creationId xmlns:a16="http://schemas.microsoft.com/office/drawing/2014/main" id="{07FF570C-1B8B-4E03-968F-AEF9A1C66C90}"/>
            </a:ext>
          </a:extLst>
        </xdr:cNvPr>
        <xdr:cNvSpPr/>
      </xdr:nvSpPr>
      <xdr:spPr>
        <a:xfrm>
          <a:off x="965200" y="6384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08BA35A-92BF-4D85-846C-C3C71B6B61C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3F325B7-66E2-4037-9CD3-CEAF586DDB8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5F5CB0D-922A-4057-A1F5-106361D9B13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1DC8E33-6610-4782-A45B-12D75F9E654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066C8AE-89AB-4B9A-9D9F-F8E66E864C9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97790</xdr:rowOff>
    </xdr:from>
    <xdr:to>
      <xdr:col>24</xdr:col>
      <xdr:colOff>114300</xdr:colOff>
      <xdr:row>41</xdr:row>
      <xdr:rowOff>27940</xdr:rowOff>
    </xdr:to>
    <xdr:sp macro="" textlink="">
      <xdr:nvSpPr>
        <xdr:cNvPr id="73" name="楕円 72">
          <a:extLst>
            <a:ext uri="{FF2B5EF4-FFF2-40B4-BE49-F238E27FC236}">
              <a16:creationId xmlns:a16="http://schemas.microsoft.com/office/drawing/2014/main" id="{95EA0121-DE50-43DD-B8D6-5C570E7D8FAA}"/>
            </a:ext>
          </a:extLst>
        </xdr:cNvPr>
        <xdr:cNvSpPr/>
      </xdr:nvSpPr>
      <xdr:spPr>
        <a:xfrm>
          <a:off x="4036060" y="6803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76217</xdr:rowOff>
    </xdr:from>
    <xdr:ext cx="405111" cy="259045"/>
    <xdr:sp macro="" textlink="">
      <xdr:nvSpPr>
        <xdr:cNvPr id="74" name="【道路】&#10;有形固定資産減価償却率該当値テキスト">
          <a:extLst>
            <a:ext uri="{FF2B5EF4-FFF2-40B4-BE49-F238E27FC236}">
              <a16:creationId xmlns:a16="http://schemas.microsoft.com/office/drawing/2014/main" id="{5F753DB7-5D77-4F49-ABF4-300A592FE650}"/>
            </a:ext>
          </a:extLst>
        </xdr:cNvPr>
        <xdr:cNvSpPr txBox="1"/>
      </xdr:nvSpPr>
      <xdr:spPr>
        <a:xfrm>
          <a:off x="4124960"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88265</xdr:rowOff>
    </xdr:from>
    <xdr:to>
      <xdr:col>20</xdr:col>
      <xdr:colOff>38100</xdr:colOff>
      <xdr:row>41</xdr:row>
      <xdr:rowOff>18415</xdr:rowOff>
    </xdr:to>
    <xdr:sp macro="" textlink="">
      <xdr:nvSpPr>
        <xdr:cNvPr id="75" name="楕円 74">
          <a:extLst>
            <a:ext uri="{FF2B5EF4-FFF2-40B4-BE49-F238E27FC236}">
              <a16:creationId xmlns:a16="http://schemas.microsoft.com/office/drawing/2014/main" id="{ACF1447D-9EA3-439C-BEFA-3170B2A5DF9B}"/>
            </a:ext>
          </a:extLst>
        </xdr:cNvPr>
        <xdr:cNvSpPr/>
      </xdr:nvSpPr>
      <xdr:spPr>
        <a:xfrm>
          <a:off x="3312160" y="67938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139065</xdr:rowOff>
    </xdr:from>
    <xdr:to>
      <xdr:col>24</xdr:col>
      <xdr:colOff>63500</xdr:colOff>
      <xdr:row>40</xdr:row>
      <xdr:rowOff>148590</xdr:rowOff>
    </xdr:to>
    <xdr:cxnSp macro="">
      <xdr:nvCxnSpPr>
        <xdr:cNvPr id="76" name="直線コネクタ 75">
          <a:extLst>
            <a:ext uri="{FF2B5EF4-FFF2-40B4-BE49-F238E27FC236}">
              <a16:creationId xmlns:a16="http://schemas.microsoft.com/office/drawing/2014/main" id="{CD71EF62-B75E-463D-9CAA-EF75F95AE1FF}"/>
            </a:ext>
          </a:extLst>
        </xdr:cNvPr>
        <xdr:cNvCxnSpPr/>
      </xdr:nvCxnSpPr>
      <xdr:spPr>
        <a:xfrm>
          <a:off x="3355340" y="6844665"/>
          <a:ext cx="7315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76835</xdr:rowOff>
    </xdr:from>
    <xdr:to>
      <xdr:col>15</xdr:col>
      <xdr:colOff>101600</xdr:colOff>
      <xdr:row>41</xdr:row>
      <xdr:rowOff>6985</xdr:rowOff>
    </xdr:to>
    <xdr:sp macro="" textlink="">
      <xdr:nvSpPr>
        <xdr:cNvPr id="77" name="楕円 76">
          <a:extLst>
            <a:ext uri="{FF2B5EF4-FFF2-40B4-BE49-F238E27FC236}">
              <a16:creationId xmlns:a16="http://schemas.microsoft.com/office/drawing/2014/main" id="{E111AF24-1F62-4D8B-B9A2-28A10B1629BC}"/>
            </a:ext>
          </a:extLst>
        </xdr:cNvPr>
        <xdr:cNvSpPr/>
      </xdr:nvSpPr>
      <xdr:spPr>
        <a:xfrm>
          <a:off x="2514600" y="6782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127635</xdr:rowOff>
    </xdr:from>
    <xdr:to>
      <xdr:col>19</xdr:col>
      <xdr:colOff>177800</xdr:colOff>
      <xdr:row>40</xdr:row>
      <xdr:rowOff>139065</xdr:rowOff>
    </xdr:to>
    <xdr:cxnSp macro="">
      <xdr:nvCxnSpPr>
        <xdr:cNvPr id="78" name="直線コネクタ 77">
          <a:extLst>
            <a:ext uri="{FF2B5EF4-FFF2-40B4-BE49-F238E27FC236}">
              <a16:creationId xmlns:a16="http://schemas.microsoft.com/office/drawing/2014/main" id="{498278A4-2C40-4218-A641-4F44F7620E69}"/>
            </a:ext>
          </a:extLst>
        </xdr:cNvPr>
        <xdr:cNvCxnSpPr/>
      </xdr:nvCxnSpPr>
      <xdr:spPr>
        <a:xfrm>
          <a:off x="2565400" y="6833235"/>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84455</xdr:rowOff>
    </xdr:from>
    <xdr:to>
      <xdr:col>10</xdr:col>
      <xdr:colOff>165100</xdr:colOff>
      <xdr:row>41</xdr:row>
      <xdr:rowOff>14605</xdr:rowOff>
    </xdr:to>
    <xdr:sp macro="" textlink="">
      <xdr:nvSpPr>
        <xdr:cNvPr id="79" name="楕円 78">
          <a:extLst>
            <a:ext uri="{FF2B5EF4-FFF2-40B4-BE49-F238E27FC236}">
              <a16:creationId xmlns:a16="http://schemas.microsoft.com/office/drawing/2014/main" id="{4F31B1F7-F761-4D8E-BA25-91E9532E4C5D}"/>
            </a:ext>
          </a:extLst>
        </xdr:cNvPr>
        <xdr:cNvSpPr/>
      </xdr:nvSpPr>
      <xdr:spPr>
        <a:xfrm>
          <a:off x="1739900" y="6790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127635</xdr:rowOff>
    </xdr:from>
    <xdr:to>
      <xdr:col>15</xdr:col>
      <xdr:colOff>50800</xdr:colOff>
      <xdr:row>40</xdr:row>
      <xdr:rowOff>135255</xdr:rowOff>
    </xdr:to>
    <xdr:cxnSp macro="">
      <xdr:nvCxnSpPr>
        <xdr:cNvPr id="80" name="直線コネクタ 79">
          <a:extLst>
            <a:ext uri="{FF2B5EF4-FFF2-40B4-BE49-F238E27FC236}">
              <a16:creationId xmlns:a16="http://schemas.microsoft.com/office/drawing/2014/main" id="{6DE85A8B-700D-4B11-AA55-77A2FE73275C}"/>
            </a:ext>
          </a:extLst>
        </xdr:cNvPr>
        <xdr:cNvCxnSpPr/>
      </xdr:nvCxnSpPr>
      <xdr:spPr>
        <a:xfrm flipV="1">
          <a:off x="1790700" y="6833235"/>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71120</xdr:rowOff>
    </xdr:from>
    <xdr:to>
      <xdr:col>6</xdr:col>
      <xdr:colOff>38100</xdr:colOff>
      <xdr:row>41</xdr:row>
      <xdr:rowOff>1270</xdr:rowOff>
    </xdr:to>
    <xdr:sp macro="" textlink="">
      <xdr:nvSpPr>
        <xdr:cNvPr id="81" name="楕円 80">
          <a:extLst>
            <a:ext uri="{FF2B5EF4-FFF2-40B4-BE49-F238E27FC236}">
              <a16:creationId xmlns:a16="http://schemas.microsoft.com/office/drawing/2014/main" id="{E3B45FFD-7990-4009-92CE-4569F6171090}"/>
            </a:ext>
          </a:extLst>
        </xdr:cNvPr>
        <xdr:cNvSpPr/>
      </xdr:nvSpPr>
      <xdr:spPr>
        <a:xfrm>
          <a:off x="965200" y="677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121920</xdr:rowOff>
    </xdr:from>
    <xdr:to>
      <xdr:col>10</xdr:col>
      <xdr:colOff>114300</xdr:colOff>
      <xdr:row>40</xdr:row>
      <xdr:rowOff>135255</xdr:rowOff>
    </xdr:to>
    <xdr:cxnSp macro="">
      <xdr:nvCxnSpPr>
        <xdr:cNvPr id="82" name="直線コネクタ 81">
          <a:extLst>
            <a:ext uri="{FF2B5EF4-FFF2-40B4-BE49-F238E27FC236}">
              <a16:creationId xmlns:a16="http://schemas.microsoft.com/office/drawing/2014/main" id="{9E731A9C-FE97-4420-9227-8896D9D5D02F}"/>
            </a:ext>
          </a:extLst>
        </xdr:cNvPr>
        <xdr:cNvCxnSpPr/>
      </xdr:nvCxnSpPr>
      <xdr:spPr>
        <a:xfrm>
          <a:off x="1008380" y="6827520"/>
          <a:ext cx="7823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111142</xdr:rowOff>
    </xdr:from>
    <xdr:ext cx="405111" cy="259045"/>
    <xdr:sp macro="" textlink="">
      <xdr:nvSpPr>
        <xdr:cNvPr id="83" name="n_1aveValue【道路】&#10;有形固定資産減価償却率">
          <a:extLst>
            <a:ext uri="{FF2B5EF4-FFF2-40B4-BE49-F238E27FC236}">
              <a16:creationId xmlns:a16="http://schemas.microsoft.com/office/drawing/2014/main" id="{F5F498F2-A699-4412-AD6B-11B16CF678B1}"/>
            </a:ext>
          </a:extLst>
        </xdr:cNvPr>
        <xdr:cNvSpPr txBox="1"/>
      </xdr:nvSpPr>
      <xdr:spPr>
        <a:xfrm>
          <a:off x="317056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126382</xdr:rowOff>
    </xdr:from>
    <xdr:ext cx="405111" cy="259045"/>
    <xdr:sp macro="" textlink="">
      <xdr:nvSpPr>
        <xdr:cNvPr id="84" name="n_2aveValue【道路】&#10;有形固定資産減価償却率">
          <a:extLst>
            <a:ext uri="{FF2B5EF4-FFF2-40B4-BE49-F238E27FC236}">
              <a16:creationId xmlns:a16="http://schemas.microsoft.com/office/drawing/2014/main" id="{6B0EE11B-CBCF-47DE-874A-607B76AC1A99}"/>
            </a:ext>
          </a:extLst>
        </xdr:cNvPr>
        <xdr:cNvSpPr txBox="1"/>
      </xdr:nvSpPr>
      <xdr:spPr>
        <a:xfrm>
          <a:off x="238570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120667</xdr:rowOff>
    </xdr:from>
    <xdr:ext cx="405111" cy="259045"/>
    <xdr:sp macro="" textlink="">
      <xdr:nvSpPr>
        <xdr:cNvPr id="85" name="n_3aveValue【道路】&#10;有形固定資産減価償却率">
          <a:extLst>
            <a:ext uri="{FF2B5EF4-FFF2-40B4-BE49-F238E27FC236}">
              <a16:creationId xmlns:a16="http://schemas.microsoft.com/office/drawing/2014/main" id="{FE0A9516-B798-415D-AFF6-C188C972EC79}"/>
            </a:ext>
          </a:extLst>
        </xdr:cNvPr>
        <xdr:cNvSpPr txBox="1"/>
      </xdr:nvSpPr>
      <xdr:spPr>
        <a:xfrm>
          <a:off x="161100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132097</xdr:rowOff>
    </xdr:from>
    <xdr:ext cx="405111" cy="259045"/>
    <xdr:sp macro="" textlink="">
      <xdr:nvSpPr>
        <xdr:cNvPr id="86" name="n_4aveValue【道路】&#10;有形固定資産減価償却率">
          <a:extLst>
            <a:ext uri="{FF2B5EF4-FFF2-40B4-BE49-F238E27FC236}">
              <a16:creationId xmlns:a16="http://schemas.microsoft.com/office/drawing/2014/main" id="{155E8938-59C3-4E54-A60B-1B70BED186BF}"/>
            </a:ext>
          </a:extLst>
        </xdr:cNvPr>
        <xdr:cNvSpPr txBox="1"/>
      </xdr:nvSpPr>
      <xdr:spPr>
        <a:xfrm>
          <a:off x="83630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9542</xdr:rowOff>
    </xdr:from>
    <xdr:ext cx="405111" cy="259045"/>
    <xdr:sp macro="" textlink="">
      <xdr:nvSpPr>
        <xdr:cNvPr id="87" name="n_1mainValue【道路】&#10;有形固定資産減価償却率">
          <a:extLst>
            <a:ext uri="{FF2B5EF4-FFF2-40B4-BE49-F238E27FC236}">
              <a16:creationId xmlns:a16="http://schemas.microsoft.com/office/drawing/2014/main" id="{D0496F6D-D4EA-4EAC-AD08-A61ED6CCA3A2}"/>
            </a:ext>
          </a:extLst>
        </xdr:cNvPr>
        <xdr:cNvSpPr txBox="1"/>
      </xdr:nvSpPr>
      <xdr:spPr>
        <a:xfrm>
          <a:off x="3170564" y="688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169562</xdr:rowOff>
    </xdr:from>
    <xdr:ext cx="405111" cy="259045"/>
    <xdr:sp macro="" textlink="">
      <xdr:nvSpPr>
        <xdr:cNvPr id="88" name="n_2mainValue【道路】&#10;有形固定資産減価償却率">
          <a:extLst>
            <a:ext uri="{FF2B5EF4-FFF2-40B4-BE49-F238E27FC236}">
              <a16:creationId xmlns:a16="http://schemas.microsoft.com/office/drawing/2014/main" id="{9878A596-AB1A-439C-BF1A-60C6F35B039D}"/>
            </a:ext>
          </a:extLst>
        </xdr:cNvPr>
        <xdr:cNvSpPr txBox="1"/>
      </xdr:nvSpPr>
      <xdr:spPr>
        <a:xfrm>
          <a:off x="2385704"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5732</xdr:rowOff>
    </xdr:from>
    <xdr:ext cx="405111" cy="259045"/>
    <xdr:sp macro="" textlink="">
      <xdr:nvSpPr>
        <xdr:cNvPr id="89" name="n_3mainValue【道路】&#10;有形固定資産減価償却率">
          <a:extLst>
            <a:ext uri="{FF2B5EF4-FFF2-40B4-BE49-F238E27FC236}">
              <a16:creationId xmlns:a16="http://schemas.microsoft.com/office/drawing/2014/main" id="{215179E3-C389-49EF-83B8-3E1FD2C9CAE1}"/>
            </a:ext>
          </a:extLst>
        </xdr:cNvPr>
        <xdr:cNvSpPr txBox="1"/>
      </xdr:nvSpPr>
      <xdr:spPr>
        <a:xfrm>
          <a:off x="1611004" y="68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163847</xdr:rowOff>
    </xdr:from>
    <xdr:ext cx="405111" cy="259045"/>
    <xdr:sp macro="" textlink="">
      <xdr:nvSpPr>
        <xdr:cNvPr id="90" name="n_4mainValue【道路】&#10;有形固定資産減価償却率">
          <a:extLst>
            <a:ext uri="{FF2B5EF4-FFF2-40B4-BE49-F238E27FC236}">
              <a16:creationId xmlns:a16="http://schemas.microsoft.com/office/drawing/2014/main" id="{7779DEE5-2A2A-411C-925C-127B4EA0C291}"/>
            </a:ext>
          </a:extLst>
        </xdr:cNvPr>
        <xdr:cNvSpPr txBox="1"/>
      </xdr:nvSpPr>
      <xdr:spPr>
        <a:xfrm>
          <a:off x="836304"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570DB44-D2ED-4766-B6ED-BF9D66A13E3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58164C1-71CB-4197-9990-D8C4E10AA4A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DC61327-6830-4A67-BBA3-0E7375E44A8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AB3C845-CC7F-4C12-8AE5-F4397A61903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7CD9140-1394-4B29-A438-4536393ECD69}"/>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D2F8FA0-0BED-4547-8293-CBB70DC5B91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6A25CC8-DD2C-4238-B0BF-DCD2B781799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E1B047E-1921-4C49-8CCD-57306007DEA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0C06E92-6E50-4E59-AC3A-CFFAD5FB1CCA}"/>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A729FBB-A5DD-456B-A95B-78A0D1FC2AA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FC180AD7-56C1-43B8-AD5B-5BCFA7729003}"/>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6F02004-A117-437E-B24A-8AA9F474433D}"/>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5CB99E34-D477-4E9C-923D-27BA1781E84E}"/>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BBF01765-49DE-4765-9614-304E7FA9857D}"/>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BE5C511-5726-4FC5-AEF9-618ED3B9C65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EB1F9EC2-700F-4D61-9101-FC1AB105B671}"/>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16E820F7-7742-40FA-97FF-AE5D7F8E3132}"/>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B72A40FC-EB43-4D4E-8CA0-5D9EBD6BA6FB}"/>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94AF70E-243B-4008-8F22-23E8E5E4E751}"/>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EA9E0941-0F53-4B8D-89F3-A3E104401B0E}"/>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6D7687D-C8BA-40CB-A369-81F1B5EED1D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C861523E-2E38-49D3-A7BE-298D479DA12F}"/>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7154FBE-3E8C-43A2-8BA6-75D973F120A2}"/>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a:extLst>
            <a:ext uri="{FF2B5EF4-FFF2-40B4-BE49-F238E27FC236}">
              <a16:creationId xmlns:a16="http://schemas.microsoft.com/office/drawing/2014/main" id="{4C64A64C-C636-496F-BED8-DF2FA5DDB436}"/>
            </a:ext>
          </a:extLst>
        </xdr:cNvPr>
        <xdr:cNvCxnSpPr/>
      </xdr:nvCxnSpPr>
      <xdr:spPr>
        <a:xfrm flipV="1">
          <a:off x="9219565" y="5534292"/>
          <a:ext cx="0" cy="1497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a:extLst>
            <a:ext uri="{FF2B5EF4-FFF2-40B4-BE49-F238E27FC236}">
              <a16:creationId xmlns:a16="http://schemas.microsoft.com/office/drawing/2014/main" id="{FB545F18-B511-4DD3-BCA3-E23AB0F1F429}"/>
            </a:ext>
          </a:extLst>
        </xdr:cNvPr>
        <xdr:cNvSpPr txBox="1"/>
      </xdr:nvSpPr>
      <xdr:spPr>
        <a:xfrm>
          <a:off x="9258300" y="703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a:extLst>
            <a:ext uri="{FF2B5EF4-FFF2-40B4-BE49-F238E27FC236}">
              <a16:creationId xmlns:a16="http://schemas.microsoft.com/office/drawing/2014/main" id="{1BF0F88B-655E-400E-BDF6-E9BFD0B88429}"/>
            </a:ext>
          </a:extLst>
        </xdr:cNvPr>
        <xdr:cNvCxnSpPr/>
      </xdr:nvCxnSpPr>
      <xdr:spPr>
        <a:xfrm>
          <a:off x="9154160" y="7032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a:extLst>
            <a:ext uri="{FF2B5EF4-FFF2-40B4-BE49-F238E27FC236}">
              <a16:creationId xmlns:a16="http://schemas.microsoft.com/office/drawing/2014/main" id="{957CAAF4-5063-4E48-9E5E-1A2137D7534F}"/>
            </a:ext>
          </a:extLst>
        </xdr:cNvPr>
        <xdr:cNvSpPr txBox="1"/>
      </xdr:nvSpPr>
      <xdr:spPr>
        <a:xfrm>
          <a:off x="9258300" y="5313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a:extLst>
            <a:ext uri="{FF2B5EF4-FFF2-40B4-BE49-F238E27FC236}">
              <a16:creationId xmlns:a16="http://schemas.microsoft.com/office/drawing/2014/main" id="{B1DF17B9-D96A-4A82-82D0-09668A47AF5B}"/>
            </a:ext>
          </a:extLst>
        </xdr:cNvPr>
        <xdr:cNvCxnSpPr/>
      </xdr:nvCxnSpPr>
      <xdr:spPr>
        <a:xfrm>
          <a:off x="9154160" y="55342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104424</xdr:rowOff>
    </xdr:from>
    <xdr:ext cx="534377" cy="259045"/>
    <xdr:sp macro="" textlink="">
      <xdr:nvSpPr>
        <xdr:cNvPr id="119" name="【道路】&#10;一人当たり延長平均値テキスト">
          <a:extLst>
            <a:ext uri="{FF2B5EF4-FFF2-40B4-BE49-F238E27FC236}">
              <a16:creationId xmlns:a16="http://schemas.microsoft.com/office/drawing/2014/main" id="{547FC699-974B-43F4-BD5B-55B43C3D6B90}"/>
            </a:ext>
          </a:extLst>
        </xdr:cNvPr>
        <xdr:cNvSpPr txBox="1"/>
      </xdr:nvSpPr>
      <xdr:spPr>
        <a:xfrm>
          <a:off x="9258300" y="6474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a:extLst>
            <a:ext uri="{FF2B5EF4-FFF2-40B4-BE49-F238E27FC236}">
              <a16:creationId xmlns:a16="http://schemas.microsoft.com/office/drawing/2014/main" id="{86F5E7F6-DA40-48D2-9D31-C442D1CCDD27}"/>
            </a:ext>
          </a:extLst>
        </xdr:cNvPr>
        <xdr:cNvSpPr/>
      </xdr:nvSpPr>
      <xdr:spPr>
        <a:xfrm>
          <a:off x="9192260" y="66195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a:extLst>
            <a:ext uri="{FF2B5EF4-FFF2-40B4-BE49-F238E27FC236}">
              <a16:creationId xmlns:a16="http://schemas.microsoft.com/office/drawing/2014/main" id="{B502A8D5-53A7-49C8-8C61-17D36B12DCA3}"/>
            </a:ext>
          </a:extLst>
        </xdr:cNvPr>
        <xdr:cNvSpPr/>
      </xdr:nvSpPr>
      <xdr:spPr>
        <a:xfrm>
          <a:off x="8445500" y="6631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108776</xdr:rowOff>
    </xdr:from>
    <xdr:to>
      <xdr:col>46</xdr:col>
      <xdr:colOff>38100</xdr:colOff>
      <xdr:row>40</xdr:row>
      <xdr:rowOff>38926</xdr:rowOff>
    </xdr:to>
    <xdr:sp macro="" textlink="">
      <xdr:nvSpPr>
        <xdr:cNvPr id="122" name="フローチャート: 判断 121">
          <a:extLst>
            <a:ext uri="{FF2B5EF4-FFF2-40B4-BE49-F238E27FC236}">
              <a16:creationId xmlns:a16="http://schemas.microsoft.com/office/drawing/2014/main" id="{393AD89B-F4E6-4D0A-8A61-651698E2C707}"/>
            </a:ext>
          </a:extLst>
        </xdr:cNvPr>
        <xdr:cNvSpPr/>
      </xdr:nvSpPr>
      <xdr:spPr>
        <a:xfrm>
          <a:off x="7670800" y="66467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102768</xdr:rowOff>
    </xdr:from>
    <xdr:to>
      <xdr:col>41</xdr:col>
      <xdr:colOff>101600</xdr:colOff>
      <xdr:row>40</xdr:row>
      <xdr:rowOff>32918</xdr:rowOff>
    </xdr:to>
    <xdr:sp macro="" textlink="">
      <xdr:nvSpPr>
        <xdr:cNvPr id="123" name="フローチャート: 判断 122">
          <a:extLst>
            <a:ext uri="{FF2B5EF4-FFF2-40B4-BE49-F238E27FC236}">
              <a16:creationId xmlns:a16="http://schemas.microsoft.com/office/drawing/2014/main" id="{9ED2FDEE-A997-4E9C-9AD6-15F0EBE0483A}"/>
            </a:ext>
          </a:extLst>
        </xdr:cNvPr>
        <xdr:cNvSpPr/>
      </xdr:nvSpPr>
      <xdr:spPr>
        <a:xfrm>
          <a:off x="6873240" y="66407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100038</xdr:rowOff>
    </xdr:from>
    <xdr:to>
      <xdr:col>36</xdr:col>
      <xdr:colOff>165100</xdr:colOff>
      <xdr:row>40</xdr:row>
      <xdr:rowOff>30188</xdr:rowOff>
    </xdr:to>
    <xdr:sp macro="" textlink="">
      <xdr:nvSpPr>
        <xdr:cNvPr id="124" name="フローチャート: 判断 123">
          <a:extLst>
            <a:ext uri="{FF2B5EF4-FFF2-40B4-BE49-F238E27FC236}">
              <a16:creationId xmlns:a16="http://schemas.microsoft.com/office/drawing/2014/main" id="{80DA1CD1-6CC2-4087-8CCB-B90FBDAC2252}"/>
            </a:ext>
          </a:extLst>
        </xdr:cNvPr>
        <xdr:cNvSpPr/>
      </xdr:nvSpPr>
      <xdr:spPr>
        <a:xfrm>
          <a:off x="6098540" y="66379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2B95E10-D0F8-4688-8F7C-EA99872CA5EF}"/>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9D9BD54-A2D5-48F2-AF20-057A913B583B}"/>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1E5B187-3C0C-4562-880D-19DF1C540003}"/>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BC874B7-28CF-4B1E-B29D-5D709A29093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EF60C81-618E-4AD2-92F4-366558873DD5}"/>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66104</xdr:rowOff>
    </xdr:from>
    <xdr:to>
      <xdr:col>55</xdr:col>
      <xdr:colOff>50800</xdr:colOff>
      <xdr:row>40</xdr:row>
      <xdr:rowOff>167704</xdr:rowOff>
    </xdr:to>
    <xdr:sp macro="" textlink="">
      <xdr:nvSpPr>
        <xdr:cNvPr id="130" name="楕円 129">
          <a:extLst>
            <a:ext uri="{FF2B5EF4-FFF2-40B4-BE49-F238E27FC236}">
              <a16:creationId xmlns:a16="http://schemas.microsoft.com/office/drawing/2014/main" id="{A4F63850-3053-40B0-BCB2-61E42356D84F}"/>
            </a:ext>
          </a:extLst>
        </xdr:cNvPr>
        <xdr:cNvSpPr/>
      </xdr:nvSpPr>
      <xdr:spPr>
        <a:xfrm>
          <a:off x="9192260" y="67717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44531</xdr:rowOff>
    </xdr:from>
    <xdr:ext cx="534377" cy="259045"/>
    <xdr:sp macro="" textlink="">
      <xdr:nvSpPr>
        <xdr:cNvPr id="131" name="【道路】&#10;一人当たり延長該当値テキスト">
          <a:extLst>
            <a:ext uri="{FF2B5EF4-FFF2-40B4-BE49-F238E27FC236}">
              <a16:creationId xmlns:a16="http://schemas.microsoft.com/office/drawing/2014/main" id="{DA4099CF-9277-4C77-AB33-CBA71F07F97E}"/>
            </a:ext>
          </a:extLst>
        </xdr:cNvPr>
        <xdr:cNvSpPr txBox="1"/>
      </xdr:nvSpPr>
      <xdr:spPr>
        <a:xfrm>
          <a:off x="9258300" y="675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73203</xdr:rowOff>
    </xdr:from>
    <xdr:to>
      <xdr:col>50</xdr:col>
      <xdr:colOff>165100</xdr:colOff>
      <xdr:row>41</xdr:row>
      <xdr:rowOff>3353</xdr:rowOff>
    </xdr:to>
    <xdr:sp macro="" textlink="">
      <xdr:nvSpPr>
        <xdr:cNvPr id="132" name="楕円 131">
          <a:extLst>
            <a:ext uri="{FF2B5EF4-FFF2-40B4-BE49-F238E27FC236}">
              <a16:creationId xmlns:a16="http://schemas.microsoft.com/office/drawing/2014/main" id="{C3ACB44B-267C-4943-AB85-431102AAE4E0}"/>
            </a:ext>
          </a:extLst>
        </xdr:cNvPr>
        <xdr:cNvSpPr/>
      </xdr:nvSpPr>
      <xdr:spPr>
        <a:xfrm>
          <a:off x="8445500" y="67788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116904</xdr:rowOff>
    </xdr:from>
    <xdr:to>
      <xdr:col>55</xdr:col>
      <xdr:colOff>0</xdr:colOff>
      <xdr:row>40</xdr:row>
      <xdr:rowOff>124003</xdr:rowOff>
    </xdr:to>
    <xdr:cxnSp macro="">
      <xdr:nvCxnSpPr>
        <xdr:cNvPr id="133" name="直線コネクタ 132">
          <a:extLst>
            <a:ext uri="{FF2B5EF4-FFF2-40B4-BE49-F238E27FC236}">
              <a16:creationId xmlns:a16="http://schemas.microsoft.com/office/drawing/2014/main" id="{2E1CA9BA-34A3-4711-B2F4-5C462B345356}"/>
            </a:ext>
          </a:extLst>
        </xdr:cNvPr>
        <xdr:cNvCxnSpPr/>
      </xdr:nvCxnSpPr>
      <xdr:spPr>
        <a:xfrm flipV="1">
          <a:off x="8496300" y="6822504"/>
          <a:ext cx="723900" cy="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81038</xdr:rowOff>
    </xdr:from>
    <xdr:to>
      <xdr:col>46</xdr:col>
      <xdr:colOff>38100</xdr:colOff>
      <xdr:row>41</xdr:row>
      <xdr:rowOff>11188</xdr:rowOff>
    </xdr:to>
    <xdr:sp macro="" textlink="">
      <xdr:nvSpPr>
        <xdr:cNvPr id="134" name="楕円 133">
          <a:extLst>
            <a:ext uri="{FF2B5EF4-FFF2-40B4-BE49-F238E27FC236}">
              <a16:creationId xmlns:a16="http://schemas.microsoft.com/office/drawing/2014/main" id="{BFACCB93-18CB-4EFA-916D-F96EED112B60}"/>
            </a:ext>
          </a:extLst>
        </xdr:cNvPr>
        <xdr:cNvSpPr/>
      </xdr:nvSpPr>
      <xdr:spPr>
        <a:xfrm>
          <a:off x="7670800" y="67866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124003</xdr:rowOff>
    </xdr:from>
    <xdr:to>
      <xdr:col>50</xdr:col>
      <xdr:colOff>114300</xdr:colOff>
      <xdr:row>40</xdr:row>
      <xdr:rowOff>131838</xdr:rowOff>
    </xdr:to>
    <xdr:cxnSp macro="">
      <xdr:nvCxnSpPr>
        <xdr:cNvPr id="135" name="直線コネクタ 134">
          <a:extLst>
            <a:ext uri="{FF2B5EF4-FFF2-40B4-BE49-F238E27FC236}">
              <a16:creationId xmlns:a16="http://schemas.microsoft.com/office/drawing/2014/main" id="{EF1F992F-6F0B-41F9-A298-6F71A203D9BA}"/>
            </a:ext>
          </a:extLst>
        </xdr:cNvPr>
        <xdr:cNvCxnSpPr/>
      </xdr:nvCxnSpPr>
      <xdr:spPr>
        <a:xfrm flipV="1">
          <a:off x="7713980" y="6829603"/>
          <a:ext cx="782320" cy="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88926</xdr:rowOff>
    </xdr:from>
    <xdr:to>
      <xdr:col>41</xdr:col>
      <xdr:colOff>101600</xdr:colOff>
      <xdr:row>41</xdr:row>
      <xdr:rowOff>19076</xdr:rowOff>
    </xdr:to>
    <xdr:sp macro="" textlink="">
      <xdr:nvSpPr>
        <xdr:cNvPr id="136" name="楕円 135">
          <a:extLst>
            <a:ext uri="{FF2B5EF4-FFF2-40B4-BE49-F238E27FC236}">
              <a16:creationId xmlns:a16="http://schemas.microsoft.com/office/drawing/2014/main" id="{07E2FC50-21F7-47E6-948D-66DB515D0E63}"/>
            </a:ext>
          </a:extLst>
        </xdr:cNvPr>
        <xdr:cNvSpPr/>
      </xdr:nvSpPr>
      <xdr:spPr>
        <a:xfrm>
          <a:off x="6873240" y="67945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131838</xdr:rowOff>
    </xdr:from>
    <xdr:to>
      <xdr:col>45</xdr:col>
      <xdr:colOff>177800</xdr:colOff>
      <xdr:row>40</xdr:row>
      <xdr:rowOff>139726</xdr:rowOff>
    </xdr:to>
    <xdr:cxnSp macro="">
      <xdr:nvCxnSpPr>
        <xdr:cNvPr id="137" name="直線コネクタ 136">
          <a:extLst>
            <a:ext uri="{FF2B5EF4-FFF2-40B4-BE49-F238E27FC236}">
              <a16:creationId xmlns:a16="http://schemas.microsoft.com/office/drawing/2014/main" id="{2EF1CB24-CABE-48DE-9635-48F2568486C4}"/>
            </a:ext>
          </a:extLst>
        </xdr:cNvPr>
        <xdr:cNvCxnSpPr/>
      </xdr:nvCxnSpPr>
      <xdr:spPr>
        <a:xfrm flipV="1">
          <a:off x="6924040" y="6837438"/>
          <a:ext cx="789940" cy="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95898</xdr:rowOff>
    </xdr:from>
    <xdr:to>
      <xdr:col>36</xdr:col>
      <xdr:colOff>165100</xdr:colOff>
      <xdr:row>41</xdr:row>
      <xdr:rowOff>26048</xdr:rowOff>
    </xdr:to>
    <xdr:sp macro="" textlink="">
      <xdr:nvSpPr>
        <xdr:cNvPr id="138" name="楕円 137">
          <a:extLst>
            <a:ext uri="{FF2B5EF4-FFF2-40B4-BE49-F238E27FC236}">
              <a16:creationId xmlns:a16="http://schemas.microsoft.com/office/drawing/2014/main" id="{0907DF79-3170-46A1-A40B-F95B48073B36}"/>
            </a:ext>
          </a:extLst>
        </xdr:cNvPr>
        <xdr:cNvSpPr/>
      </xdr:nvSpPr>
      <xdr:spPr>
        <a:xfrm>
          <a:off x="6098540" y="68014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139726</xdr:rowOff>
    </xdr:from>
    <xdr:to>
      <xdr:col>41</xdr:col>
      <xdr:colOff>50800</xdr:colOff>
      <xdr:row>40</xdr:row>
      <xdr:rowOff>146698</xdr:rowOff>
    </xdr:to>
    <xdr:cxnSp macro="">
      <xdr:nvCxnSpPr>
        <xdr:cNvPr id="139" name="直線コネクタ 138">
          <a:extLst>
            <a:ext uri="{FF2B5EF4-FFF2-40B4-BE49-F238E27FC236}">
              <a16:creationId xmlns:a16="http://schemas.microsoft.com/office/drawing/2014/main" id="{477CED88-DCFD-45C0-BA94-7BDD1A7590D2}"/>
            </a:ext>
          </a:extLst>
        </xdr:cNvPr>
        <xdr:cNvCxnSpPr/>
      </xdr:nvCxnSpPr>
      <xdr:spPr>
        <a:xfrm flipV="1">
          <a:off x="6149340" y="6845326"/>
          <a:ext cx="7747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40632</xdr:rowOff>
    </xdr:from>
    <xdr:ext cx="534377" cy="259045"/>
    <xdr:sp macro="" textlink="">
      <xdr:nvSpPr>
        <xdr:cNvPr id="140" name="n_1aveValue【道路】&#10;一人当たり延長">
          <a:extLst>
            <a:ext uri="{FF2B5EF4-FFF2-40B4-BE49-F238E27FC236}">
              <a16:creationId xmlns:a16="http://schemas.microsoft.com/office/drawing/2014/main" id="{049A3451-151C-4752-951D-80EE4E94C1BC}"/>
            </a:ext>
          </a:extLst>
        </xdr:cNvPr>
        <xdr:cNvSpPr txBox="1"/>
      </xdr:nvSpPr>
      <xdr:spPr>
        <a:xfrm>
          <a:off x="8239271" y="641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55453</xdr:rowOff>
    </xdr:from>
    <xdr:ext cx="534377" cy="259045"/>
    <xdr:sp macro="" textlink="">
      <xdr:nvSpPr>
        <xdr:cNvPr id="141" name="n_2aveValue【道路】&#10;一人当たり延長">
          <a:extLst>
            <a:ext uri="{FF2B5EF4-FFF2-40B4-BE49-F238E27FC236}">
              <a16:creationId xmlns:a16="http://schemas.microsoft.com/office/drawing/2014/main" id="{6FF2A63B-B1A4-4EF4-AF17-BAA71DBB7ADF}"/>
            </a:ext>
          </a:extLst>
        </xdr:cNvPr>
        <xdr:cNvSpPr txBox="1"/>
      </xdr:nvSpPr>
      <xdr:spPr>
        <a:xfrm>
          <a:off x="7477271" y="642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49445</xdr:rowOff>
    </xdr:from>
    <xdr:ext cx="534377" cy="259045"/>
    <xdr:sp macro="" textlink="">
      <xdr:nvSpPr>
        <xdr:cNvPr id="142" name="n_3aveValue【道路】&#10;一人当たり延長">
          <a:extLst>
            <a:ext uri="{FF2B5EF4-FFF2-40B4-BE49-F238E27FC236}">
              <a16:creationId xmlns:a16="http://schemas.microsoft.com/office/drawing/2014/main" id="{AA2FA3AB-4E46-4D34-BDDD-7E1D0CDFA91B}"/>
            </a:ext>
          </a:extLst>
        </xdr:cNvPr>
        <xdr:cNvSpPr txBox="1"/>
      </xdr:nvSpPr>
      <xdr:spPr>
        <a:xfrm>
          <a:off x="6702571" y="641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46715</xdr:rowOff>
    </xdr:from>
    <xdr:ext cx="534377" cy="259045"/>
    <xdr:sp macro="" textlink="">
      <xdr:nvSpPr>
        <xdr:cNvPr id="143" name="n_4aveValue【道路】&#10;一人当たり延長">
          <a:extLst>
            <a:ext uri="{FF2B5EF4-FFF2-40B4-BE49-F238E27FC236}">
              <a16:creationId xmlns:a16="http://schemas.microsoft.com/office/drawing/2014/main" id="{9900D374-9B38-486A-BADE-09FC107FE49C}"/>
            </a:ext>
          </a:extLst>
        </xdr:cNvPr>
        <xdr:cNvSpPr txBox="1"/>
      </xdr:nvSpPr>
      <xdr:spPr>
        <a:xfrm>
          <a:off x="5905011" y="641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165930</xdr:rowOff>
    </xdr:from>
    <xdr:ext cx="534377" cy="259045"/>
    <xdr:sp macro="" textlink="">
      <xdr:nvSpPr>
        <xdr:cNvPr id="144" name="n_1mainValue【道路】&#10;一人当たり延長">
          <a:extLst>
            <a:ext uri="{FF2B5EF4-FFF2-40B4-BE49-F238E27FC236}">
              <a16:creationId xmlns:a16="http://schemas.microsoft.com/office/drawing/2014/main" id="{B9F1B73C-9940-4E4A-AF8F-130698D7CADF}"/>
            </a:ext>
          </a:extLst>
        </xdr:cNvPr>
        <xdr:cNvSpPr txBox="1"/>
      </xdr:nvSpPr>
      <xdr:spPr>
        <a:xfrm>
          <a:off x="8239271" y="687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2315</xdr:rowOff>
    </xdr:from>
    <xdr:ext cx="534377" cy="259045"/>
    <xdr:sp macro="" textlink="">
      <xdr:nvSpPr>
        <xdr:cNvPr id="145" name="n_2mainValue【道路】&#10;一人当たり延長">
          <a:extLst>
            <a:ext uri="{FF2B5EF4-FFF2-40B4-BE49-F238E27FC236}">
              <a16:creationId xmlns:a16="http://schemas.microsoft.com/office/drawing/2014/main" id="{1B5FAEED-9C0F-4F6D-A7D3-CA2D9E83B41C}"/>
            </a:ext>
          </a:extLst>
        </xdr:cNvPr>
        <xdr:cNvSpPr txBox="1"/>
      </xdr:nvSpPr>
      <xdr:spPr>
        <a:xfrm>
          <a:off x="7477271" y="687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10203</xdr:rowOff>
    </xdr:from>
    <xdr:ext cx="534377" cy="259045"/>
    <xdr:sp macro="" textlink="">
      <xdr:nvSpPr>
        <xdr:cNvPr id="146" name="n_3mainValue【道路】&#10;一人当たり延長">
          <a:extLst>
            <a:ext uri="{FF2B5EF4-FFF2-40B4-BE49-F238E27FC236}">
              <a16:creationId xmlns:a16="http://schemas.microsoft.com/office/drawing/2014/main" id="{C6914C0D-B3E5-4B86-AD84-9DEA74D409B1}"/>
            </a:ext>
          </a:extLst>
        </xdr:cNvPr>
        <xdr:cNvSpPr txBox="1"/>
      </xdr:nvSpPr>
      <xdr:spPr>
        <a:xfrm>
          <a:off x="6702571" y="68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17175</xdr:rowOff>
    </xdr:from>
    <xdr:ext cx="534377" cy="259045"/>
    <xdr:sp macro="" textlink="">
      <xdr:nvSpPr>
        <xdr:cNvPr id="147" name="n_4mainValue【道路】&#10;一人当たり延長">
          <a:extLst>
            <a:ext uri="{FF2B5EF4-FFF2-40B4-BE49-F238E27FC236}">
              <a16:creationId xmlns:a16="http://schemas.microsoft.com/office/drawing/2014/main" id="{A95004BD-B11F-46CB-89B2-6A40CE042CFA}"/>
            </a:ext>
          </a:extLst>
        </xdr:cNvPr>
        <xdr:cNvSpPr txBox="1"/>
      </xdr:nvSpPr>
      <xdr:spPr>
        <a:xfrm>
          <a:off x="5905011" y="689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7FA3905-7D38-4E41-B0F6-F1C6FB3549F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12A8B5F-DD86-410D-9FC6-3EA88AA7AF59}"/>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959082F-B15C-4041-A73F-0F3EE9E4111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3572CFD3-6066-4B7C-87CF-FD4CFBCE014E}"/>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3273D15-930E-4ABB-9E2C-7DE7F914D4A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A810173-8144-43D8-A620-2CF5B388869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6968C37-41C9-45C1-A39D-233D099A2B5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C1AA891-DEAC-440D-B5F6-3B36452F253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F3628B9-256E-4B23-9C52-DC5DBB774F2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798F68A-AA1B-44B3-92A8-CA07D7DF44BD}"/>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70A2B0A-2EC2-426A-ADFE-92AC74300054}"/>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1804A591-88A9-402B-8601-40FA65BC1C79}"/>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78A0212-A715-4186-8885-4205580D1F82}"/>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1BC74CE9-EF42-4DD4-A740-C2AC1165B1F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E34427B-AD69-46B9-844D-EFDE0CD27CD5}"/>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91EA26BF-5776-4B4C-A778-C95AD60C848B}"/>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B4ACB593-5606-4645-BDFE-716AFD006EF6}"/>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D533437-D3AB-4CDA-95C7-049626382228}"/>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5866591D-3CA7-4F0D-B082-D55E6189F74C}"/>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E9C93E10-F62E-47B0-AE0A-A29D9D30C0C2}"/>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3A460533-28F0-418E-9E71-79AF7CA3BF84}"/>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34E00387-FF3C-4132-8763-7D2602257BD9}"/>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4C56297-CA3A-492A-B0B4-37B1DD79C1B9}"/>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77384F3-52C1-4400-8AB2-8E3402B2183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8D04945-F824-45C3-A29A-A87ED005841E}"/>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a:extLst>
            <a:ext uri="{FF2B5EF4-FFF2-40B4-BE49-F238E27FC236}">
              <a16:creationId xmlns:a16="http://schemas.microsoft.com/office/drawing/2014/main" id="{61509CB3-9168-40AD-B47E-E65356FD81C8}"/>
            </a:ext>
          </a:extLst>
        </xdr:cNvPr>
        <xdr:cNvCxnSpPr/>
      </xdr:nvCxnSpPr>
      <xdr:spPr>
        <a:xfrm flipV="1">
          <a:off x="4086225" y="9373688"/>
          <a:ext cx="0" cy="133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3F82602-F301-4BCF-AFCC-6B1BDC47B8F9}"/>
            </a:ext>
          </a:extLst>
        </xdr:cNvPr>
        <xdr:cNvSpPr txBox="1"/>
      </xdr:nvSpPr>
      <xdr:spPr>
        <a:xfrm>
          <a:off x="4124960" y="1071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a:extLst>
            <a:ext uri="{FF2B5EF4-FFF2-40B4-BE49-F238E27FC236}">
              <a16:creationId xmlns:a16="http://schemas.microsoft.com/office/drawing/2014/main" id="{F07670B2-75C7-4FAD-B613-65BC46392769}"/>
            </a:ext>
          </a:extLst>
        </xdr:cNvPr>
        <xdr:cNvCxnSpPr/>
      </xdr:nvCxnSpPr>
      <xdr:spPr>
        <a:xfrm>
          <a:off x="4020820" y="107066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A3E0FE9-4B90-450C-B779-3E7C5FE873BF}"/>
            </a:ext>
          </a:extLst>
        </xdr:cNvPr>
        <xdr:cNvSpPr txBox="1"/>
      </xdr:nvSpPr>
      <xdr:spPr>
        <a:xfrm>
          <a:off x="4124960" y="9152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EE369F79-B572-4553-9FAD-C6576BD04A70}"/>
            </a:ext>
          </a:extLst>
        </xdr:cNvPr>
        <xdr:cNvCxnSpPr/>
      </xdr:nvCxnSpPr>
      <xdr:spPr>
        <a:xfrm>
          <a:off x="4020820" y="9373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54990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3D62967-382D-4F1F-80CF-C6F4A3BF70E1}"/>
            </a:ext>
          </a:extLst>
        </xdr:cNvPr>
        <xdr:cNvSpPr txBox="1"/>
      </xdr:nvSpPr>
      <xdr:spPr>
        <a:xfrm>
          <a:off x="4124960" y="102810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a:extLst>
            <a:ext uri="{FF2B5EF4-FFF2-40B4-BE49-F238E27FC236}">
              <a16:creationId xmlns:a16="http://schemas.microsoft.com/office/drawing/2014/main" id="{25916E47-4474-4E63-83FE-FBC1E6ECCBBB}"/>
            </a:ext>
          </a:extLst>
        </xdr:cNvPr>
        <xdr:cNvSpPr/>
      </xdr:nvSpPr>
      <xdr:spPr>
        <a:xfrm>
          <a:off x="4036060" y="103026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a:extLst>
            <a:ext uri="{FF2B5EF4-FFF2-40B4-BE49-F238E27FC236}">
              <a16:creationId xmlns:a16="http://schemas.microsoft.com/office/drawing/2014/main" id="{C84D7B1E-F5FF-456F-9499-2B94BC1F8F68}"/>
            </a:ext>
          </a:extLst>
        </xdr:cNvPr>
        <xdr:cNvSpPr/>
      </xdr:nvSpPr>
      <xdr:spPr>
        <a:xfrm>
          <a:off x="3312160" y="102944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81" name="フローチャート: 判断 180">
          <a:extLst>
            <a:ext uri="{FF2B5EF4-FFF2-40B4-BE49-F238E27FC236}">
              <a16:creationId xmlns:a16="http://schemas.microsoft.com/office/drawing/2014/main" id="{DE6E191F-7B0F-4B35-A3CC-18EB493DF06E}"/>
            </a:ext>
          </a:extLst>
        </xdr:cNvPr>
        <xdr:cNvSpPr/>
      </xdr:nvSpPr>
      <xdr:spPr>
        <a:xfrm>
          <a:off x="2514600" y="1027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2" name="フローチャート: 判断 181">
          <a:extLst>
            <a:ext uri="{FF2B5EF4-FFF2-40B4-BE49-F238E27FC236}">
              <a16:creationId xmlns:a16="http://schemas.microsoft.com/office/drawing/2014/main" id="{9C659F11-EB63-490E-B98E-E5275D20FE31}"/>
            </a:ext>
          </a:extLst>
        </xdr:cNvPr>
        <xdr:cNvSpPr/>
      </xdr:nvSpPr>
      <xdr:spPr>
        <a:xfrm>
          <a:off x="17399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35741</xdr:rowOff>
    </xdr:from>
    <xdr:to>
      <xdr:col>6</xdr:col>
      <xdr:colOff>38100</xdr:colOff>
      <xdr:row>61</xdr:row>
      <xdr:rowOff>137341</xdr:rowOff>
    </xdr:to>
    <xdr:sp macro="" textlink="">
      <xdr:nvSpPr>
        <xdr:cNvPr id="183" name="フローチャート: 判断 182">
          <a:extLst>
            <a:ext uri="{FF2B5EF4-FFF2-40B4-BE49-F238E27FC236}">
              <a16:creationId xmlns:a16="http://schemas.microsoft.com/office/drawing/2014/main" id="{A1681A85-7C8A-43EF-BCB9-922265BE5D59}"/>
            </a:ext>
          </a:extLst>
        </xdr:cNvPr>
        <xdr:cNvSpPr/>
      </xdr:nvSpPr>
      <xdr:spPr>
        <a:xfrm>
          <a:off x="965200" y="102617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5D28785-92F0-4322-AA60-17476D57C6D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41D921B-EE68-4D67-AD38-5841784509B8}"/>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F76AAD6-DC20-48EE-8493-9391080E0B3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4243681-CA99-4EB6-8C94-A0B9DB4FDF2D}"/>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97AC2DA-676C-417A-B20E-00C51B4D5156}"/>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9" name="楕円 188">
          <a:extLst>
            <a:ext uri="{FF2B5EF4-FFF2-40B4-BE49-F238E27FC236}">
              <a16:creationId xmlns:a16="http://schemas.microsoft.com/office/drawing/2014/main" id="{AAF7F77A-B87E-4093-B860-9E654B944E1B}"/>
            </a:ext>
          </a:extLst>
        </xdr:cNvPr>
        <xdr:cNvSpPr/>
      </xdr:nvSpPr>
      <xdr:spPr>
        <a:xfrm>
          <a:off x="4036060" y="1030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97807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923C50C-0E61-4FE7-9915-AC8A8F2E1D43}"/>
            </a:ext>
          </a:extLst>
        </xdr:cNvPr>
        <xdr:cNvSpPr txBox="1"/>
      </xdr:nvSpPr>
      <xdr:spPr>
        <a:xfrm>
          <a:off x="4124960"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55335</xdr:rowOff>
    </xdr:from>
    <xdr:to>
      <xdr:col>20</xdr:col>
      <xdr:colOff>38100</xdr:colOff>
      <xdr:row>61</xdr:row>
      <xdr:rowOff>156935</xdr:rowOff>
    </xdr:to>
    <xdr:sp macro="" textlink="">
      <xdr:nvSpPr>
        <xdr:cNvPr id="191" name="楕円 190">
          <a:extLst>
            <a:ext uri="{FF2B5EF4-FFF2-40B4-BE49-F238E27FC236}">
              <a16:creationId xmlns:a16="http://schemas.microsoft.com/office/drawing/2014/main" id="{75C3C1F1-510C-4F34-92BE-34E545E62780}"/>
            </a:ext>
          </a:extLst>
        </xdr:cNvPr>
        <xdr:cNvSpPr/>
      </xdr:nvSpPr>
      <xdr:spPr>
        <a:xfrm>
          <a:off x="3312160" y="102813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106135</xdr:rowOff>
    </xdr:from>
    <xdr:to>
      <xdr:col>24</xdr:col>
      <xdr:colOff>63500</xdr:colOff>
      <xdr:row>61</xdr:row>
      <xdr:rowOff>125730</xdr:rowOff>
    </xdr:to>
    <xdr:cxnSp macro="">
      <xdr:nvCxnSpPr>
        <xdr:cNvPr id="192" name="直線コネクタ 191">
          <a:extLst>
            <a:ext uri="{FF2B5EF4-FFF2-40B4-BE49-F238E27FC236}">
              <a16:creationId xmlns:a16="http://schemas.microsoft.com/office/drawing/2014/main" id="{D327D46E-430C-49F6-8B29-03263D37113C}"/>
            </a:ext>
          </a:extLst>
        </xdr:cNvPr>
        <xdr:cNvCxnSpPr/>
      </xdr:nvCxnSpPr>
      <xdr:spPr>
        <a:xfrm>
          <a:off x="3355340" y="10332175"/>
          <a:ext cx="73152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30843</xdr:rowOff>
    </xdr:from>
    <xdr:to>
      <xdr:col>15</xdr:col>
      <xdr:colOff>101600</xdr:colOff>
      <xdr:row>61</xdr:row>
      <xdr:rowOff>132443</xdr:rowOff>
    </xdr:to>
    <xdr:sp macro="" textlink="">
      <xdr:nvSpPr>
        <xdr:cNvPr id="193" name="楕円 192">
          <a:extLst>
            <a:ext uri="{FF2B5EF4-FFF2-40B4-BE49-F238E27FC236}">
              <a16:creationId xmlns:a16="http://schemas.microsoft.com/office/drawing/2014/main" id="{083578A7-BEF3-4798-B6D8-68B51D8C253E}"/>
            </a:ext>
          </a:extLst>
        </xdr:cNvPr>
        <xdr:cNvSpPr/>
      </xdr:nvSpPr>
      <xdr:spPr>
        <a:xfrm>
          <a:off x="2514600" y="1025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81643</xdr:rowOff>
    </xdr:from>
    <xdr:to>
      <xdr:col>19</xdr:col>
      <xdr:colOff>177800</xdr:colOff>
      <xdr:row>61</xdr:row>
      <xdr:rowOff>106135</xdr:rowOff>
    </xdr:to>
    <xdr:cxnSp macro="">
      <xdr:nvCxnSpPr>
        <xdr:cNvPr id="194" name="直線コネクタ 193">
          <a:extLst>
            <a:ext uri="{FF2B5EF4-FFF2-40B4-BE49-F238E27FC236}">
              <a16:creationId xmlns:a16="http://schemas.microsoft.com/office/drawing/2014/main" id="{EAE7686A-CF0E-48BA-A065-5E849D100158}"/>
            </a:ext>
          </a:extLst>
        </xdr:cNvPr>
        <xdr:cNvCxnSpPr/>
      </xdr:nvCxnSpPr>
      <xdr:spPr>
        <a:xfrm>
          <a:off x="2565400" y="10307683"/>
          <a:ext cx="78994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40640</xdr:rowOff>
    </xdr:from>
    <xdr:to>
      <xdr:col>10</xdr:col>
      <xdr:colOff>165100</xdr:colOff>
      <xdr:row>61</xdr:row>
      <xdr:rowOff>142240</xdr:rowOff>
    </xdr:to>
    <xdr:sp macro="" textlink="">
      <xdr:nvSpPr>
        <xdr:cNvPr id="195" name="楕円 194">
          <a:extLst>
            <a:ext uri="{FF2B5EF4-FFF2-40B4-BE49-F238E27FC236}">
              <a16:creationId xmlns:a16="http://schemas.microsoft.com/office/drawing/2014/main" id="{57EEB56A-4DC2-4CE3-AB17-293F4FBB4EAB}"/>
            </a:ext>
          </a:extLst>
        </xdr:cNvPr>
        <xdr:cNvSpPr/>
      </xdr:nvSpPr>
      <xdr:spPr>
        <a:xfrm>
          <a:off x="17399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81643</xdr:rowOff>
    </xdr:from>
    <xdr:to>
      <xdr:col>15</xdr:col>
      <xdr:colOff>50800</xdr:colOff>
      <xdr:row>61</xdr:row>
      <xdr:rowOff>91440</xdr:rowOff>
    </xdr:to>
    <xdr:cxnSp macro="">
      <xdr:nvCxnSpPr>
        <xdr:cNvPr id="196" name="直線コネクタ 195">
          <a:extLst>
            <a:ext uri="{FF2B5EF4-FFF2-40B4-BE49-F238E27FC236}">
              <a16:creationId xmlns:a16="http://schemas.microsoft.com/office/drawing/2014/main" id="{A803F543-956E-4B3A-9451-BF24E9173FAE}"/>
            </a:ext>
          </a:extLst>
        </xdr:cNvPr>
        <xdr:cNvCxnSpPr/>
      </xdr:nvCxnSpPr>
      <xdr:spPr>
        <a:xfrm flipV="1">
          <a:off x="1790700" y="10307683"/>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37374</xdr:rowOff>
    </xdr:from>
    <xdr:to>
      <xdr:col>6</xdr:col>
      <xdr:colOff>38100</xdr:colOff>
      <xdr:row>61</xdr:row>
      <xdr:rowOff>138974</xdr:rowOff>
    </xdr:to>
    <xdr:sp macro="" textlink="">
      <xdr:nvSpPr>
        <xdr:cNvPr id="197" name="楕円 196">
          <a:extLst>
            <a:ext uri="{FF2B5EF4-FFF2-40B4-BE49-F238E27FC236}">
              <a16:creationId xmlns:a16="http://schemas.microsoft.com/office/drawing/2014/main" id="{FC73A215-EAD1-4651-967B-82EADFABE7F2}"/>
            </a:ext>
          </a:extLst>
        </xdr:cNvPr>
        <xdr:cNvSpPr/>
      </xdr:nvSpPr>
      <xdr:spPr>
        <a:xfrm>
          <a:off x="965200" y="102634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88174</xdr:rowOff>
    </xdr:from>
    <xdr:to>
      <xdr:col>10</xdr:col>
      <xdr:colOff>114300</xdr:colOff>
      <xdr:row>61</xdr:row>
      <xdr:rowOff>91440</xdr:rowOff>
    </xdr:to>
    <xdr:cxnSp macro="">
      <xdr:nvCxnSpPr>
        <xdr:cNvPr id="198" name="直線コネクタ 197">
          <a:extLst>
            <a:ext uri="{FF2B5EF4-FFF2-40B4-BE49-F238E27FC236}">
              <a16:creationId xmlns:a16="http://schemas.microsoft.com/office/drawing/2014/main" id="{405F3551-9DB1-4AC4-BDAC-03AE7D577A35}"/>
            </a:ext>
          </a:extLst>
        </xdr:cNvPr>
        <xdr:cNvCxnSpPr/>
      </xdr:nvCxnSpPr>
      <xdr:spPr>
        <a:xfrm>
          <a:off x="1008380" y="10314214"/>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161126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594FA84-F8A2-4831-8C58-C2D32C1B78B4}"/>
            </a:ext>
          </a:extLst>
        </xdr:cNvPr>
        <xdr:cNvSpPr txBox="1"/>
      </xdr:nvSpPr>
      <xdr:spPr>
        <a:xfrm>
          <a:off x="3170564" y="1038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141531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938943B-CF09-4CF5-8A58-F0B46FCB6C2C}"/>
            </a:ext>
          </a:extLst>
        </xdr:cNvPr>
        <xdr:cNvSpPr txBox="1"/>
      </xdr:nvSpPr>
      <xdr:spPr>
        <a:xfrm>
          <a:off x="2385704" y="1036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3104AEA1-CFA5-4F1A-A382-E287C7BB5983}"/>
            </a:ext>
          </a:extLst>
        </xdr:cNvPr>
        <xdr:cNvSpPr txBox="1"/>
      </xdr:nvSpPr>
      <xdr:spPr>
        <a:xfrm>
          <a:off x="1611004" y="10047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153868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F5C6DA2A-5FFA-4EEF-BD7A-43C49838E1E7}"/>
            </a:ext>
          </a:extLst>
        </xdr:cNvPr>
        <xdr:cNvSpPr txBox="1"/>
      </xdr:nvSpPr>
      <xdr:spPr>
        <a:xfrm>
          <a:off x="836304" y="10044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2012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102E1FD4-CDE2-45E3-A42E-201CE9F2D593}"/>
            </a:ext>
          </a:extLst>
        </xdr:cNvPr>
        <xdr:cNvSpPr txBox="1"/>
      </xdr:nvSpPr>
      <xdr:spPr>
        <a:xfrm>
          <a:off x="317056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148970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D38FFB0-54F5-4989-A415-BF6BE30134A9}"/>
            </a:ext>
          </a:extLst>
        </xdr:cNvPr>
        <xdr:cNvSpPr txBox="1"/>
      </xdr:nvSpPr>
      <xdr:spPr>
        <a:xfrm>
          <a:off x="2385704" y="1003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133367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1AA46F14-B5E1-4FED-847D-9D8B46977561}"/>
            </a:ext>
          </a:extLst>
        </xdr:cNvPr>
        <xdr:cNvSpPr txBox="1"/>
      </xdr:nvSpPr>
      <xdr:spPr>
        <a:xfrm>
          <a:off x="161100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130101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285CC092-4539-407E-B1CF-4F15C2348949}"/>
            </a:ext>
          </a:extLst>
        </xdr:cNvPr>
        <xdr:cNvSpPr txBox="1"/>
      </xdr:nvSpPr>
      <xdr:spPr>
        <a:xfrm>
          <a:off x="836304" y="1035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9A8CAF7-D536-471D-A5AA-DA7270DA188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201E70F-5376-4BA3-B4DA-C369628EADA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4047786-636F-432E-8780-71E13C00010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B3341DB-F186-4C58-8D3D-7EDE6EA5716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3A7E892-3FB2-42DC-BD4A-040C3172E2B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AEBBD55-F299-49A2-A551-45576173EEC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C00C47CE-DC92-47CF-8029-BDD3F52C42D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22A084D-F580-4A10-9929-60C3D2D314B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909A07D-4AC7-4BE6-98D9-6D93B861925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2E155F2-E610-424D-AAB1-63E2055C2B1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BAE75B33-8F30-4D92-B93F-2166730DF8F9}"/>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EF542369-362D-49C1-AFB0-BEEA98265A97}"/>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B14E0A10-59A1-4362-8848-0FE1000CFB1C}"/>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AD0AFBC-1C55-47E0-A43B-CABB6BA70D14}"/>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C4ACB381-294A-428E-ADB8-800985B9F855}"/>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EF360D23-D106-4A31-BA1D-E8E41AAE86BE}"/>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482238B-FD8A-409B-822C-15CF16078291}"/>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25CB3D47-B0C7-4C89-837A-B313A5B0D643}"/>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B81ECA7-7698-40B4-95B1-6EE76141639F}"/>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4463D3B2-8316-4E0A-9ACC-7D7D737B35DD}"/>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057F3D1-0C75-4387-8F00-3595C1C289A2}"/>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34F194A8-A9C9-4DA3-BB66-08BF98157881}"/>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9EB4DFF-E1B2-48DC-9114-C0BEDB87BB3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581AEE92-3433-4CC8-8EE7-4C487398D70D}"/>
            </a:ext>
          </a:extLst>
        </xdr:cNvPr>
        <xdr:cNvCxnSpPr/>
      </xdr:nvCxnSpPr>
      <xdr:spPr>
        <a:xfrm flipV="1">
          <a:off x="9219565" y="9313840"/>
          <a:ext cx="0" cy="149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42F1955E-05B8-4497-BC3E-6CC76601D1F2}"/>
            </a:ext>
          </a:extLst>
        </xdr:cNvPr>
        <xdr:cNvSpPr txBox="1"/>
      </xdr:nvSpPr>
      <xdr:spPr>
        <a:xfrm>
          <a:off x="9258300" y="1080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1A101780-B6FC-4865-BAC0-D4C9EFCD47EF}"/>
            </a:ext>
          </a:extLst>
        </xdr:cNvPr>
        <xdr:cNvCxnSpPr/>
      </xdr:nvCxnSpPr>
      <xdr:spPr>
        <a:xfrm>
          <a:off x="9154160" y="108042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4E989A9-7C3C-4302-815E-2BB43C8C9FE9}"/>
            </a:ext>
          </a:extLst>
        </xdr:cNvPr>
        <xdr:cNvSpPr txBox="1"/>
      </xdr:nvSpPr>
      <xdr:spPr>
        <a:xfrm>
          <a:off x="9258300" y="90928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a:extLst>
            <a:ext uri="{FF2B5EF4-FFF2-40B4-BE49-F238E27FC236}">
              <a16:creationId xmlns:a16="http://schemas.microsoft.com/office/drawing/2014/main" id="{6D823CAA-52BF-478F-AA34-EED15C00A8F6}"/>
            </a:ext>
          </a:extLst>
        </xdr:cNvPr>
        <xdr:cNvCxnSpPr/>
      </xdr:nvCxnSpPr>
      <xdr:spPr>
        <a:xfrm>
          <a:off x="9154160" y="9313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147876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9FADBE50-2F5D-417B-8655-7F782971D131}"/>
            </a:ext>
          </a:extLst>
        </xdr:cNvPr>
        <xdr:cNvSpPr txBox="1"/>
      </xdr:nvSpPr>
      <xdr:spPr>
        <a:xfrm>
          <a:off x="9258300" y="10541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a:extLst>
            <a:ext uri="{FF2B5EF4-FFF2-40B4-BE49-F238E27FC236}">
              <a16:creationId xmlns:a16="http://schemas.microsoft.com/office/drawing/2014/main" id="{BFAEB5D2-F9F4-4A04-A3B1-CFE3CFE2B8EB}"/>
            </a:ext>
          </a:extLst>
        </xdr:cNvPr>
        <xdr:cNvSpPr/>
      </xdr:nvSpPr>
      <xdr:spPr>
        <a:xfrm>
          <a:off x="9192260" y="105631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a:extLst>
            <a:ext uri="{FF2B5EF4-FFF2-40B4-BE49-F238E27FC236}">
              <a16:creationId xmlns:a16="http://schemas.microsoft.com/office/drawing/2014/main" id="{1FAA8722-B0B4-4ED3-B293-6E448A487ACF}"/>
            </a:ext>
          </a:extLst>
        </xdr:cNvPr>
        <xdr:cNvSpPr/>
      </xdr:nvSpPr>
      <xdr:spPr>
        <a:xfrm>
          <a:off x="8445500" y="105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xdr:rowOff>
    </xdr:from>
    <xdr:to>
      <xdr:col>46</xdr:col>
      <xdr:colOff>38100</xdr:colOff>
      <xdr:row>63</xdr:row>
      <xdr:rowOff>109004</xdr:rowOff>
    </xdr:to>
    <xdr:sp macro="" textlink="">
      <xdr:nvSpPr>
        <xdr:cNvPr id="238" name="フローチャート: 判断 237">
          <a:extLst>
            <a:ext uri="{FF2B5EF4-FFF2-40B4-BE49-F238E27FC236}">
              <a16:creationId xmlns:a16="http://schemas.microsoft.com/office/drawing/2014/main" id="{F343A842-E3CD-4D7B-B84B-D0A9BC431279}"/>
            </a:ext>
          </a:extLst>
        </xdr:cNvPr>
        <xdr:cNvSpPr/>
      </xdr:nvSpPr>
      <xdr:spPr>
        <a:xfrm>
          <a:off x="7670800" y="105687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31252</xdr:rowOff>
    </xdr:from>
    <xdr:to>
      <xdr:col>41</xdr:col>
      <xdr:colOff>101600</xdr:colOff>
      <xdr:row>63</xdr:row>
      <xdr:rowOff>132852</xdr:rowOff>
    </xdr:to>
    <xdr:sp macro="" textlink="">
      <xdr:nvSpPr>
        <xdr:cNvPr id="239" name="フローチャート: 判断 238">
          <a:extLst>
            <a:ext uri="{FF2B5EF4-FFF2-40B4-BE49-F238E27FC236}">
              <a16:creationId xmlns:a16="http://schemas.microsoft.com/office/drawing/2014/main" id="{49F425B8-FDDF-4050-81D5-778BC96DE797}"/>
            </a:ext>
          </a:extLst>
        </xdr:cNvPr>
        <xdr:cNvSpPr/>
      </xdr:nvSpPr>
      <xdr:spPr>
        <a:xfrm>
          <a:off x="6873240" y="1059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20751</xdr:rowOff>
    </xdr:from>
    <xdr:to>
      <xdr:col>36</xdr:col>
      <xdr:colOff>165100</xdr:colOff>
      <xdr:row>63</xdr:row>
      <xdr:rowOff>122351</xdr:rowOff>
    </xdr:to>
    <xdr:sp macro="" textlink="">
      <xdr:nvSpPr>
        <xdr:cNvPr id="240" name="フローチャート: 判断 239">
          <a:extLst>
            <a:ext uri="{FF2B5EF4-FFF2-40B4-BE49-F238E27FC236}">
              <a16:creationId xmlns:a16="http://schemas.microsoft.com/office/drawing/2014/main" id="{450FEB28-905F-47B2-9BCB-FBC73A240C42}"/>
            </a:ext>
          </a:extLst>
        </xdr:cNvPr>
        <xdr:cNvSpPr/>
      </xdr:nvSpPr>
      <xdr:spPr>
        <a:xfrm>
          <a:off x="6098540" y="1058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E8E3C88-F4B4-4D4D-89FF-605B31244A9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1279DF7-B017-422C-9D87-F81418FBC80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8F6CAB5-29F8-40E9-9432-E4B89236A03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644A94C-7116-47B2-8A93-5C8FEF41AF32}"/>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2F35337-E900-42FF-9015-C53D98DFADD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149775</xdr:rowOff>
    </xdr:from>
    <xdr:to>
      <xdr:col>55</xdr:col>
      <xdr:colOff>50800</xdr:colOff>
      <xdr:row>63</xdr:row>
      <xdr:rowOff>79925</xdr:rowOff>
    </xdr:to>
    <xdr:sp macro="" textlink="">
      <xdr:nvSpPr>
        <xdr:cNvPr id="246" name="楕円 245">
          <a:extLst>
            <a:ext uri="{FF2B5EF4-FFF2-40B4-BE49-F238E27FC236}">
              <a16:creationId xmlns:a16="http://schemas.microsoft.com/office/drawing/2014/main" id="{A5F2DDE0-C6F3-44E1-B808-AABE07BF718E}"/>
            </a:ext>
          </a:extLst>
        </xdr:cNvPr>
        <xdr:cNvSpPr/>
      </xdr:nvSpPr>
      <xdr:spPr>
        <a:xfrm>
          <a:off x="9192260" y="105434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1202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AE06A9D0-730E-4D9B-B4BE-C565856063DD}"/>
            </a:ext>
          </a:extLst>
        </xdr:cNvPr>
        <xdr:cNvSpPr txBox="1"/>
      </xdr:nvSpPr>
      <xdr:spPr>
        <a:xfrm>
          <a:off x="9258300" y="1039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153516</xdr:rowOff>
    </xdr:from>
    <xdr:to>
      <xdr:col>50</xdr:col>
      <xdr:colOff>165100</xdr:colOff>
      <xdr:row>63</xdr:row>
      <xdr:rowOff>83666</xdr:rowOff>
    </xdr:to>
    <xdr:sp macro="" textlink="">
      <xdr:nvSpPr>
        <xdr:cNvPr id="248" name="楕円 247">
          <a:extLst>
            <a:ext uri="{FF2B5EF4-FFF2-40B4-BE49-F238E27FC236}">
              <a16:creationId xmlns:a16="http://schemas.microsoft.com/office/drawing/2014/main" id="{E1BFFBE5-D415-4B8E-9EEE-13F15819EC23}"/>
            </a:ext>
          </a:extLst>
        </xdr:cNvPr>
        <xdr:cNvSpPr/>
      </xdr:nvSpPr>
      <xdr:spPr>
        <a:xfrm>
          <a:off x="8445500" y="105471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29125</xdr:rowOff>
    </xdr:from>
    <xdr:to>
      <xdr:col>55</xdr:col>
      <xdr:colOff>0</xdr:colOff>
      <xdr:row>63</xdr:row>
      <xdr:rowOff>32866</xdr:rowOff>
    </xdr:to>
    <xdr:cxnSp macro="">
      <xdr:nvCxnSpPr>
        <xdr:cNvPr id="249" name="直線コネクタ 248">
          <a:extLst>
            <a:ext uri="{FF2B5EF4-FFF2-40B4-BE49-F238E27FC236}">
              <a16:creationId xmlns:a16="http://schemas.microsoft.com/office/drawing/2014/main" id="{0C13E3D8-F696-4D9F-A24A-D7B953BC5365}"/>
            </a:ext>
          </a:extLst>
        </xdr:cNvPr>
        <xdr:cNvCxnSpPr/>
      </xdr:nvCxnSpPr>
      <xdr:spPr>
        <a:xfrm flipV="1">
          <a:off x="8496300" y="10590445"/>
          <a:ext cx="723900" cy="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160068</xdr:rowOff>
    </xdr:from>
    <xdr:to>
      <xdr:col>46</xdr:col>
      <xdr:colOff>38100</xdr:colOff>
      <xdr:row>63</xdr:row>
      <xdr:rowOff>90218</xdr:rowOff>
    </xdr:to>
    <xdr:sp macro="" textlink="">
      <xdr:nvSpPr>
        <xdr:cNvPr id="250" name="楕円 249">
          <a:extLst>
            <a:ext uri="{FF2B5EF4-FFF2-40B4-BE49-F238E27FC236}">
              <a16:creationId xmlns:a16="http://schemas.microsoft.com/office/drawing/2014/main" id="{179B560D-B06C-42D0-A774-4A5DB4D415ED}"/>
            </a:ext>
          </a:extLst>
        </xdr:cNvPr>
        <xdr:cNvSpPr/>
      </xdr:nvSpPr>
      <xdr:spPr>
        <a:xfrm>
          <a:off x="7670800" y="105537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32866</xdr:rowOff>
    </xdr:from>
    <xdr:to>
      <xdr:col>50</xdr:col>
      <xdr:colOff>114300</xdr:colOff>
      <xdr:row>63</xdr:row>
      <xdr:rowOff>39418</xdr:rowOff>
    </xdr:to>
    <xdr:cxnSp macro="">
      <xdr:nvCxnSpPr>
        <xdr:cNvPr id="251" name="直線コネクタ 250">
          <a:extLst>
            <a:ext uri="{FF2B5EF4-FFF2-40B4-BE49-F238E27FC236}">
              <a16:creationId xmlns:a16="http://schemas.microsoft.com/office/drawing/2014/main" id="{0A56B24E-9F8E-444D-8636-8D4526D3D847}"/>
            </a:ext>
          </a:extLst>
        </xdr:cNvPr>
        <xdr:cNvCxnSpPr/>
      </xdr:nvCxnSpPr>
      <xdr:spPr>
        <a:xfrm flipV="1">
          <a:off x="7713980" y="10594186"/>
          <a:ext cx="782320" cy="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158130</xdr:rowOff>
    </xdr:from>
    <xdr:to>
      <xdr:col>41</xdr:col>
      <xdr:colOff>101600</xdr:colOff>
      <xdr:row>63</xdr:row>
      <xdr:rowOff>88280</xdr:rowOff>
    </xdr:to>
    <xdr:sp macro="" textlink="">
      <xdr:nvSpPr>
        <xdr:cNvPr id="252" name="楕円 251">
          <a:extLst>
            <a:ext uri="{FF2B5EF4-FFF2-40B4-BE49-F238E27FC236}">
              <a16:creationId xmlns:a16="http://schemas.microsoft.com/office/drawing/2014/main" id="{B801EA7C-B1A1-4E6A-841A-00D6DFA009A5}"/>
            </a:ext>
          </a:extLst>
        </xdr:cNvPr>
        <xdr:cNvSpPr/>
      </xdr:nvSpPr>
      <xdr:spPr>
        <a:xfrm>
          <a:off x="6873240" y="10551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37480</xdr:rowOff>
    </xdr:from>
    <xdr:to>
      <xdr:col>45</xdr:col>
      <xdr:colOff>177800</xdr:colOff>
      <xdr:row>63</xdr:row>
      <xdr:rowOff>39418</xdr:rowOff>
    </xdr:to>
    <xdr:cxnSp macro="">
      <xdr:nvCxnSpPr>
        <xdr:cNvPr id="253" name="直線コネクタ 252">
          <a:extLst>
            <a:ext uri="{FF2B5EF4-FFF2-40B4-BE49-F238E27FC236}">
              <a16:creationId xmlns:a16="http://schemas.microsoft.com/office/drawing/2014/main" id="{B8C482A3-6114-49FA-B939-B571BD463EF6}"/>
            </a:ext>
          </a:extLst>
        </xdr:cNvPr>
        <xdr:cNvCxnSpPr/>
      </xdr:nvCxnSpPr>
      <xdr:spPr>
        <a:xfrm>
          <a:off x="6924040" y="10598800"/>
          <a:ext cx="78994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160714</xdr:rowOff>
    </xdr:from>
    <xdr:to>
      <xdr:col>36</xdr:col>
      <xdr:colOff>165100</xdr:colOff>
      <xdr:row>63</xdr:row>
      <xdr:rowOff>90864</xdr:rowOff>
    </xdr:to>
    <xdr:sp macro="" textlink="">
      <xdr:nvSpPr>
        <xdr:cNvPr id="254" name="楕円 253">
          <a:extLst>
            <a:ext uri="{FF2B5EF4-FFF2-40B4-BE49-F238E27FC236}">
              <a16:creationId xmlns:a16="http://schemas.microsoft.com/office/drawing/2014/main" id="{967AF9AB-190C-4DA2-B6FD-94FFDD97FE69}"/>
            </a:ext>
          </a:extLst>
        </xdr:cNvPr>
        <xdr:cNvSpPr/>
      </xdr:nvSpPr>
      <xdr:spPr>
        <a:xfrm>
          <a:off x="6098540" y="105543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37480</xdr:rowOff>
    </xdr:from>
    <xdr:to>
      <xdr:col>41</xdr:col>
      <xdr:colOff>50800</xdr:colOff>
      <xdr:row>63</xdr:row>
      <xdr:rowOff>40064</xdr:rowOff>
    </xdr:to>
    <xdr:cxnSp macro="">
      <xdr:nvCxnSpPr>
        <xdr:cNvPr id="255" name="直線コネクタ 254">
          <a:extLst>
            <a:ext uri="{FF2B5EF4-FFF2-40B4-BE49-F238E27FC236}">
              <a16:creationId xmlns:a16="http://schemas.microsoft.com/office/drawing/2014/main" id="{C385730B-EC2B-4296-8906-58801F934BC4}"/>
            </a:ext>
          </a:extLst>
        </xdr:cNvPr>
        <xdr:cNvCxnSpPr/>
      </xdr:nvCxnSpPr>
      <xdr:spPr>
        <a:xfrm flipV="1">
          <a:off x="6149340" y="10598800"/>
          <a:ext cx="774700" cy="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95591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F7423A55-3D98-4DAB-8AC5-1BC403C6E740}"/>
            </a:ext>
          </a:extLst>
        </xdr:cNvPr>
        <xdr:cNvSpPr txBox="1"/>
      </xdr:nvSpPr>
      <xdr:spPr>
        <a:xfrm>
          <a:off x="8214575" y="106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1F4D7E26-5185-404A-9CF7-0B774D0C9EE6}"/>
            </a:ext>
          </a:extLst>
        </xdr:cNvPr>
        <xdr:cNvSpPr txBox="1"/>
      </xdr:nvSpPr>
      <xdr:spPr>
        <a:xfrm>
          <a:off x="7444955" y="1066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123979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67C60FEE-2ACD-469D-833E-1024660F591F}"/>
            </a:ext>
          </a:extLst>
        </xdr:cNvPr>
        <xdr:cNvSpPr txBox="1"/>
      </xdr:nvSpPr>
      <xdr:spPr>
        <a:xfrm>
          <a:off x="6670255" y="1068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113478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8E01398-2557-42BC-94DA-C361EE5A5592}"/>
            </a:ext>
          </a:extLst>
        </xdr:cNvPr>
        <xdr:cNvSpPr txBox="1"/>
      </xdr:nvSpPr>
      <xdr:spPr>
        <a:xfrm>
          <a:off x="5872695" y="1067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100193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C26DA629-4A29-4B89-9D8A-5A2DB3A505C8}"/>
            </a:ext>
          </a:extLst>
        </xdr:cNvPr>
        <xdr:cNvSpPr txBox="1"/>
      </xdr:nvSpPr>
      <xdr:spPr>
        <a:xfrm>
          <a:off x="8214575" y="1032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106745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EFB36350-1F5E-476E-8870-DFB7C8338DA9}"/>
            </a:ext>
          </a:extLst>
        </xdr:cNvPr>
        <xdr:cNvSpPr txBox="1"/>
      </xdr:nvSpPr>
      <xdr:spPr>
        <a:xfrm>
          <a:off x="7444955" y="1033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104807</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B7A38F4B-872B-48EB-9D17-8FE410A9F531}"/>
            </a:ext>
          </a:extLst>
        </xdr:cNvPr>
        <xdr:cNvSpPr txBox="1"/>
      </xdr:nvSpPr>
      <xdr:spPr>
        <a:xfrm>
          <a:off x="6670255" y="1033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107391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E6524CF7-CD83-4C05-9556-32E9B7135C2A}"/>
            </a:ext>
          </a:extLst>
        </xdr:cNvPr>
        <xdr:cNvSpPr txBox="1"/>
      </xdr:nvSpPr>
      <xdr:spPr>
        <a:xfrm>
          <a:off x="5872695" y="10333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0197FF6-E6CE-4F5A-88C2-2A7EA2FFA07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9BDFABF-0C64-4A02-93FF-AD607440DA1A}"/>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B177C9E-3701-42D3-B95B-079B061EC3A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B71646A-C734-41DC-9212-F442A4104A84}"/>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EFD4E5D-B1A5-4D68-AFD7-C45599D70F7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2CEB718-3C5F-4A2A-8754-12B71820945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81D25C8-D852-4BEB-B6FF-1E16D5A586F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88E8F3A-F9EE-4276-9F1B-C848444DCE7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6184409-692E-4FFC-91E8-C6C371D6D4D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5773241-DF33-4960-A9A0-52BD00888D1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F4ED936-8711-42BE-9299-76236CBC02BC}"/>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FEE41C0-6DE5-490C-9503-93482B147B79}"/>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7A2B416A-A8FB-4DFD-A302-47C83EE56DC3}"/>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5557CCA-13D9-4B38-ACC7-EF6F59D8CBB9}"/>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ECCCF6C-62B7-43EC-A754-D1673DE92D85}"/>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4246A24A-3CAF-4F24-BC4F-1D3403AAD18F}"/>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1454CF9C-CC23-4FD2-A2F6-A34330D9B6F9}"/>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92694EBF-A1DD-4E8A-BE0F-519076C7180D}"/>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A3FE72A5-8185-4937-9264-9FDFD0CB5736}"/>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BFC1D830-7091-4C08-A4D3-531F46ECFCB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94FA3558-67E0-48DB-B851-D89DF5EAC12B}"/>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588A178-F66B-4F50-800B-2E4DD38A55EB}"/>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16D3F97F-832E-4746-A3BA-78E46569C31D}"/>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F394DF6-2A0D-4E2F-94A4-CB34D2881CF3}"/>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76200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E22D377E-D1C1-4774-8234-3AD708424C42}"/>
            </a:ext>
          </a:extLst>
        </xdr:cNvPr>
        <xdr:cNvCxnSpPr/>
      </xdr:nvCxnSpPr>
      <xdr:spPr>
        <a:xfrm flipV="1">
          <a:off x="4086225" y="129844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52D4ECCB-22B9-4FCD-A24C-93364018F559}"/>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23BC3375-DEB2-40B2-8363-6E5AF2A5350B}"/>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22877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48DE77CA-AF45-4058-A351-7440A7CF02E0}"/>
            </a:ext>
          </a:extLst>
        </xdr:cNvPr>
        <xdr:cNvSpPr txBox="1"/>
      </xdr:nvSpPr>
      <xdr:spPr>
        <a:xfrm>
          <a:off x="4124960" y="12763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76200</xdr:rowOff>
    </xdr:from>
    <xdr:to>
      <xdr:col>24</xdr:col>
      <xdr:colOff>152400</xdr:colOff>
      <xdr:row>77</xdr:row>
      <xdr:rowOff>76200</xdr:rowOff>
    </xdr:to>
    <xdr:cxnSp macro="">
      <xdr:nvCxnSpPr>
        <xdr:cNvPr id="292" name="直線コネクタ 291">
          <a:extLst>
            <a:ext uri="{FF2B5EF4-FFF2-40B4-BE49-F238E27FC236}">
              <a16:creationId xmlns:a16="http://schemas.microsoft.com/office/drawing/2014/main" id="{26B3E5C4-CD0A-40DD-84D8-E830C02C5B34}"/>
            </a:ext>
          </a:extLst>
        </xdr:cNvPr>
        <xdr:cNvCxnSpPr/>
      </xdr:nvCxnSpPr>
      <xdr:spPr>
        <a:xfrm>
          <a:off x="4020820" y="12984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145432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FE83B5E-2888-44F9-BF75-CFD0AA39396C}"/>
            </a:ext>
          </a:extLst>
        </xdr:cNvPr>
        <xdr:cNvSpPr txBox="1"/>
      </xdr:nvSpPr>
      <xdr:spPr>
        <a:xfrm>
          <a:off x="4124960" y="13724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94" name="フローチャート: 判断 293">
          <a:extLst>
            <a:ext uri="{FF2B5EF4-FFF2-40B4-BE49-F238E27FC236}">
              <a16:creationId xmlns:a16="http://schemas.microsoft.com/office/drawing/2014/main" id="{004F418C-E611-49D4-8808-025CE2BC22DC}"/>
            </a:ext>
          </a:extLst>
        </xdr:cNvPr>
        <xdr:cNvSpPr/>
      </xdr:nvSpPr>
      <xdr:spPr>
        <a:xfrm>
          <a:off x="4036060" y="1386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5" name="フローチャート: 判断 294">
          <a:extLst>
            <a:ext uri="{FF2B5EF4-FFF2-40B4-BE49-F238E27FC236}">
              <a16:creationId xmlns:a16="http://schemas.microsoft.com/office/drawing/2014/main" id="{84C0E12B-2887-4E36-B133-62A7ED2DA95B}"/>
            </a:ext>
          </a:extLst>
        </xdr:cNvPr>
        <xdr:cNvSpPr/>
      </xdr:nvSpPr>
      <xdr:spPr>
        <a:xfrm>
          <a:off x="3312160" y="138499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4AA3ABC7-EA94-48CA-8669-2FC1C535F3E8}"/>
            </a:ext>
          </a:extLst>
        </xdr:cNvPr>
        <xdr:cNvSpPr/>
      </xdr:nvSpPr>
      <xdr:spPr>
        <a:xfrm>
          <a:off x="2514600" y="1381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7BC7C6F5-7002-441B-897C-D1B5F34F045D}"/>
            </a:ext>
          </a:extLst>
        </xdr:cNvPr>
        <xdr:cNvSpPr/>
      </xdr:nvSpPr>
      <xdr:spPr>
        <a:xfrm>
          <a:off x="173990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98" name="フローチャート: 判断 297">
          <a:extLst>
            <a:ext uri="{FF2B5EF4-FFF2-40B4-BE49-F238E27FC236}">
              <a16:creationId xmlns:a16="http://schemas.microsoft.com/office/drawing/2014/main" id="{E61745D8-2A63-4056-876C-70BD4D41917B}"/>
            </a:ext>
          </a:extLst>
        </xdr:cNvPr>
        <xdr:cNvSpPr/>
      </xdr:nvSpPr>
      <xdr:spPr>
        <a:xfrm>
          <a:off x="965200" y="137985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504764B-0FDB-4C4E-8898-3FA9773A1A4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8D1ECA1-4534-4F8C-A52E-AA6825ABC571}"/>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A4BF871-F7C0-4A21-AF4F-324DBECC15B4}"/>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8F244D2-F9EB-4B9C-926E-7B4301167DA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202B833-A4AB-4739-A5D9-F4E25E962EDD}"/>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4" name="楕円 303">
          <a:extLst>
            <a:ext uri="{FF2B5EF4-FFF2-40B4-BE49-F238E27FC236}">
              <a16:creationId xmlns:a16="http://schemas.microsoft.com/office/drawing/2014/main" id="{A7DD6FD6-2138-47B5-8F47-9C9A28E7B223}"/>
            </a:ext>
          </a:extLst>
        </xdr:cNvPr>
        <xdr:cNvSpPr/>
      </xdr:nvSpPr>
      <xdr:spPr>
        <a:xfrm>
          <a:off x="403606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5" name="【公営住宅】&#10;有形固定資産減価償却率該当値テキスト">
          <a:extLst>
            <a:ext uri="{FF2B5EF4-FFF2-40B4-BE49-F238E27FC236}">
              <a16:creationId xmlns:a16="http://schemas.microsoft.com/office/drawing/2014/main" id="{98B70881-8634-44E4-B501-FD31C06B24FA}"/>
            </a:ext>
          </a:extLst>
        </xdr:cNvPr>
        <xdr:cNvSpPr txBox="1"/>
      </xdr:nvSpPr>
      <xdr:spPr>
        <a:xfrm>
          <a:off x="4124960"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6" name="楕円 305">
          <a:extLst>
            <a:ext uri="{FF2B5EF4-FFF2-40B4-BE49-F238E27FC236}">
              <a16:creationId xmlns:a16="http://schemas.microsoft.com/office/drawing/2014/main" id="{92204776-8864-4A97-BD0E-7BA9BE215B61}"/>
            </a:ext>
          </a:extLst>
        </xdr:cNvPr>
        <xdr:cNvSpPr/>
      </xdr:nvSpPr>
      <xdr:spPr>
        <a:xfrm>
          <a:off x="331216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7" name="直線コネクタ 306">
          <a:extLst>
            <a:ext uri="{FF2B5EF4-FFF2-40B4-BE49-F238E27FC236}">
              <a16:creationId xmlns:a16="http://schemas.microsoft.com/office/drawing/2014/main" id="{54D8E779-F027-4047-9017-4DAB62F1C9D1}"/>
            </a:ext>
          </a:extLst>
        </xdr:cNvPr>
        <xdr:cNvCxnSpPr/>
      </xdr:nvCxnSpPr>
      <xdr:spPr>
        <a:xfrm>
          <a:off x="3355340" y="145313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8" name="楕円 307">
          <a:extLst>
            <a:ext uri="{FF2B5EF4-FFF2-40B4-BE49-F238E27FC236}">
              <a16:creationId xmlns:a16="http://schemas.microsoft.com/office/drawing/2014/main" id="{E519FCD2-F905-41BA-9E75-D9AD2D94A09E}"/>
            </a:ext>
          </a:extLst>
        </xdr:cNvPr>
        <xdr:cNvSpPr/>
      </xdr:nvSpPr>
      <xdr:spPr>
        <a:xfrm>
          <a:off x="25146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9" name="直線コネクタ 308">
          <a:extLst>
            <a:ext uri="{FF2B5EF4-FFF2-40B4-BE49-F238E27FC236}">
              <a16:creationId xmlns:a16="http://schemas.microsoft.com/office/drawing/2014/main" id="{9BF4AB9D-71EB-4D1E-821F-D121D8511D96}"/>
            </a:ext>
          </a:extLst>
        </xdr:cNvPr>
        <xdr:cNvCxnSpPr/>
      </xdr:nvCxnSpPr>
      <xdr:spPr>
        <a:xfrm>
          <a:off x="2565400" y="145313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10" name="楕円 309">
          <a:extLst>
            <a:ext uri="{FF2B5EF4-FFF2-40B4-BE49-F238E27FC236}">
              <a16:creationId xmlns:a16="http://schemas.microsoft.com/office/drawing/2014/main" id="{AE02C584-2580-4D95-8F32-ABE0EE986E32}"/>
            </a:ext>
          </a:extLst>
        </xdr:cNvPr>
        <xdr:cNvSpPr/>
      </xdr:nvSpPr>
      <xdr:spPr>
        <a:xfrm>
          <a:off x="17399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11" name="直線コネクタ 310">
          <a:extLst>
            <a:ext uri="{FF2B5EF4-FFF2-40B4-BE49-F238E27FC236}">
              <a16:creationId xmlns:a16="http://schemas.microsoft.com/office/drawing/2014/main" id="{04435A20-5870-43B2-9B16-E7F0982C9B05}"/>
            </a:ext>
          </a:extLst>
        </xdr:cNvPr>
        <xdr:cNvCxnSpPr/>
      </xdr:nvCxnSpPr>
      <xdr:spPr>
        <a:xfrm>
          <a:off x="1790700" y="145313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2" name="楕円 311">
          <a:extLst>
            <a:ext uri="{FF2B5EF4-FFF2-40B4-BE49-F238E27FC236}">
              <a16:creationId xmlns:a16="http://schemas.microsoft.com/office/drawing/2014/main" id="{D1840C3C-1F90-46D5-A7F6-18018AC14807}"/>
            </a:ext>
          </a:extLst>
        </xdr:cNvPr>
        <xdr:cNvSpPr/>
      </xdr:nvSpPr>
      <xdr:spPr>
        <a:xfrm>
          <a:off x="96520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3" name="直線コネクタ 312">
          <a:extLst>
            <a:ext uri="{FF2B5EF4-FFF2-40B4-BE49-F238E27FC236}">
              <a16:creationId xmlns:a16="http://schemas.microsoft.com/office/drawing/2014/main" id="{564801D5-5729-40A5-997D-9F694B959DF1}"/>
            </a:ext>
          </a:extLst>
        </xdr:cNvPr>
        <xdr:cNvCxnSpPr/>
      </xdr:nvCxnSpPr>
      <xdr:spPr>
        <a:xfrm>
          <a:off x="1008380" y="145313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50182</xdr:rowOff>
    </xdr:from>
    <xdr:ext cx="405111" cy="259045"/>
    <xdr:sp macro="" textlink="">
      <xdr:nvSpPr>
        <xdr:cNvPr id="314" name="n_1aveValue【公営住宅】&#10;有形固定資産減価償却率">
          <a:extLst>
            <a:ext uri="{FF2B5EF4-FFF2-40B4-BE49-F238E27FC236}">
              <a16:creationId xmlns:a16="http://schemas.microsoft.com/office/drawing/2014/main" id="{C5863C36-185F-4B9B-B8B6-CD747139FA60}"/>
            </a:ext>
          </a:extLst>
        </xdr:cNvPr>
        <xdr:cNvSpPr txBox="1"/>
      </xdr:nvSpPr>
      <xdr:spPr>
        <a:xfrm>
          <a:off x="317056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5" name="n_2aveValue【公営住宅】&#10;有形固定資産減価償却率">
          <a:extLst>
            <a:ext uri="{FF2B5EF4-FFF2-40B4-BE49-F238E27FC236}">
              <a16:creationId xmlns:a16="http://schemas.microsoft.com/office/drawing/2014/main" id="{29A51DF9-6B89-4A6E-A222-F822C203C3DD}"/>
            </a:ext>
          </a:extLst>
        </xdr:cNvPr>
        <xdr:cNvSpPr txBox="1"/>
      </xdr:nvSpPr>
      <xdr:spPr>
        <a:xfrm>
          <a:off x="2385704" y="1359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6" name="n_3aveValue【公営住宅】&#10;有形固定資産減価償却率">
          <a:extLst>
            <a:ext uri="{FF2B5EF4-FFF2-40B4-BE49-F238E27FC236}">
              <a16:creationId xmlns:a16="http://schemas.microsoft.com/office/drawing/2014/main" id="{15FEAEE1-94E7-4842-ABD9-69026D36EF60}"/>
            </a:ext>
          </a:extLst>
        </xdr:cNvPr>
        <xdr:cNvSpPr txBox="1"/>
      </xdr:nvSpPr>
      <xdr:spPr>
        <a:xfrm>
          <a:off x="161100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170197</xdr:rowOff>
    </xdr:from>
    <xdr:ext cx="405111" cy="259045"/>
    <xdr:sp macro="" textlink="">
      <xdr:nvSpPr>
        <xdr:cNvPr id="317" name="n_4aveValue【公営住宅】&#10;有形固定資産減価償却率">
          <a:extLst>
            <a:ext uri="{FF2B5EF4-FFF2-40B4-BE49-F238E27FC236}">
              <a16:creationId xmlns:a16="http://schemas.microsoft.com/office/drawing/2014/main" id="{BEE31F07-6396-4220-B19A-1D8D44089656}"/>
            </a:ext>
          </a:extLst>
        </xdr:cNvPr>
        <xdr:cNvSpPr txBox="1"/>
      </xdr:nvSpPr>
      <xdr:spPr>
        <a:xfrm>
          <a:off x="83630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8" name="n_1mainValue【公営住宅】&#10;有形固定資産減価償却率">
          <a:extLst>
            <a:ext uri="{FF2B5EF4-FFF2-40B4-BE49-F238E27FC236}">
              <a16:creationId xmlns:a16="http://schemas.microsoft.com/office/drawing/2014/main" id="{AAC840C6-5D71-4F01-8ECB-D8D93E2EB20E}"/>
            </a:ext>
          </a:extLst>
        </xdr:cNvPr>
        <xdr:cNvSpPr txBox="1"/>
      </xdr:nvSpPr>
      <xdr:spPr>
        <a:xfrm>
          <a:off x="313824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9" name="n_2mainValue【公営住宅】&#10;有形固定資産減価償却率">
          <a:extLst>
            <a:ext uri="{FF2B5EF4-FFF2-40B4-BE49-F238E27FC236}">
              <a16:creationId xmlns:a16="http://schemas.microsoft.com/office/drawing/2014/main" id="{D06F1759-76B0-4226-B698-19C0297BC69E}"/>
            </a:ext>
          </a:extLst>
        </xdr:cNvPr>
        <xdr:cNvSpPr txBox="1"/>
      </xdr:nvSpPr>
      <xdr:spPr>
        <a:xfrm>
          <a:off x="23533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20" name="n_3mainValue【公営住宅】&#10;有形固定資産減価償却率">
          <a:extLst>
            <a:ext uri="{FF2B5EF4-FFF2-40B4-BE49-F238E27FC236}">
              <a16:creationId xmlns:a16="http://schemas.microsoft.com/office/drawing/2014/main" id="{446C3D2B-1626-49FA-BCEC-D0653D543DDC}"/>
            </a:ext>
          </a:extLst>
        </xdr:cNvPr>
        <xdr:cNvSpPr txBox="1"/>
      </xdr:nvSpPr>
      <xdr:spPr>
        <a:xfrm>
          <a:off x="15786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21" name="n_4mainValue【公営住宅】&#10;有形固定資産減価償却率">
          <a:extLst>
            <a:ext uri="{FF2B5EF4-FFF2-40B4-BE49-F238E27FC236}">
              <a16:creationId xmlns:a16="http://schemas.microsoft.com/office/drawing/2014/main" id="{74B614DA-DA7C-4938-A4E1-DFC956831184}"/>
            </a:ext>
          </a:extLst>
        </xdr:cNvPr>
        <xdr:cNvSpPr txBox="1"/>
      </xdr:nvSpPr>
      <xdr:spPr>
        <a:xfrm>
          <a:off x="8039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4901E17B-DC92-4D2E-A338-7AF7B059D43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11D3D1AE-B0CF-435D-B095-72CEABFF552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F990384-2D87-4693-ACE1-7BBCC8FD36D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B00F1A1-3BBA-4CF9-86EA-648FA52EA3E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6372B9CB-9491-4616-A117-DE05C3770FD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7B64C11-4542-44BA-B042-E905ACFA6C7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6210DD8-DCD9-435D-BE96-A903D309C9E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019D70C-88D8-4DC8-BFE0-109A3D555FE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081FAE2-6076-4848-BF0B-2D0E729CD61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CDDD82A-88F8-402B-8160-6D6BCB2A0FCC}"/>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7F8B997A-0881-42BC-B408-9FCA7D7E62CF}"/>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513782FB-063E-4C18-8F97-46DBBEB93F61}"/>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2E1E2693-17BD-4753-A095-8993F3888D22}"/>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EB620DA2-91DF-4305-92FC-09259D0D32DF}"/>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FEDB6A1C-7F08-4B66-881C-F64D2A239A91}"/>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D32158-201E-46EA-97A1-CBAA3A4ABE9A}"/>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55698D34-FDA4-45A3-A7E7-D198074C583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27EABF31-3F13-4F86-88D9-AAD9B43415E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A1557392-AE38-4EFA-8FB2-82CA9D11F147}"/>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91794ABF-6B28-4AAD-B7FA-8C08C8EB641F}"/>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E653DA86-69E1-4C13-9030-881D64B6459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C381BD4-03D3-4927-B5CA-F0FB29C5F0FC}"/>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F629166B-B8E1-4E2C-8E76-57119EB36E6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911E7408-C871-43BB-A9DF-3BCD142254CE}"/>
            </a:ext>
          </a:extLst>
        </xdr:cNvPr>
        <xdr:cNvCxnSpPr/>
      </xdr:nvCxnSpPr>
      <xdr:spPr>
        <a:xfrm flipV="1">
          <a:off x="9219565" y="13137260"/>
          <a:ext cx="0" cy="1387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CCBA2FDD-585D-4541-B646-F0F72D31B5A5}"/>
            </a:ext>
          </a:extLst>
        </xdr:cNvPr>
        <xdr:cNvSpPr txBox="1"/>
      </xdr:nvSpPr>
      <xdr:spPr>
        <a:xfrm>
          <a:off x="9258300"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0341B04E-B934-4BD4-B328-40F9B2F7794C}"/>
            </a:ext>
          </a:extLst>
        </xdr:cNvPr>
        <xdr:cNvCxnSpPr/>
      </xdr:nvCxnSpPr>
      <xdr:spPr>
        <a:xfrm>
          <a:off x="9154160" y="1452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48" name="【公営住宅】&#10;一人当たり面積最大値テキスト">
          <a:extLst>
            <a:ext uri="{FF2B5EF4-FFF2-40B4-BE49-F238E27FC236}">
              <a16:creationId xmlns:a16="http://schemas.microsoft.com/office/drawing/2014/main" id="{A72CE74D-5AAA-4C43-A3B3-91CEFA5539FA}"/>
            </a:ext>
          </a:extLst>
        </xdr:cNvPr>
        <xdr:cNvSpPr txBox="1"/>
      </xdr:nvSpPr>
      <xdr:spPr>
        <a:xfrm>
          <a:off x="9258300" y="1291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49" name="直線コネクタ 348">
          <a:extLst>
            <a:ext uri="{FF2B5EF4-FFF2-40B4-BE49-F238E27FC236}">
              <a16:creationId xmlns:a16="http://schemas.microsoft.com/office/drawing/2014/main" id="{DD0D7193-A3DC-4E6A-AAD8-CDB0B9A3AD17}"/>
            </a:ext>
          </a:extLst>
        </xdr:cNvPr>
        <xdr:cNvCxnSpPr/>
      </xdr:nvCxnSpPr>
      <xdr:spPr>
        <a:xfrm>
          <a:off x="9154160" y="13137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57993</xdr:rowOff>
    </xdr:from>
    <xdr:ext cx="469744" cy="259045"/>
    <xdr:sp macro="" textlink="">
      <xdr:nvSpPr>
        <xdr:cNvPr id="350" name="【公営住宅】&#10;一人当たり面積平均値テキスト">
          <a:extLst>
            <a:ext uri="{FF2B5EF4-FFF2-40B4-BE49-F238E27FC236}">
              <a16:creationId xmlns:a16="http://schemas.microsoft.com/office/drawing/2014/main" id="{8BFD9E24-906A-4680-B50A-FEBF2876620E}"/>
            </a:ext>
          </a:extLst>
        </xdr:cNvPr>
        <xdr:cNvSpPr txBox="1"/>
      </xdr:nvSpPr>
      <xdr:spPr>
        <a:xfrm>
          <a:off x="9258300" y="13972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51" name="フローチャート: 判断 350">
          <a:extLst>
            <a:ext uri="{FF2B5EF4-FFF2-40B4-BE49-F238E27FC236}">
              <a16:creationId xmlns:a16="http://schemas.microsoft.com/office/drawing/2014/main" id="{748F2AED-BE02-43A8-BDBB-43C1609BA729}"/>
            </a:ext>
          </a:extLst>
        </xdr:cNvPr>
        <xdr:cNvSpPr/>
      </xdr:nvSpPr>
      <xdr:spPr>
        <a:xfrm>
          <a:off x="9192260" y="141168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52" name="フローチャート: 判断 351">
          <a:extLst>
            <a:ext uri="{FF2B5EF4-FFF2-40B4-BE49-F238E27FC236}">
              <a16:creationId xmlns:a16="http://schemas.microsoft.com/office/drawing/2014/main" id="{EC449BA0-3116-4369-805C-0F9BEBA6B610}"/>
            </a:ext>
          </a:extLst>
        </xdr:cNvPr>
        <xdr:cNvSpPr/>
      </xdr:nvSpPr>
      <xdr:spPr>
        <a:xfrm>
          <a:off x="8445500" y="1411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72834</xdr:rowOff>
    </xdr:from>
    <xdr:to>
      <xdr:col>46</xdr:col>
      <xdr:colOff>38100</xdr:colOff>
      <xdr:row>85</xdr:row>
      <xdr:rowOff>2984</xdr:rowOff>
    </xdr:to>
    <xdr:sp macro="" textlink="">
      <xdr:nvSpPr>
        <xdr:cNvPr id="353" name="フローチャート: 判断 352">
          <a:extLst>
            <a:ext uri="{FF2B5EF4-FFF2-40B4-BE49-F238E27FC236}">
              <a16:creationId xmlns:a16="http://schemas.microsoft.com/office/drawing/2014/main" id="{05C476EE-9DD2-42C5-B328-2BBDA61AB005}"/>
            </a:ext>
          </a:extLst>
        </xdr:cNvPr>
        <xdr:cNvSpPr/>
      </xdr:nvSpPr>
      <xdr:spPr>
        <a:xfrm>
          <a:off x="7670800" y="141545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54" name="フローチャート: 判断 353">
          <a:extLst>
            <a:ext uri="{FF2B5EF4-FFF2-40B4-BE49-F238E27FC236}">
              <a16:creationId xmlns:a16="http://schemas.microsoft.com/office/drawing/2014/main" id="{94DA5508-41EA-42FA-83B9-0C76D58344F4}"/>
            </a:ext>
          </a:extLst>
        </xdr:cNvPr>
        <xdr:cNvSpPr/>
      </xdr:nvSpPr>
      <xdr:spPr>
        <a:xfrm>
          <a:off x="687324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42163</xdr:rowOff>
    </xdr:from>
    <xdr:to>
      <xdr:col>36</xdr:col>
      <xdr:colOff>165100</xdr:colOff>
      <xdr:row>84</xdr:row>
      <xdr:rowOff>143763</xdr:rowOff>
    </xdr:to>
    <xdr:sp macro="" textlink="">
      <xdr:nvSpPr>
        <xdr:cNvPr id="355" name="フローチャート: 判断 354">
          <a:extLst>
            <a:ext uri="{FF2B5EF4-FFF2-40B4-BE49-F238E27FC236}">
              <a16:creationId xmlns:a16="http://schemas.microsoft.com/office/drawing/2014/main" id="{713047CE-C01A-47B3-A956-1F284CC43464}"/>
            </a:ext>
          </a:extLst>
        </xdr:cNvPr>
        <xdr:cNvSpPr/>
      </xdr:nvSpPr>
      <xdr:spPr>
        <a:xfrm>
          <a:off x="6098540" y="1412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979C2A7-6A4D-4974-88AF-AD2724E4521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606026D-E6A9-477C-A58C-EEF28599BC4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9C68CE7-D289-4295-8F7C-006F42E81AC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4FA1EBB-9BE1-44BA-9D50-1595E49DC2C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E17DE4E-5EF7-4492-A430-93FD948BD60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19686</xdr:rowOff>
    </xdr:from>
    <xdr:to>
      <xdr:col>55</xdr:col>
      <xdr:colOff>50800</xdr:colOff>
      <xdr:row>86</xdr:row>
      <xdr:rowOff>121286</xdr:rowOff>
    </xdr:to>
    <xdr:sp macro="" textlink="">
      <xdr:nvSpPr>
        <xdr:cNvPr id="361" name="楕円 360">
          <a:extLst>
            <a:ext uri="{FF2B5EF4-FFF2-40B4-BE49-F238E27FC236}">
              <a16:creationId xmlns:a16="http://schemas.microsoft.com/office/drawing/2014/main" id="{53276BC3-8707-4A7B-8A67-A13588A225CB}"/>
            </a:ext>
          </a:extLst>
        </xdr:cNvPr>
        <xdr:cNvSpPr/>
      </xdr:nvSpPr>
      <xdr:spPr>
        <a:xfrm>
          <a:off x="9192260" y="144367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106063</xdr:rowOff>
    </xdr:from>
    <xdr:ext cx="469744" cy="259045"/>
    <xdr:sp macro="" textlink="">
      <xdr:nvSpPr>
        <xdr:cNvPr id="362" name="【公営住宅】&#10;一人当たり面積該当値テキスト">
          <a:extLst>
            <a:ext uri="{FF2B5EF4-FFF2-40B4-BE49-F238E27FC236}">
              <a16:creationId xmlns:a16="http://schemas.microsoft.com/office/drawing/2014/main" id="{5412E98B-04E3-4F8F-B4AA-045ABD340CE2}"/>
            </a:ext>
          </a:extLst>
        </xdr:cNvPr>
        <xdr:cNvSpPr txBox="1"/>
      </xdr:nvSpPr>
      <xdr:spPr>
        <a:xfrm>
          <a:off x="9258300" y="1435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20828</xdr:rowOff>
    </xdr:from>
    <xdr:to>
      <xdr:col>50</xdr:col>
      <xdr:colOff>165100</xdr:colOff>
      <xdr:row>86</xdr:row>
      <xdr:rowOff>122428</xdr:rowOff>
    </xdr:to>
    <xdr:sp macro="" textlink="">
      <xdr:nvSpPr>
        <xdr:cNvPr id="363" name="楕円 362">
          <a:extLst>
            <a:ext uri="{FF2B5EF4-FFF2-40B4-BE49-F238E27FC236}">
              <a16:creationId xmlns:a16="http://schemas.microsoft.com/office/drawing/2014/main" id="{44EA5253-8228-4637-B2D1-8B0BFF5C6656}"/>
            </a:ext>
          </a:extLst>
        </xdr:cNvPr>
        <xdr:cNvSpPr/>
      </xdr:nvSpPr>
      <xdr:spPr>
        <a:xfrm>
          <a:off x="8445500" y="1443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70486</xdr:rowOff>
    </xdr:from>
    <xdr:to>
      <xdr:col>55</xdr:col>
      <xdr:colOff>0</xdr:colOff>
      <xdr:row>86</xdr:row>
      <xdr:rowOff>71628</xdr:rowOff>
    </xdr:to>
    <xdr:cxnSp macro="">
      <xdr:nvCxnSpPr>
        <xdr:cNvPr id="364" name="直線コネクタ 363">
          <a:extLst>
            <a:ext uri="{FF2B5EF4-FFF2-40B4-BE49-F238E27FC236}">
              <a16:creationId xmlns:a16="http://schemas.microsoft.com/office/drawing/2014/main" id="{79E115A5-A227-42ED-8DE1-CF4EC3E329F2}"/>
            </a:ext>
          </a:extLst>
        </xdr:cNvPr>
        <xdr:cNvCxnSpPr/>
      </xdr:nvCxnSpPr>
      <xdr:spPr>
        <a:xfrm flipV="1">
          <a:off x="8496300" y="14487526"/>
          <a:ext cx="7239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22161</xdr:rowOff>
    </xdr:from>
    <xdr:to>
      <xdr:col>46</xdr:col>
      <xdr:colOff>38100</xdr:colOff>
      <xdr:row>86</xdr:row>
      <xdr:rowOff>123761</xdr:rowOff>
    </xdr:to>
    <xdr:sp macro="" textlink="">
      <xdr:nvSpPr>
        <xdr:cNvPr id="365" name="楕円 364">
          <a:extLst>
            <a:ext uri="{FF2B5EF4-FFF2-40B4-BE49-F238E27FC236}">
              <a16:creationId xmlns:a16="http://schemas.microsoft.com/office/drawing/2014/main" id="{C9406750-A569-4BB2-A9F9-7A2C7E5CE666}"/>
            </a:ext>
          </a:extLst>
        </xdr:cNvPr>
        <xdr:cNvSpPr/>
      </xdr:nvSpPr>
      <xdr:spPr>
        <a:xfrm>
          <a:off x="7670800" y="144392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71628</xdr:rowOff>
    </xdr:from>
    <xdr:to>
      <xdr:col>50</xdr:col>
      <xdr:colOff>114300</xdr:colOff>
      <xdr:row>86</xdr:row>
      <xdr:rowOff>72961</xdr:rowOff>
    </xdr:to>
    <xdr:cxnSp macro="">
      <xdr:nvCxnSpPr>
        <xdr:cNvPr id="366" name="直線コネクタ 365">
          <a:extLst>
            <a:ext uri="{FF2B5EF4-FFF2-40B4-BE49-F238E27FC236}">
              <a16:creationId xmlns:a16="http://schemas.microsoft.com/office/drawing/2014/main" id="{429BAAB1-9BB8-4E85-97E8-04AC4F5C7FA6}"/>
            </a:ext>
          </a:extLst>
        </xdr:cNvPr>
        <xdr:cNvCxnSpPr/>
      </xdr:nvCxnSpPr>
      <xdr:spPr>
        <a:xfrm flipV="1">
          <a:off x="7713980" y="14488668"/>
          <a:ext cx="78232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23495</xdr:rowOff>
    </xdr:from>
    <xdr:to>
      <xdr:col>41</xdr:col>
      <xdr:colOff>101600</xdr:colOff>
      <xdr:row>86</xdr:row>
      <xdr:rowOff>125095</xdr:rowOff>
    </xdr:to>
    <xdr:sp macro="" textlink="">
      <xdr:nvSpPr>
        <xdr:cNvPr id="367" name="楕円 366">
          <a:extLst>
            <a:ext uri="{FF2B5EF4-FFF2-40B4-BE49-F238E27FC236}">
              <a16:creationId xmlns:a16="http://schemas.microsoft.com/office/drawing/2014/main" id="{0B98D6F3-B6AC-447F-9D72-B3B64AC235DA}"/>
            </a:ext>
          </a:extLst>
        </xdr:cNvPr>
        <xdr:cNvSpPr/>
      </xdr:nvSpPr>
      <xdr:spPr>
        <a:xfrm>
          <a:off x="6873240" y="1444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72961</xdr:rowOff>
    </xdr:from>
    <xdr:to>
      <xdr:col>45</xdr:col>
      <xdr:colOff>177800</xdr:colOff>
      <xdr:row>86</xdr:row>
      <xdr:rowOff>74295</xdr:rowOff>
    </xdr:to>
    <xdr:cxnSp macro="">
      <xdr:nvCxnSpPr>
        <xdr:cNvPr id="368" name="直線コネクタ 367">
          <a:extLst>
            <a:ext uri="{FF2B5EF4-FFF2-40B4-BE49-F238E27FC236}">
              <a16:creationId xmlns:a16="http://schemas.microsoft.com/office/drawing/2014/main" id="{887D92E6-77DE-462F-959C-D1361678BA37}"/>
            </a:ext>
          </a:extLst>
        </xdr:cNvPr>
        <xdr:cNvCxnSpPr/>
      </xdr:nvCxnSpPr>
      <xdr:spPr>
        <a:xfrm flipV="1">
          <a:off x="6924040" y="14490001"/>
          <a:ext cx="78994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24637</xdr:rowOff>
    </xdr:from>
    <xdr:to>
      <xdr:col>36</xdr:col>
      <xdr:colOff>165100</xdr:colOff>
      <xdr:row>86</xdr:row>
      <xdr:rowOff>126237</xdr:rowOff>
    </xdr:to>
    <xdr:sp macro="" textlink="">
      <xdr:nvSpPr>
        <xdr:cNvPr id="369" name="楕円 368">
          <a:extLst>
            <a:ext uri="{FF2B5EF4-FFF2-40B4-BE49-F238E27FC236}">
              <a16:creationId xmlns:a16="http://schemas.microsoft.com/office/drawing/2014/main" id="{6B804767-F361-4389-98B7-7AFE0D242155}"/>
            </a:ext>
          </a:extLst>
        </xdr:cNvPr>
        <xdr:cNvSpPr/>
      </xdr:nvSpPr>
      <xdr:spPr>
        <a:xfrm>
          <a:off x="6098540" y="1444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74295</xdr:rowOff>
    </xdr:from>
    <xdr:to>
      <xdr:col>41</xdr:col>
      <xdr:colOff>50800</xdr:colOff>
      <xdr:row>86</xdr:row>
      <xdr:rowOff>75437</xdr:rowOff>
    </xdr:to>
    <xdr:cxnSp macro="">
      <xdr:nvCxnSpPr>
        <xdr:cNvPr id="370" name="直線コネクタ 369">
          <a:extLst>
            <a:ext uri="{FF2B5EF4-FFF2-40B4-BE49-F238E27FC236}">
              <a16:creationId xmlns:a16="http://schemas.microsoft.com/office/drawing/2014/main" id="{1A0E0620-4FCE-4AF0-8110-C1E93CA779C8}"/>
            </a:ext>
          </a:extLst>
        </xdr:cNvPr>
        <xdr:cNvCxnSpPr/>
      </xdr:nvCxnSpPr>
      <xdr:spPr>
        <a:xfrm flipV="1">
          <a:off x="6149340" y="14491335"/>
          <a:ext cx="7747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154385</xdr:rowOff>
    </xdr:from>
    <xdr:ext cx="469744" cy="259045"/>
    <xdr:sp macro="" textlink="">
      <xdr:nvSpPr>
        <xdr:cNvPr id="371" name="n_1aveValue【公営住宅】&#10;一人当たり面積">
          <a:extLst>
            <a:ext uri="{FF2B5EF4-FFF2-40B4-BE49-F238E27FC236}">
              <a16:creationId xmlns:a16="http://schemas.microsoft.com/office/drawing/2014/main" id="{ED7A1E89-50E2-4714-8974-767047AD83EB}"/>
            </a:ext>
          </a:extLst>
        </xdr:cNvPr>
        <xdr:cNvSpPr txBox="1"/>
      </xdr:nvSpPr>
      <xdr:spPr>
        <a:xfrm>
          <a:off x="8271587" y="1390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19511</xdr:rowOff>
    </xdr:from>
    <xdr:ext cx="469744" cy="259045"/>
    <xdr:sp macro="" textlink="">
      <xdr:nvSpPr>
        <xdr:cNvPr id="372" name="n_2aveValue【公営住宅】&#10;一人当たり面積">
          <a:extLst>
            <a:ext uri="{FF2B5EF4-FFF2-40B4-BE49-F238E27FC236}">
              <a16:creationId xmlns:a16="http://schemas.microsoft.com/office/drawing/2014/main" id="{2971783B-E3B0-48C8-9A66-2812BD35232A}"/>
            </a:ext>
          </a:extLst>
        </xdr:cNvPr>
        <xdr:cNvSpPr txBox="1"/>
      </xdr:nvSpPr>
      <xdr:spPr>
        <a:xfrm>
          <a:off x="7509587" y="1393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2557</xdr:rowOff>
    </xdr:from>
    <xdr:ext cx="469744" cy="259045"/>
    <xdr:sp macro="" textlink="">
      <xdr:nvSpPr>
        <xdr:cNvPr id="373" name="n_3aveValue【公営住宅】&#10;一人当たり面積">
          <a:extLst>
            <a:ext uri="{FF2B5EF4-FFF2-40B4-BE49-F238E27FC236}">
              <a16:creationId xmlns:a16="http://schemas.microsoft.com/office/drawing/2014/main" id="{F3419070-61A0-4E3C-8867-10B038A1E0E7}"/>
            </a:ext>
          </a:extLst>
        </xdr:cNvPr>
        <xdr:cNvSpPr txBox="1"/>
      </xdr:nvSpPr>
      <xdr:spPr>
        <a:xfrm>
          <a:off x="67120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160290</xdr:rowOff>
    </xdr:from>
    <xdr:ext cx="469744" cy="259045"/>
    <xdr:sp macro="" textlink="">
      <xdr:nvSpPr>
        <xdr:cNvPr id="374" name="n_4aveValue【公営住宅】&#10;一人当たり面積">
          <a:extLst>
            <a:ext uri="{FF2B5EF4-FFF2-40B4-BE49-F238E27FC236}">
              <a16:creationId xmlns:a16="http://schemas.microsoft.com/office/drawing/2014/main" id="{17B35EA6-A913-4642-B314-29578639C23F}"/>
            </a:ext>
          </a:extLst>
        </xdr:cNvPr>
        <xdr:cNvSpPr txBox="1"/>
      </xdr:nvSpPr>
      <xdr:spPr>
        <a:xfrm>
          <a:off x="5937327" y="139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113555</xdr:rowOff>
    </xdr:from>
    <xdr:ext cx="469744" cy="259045"/>
    <xdr:sp macro="" textlink="">
      <xdr:nvSpPr>
        <xdr:cNvPr id="375" name="n_1mainValue【公営住宅】&#10;一人当たり面積">
          <a:extLst>
            <a:ext uri="{FF2B5EF4-FFF2-40B4-BE49-F238E27FC236}">
              <a16:creationId xmlns:a16="http://schemas.microsoft.com/office/drawing/2014/main" id="{125B63B5-6D45-41F3-A596-B56ABF8B26D2}"/>
            </a:ext>
          </a:extLst>
        </xdr:cNvPr>
        <xdr:cNvSpPr txBox="1"/>
      </xdr:nvSpPr>
      <xdr:spPr>
        <a:xfrm>
          <a:off x="8271587" y="1453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114888</xdr:rowOff>
    </xdr:from>
    <xdr:ext cx="469744" cy="259045"/>
    <xdr:sp macro="" textlink="">
      <xdr:nvSpPr>
        <xdr:cNvPr id="376" name="n_2mainValue【公営住宅】&#10;一人当たり面積">
          <a:extLst>
            <a:ext uri="{FF2B5EF4-FFF2-40B4-BE49-F238E27FC236}">
              <a16:creationId xmlns:a16="http://schemas.microsoft.com/office/drawing/2014/main" id="{0E2910E9-BF56-4A9B-AE53-DCD75A3F17CC}"/>
            </a:ext>
          </a:extLst>
        </xdr:cNvPr>
        <xdr:cNvSpPr txBox="1"/>
      </xdr:nvSpPr>
      <xdr:spPr>
        <a:xfrm>
          <a:off x="7509587" y="1453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116222</xdr:rowOff>
    </xdr:from>
    <xdr:ext cx="469744" cy="259045"/>
    <xdr:sp macro="" textlink="">
      <xdr:nvSpPr>
        <xdr:cNvPr id="377" name="n_3mainValue【公営住宅】&#10;一人当たり面積">
          <a:extLst>
            <a:ext uri="{FF2B5EF4-FFF2-40B4-BE49-F238E27FC236}">
              <a16:creationId xmlns:a16="http://schemas.microsoft.com/office/drawing/2014/main" id="{2C0291E6-C502-46C1-B2F3-4DDEEE407284}"/>
            </a:ext>
          </a:extLst>
        </xdr:cNvPr>
        <xdr:cNvSpPr txBox="1"/>
      </xdr:nvSpPr>
      <xdr:spPr>
        <a:xfrm>
          <a:off x="6712027" y="1453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117364</xdr:rowOff>
    </xdr:from>
    <xdr:ext cx="469744" cy="259045"/>
    <xdr:sp macro="" textlink="">
      <xdr:nvSpPr>
        <xdr:cNvPr id="378" name="n_4mainValue【公営住宅】&#10;一人当たり面積">
          <a:extLst>
            <a:ext uri="{FF2B5EF4-FFF2-40B4-BE49-F238E27FC236}">
              <a16:creationId xmlns:a16="http://schemas.microsoft.com/office/drawing/2014/main" id="{B0FE80A1-1B05-4108-A031-C5E8B75AE176}"/>
            </a:ext>
          </a:extLst>
        </xdr:cNvPr>
        <xdr:cNvSpPr txBox="1"/>
      </xdr:nvSpPr>
      <xdr:spPr>
        <a:xfrm>
          <a:off x="5937327" y="1453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E8FB4E2E-AD7E-4DA6-A366-B355BB95F614}"/>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C1C4F617-3440-487B-BE1F-6175A39AEDA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DF1559A2-3B68-4F00-87B9-D7E0F412C8E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9C6AA1ED-F54E-4BD2-8B53-7865E94B096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B47651F9-F298-4B60-BBDB-0C3FEE21684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93BE164D-B4DA-4E2D-82ED-54199F61DF3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6B771DAF-FCC0-4499-9544-67F2C10E9D72}"/>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3C8BFE1-9AD7-4123-AC75-2E24AE674594}"/>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41F33A3A-B358-4D48-A60F-4FE015D1EC85}"/>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B40FBF3F-A542-442B-AA86-B1104694A99F}"/>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D790746E-6E25-48D2-B86D-1395A78EC65F}"/>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4E13E57B-2D7F-4BC6-BB52-7908B7D41809}"/>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F6A2C1F6-9315-42F5-820D-71B433715D85}"/>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6F2D3F73-93F8-4081-AD9B-D81273944FCC}"/>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2D76DD56-9803-4999-9686-A39706F30961}"/>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476ACA3A-3161-44A5-BE40-FF50FE5BD524}"/>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86122363-C992-45C9-A798-FEF0FC4FD22E}"/>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EC9F2660-7772-4530-9E7D-552C75D7AE3A}"/>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AA7DCCBA-245D-40A4-950B-A24105327BF5}"/>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5F30066A-0B0B-446D-B514-4FCC47DB57E8}"/>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5BBB56CC-35BA-4B61-8AEB-E33CA76B83E3}"/>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6467D4F9-C4CA-4BDE-BF77-D7F3ECAF754E}"/>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F5398665-AF95-437A-AA2E-1030D4D02DA2}"/>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C94BC761-8B6B-48A8-BC11-D6AA041C49CA}"/>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6256DB2C-BF45-4FD4-983E-D7D7D4D6ACFE}"/>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90895</xdr:rowOff>
    </xdr:from>
    <xdr:to>
      <xdr:col>24</xdr:col>
      <xdr:colOff>62865</xdr:colOff>
      <xdr:row>108</xdr:row>
      <xdr:rowOff>110489</xdr:rowOff>
    </xdr:to>
    <xdr:cxnSp macro="">
      <xdr:nvCxnSpPr>
        <xdr:cNvPr id="404" name="直線コネクタ 403">
          <a:extLst>
            <a:ext uri="{FF2B5EF4-FFF2-40B4-BE49-F238E27FC236}">
              <a16:creationId xmlns:a16="http://schemas.microsoft.com/office/drawing/2014/main" id="{C98C1EA9-69A2-4F42-A2DE-32BF1EA62AFE}"/>
            </a:ext>
          </a:extLst>
        </xdr:cNvPr>
        <xdr:cNvCxnSpPr/>
      </xdr:nvCxnSpPr>
      <xdr:spPr>
        <a:xfrm flipV="1">
          <a:off x="4086225" y="16854895"/>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114316</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2A36DA5A-6C1F-4F65-BF25-C5E9ED79E704}"/>
            </a:ext>
          </a:extLst>
        </xdr:cNvPr>
        <xdr:cNvSpPr txBox="1"/>
      </xdr:nvSpPr>
      <xdr:spPr>
        <a:xfrm>
          <a:off x="4124960" y="18219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110489</xdr:rowOff>
    </xdr:from>
    <xdr:to>
      <xdr:col>24</xdr:col>
      <xdr:colOff>152400</xdr:colOff>
      <xdr:row>108</xdr:row>
      <xdr:rowOff>110489</xdr:rowOff>
    </xdr:to>
    <xdr:cxnSp macro="">
      <xdr:nvCxnSpPr>
        <xdr:cNvPr id="406" name="直線コネクタ 405">
          <a:extLst>
            <a:ext uri="{FF2B5EF4-FFF2-40B4-BE49-F238E27FC236}">
              <a16:creationId xmlns:a16="http://schemas.microsoft.com/office/drawing/2014/main" id="{15002ADB-72E4-4069-9AA5-A1FC0127B7D4}"/>
            </a:ext>
          </a:extLst>
        </xdr:cNvPr>
        <xdr:cNvCxnSpPr/>
      </xdr:nvCxnSpPr>
      <xdr:spPr>
        <a:xfrm>
          <a:off x="4020820" y="182156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37572</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43B1856E-DFC9-47F0-A345-2FC0014182A3}"/>
            </a:ext>
          </a:extLst>
        </xdr:cNvPr>
        <xdr:cNvSpPr txBox="1"/>
      </xdr:nvSpPr>
      <xdr:spPr>
        <a:xfrm>
          <a:off x="4124960" y="166339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90895</xdr:rowOff>
    </xdr:from>
    <xdr:to>
      <xdr:col>24</xdr:col>
      <xdr:colOff>152400</xdr:colOff>
      <xdr:row>100</xdr:row>
      <xdr:rowOff>90895</xdr:rowOff>
    </xdr:to>
    <xdr:cxnSp macro="">
      <xdr:nvCxnSpPr>
        <xdr:cNvPr id="408" name="直線コネクタ 407">
          <a:extLst>
            <a:ext uri="{FF2B5EF4-FFF2-40B4-BE49-F238E27FC236}">
              <a16:creationId xmlns:a16="http://schemas.microsoft.com/office/drawing/2014/main" id="{CD40BC0A-E9AF-450C-8CF2-05E2113F279F}"/>
            </a:ext>
          </a:extLst>
        </xdr:cNvPr>
        <xdr:cNvCxnSpPr/>
      </xdr:nvCxnSpPr>
      <xdr:spPr>
        <a:xfrm>
          <a:off x="4020820" y="168548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13988</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63AA63E5-99FF-4856-B502-41799A52828F}"/>
            </a:ext>
          </a:extLst>
        </xdr:cNvPr>
        <xdr:cNvSpPr txBox="1"/>
      </xdr:nvSpPr>
      <xdr:spPr>
        <a:xfrm>
          <a:off x="4124960" y="174485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162561</xdr:rowOff>
    </xdr:from>
    <xdr:to>
      <xdr:col>24</xdr:col>
      <xdr:colOff>114300</xdr:colOff>
      <xdr:row>105</xdr:row>
      <xdr:rowOff>92711</xdr:rowOff>
    </xdr:to>
    <xdr:sp macro="" textlink="">
      <xdr:nvSpPr>
        <xdr:cNvPr id="410" name="フローチャート: 判断 409">
          <a:extLst>
            <a:ext uri="{FF2B5EF4-FFF2-40B4-BE49-F238E27FC236}">
              <a16:creationId xmlns:a16="http://schemas.microsoft.com/office/drawing/2014/main" id="{60542DF2-DBD2-44CD-AAA4-E3367A2BA178}"/>
            </a:ext>
          </a:extLst>
        </xdr:cNvPr>
        <xdr:cNvSpPr/>
      </xdr:nvSpPr>
      <xdr:spPr>
        <a:xfrm>
          <a:off x="403606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128270</xdr:rowOff>
    </xdr:from>
    <xdr:to>
      <xdr:col>20</xdr:col>
      <xdr:colOff>38100</xdr:colOff>
      <xdr:row>105</xdr:row>
      <xdr:rowOff>58420</xdr:rowOff>
    </xdr:to>
    <xdr:sp macro="" textlink="">
      <xdr:nvSpPr>
        <xdr:cNvPr id="411" name="フローチャート: 判断 410">
          <a:extLst>
            <a:ext uri="{FF2B5EF4-FFF2-40B4-BE49-F238E27FC236}">
              <a16:creationId xmlns:a16="http://schemas.microsoft.com/office/drawing/2014/main" id="{8F7C6DFE-0641-40FC-AFA6-48B02859F9E6}"/>
            </a:ext>
          </a:extLst>
        </xdr:cNvPr>
        <xdr:cNvSpPr/>
      </xdr:nvSpPr>
      <xdr:spPr>
        <a:xfrm>
          <a:off x="3312160" y="17562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20501</xdr:rowOff>
    </xdr:from>
    <xdr:to>
      <xdr:col>15</xdr:col>
      <xdr:colOff>101600</xdr:colOff>
      <xdr:row>104</xdr:row>
      <xdr:rowOff>122101</xdr:rowOff>
    </xdr:to>
    <xdr:sp macro="" textlink="">
      <xdr:nvSpPr>
        <xdr:cNvPr id="412" name="フローチャート: 判断 411">
          <a:extLst>
            <a:ext uri="{FF2B5EF4-FFF2-40B4-BE49-F238E27FC236}">
              <a16:creationId xmlns:a16="http://schemas.microsoft.com/office/drawing/2014/main" id="{9CC227A5-D4F1-48DD-B6E1-2F02D98DAE57}"/>
            </a:ext>
          </a:extLst>
        </xdr:cNvPr>
        <xdr:cNvSpPr/>
      </xdr:nvSpPr>
      <xdr:spPr>
        <a:xfrm>
          <a:off x="2514600" y="1745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165826</xdr:rowOff>
    </xdr:from>
    <xdr:to>
      <xdr:col>10</xdr:col>
      <xdr:colOff>165100</xdr:colOff>
      <xdr:row>104</xdr:row>
      <xdr:rowOff>95976</xdr:rowOff>
    </xdr:to>
    <xdr:sp macro="" textlink="">
      <xdr:nvSpPr>
        <xdr:cNvPr id="413" name="フローチャート: 判断 412">
          <a:extLst>
            <a:ext uri="{FF2B5EF4-FFF2-40B4-BE49-F238E27FC236}">
              <a16:creationId xmlns:a16="http://schemas.microsoft.com/office/drawing/2014/main" id="{C7516FF9-7B3F-41FB-9D24-A003228C2BA5}"/>
            </a:ext>
          </a:extLst>
        </xdr:cNvPr>
        <xdr:cNvSpPr/>
      </xdr:nvSpPr>
      <xdr:spPr>
        <a:xfrm>
          <a:off x="1739900" y="17432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97245</xdr:rowOff>
    </xdr:from>
    <xdr:to>
      <xdr:col>6</xdr:col>
      <xdr:colOff>38100</xdr:colOff>
      <xdr:row>105</xdr:row>
      <xdr:rowOff>27395</xdr:rowOff>
    </xdr:to>
    <xdr:sp macro="" textlink="">
      <xdr:nvSpPr>
        <xdr:cNvPr id="414" name="フローチャート: 判断 413">
          <a:extLst>
            <a:ext uri="{FF2B5EF4-FFF2-40B4-BE49-F238E27FC236}">
              <a16:creationId xmlns:a16="http://schemas.microsoft.com/office/drawing/2014/main" id="{79987AD3-A80D-4CF7-A5D8-E9C7A66EB61A}"/>
            </a:ext>
          </a:extLst>
        </xdr:cNvPr>
        <xdr:cNvSpPr/>
      </xdr:nvSpPr>
      <xdr:spPr>
        <a:xfrm>
          <a:off x="965200" y="175318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437307CF-CBF4-474C-87E8-7308462BF41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5EBD8F1-2C2B-43C5-BAB8-455D28A56D01}"/>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643C406-8FEF-475E-80B0-1BEE0A4A8196}"/>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54C5930-D8BD-4223-9986-DDFE5F97588D}"/>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1D7CADC0-9B6D-4649-8650-0DD6F230B20B}"/>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93980</xdr:rowOff>
    </xdr:from>
    <xdr:to>
      <xdr:col>24</xdr:col>
      <xdr:colOff>114300</xdr:colOff>
      <xdr:row>106</xdr:row>
      <xdr:rowOff>24130</xdr:rowOff>
    </xdr:to>
    <xdr:sp macro="" textlink="">
      <xdr:nvSpPr>
        <xdr:cNvPr id="420" name="楕円 419">
          <a:extLst>
            <a:ext uri="{FF2B5EF4-FFF2-40B4-BE49-F238E27FC236}">
              <a16:creationId xmlns:a16="http://schemas.microsoft.com/office/drawing/2014/main" id="{01BD1F48-24FA-46EB-9EBD-3FABAB3CA365}"/>
            </a:ext>
          </a:extLst>
        </xdr:cNvPr>
        <xdr:cNvSpPr/>
      </xdr:nvSpPr>
      <xdr:spPr>
        <a:xfrm>
          <a:off x="4036060" y="17696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72407</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EBB8AEAC-5626-4DC0-A640-D19916A2D89F}"/>
            </a:ext>
          </a:extLst>
        </xdr:cNvPr>
        <xdr:cNvSpPr txBox="1"/>
      </xdr:nvSpPr>
      <xdr:spPr>
        <a:xfrm>
          <a:off x="4124960" y="176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64588</xdr:rowOff>
    </xdr:from>
    <xdr:to>
      <xdr:col>20</xdr:col>
      <xdr:colOff>38100</xdr:colOff>
      <xdr:row>105</xdr:row>
      <xdr:rowOff>166188</xdr:rowOff>
    </xdr:to>
    <xdr:sp macro="" textlink="">
      <xdr:nvSpPr>
        <xdr:cNvPr id="422" name="楕円 421">
          <a:extLst>
            <a:ext uri="{FF2B5EF4-FFF2-40B4-BE49-F238E27FC236}">
              <a16:creationId xmlns:a16="http://schemas.microsoft.com/office/drawing/2014/main" id="{B24BED1F-D505-4569-B114-3D838DE6D7EE}"/>
            </a:ext>
          </a:extLst>
        </xdr:cNvPr>
        <xdr:cNvSpPr/>
      </xdr:nvSpPr>
      <xdr:spPr>
        <a:xfrm>
          <a:off x="3312160" y="176667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115388</xdr:rowOff>
    </xdr:from>
    <xdr:to>
      <xdr:col>24</xdr:col>
      <xdr:colOff>63500</xdr:colOff>
      <xdr:row>105</xdr:row>
      <xdr:rowOff>144780</xdr:rowOff>
    </xdr:to>
    <xdr:cxnSp macro="">
      <xdr:nvCxnSpPr>
        <xdr:cNvPr id="423" name="直線コネクタ 422">
          <a:extLst>
            <a:ext uri="{FF2B5EF4-FFF2-40B4-BE49-F238E27FC236}">
              <a16:creationId xmlns:a16="http://schemas.microsoft.com/office/drawing/2014/main" id="{FEBDC7DF-2AA8-4102-AE50-B657452E2EB9}"/>
            </a:ext>
          </a:extLst>
        </xdr:cNvPr>
        <xdr:cNvCxnSpPr/>
      </xdr:nvCxnSpPr>
      <xdr:spPr>
        <a:xfrm>
          <a:off x="3355340" y="17717588"/>
          <a:ext cx="7315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33564</xdr:rowOff>
    </xdr:from>
    <xdr:to>
      <xdr:col>15</xdr:col>
      <xdr:colOff>101600</xdr:colOff>
      <xdr:row>105</xdr:row>
      <xdr:rowOff>135164</xdr:rowOff>
    </xdr:to>
    <xdr:sp macro="" textlink="">
      <xdr:nvSpPr>
        <xdr:cNvPr id="424" name="楕円 423">
          <a:extLst>
            <a:ext uri="{FF2B5EF4-FFF2-40B4-BE49-F238E27FC236}">
              <a16:creationId xmlns:a16="http://schemas.microsoft.com/office/drawing/2014/main" id="{E14EF8C0-C4D7-4516-A09E-66B029DC7D13}"/>
            </a:ext>
          </a:extLst>
        </xdr:cNvPr>
        <xdr:cNvSpPr/>
      </xdr:nvSpPr>
      <xdr:spPr>
        <a:xfrm>
          <a:off x="2514600" y="176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84364</xdr:rowOff>
    </xdr:from>
    <xdr:to>
      <xdr:col>19</xdr:col>
      <xdr:colOff>177800</xdr:colOff>
      <xdr:row>105</xdr:row>
      <xdr:rowOff>115388</xdr:rowOff>
    </xdr:to>
    <xdr:cxnSp macro="">
      <xdr:nvCxnSpPr>
        <xdr:cNvPr id="425" name="直線コネクタ 424">
          <a:extLst>
            <a:ext uri="{FF2B5EF4-FFF2-40B4-BE49-F238E27FC236}">
              <a16:creationId xmlns:a16="http://schemas.microsoft.com/office/drawing/2014/main" id="{B028BF7E-E23A-43B2-BBFD-67CA044705ED}"/>
            </a:ext>
          </a:extLst>
        </xdr:cNvPr>
        <xdr:cNvCxnSpPr/>
      </xdr:nvCxnSpPr>
      <xdr:spPr>
        <a:xfrm>
          <a:off x="2565400" y="17686564"/>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2539</xdr:rowOff>
    </xdr:from>
    <xdr:to>
      <xdr:col>10</xdr:col>
      <xdr:colOff>165100</xdr:colOff>
      <xdr:row>105</xdr:row>
      <xdr:rowOff>104139</xdr:rowOff>
    </xdr:to>
    <xdr:sp macro="" textlink="">
      <xdr:nvSpPr>
        <xdr:cNvPr id="426" name="楕円 425">
          <a:extLst>
            <a:ext uri="{FF2B5EF4-FFF2-40B4-BE49-F238E27FC236}">
              <a16:creationId xmlns:a16="http://schemas.microsoft.com/office/drawing/2014/main" id="{84F62F3C-F5E6-4D52-823F-EBF0A9A18AFE}"/>
            </a:ext>
          </a:extLst>
        </xdr:cNvPr>
        <xdr:cNvSpPr/>
      </xdr:nvSpPr>
      <xdr:spPr>
        <a:xfrm>
          <a:off x="17399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53339</xdr:rowOff>
    </xdr:from>
    <xdr:to>
      <xdr:col>15</xdr:col>
      <xdr:colOff>50800</xdr:colOff>
      <xdr:row>105</xdr:row>
      <xdr:rowOff>84364</xdr:rowOff>
    </xdr:to>
    <xdr:cxnSp macro="">
      <xdr:nvCxnSpPr>
        <xdr:cNvPr id="427" name="直線コネクタ 426">
          <a:extLst>
            <a:ext uri="{FF2B5EF4-FFF2-40B4-BE49-F238E27FC236}">
              <a16:creationId xmlns:a16="http://schemas.microsoft.com/office/drawing/2014/main" id="{A06F5DBC-A230-4EB7-ACA2-81E111A0E1F3}"/>
            </a:ext>
          </a:extLst>
        </xdr:cNvPr>
        <xdr:cNvCxnSpPr/>
      </xdr:nvCxnSpPr>
      <xdr:spPr>
        <a:xfrm>
          <a:off x="1790700" y="17655539"/>
          <a:ext cx="7747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142966</xdr:rowOff>
    </xdr:from>
    <xdr:to>
      <xdr:col>6</xdr:col>
      <xdr:colOff>38100</xdr:colOff>
      <xdr:row>105</xdr:row>
      <xdr:rowOff>73116</xdr:rowOff>
    </xdr:to>
    <xdr:sp macro="" textlink="">
      <xdr:nvSpPr>
        <xdr:cNvPr id="428" name="楕円 427">
          <a:extLst>
            <a:ext uri="{FF2B5EF4-FFF2-40B4-BE49-F238E27FC236}">
              <a16:creationId xmlns:a16="http://schemas.microsoft.com/office/drawing/2014/main" id="{309BFCF6-88C3-492D-8D9A-B5660DA791D0}"/>
            </a:ext>
          </a:extLst>
        </xdr:cNvPr>
        <xdr:cNvSpPr/>
      </xdr:nvSpPr>
      <xdr:spPr>
        <a:xfrm>
          <a:off x="965200" y="175775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22316</xdr:rowOff>
    </xdr:from>
    <xdr:to>
      <xdr:col>10</xdr:col>
      <xdr:colOff>114300</xdr:colOff>
      <xdr:row>105</xdr:row>
      <xdr:rowOff>53339</xdr:rowOff>
    </xdr:to>
    <xdr:cxnSp macro="">
      <xdr:nvCxnSpPr>
        <xdr:cNvPr id="429" name="直線コネクタ 428">
          <a:extLst>
            <a:ext uri="{FF2B5EF4-FFF2-40B4-BE49-F238E27FC236}">
              <a16:creationId xmlns:a16="http://schemas.microsoft.com/office/drawing/2014/main" id="{1C26AC1E-861C-4448-B195-F44952CD494E}"/>
            </a:ext>
          </a:extLst>
        </xdr:cNvPr>
        <xdr:cNvCxnSpPr/>
      </xdr:nvCxnSpPr>
      <xdr:spPr>
        <a:xfrm>
          <a:off x="1008380" y="17624516"/>
          <a:ext cx="78232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74947</xdr:rowOff>
    </xdr:from>
    <xdr:ext cx="405111" cy="259045"/>
    <xdr:sp macro="" textlink="">
      <xdr:nvSpPr>
        <xdr:cNvPr id="430" name="n_1aveValue【港湾・漁港】&#10;有形固定資産減価償却率">
          <a:extLst>
            <a:ext uri="{FF2B5EF4-FFF2-40B4-BE49-F238E27FC236}">
              <a16:creationId xmlns:a16="http://schemas.microsoft.com/office/drawing/2014/main" id="{7BB60E1A-498B-48ED-A8BB-1700C0B2DCD6}"/>
            </a:ext>
          </a:extLst>
        </xdr:cNvPr>
        <xdr:cNvSpPr txBox="1"/>
      </xdr:nvSpPr>
      <xdr:spPr>
        <a:xfrm>
          <a:off x="3170564" y="1734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138628</xdr:rowOff>
    </xdr:from>
    <xdr:ext cx="405111" cy="259045"/>
    <xdr:sp macro="" textlink="">
      <xdr:nvSpPr>
        <xdr:cNvPr id="431" name="n_2aveValue【港湾・漁港】&#10;有形固定資産減価償却率">
          <a:extLst>
            <a:ext uri="{FF2B5EF4-FFF2-40B4-BE49-F238E27FC236}">
              <a16:creationId xmlns:a16="http://schemas.microsoft.com/office/drawing/2014/main" id="{FEDAF18A-582E-4215-BD48-6047406C7E76}"/>
            </a:ext>
          </a:extLst>
        </xdr:cNvPr>
        <xdr:cNvSpPr txBox="1"/>
      </xdr:nvSpPr>
      <xdr:spPr>
        <a:xfrm>
          <a:off x="2385704" y="1723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112503</xdr:rowOff>
    </xdr:from>
    <xdr:ext cx="405111" cy="259045"/>
    <xdr:sp macro="" textlink="">
      <xdr:nvSpPr>
        <xdr:cNvPr id="432" name="n_3aveValue【港湾・漁港】&#10;有形固定資産減価償却率">
          <a:extLst>
            <a:ext uri="{FF2B5EF4-FFF2-40B4-BE49-F238E27FC236}">
              <a16:creationId xmlns:a16="http://schemas.microsoft.com/office/drawing/2014/main" id="{D6BE0D3D-963C-441F-A2D6-C328024F904E}"/>
            </a:ext>
          </a:extLst>
        </xdr:cNvPr>
        <xdr:cNvSpPr txBox="1"/>
      </xdr:nvSpPr>
      <xdr:spPr>
        <a:xfrm>
          <a:off x="1611004" y="1721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43922</xdr:rowOff>
    </xdr:from>
    <xdr:ext cx="405111" cy="259045"/>
    <xdr:sp macro="" textlink="">
      <xdr:nvSpPr>
        <xdr:cNvPr id="433" name="n_4aveValue【港湾・漁港】&#10;有形固定資産減価償却率">
          <a:extLst>
            <a:ext uri="{FF2B5EF4-FFF2-40B4-BE49-F238E27FC236}">
              <a16:creationId xmlns:a16="http://schemas.microsoft.com/office/drawing/2014/main" id="{6E5EA7EA-133B-440E-8E0C-AE9AC052DFCE}"/>
            </a:ext>
          </a:extLst>
        </xdr:cNvPr>
        <xdr:cNvSpPr txBox="1"/>
      </xdr:nvSpPr>
      <xdr:spPr>
        <a:xfrm>
          <a:off x="836304" y="173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157315</xdr:rowOff>
    </xdr:from>
    <xdr:ext cx="405111" cy="259045"/>
    <xdr:sp macro="" textlink="">
      <xdr:nvSpPr>
        <xdr:cNvPr id="434" name="n_1mainValue【港湾・漁港】&#10;有形固定資産減価償却率">
          <a:extLst>
            <a:ext uri="{FF2B5EF4-FFF2-40B4-BE49-F238E27FC236}">
              <a16:creationId xmlns:a16="http://schemas.microsoft.com/office/drawing/2014/main" id="{CBC44989-D6A0-4A8B-A6AF-D0301FA52EE3}"/>
            </a:ext>
          </a:extLst>
        </xdr:cNvPr>
        <xdr:cNvSpPr txBox="1"/>
      </xdr:nvSpPr>
      <xdr:spPr>
        <a:xfrm>
          <a:off x="317056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126291</xdr:rowOff>
    </xdr:from>
    <xdr:ext cx="405111" cy="259045"/>
    <xdr:sp macro="" textlink="">
      <xdr:nvSpPr>
        <xdr:cNvPr id="435" name="n_2mainValue【港湾・漁港】&#10;有形固定資産減価償却率">
          <a:extLst>
            <a:ext uri="{FF2B5EF4-FFF2-40B4-BE49-F238E27FC236}">
              <a16:creationId xmlns:a16="http://schemas.microsoft.com/office/drawing/2014/main" id="{84FD19DF-5DC4-4F2C-9C46-2970192D67E2}"/>
            </a:ext>
          </a:extLst>
        </xdr:cNvPr>
        <xdr:cNvSpPr txBox="1"/>
      </xdr:nvSpPr>
      <xdr:spPr>
        <a:xfrm>
          <a:off x="2385704"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95266</xdr:rowOff>
    </xdr:from>
    <xdr:ext cx="405111" cy="259045"/>
    <xdr:sp macro="" textlink="">
      <xdr:nvSpPr>
        <xdr:cNvPr id="436" name="n_3mainValue【港湾・漁港】&#10;有形固定資産減価償却率">
          <a:extLst>
            <a:ext uri="{FF2B5EF4-FFF2-40B4-BE49-F238E27FC236}">
              <a16:creationId xmlns:a16="http://schemas.microsoft.com/office/drawing/2014/main" id="{9833CDD0-A1DE-475D-8C15-84AF2377E2B9}"/>
            </a:ext>
          </a:extLst>
        </xdr:cNvPr>
        <xdr:cNvSpPr txBox="1"/>
      </xdr:nvSpPr>
      <xdr:spPr>
        <a:xfrm>
          <a:off x="161100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64243</xdr:rowOff>
    </xdr:from>
    <xdr:ext cx="405111" cy="259045"/>
    <xdr:sp macro="" textlink="">
      <xdr:nvSpPr>
        <xdr:cNvPr id="437" name="n_4mainValue【港湾・漁港】&#10;有形固定資産減価償却率">
          <a:extLst>
            <a:ext uri="{FF2B5EF4-FFF2-40B4-BE49-F238E27FC236}">
              <a16:creationId xmlns:a16="http://schemas.microsoft.com/office/drawing/2014/main" id="{3D601AC7-224F-4E41-BAFD-C39A17789AE3}"/>
            </a:ext>
          </a:extLst>
        </xdr:cNvPr>
        <xdr:cNvSpPr txBox="1"/>
      </xdr:nvSpPr>
      <xdr:spPr>
        <a:xfrm>
          <a:off x="836304" y="17666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EBFB0A9F-38C8-472C-9546-BFFDEE0CD19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EDB6CB5-6295-42C0-A7CF-CEBEC21CC31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CE851ED7-442A-4920-B266-7CC8CB29BC5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5D6F522D-3141-43E5-81AD-69282765CFE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DEC1E2AD-06E1-4971-B29C-F04758101DE2}"/>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E74E3BBE-11BE-4086-A46B-BB49542173F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1E0BE814-5DDC-4B22-AEE0-D7C7103548F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BB64AEB3-D505-467F-859B-A28605E8A80A}"/>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F9ED344-E6DB-4A78-8A24-F90C22A4572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C5945628-6089-4F89-B41B-9849C181695E}"/>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36A38291-C7BE-457B-A4FC-FE26EFA72F5A}"/>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CFBFE2B7-8B0D-471E-AD45-390223677FCD}"/>
            </a:ext>
          </a:extLst>
        </xdr:cNvPr>
        <xdr:cNvSpPr txBox="1"/>
      </xdr:nvSpPr>
      <xdr:spPr>
        <a:xfrm>
          <a:off x="5600834" y="181152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D1433D72-74B0-406D-9576-233F311651F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819470B4-B4B1-4A0D-9ED6-1C0ED8B4DA52}"/>
            </a:ext>
          </a:extLst>
        </xdr:cNvPr>
        <xdr:cNvSpPr txBox="1"/>
      </xdr:nvSpPr>
      <xdr:spPr>
        <a:xfrm>
          <a:off x="5209768" y="17745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E96B9C07-F4DE-4A22-A8B4-AE61696BAAEC}"/>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C4B08727-7F4A-4289-8941-FF80760B833D}"/>
            </a:ext>
          </a:extLst>
        </xdr:cNvPr>
        <xdr:cNvSpPr txBox="1"/>
      </xdr:nvSpPr>
      <xdr:spPr>
        <a:xfrm>
          <a:off x="5209768" y="173723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63C6978F-79D4-4CE3-8BBC-BF980737DAF3}"/>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0453FDA9-5BC6-4D61-B6CE-7345E3069360}"/>
            </a:ext>
          </a:extLst>
        </xdr:cNvPr>
        <xdr:cNvSpPr txBox="1"/>
      </xdr:nvSpPr>
      <xdr:spPr>
        <a:xfrm>
          <a:off x="5209768" y="169989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763ECBE5-12EC-442D-AA8F-13ADBE4E9ADC}"/>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167DD7DE-9120-491C-BDE8-708848CBCD95}"/>
            </a:ext>
          </a:extLst>
        </xdr:cNvPr>
        <xdr:cNvSpPr txBox="1"/>
      </xdr:nvSpPr>
      <xdr:spPr>
        <a:xfrm>
          <a:off x="5209768" y="166255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A9B2E8DB-D0BE-42ED-A103-934F492E87E1}"/>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FF30DD80-27B6-4A97-BB02-639BC34C7656}"/>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26122B35-BE61-4A83-A74F-D5FDDD23A1E4}"/>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51481</xdr:rowOff>
    </xdr:from>
    <xdr:to>
      <xdr:col>54</xdr:col>
      <xdr:colOff>189865</xdr:colOff>
      <xdr:row>108</xdr:row>
      <xdr:rowOff>150840</xdr:rowOff>
    </xdr:to>
    <xdr:cxnSp macro="">
      <xdr:nvCxnSpPr>
        <xdr:cNvPr id="461" name="直線コネクタ 460">
          <a:extLst>
            <a:ext uri="{FF2B5EF4-FFF2-40B4-BE49-F238E27FC236}">
              <a16:creationId xmlns:a16="http://schemas.microsoft.com/office/drawing/2014/main" id="{A44A7651-725E-4ABF-AF0C-A2F480A41382}"/>
            </a:ext>
          </a:extLst>
        </xdr:cNvPr>
        <xdr:cNvCxnSpPr/>
      </xdr:nvCxnSpPr>
      <xdr:spPr>
        <a:xfrm flipV="1">
          <a:off x="9219565" y="16983121"/>
          <a:ext cx="0" cy="127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154667</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27C5A0C8-7344-47F6-9E03-F2614C7244B4}"/>
            </a:ext>
          </a:extLst>
        </xdr:cNvPr>
        <xdr:cNvSpPr txBox="1"/>
      </xdr:nvSpPr>
      <xdr:spPr>
        <a:xfrm>
          <a:off x="9258300" y="1825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150840</xdr:rowOff>
    </xdr:from>
    <xdr:to>
      <xdr:col>55</xdr:col>
      <xdr:colOff>88900</xdr:colOff>
      <xdr:row>108</xdr:row>
      <xdr:rowOff>150840</xdr:rowOff>
    </xdr:to>
    <xdr:cxnSp macro="">
      <xdr:nvCxnSpPr>
        <xdr:cNvPr id="463" name="直線コネクタ 462">
          <a:extLst>
            <a:ext uri="{FF2B5EF4-FFF2-40B4-BE49-F238E27FC236}">
              <a16:creationId xmlns:a16="http://schemas.microsoft.com/office/drawing/2014/main" id="{A1C2A629-15BF-4BD8-838E-B2CF722092BB}"/>
            </a:ext>
          </a:extLst>
        </xdr:cNvPr>
        <xdr:cNvCxnSpPr/>
      </xdr:nvCxnSpPr>
      <xdr:spPr>
        <a:xfrm>
          <a:off x="9154160" y="18255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169608</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39FD0FBA-8762-499D-AC0A-05CE7B67344D}"/>
            </a:ext>
          </a:extLst>
        </xdr:cNvPr>
        <xdr:cNvSpPr txBox="1"/>
      </xdr:nvSpPr>
      <xdr:spPr>
        <a:xfrm>
          <a:off x="9258300" y="167659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51481</xdr:rowOff>
    </xdr:from>
    <xdr:to>
      <xdr:col>55</xdr:col>
      <xdr:colOff>88900</xdr:colOff>
      <xdr:row>101</xdr:row>
      <xdr:rowOff>51481</xdr:rowOff>
    </xdr:to>
    <xdr:cxnSp macro="">
      <xdr:nvCxnSpPr>
        <xdr:cNvPr id="465" name="直線コネクタ 464">
          <a:extLst>
            <a:ext uri="{FF2B5EF4-FFF2-40B4-BE49-F238E27FC236}">
              <a16:creationId xmlns:a16="http://schemas.microsoft.com/office/drawing/2014/main" id="{9EE98326-FD1B-4839-9A63-B62220663DDC}"/>
            </a:ext>
          </a:extLst>
        </xdr:cNvPr>
        <xdr:cNvCxnSpPr/>
      </xdr:nvCxnSpPr>
      <xdr:spPr>
        <a:xfrm>
          <a:off x="9154160" y="169831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29024</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9343B6EC-ED7C-4CE6-83BF-0AE624B64A5B}"/>
            </a:ext>
          </a:extLst>
        </xdr:cNvPr>
        <xdr:cNvSpPr txBox="1"/>
      </xdr:nvSpPr>
      <xdr:spPr>
        <a:xfrm>
          <a:off x="9258300" y="17798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6147</xdr:rowOff>
    </xdr:from>
    <xdr:to>
      <xdr:col>55</xdr:col>
      <xdr:colOff>50800</xdr:colOff>
      <xdr:row>107</xdr:row>
      <xdr:rowOff>107747</xdr:rowOff>
    </xdr:to>
    <xdr:sp macro="" textlink="">
      <xdr:nvSpPr>
        <xdr:cNvPr id="467" name="フローチャート: 判断 466">
          <a:extLst>
            <a:ext uri="{FF2B5EF4-FFF2-40B4-BE49-F238E27FC236}">
              <a16:creationId xmlns:a16="http://schemas.microsoft.com/office/drawing/2014/main" id="{22AB4AD6-F942-4E3B-881C-7E93D22B085E}"/>
            </a:ext>
          </a:extLst>
        </xdr:cNvPr>
        <xdr:cNvSpPr/>
      </xdr:nvSpPr>
      <xdr:spPr>
        <a:xfrm>
          <a:off x="9192260" y="179436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166728</xdr:rowOff>
    </xdr:from>
    <xdr:to>
      <xdr:col>50</xdr:col>
      <xdr:colOff>165100</xdr:colOff>
      <xdr:row>107</xdr:row>
      <xdr:rowOff>96878</xdr:rowOff>
    </xdr:to>
    <xdr:sp macro="" textlink="">
      <xdr:nvSpPr>
        <xdr:cNvPr id="468" name="フローチャート: 判断 467">
          <a:extLst>
            <a:ext uri="{FF2B5EF4-FFF2-40B4-BE49-F238E27FC236}">
              <a16:creationId xmlns:a16="http://schemas.microsoft.com/office/drawing/2014/main" id="{79DB4C56-6426-41BB-8AEE-11EFF95984AB}"/>
            </a:ext>
          </a:extLst>
        </xdr:cNvPr>
        <xdr:cNvSpPr/>
      </xdr:nvSpPr>
      <xdr:spPr>
        <a:xfrm>
          <a:off x="8445500" y="179365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10562</xdr:rowOff>
    </xdr:from>
    <xdr:to>
      <xdr:col>46</xdr:col>
      <xdr:colOff>38100</xdr:colOff>
      <xdr:row>107</xdr:row>
      <xdr:rowOff>112162</xdr:rowOff>
    </xdr:to>
    <xdr:sp macro="" textlink="">
      <xdr:nvSpPr>
        <xdr:cNvPr id="469" name="フローチャート: 判断 468">
          <a:extLst>
            <a:ext uri="{FF2B5EF4-FFF2-40B4-BE49-F238E27FC236}">
              <a16:creationId xmlns:a16="http://schemas.microsoft.com/office/drawing/2014/main" id="{70960777-F4D3-495A-87D0-1EF35A6A02C9}"/>
            </a:ext>
          </a:extLst>
        </xdr:cNvPr>
        <xdr:cNvSpPr/>
      </xdr:nvSpPr>
      <xdr:spPr>
        <a:xfrm>
          <a:off x="7670800" y="179480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171005</xdr:rowOff>
    </xdr:from>
    <xdr:to>
      <xdr:col>41</xdr:col>
      <xdr:colOff>101600</xdr:colOff>
      <xdr:row>107</xdr:row>
      <xdr:rowOff>101155</xdr:rowOff>
    </xdr:to>
    <xdr:sp macro="" textlink="">
      <xdr:nvSpPr>
        <xdr:cNvPr id="470" name="フローチャート: 判断 469">
          <a:extLst>
            <a:ext uri="{FF2B5EF4-FFF2-40B4-BE49-F238E27FC236}">
              <a16:creationId xmlns:a16="http://schemas.microsoft.com/office/drawing/2014/main" id="{278A4F1C-FE25-4F87-A631-8FB63219E27C}"/>
            </a:ext>
          </a:extLst>
        </xdr:cNvPr>
        <xdr:cNvSpPr/>
      </xdr:nvSpPr>
      <xdr:spPr>
        <a:xfrm>
          <a:off x="6873240" y="17940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127758</xdr:rowOff>
    </xdr:from>
    <xdr:to>
      <xdr:col>36</xdr:col>
      <xdr:colOff>165100</xdr:colOff>
      <xdr:row>107</xdr:row>
      <xdr:rowOff>57908</xdr:rowOff>
    </xdr:to>
    <xdr:sp macro="" textlink="">
      <xdr:nvSpPr>
        <xdr:cNvPr id="471" name="フローチャート: 判断 470">
          <a:extLst>
            <a:ext uri="{FF2B5EF4-FFF2-40B4-BE49-F238E27FC236}">
              <a16:creationId xmlns:a16="http://schemas.microsoft.com/office/drawing/2014/main" id="{8099CBA6-4BCF-4B7F-A043-BFA4A61E57CC}"/>
            </a:ext>
          </a:extLst>
        </xdr:cNvPr>
        <xdr:cNvSpPr/>
      </xdr:nvSpPr>
      <xdr:spPr>
        <a:xfrm>
          <a:off x="6098540" y="17897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4886A03-41A9-4E69-909B-B230130AE8AA}"/>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A020BEF-7386-4D35-A0DE-BB7CAC89B409}"/>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5B5AA33-8A5E-4732-A1D5-013713B64AA5}"/>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A6D8FEED-526C-4463-8D84-BCFF45F43F7E}"/>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5D77E66-8D92-4C69-8674-47C4DBA1852A}"/>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34550</xdr:rowOff>
    </xdr:from>
    <xdr:to>
      <xdr:col>55</xdr:col>
      <xdr:colOff>50800</xdr:colOff>
      <xdr:row>107</xdr:row>
      <xdr:rowOff>136150</xdr:rowOff>
    </xdr:to>
    <xdr:sp macro="" textlink="">
      <xdr:nvSpPr>
        <xdr:cNvPr id="477" name="楕円 476">
          <a:extLst>
            <a:ext uri="{FF2B5EF4-FFF2-40B4-BE49-F238E27FC236}">
              <a16:creationId xmlns:a16="http://schemas.microsoft.com/office/drawing/2014/main" id="{DAB0FCCD-EA5C-4E9B-9114-B00764B64EA2}"/>
            </a:ext>
          </a:extLst>
        </xdr:cNvPr>
        <xdr:cNvSpPr/>
      </xdr:nvSpPr>
      <xdr:spPr>
        <a:xfrm>
          <a:off x="9192260" y="17972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12977</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14B0EE47-8CCD-4457-A670-CC4EB6997B30}"/>
            </a:ext>
          </a:extLst>
        </xdr:cNvPr>
        <xdr:cNvSpPr txBox="1"/>
      </xdr:nvSpPr>
      <xdr:spPr>
        <a:xfrm>
          <a:off x="9258300" y="1795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40959</xdr:rowOff>
    </xdr:from>
    <xdr:to>
      <xdr:col>50</xdr:col>
      <xdr:colOff>165100</xdr:colOff>
      <xdr:row>107</xdr:row>
      <xdr:rowOff>142559</xdr:rowOff>
    </xdr:to>
    <xdr:sp macro="" textlink="">
      <xdr:nvSpPr>
        <xdr:cNvPr id="479" name="楕円 478">
          <a:extLst>
            <a:ext uri="{FF2B5EF4-FFF2-40B4-BE49-F238E27FC236}">
              <a16:creationId xmlns:a16="http://schemas.microsoft.com/office/drawing/2014/main" id="{19798DFF-A758-48F5-9845-AB1FDE3E6794}"/>
            </a:ext>
          </a:extLst>
        </xdr:cNvPr>
        <xdr:cNvSpPr/>
      </xdr:nvSpPr>
      <xdr:spPr>
        <a:xfrm>
          <a:off x="8445500" y="1797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85350</xdr:rowOff>
    </xdr:from>
    <xdr:to>
      <xdr:col>55</xdr:col>
      <xdr:colOff>0</xdr:colOff>
      <xdr:row>107</xdr:row>
      <xdr:rowOff>91759</xdr:rowOff>
    </xdr:to>
    <xdr:cxnSp macro="">
      <xdr:nvCxnSpPr>
        <xdr:cNvPr id="480" name="直線コネクタ 479">
          <a:extLst>
            <a:ext uri="{FF2B5EF4-FFF2-40B4-BE49-F238E27FC236}">
              <a16:creationId xmlns:a16="http://schemas.microsoft.com/office/drawing/2014/main" id="{919350A3-17BE-43D7-970F-E53CB226067B}"/>
            </a:ext>
          </a:extLst>
        </xdr:cNvPr>
        <xdr:cNvCxnSpPr/>
      </xdr:nvCxnSpPr>
      <xdr:spPr>
        <a:xfrm flipV="1">
          <a:off x="8496300" y="18022830"/>
          <a:ext cx="723900" cy="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48037</xdr:rowOff>
    </xdr:from>
    <xdr:to>
      <xdr:col>46</xdr:col>
      <xdr:colOff>38100</xdr:colOff>
      <xdr:row>107</xdr:row>
      <xdr:rowOff>149637</xdr:rowOff>
    </xdr:to>
    <xdr:sp macro="" textlink="">
      <xdr:nvSpPr>
        <xdr:cNvPr id="481" name="楕円 480">
          <a:extLst>
            <a:ext uri="{FF2B5EF4-FFF2-40B4-BE49-F238E27FC236}">
              <a16:creationId xmlns:a16="http://schemas.microsoft.com/office/drawing/2014/main" id="{5B33E37A-95CC-4D9A-A497-C934210A9538}"/>
            </a:ext>
          </a:extLst>
        </xdr:cNvPr>
        <xdr:cNvSpPr/>
      </xdr:nvSpPr>
      <xdr:spPr>
        <a:xfrm>
          <a:off x="7670800" y="179855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91759</xdr:rowOff>
    </xdr:from>
    <xdr:to>
      <xdr:col>50</xdr:col>
      <xdr:colOff>114300</xdr:colOff>
      <xdr:row>107</xdr:row>
      <xdr:rowOff>98837</xdr:rowOff>
    </xdr:to>
    <xdr:cxnSp macro="">
      <xdr:nvCxnSpPr>
        <xdr:cNvPr id="482" name="直線コネクタ 481">
          <a:extLst>
            <a:ext uri="{FF2B5EF4-FFF2-40B4-BE49-F238E27FC236}">
              <a16:creationId xmlns:a16="http://schemas.microsoft.com/office/drawing/2014/main" id="{7A9B6C9A-37BE-4F21-B3E0-1D467BC4AC30}"/>
            </a:ext>
          </a:extLst>
        </xdr:cNvPr>
        <xdr:cNvCxnSpPr/>
      </xdr:nvCxnSpPr>
      <xdr:spPr>
        <a:xfrm flipV="1">
          <a:off x="7713980" y="18029239"/>
          <a:ext cx="782320" cy="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55155</xdr:rowOff>
    </xdr:from>
    <xdr:to>
      <xdr:col>41</xdr:col>
      <xdr:colOff>101600</xdr:colOff>
      <xdr:row>107</xdr:row>
      <xdr:rowOff>156755</xdr:rowOff>
    </xdr:to>
    <xdr:sp macro="" textlink="">
      <xdr:nvSpPr>
        <xdr:cNvPr id="483" name="楕円 482">
          <a:extLst>
            <a:ext uri="{FF2B5EF4-FFF2-40B4-BE49-F238E27FC236}">
              <a16:creationId xmlns:a16="http://schemas.microsoft.com/office/drawing/2014/main" id="{D65D84BC-7D6F-4092-A509-B5D22ED23AB8}"/>
            </a:ext>
          </a:extLst>
        </xdr:cNvPr>
        <xdr:cNvSpPr/>
      </xdr:nvSpPr>
      <xdr:spPr>
        <a:xfrm>
          <a:off x="6873240" y="1799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98837</xdr:rowOff>
    </xdr:from>
    <xdr:to>
      <xdr:col>45</xdr:col>
      <xdr:colOff>177800</xdr:colOff>
      <xdr:row>107</xdr:row>
      <xdr:rowOff>105955</xdr:rowOff>
    </xdr:to>
    <xdr:cxnSp macro="">
      <xdr:nvCxnSpPr>
        <xdr:cNvPr id="484" name="直線コネクタ 483">
          <a:extLst>
            <a:ext uri="{FF2B5EF4-FFF2-40B4-BE49-F238E27FC236}">
              <a16:creationId xmlns:a16="http://schemas.microsoft.com/office/drawing/2014/main" id="{3830D618-0DF5-406D-8F86-8DA5EF377226}"/>
            </a:ext>
          </a:extLst>
        </xdr:cNvPr>
        <xdr:cNvCxnSpPr/>
      </xdr:nvCxnSpPr>
      <xdr:spPr>
        <a:xfrm flipV="1">
          <a:off x="6924040" y="18036317"/>
          <a:ext cx="789940" cy="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61460</xdr:rowOff>
    </xdr:from>
    <xdr:to>
      <xdr:col>36</xdr:col>
      <xdr:colOff>165100</xdr:colOff>
      <xdr:row>107</xdr:row>
      <xdr:rowOff>163060</xdr:rowOff>
    </xdr:to>
    <xdr:sp macro="" textlink="">
      <xdr:nvSpPr>
        <xdr:cNvPr id="485" name="楕円 484">
          <a:extLst>
            <a:ext uri="{FF2B5EF4-FFF2-40B4-BE49-F238E27FC236}">
              <a16:creationId xmlns:a16="http://schemas.microsoft.com/office/drawing/2014/main" id="{8DB9BA83-B407-4CEA-BB73-7B313F291227}"/>
            </a:ext>
          </a:extLst>
        </xdr:cNvPr>
        <xdr:cNvSpPr/>
      </xdr:nvSpPr>
      <xdr:spPr>
        <a:xfrm>
          <a:off x="6098540" y="1799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105955</xdr:rowOff>
    </xdr:from>
    <xdr:to>
      <xdr:col>41</xdr:col>
      <xdr:colOff>50800</xdr:colOff>
      <xdr:row>107</xdr:row>
      <xdr:rowOff>112260</xdr:rowOff>
    </xdr:to>
    <xdr:cxnSp macro="">
      <xdr:nvCxnSpPr>
        <xdr:cNvPr id="486" name="直線コネクタ 485">
          <a:extLst>
            <a:ext uri="{FF2B5EF4-FFF2-40B4-BE49-F238E27FC236}">
              <a16:creationId xmlns:a16="http://schemas.microsoft.com/office/drawing/2014/main" id="{46547879-34CE-41A1-899C-B3DC86C7AFE2}"/>
            </a:ext>
          </a:extLst>
        </xdr:cNvPr>
        <xdr:cNvCxnSpPr/>
      </xdr:nvCxnSpPr>
      <xdr:spPr>
        <a:xfrm flipV="1">
          <a:off x="6149340" y="18043435"/>
          <a:ext cx="7747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113405</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7AE09AF3-86B1-409B-92C7-8B76AB927CAA}"/>
            </a:ext>
          </a:extLst>
        </xdr:cNvPr>
        <xdr:cNvSpPr txBox="1"/>
      </xdr:nvSpPr>
      <xdr:spPr>
        <a:xfrm>
          <a:off x="8214575" y="17715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128689</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B30383FD-6050-49B3-9A61-8E59240FDAE9}"/>
            </a:ext>
          </a:extLst>
        </xdr:cNvPr>
        <xdr:cNvSpPr txBox="1"/>
      </xdr:nvSpPr>
      <xdr:spPr>
        <a:xfrm>
          <a:off x="7444955" y="1773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117682</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CE744318-10D5-4517-A184-1A64BA1E4353}"/>
            </a:ext>
          </a:extLst>
        </xdr:cNvPr>
        <xdr:cNvSpPr txBox="1"/>
      </xdr:nvSpPr>
      <xdr:spPr>
        <a:xfrm>
          <a:off x="6670255" y="1771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74435</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E5EA2A6F-F32A-4316-A1A9-75490EDA9F86}"/>
            </a:ext>
          </a:extLst>
        </xdr:cNvPr>
        <xdr:cNvSpPr txBox="1"/>
      </xdr:nvSpPr>
      <xdr:spPr>
        <a:xfrm>
          <a:off x="5872695" y="1767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133686</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C9B59A60-32BC-440A-A99F-9F45E72BFDF1}"/>
            </a:ext>
          </a:extLst>
        </xdr:cNvPr>
        <xdr:cNvSpPr txBox="1"/>
      </xdr:nvSpPr>
      <xdr:spPr>
        <a:xfrm>
          <a:off x="8214575" y="1807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140764</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35AB8752-2AD6-4D96-BD74-AB183590B582}"/>
            </a:ext>
          </a:extLst>
        </xdr:cNvPr>
        <xdr:cNvSpPr txBox="1"/>
      </xdr:nvSpPr>
      <xdr:spPr>
        <a:xfrm>
          <a:off x="7444955" y="18078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147882</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CA4BF474-2ACA-4607-B263-7EB076FE2BF9}"/>
            </a:ext>
          </a:extLst>
        </xdr:cNvPr>
        <xdr:cNvSpPr txBox="1"/>
      </xdr:nvSpPr>
      <xdr:spPr>
        <a:xfrm>
          <a:off x="6670255" y="1808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154187</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B5B27416-FA7F-4342-A46B-E5F72D8E2A05}"/>
            </a:ext>
          </a:extLst>
        </xdr:cNvPr>
        <xdr:cNvSpPr txBox="1"/>
      </xdr:nvSpPr>
      <xdr:spPr>
        <a:xfrm>
          <a:off x="5872695" y="1809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193E76F9-CE67-4CBE-8B96-2BA004E2F98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EE27177E-196D-4156-A01E-72AA6BA8D95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67F728DE-91BD-491C-8713-54E2C0E2B9A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718B59A4-261E-46B8-8BB4-DCAAC0C19F0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5EB62DE-AF65-4895-83A2-349BB5B1BC9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CC3D3FAF-606C-4E2D-B3E0-8FF09BBFCD2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E71EB89C-B0EC-4FD7-B2C2-92F8607D7CE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812803C-2A30-42F6-9707-96238E13A9E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D0FAF1A-C2CF-4FA3-B77D-3280B352B00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157D687E-12BD-4882-B03C-936F75A5B5E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193FA3EB-8232-4765-8437-FB234749BDBC}"/>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32C61062-5ED0-472E-BD23-5AEE0FBC1483}"/>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63FAFBDB-8AD8-4FEA-8290-FD005DC8D52A}"/>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8D481542-AC69-48E0-95B3-8EF69E111BD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FC1FEDD0-D48F-4EAC-9596-4C99417ABC81}"/>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81AACA40-8091-4AD0-AEA8-E25BC6443B16}"/>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33E3F59-642E-4CC6-8318-E27A4C60547F}"/>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59F658F8-6733-4064-842B-8DE75FF3D376}"/>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1C0AEF01-BC8B-4019-A845-21EE71F8C8AB}"/>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6D62730-3231-4583-9E99-77841864D754}"/>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52342AFE-CBCC-46C9-B627-372FDE45BABA}"/>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B2BAC6E7-4D60-4C42-9A49-6CD5D829308A}"/>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CD0F45D1-BBCE-4BF2-98C8-CA3ED17BBA3E}"/>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4F0CFB2C-769F-4644-A98C-13A1B4A445E7}"/>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4DED66B8-BB69-4F65-93F6-E081F0FFF2C9}"/>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520" name="直線コネクタ 519">
          <a:extLst>
            <a:ext uri="{FF2B5EF4-FFF2-40B4-BE49-F238E27FC236}">
              <a16:creationId xmlns:a16="http://schemas.microsoft.com/office/drawing/2014/main" id="{E4F66996-2086-4919-A0E1-6CC0B128F82C}"/>
            </a:ext>
          </a:extLst>
        </xdr:cNvPr>
        <xdr:cNvCxnSpPr/>
      </xdr:nvCxnSpPr>
      <xdr:spPr>
        <a:xfrm flipV="1">
          <a:off x="14375764" y="5606687"/>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認定こども園・幼稚園・保育所】&#10;有形固定資産減価償却率最小値テキスト">
          <a:extLst>
            <a:ext uri="{FF2B5EF4-FFF2-40B4-BE49-F238E27FC236}">
              <a16:creationId xmlns:a16="http://schemas.microsoft.com/office/drawing/2014/main" id="{3B8299BB-287D-4DFC-88E1-911EB94AE605}"/>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a:extLst>
            <a:ext uri="{FF2B5EF4-FFF2-40B4-BE49-F238E27FC236}">
              <a16:creationId xmlns:a16="http://schemas.microsoft.com/office/drawing/2014/main" id="{A672D35A-122F-46CA-BB04-593A77E9E4BF}"/>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23" name="【認定こども園・幼稚園・保育所】&#10;有形固定資産減価償却率最大値テキスト">
          <a:extLst>
            <a:ext uri="{FF2B5EF4-FFF2-40B4-BE49-F238E27FC236}">
              <a16:creationId xmlns:a16="http://schemas.microsoft.com/office/drawing/2014/main" id="{90F486A4-1E9F-4C31-9B40-CDB581DDCFDF}"/>
            </a:ext>
          </a:extLst>
        </xdr:cNvPr>
        <xdr:cNvSpPr txBox="1"/>
      </xdr:nvSpPr>
      <xdr:spPr>
        <a:xfrm>
          <a:off x="14414500" y="53857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24" name="直線コネクタ 523">
          <a:extLst>
            <a:ext uri="{FF2B5EF4-FFF2-40B4-BE49-F238E27FC236}">
              <a16:creationId xmlns:a16="http://schemas.microsoft.com/office/drawing/2014/main" id="{BBDBF7A2-6CDD-4F37-89AE-33F91B37B21A}"/>
            </a:ext>
          </a:extLst>
        </xdr:cNvPr>
        <xdr:cNvCxnSpPr/>
      </xdr:nvCxnSpPr>
      <xdr:spPr>
        <a:xfrm>
          <a:off x="14287500" y="56066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157315</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612939B8-BDA6-4497-85BA-C74A02E7C1BE}"/>
            </a:ext>
          </a:extLst>
        </xdr:cNvPr>
        <xdr:cNvSpPr txBox="1"/>
      </xdr:nvSpPr>
      <xdr:spPr>
        <a:xfrm>
          <a:off x="14414500" y="63599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526" name="フローチャート: 判断 525">
          <a:extLst>
            <a:ext uri="{FF2B5EF4-FFF2-40B4-BE49-F238E27FC236}">
              <a16:creationId xmlns:a16="http://schemas.microsoft.com/office/drawing/2014/main" id="{20EACD1C-7024-4885-81A6-FA4024B59585}"/>
            </a:ext>
          </a:extLst>
        </xdr:cNvPr>
        <xdr:cNvSpPr/>
      </xdr:nvSpPr>
      <xdr:spPr>
        <a:xfrm>
          <a:off x="14325600" y="637775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527" name="フローチャート: 判断 526">
          <a:extLst>
            <a:ext uri="{FF2B5EF4-FFF2-40B4-BE49-F238E27FC236}">
              <a16:creationId xmlns:a16="http://schemas.microsoft.com/office/drawing/2014/main" id="{4EF3827D-4940-4E2F-B4A0-9924972896B6}"/>
            </a:ext>
          </a:extLst>
        </xdr:cNvPr>
        <xdr:cNvSpPr/>
      </xdr:nvSpPr>
      <xdr:spPr>
        <a:xfrm>
          <a:off x="13578840" y="63668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528" name="フローチャート: 判断 527">
          <a:extLst>
            <a:ext uri="{FF2B5EF4-FFF2-40B4-BE49-F238E27FC236}">
              <a16:creationId xmlns:a16="http://schemas.microsoft.com/office/drawing/2014/main" id="{B537CEBD-D0DA-4E52-B68B-C3A58C9560A1}"/>
            </a:ext>
          </a:extLst>
        </xdr:cNvPr>
        <xdr:cNvSpPr/>
      </xdr:nvSpPr>
      <xdr:spPr>
        <a:xfrm>
          <a:off x="12804140" y="6373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125004</xdr:rowOff>
    </xdr:from>
    <xdr:to>
      <xdr:col>72</xdr:col>
      <xdr:colOff>38100</xdr:colOff>
      <xdr:row>38</xdr:row>
      <xdr:rowOff>55155</xdr:rowOff>
    </xdr:to>
    <xdr:sp macro="" textlink="">
      <xdr:nvSpPr>
        <xdr:cNvPr id="529" name="フローチャート: 判断 528">
          <a:extLst>
            <a:ext uri="{FF2B5EF4-FFF2-40B4-BE49-F238E27FC236}">
              <a16:creationId xmlns:a16="http://schemas.microsoft.com/office/drawing/2014/main" id="{6DE6CFD6-7211-43F5-8418-6B89A4FE61AB}"/>
            </a:ext>
          </a:extLst>
        </xdr:cNvPr>
        <xdr:cNvSpPr/>
      </xdr:nvSpPr>
      <xdr:spPr>
        <a:xfrm>
          <a:off x="12029440" y="6327684"/>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103777</xdr:rowOff>
    </xdr:from>
    <xdr:to>
      <xdr:col>67</xdr:col>
      <xdr:colOff>101600</xdr:colOff>
      <xdr:row>38</xdr:row>
      <xdr:rowOff>33927</xdr:rowOff>
    </xdr:to>
    <xdr:sp macro="" textlink="">
      <xdr:nvSpPr>
        <xdr:cNvPr id="530" name="フローチャート: 判断 529">
          <a:extLst>
            <a:ext uri="{FF2B5EF4-FFF2-40B4-BE49-F238E27FC236}">
              <a16:creationId xmlns:a16="http://schemas.microsoft.com/office/drawing/2014/main" id="{675EEA12-073A-47C5-A149-7C9D19175E86}"/>
            </a:ext>
          </a:extLst>
        </xdr:cNvPr>
        <xdr:cNvSpPr/>
      </xdr:nvSpPr>
      <xdr:spPr>
        <a:xfrm>
          <a:off x="11231880" y="63064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2D3DA0A-41F5-4D60-9157-5FF3A7397E5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63FE5BA-239C-4094-9867-D17805C6D20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28A8ECBD-69C8-4BAB-8EDA-32D61E5F0D86}"/>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FB89906A-95B7-48A8-A7D9-E6CCD67156C2}"/>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1BC6F321-2176-48EF-8BE9-70725EA0AEFF}"/>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46627</xdr:rowOff>
    </xdr:from>
    <xdr:to>
      <xdr:col>85</xdr:col>
      <xdr:colOff>177800</xdr:colOff>
      <xdr:row>37</xdr:row>
      <xdr:rowOff>148227</xdr:rowOff>
    </xdr:to>
    <xdr:sp macro="" textlink="">
      <xdr:nvSpPr>
        <xdr:cNvPr id="536" name="楕円 535">
          <a:extLst>
            <a:ext uri="{FF2B5EF4-FFF2-40B4-BE49-F238E27FC236}">
              <a16:creationId xmlns:a16="http://schemas.microsoft.com/office/drawing/2014/main" id="{ED1D4662-2762-4787-A81A-6588F6CD256D}"/>
            </a:ext>
          </a:extLst>
        </xdr:cNvPr>
        <xdr:cNvSpPr/>
      </xdr:nvSpPr>
      <xdr:spPr>
        <a:xfrm>
          <a:off x="14325600" y="624930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69504</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A2C499F4-20C4-4891-A840-12891277A8EC}"/>
            </a:ext>
          </a:extLst>
        </xdr:cNvPr>
        <xdr:cNvSpPr txBox="1"/>
      </xdr:nvSpPr>
      <xdr:spPr>
        <a:xfrm>
          <a:off x="14414500" y="6104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169092</xdr:rowOff>
    </xdr:from>
    <xdr:to>
      <xdr:col>81</xdr:col>
      <xdr:colOff>101600</xdr:colOff>
      <xdr:row>37</xdr:row>
      <xdr:rowOff>99242</xdr:rowOff>
    </xdr:to>
    <xdr:sp macro="" textlink="">
      <xdr:nvSpPr>
        <xdr:cNvPr id="538" name="楕円 537">
          <a:extLst>
            <a:ext uri="{FF2B5EF4-FFF2-40B4-BE49-F238E27FC236}">
              <a16:creationId xmlns:a16="http://schemas.microsoft.com/office/drawing/2014/main" id="{1FDC0EFA-AC80-4482-8C71-2F82AAE93345}"/>
            </a:ext>
          </a:extLst>
        </xdr:cNvPr>
        <xdr:cNvSpPr/>
      </xdr:nvSpPr>
      <xdr:spPr>
        <a:xfrm>
          <a:off x="13578840" y="62041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48442</xdr:rowOff>
    </xdr:from>
    <xdr:to>
      <xdr:col>85</xdr:col>
      <xdr:colOff>127000</xdr:colOff>
      <xdr:row>37</xdr:row>
      <xdr:rowOff>97427</xdr:rowOff>
    </xdr:to>
    <xdr:cxnSp macro="">
      <xdr:nvCxnSpPr>
        <xdr:cNvPr id="539" name="直線コネクタ 538">
          <a:extLst>
            <a:ext uri="{FF2B5EF4-FFF2-40B4-BE49-F238E27FC236}">
              <a16:creationId xmlns:a16="http://schemas.microsoft.com/office/drawing/2014/main" id="{DF7A0EC5-CB20-4AF9-A01C-99C7B0F71F44}"/>
            </a:ext>
          </a:extLst>
        </xdr:cNvPr>
        <xdr:cNvCxnSpPr/>
      </xdr:nvCxnSpPr>
      <xdr:spPr>
        <a:xfrm>
          <a:off x="13629640" y="6251122"/>
          <a:ext cx="74676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120106</xdr:rowOff>
    </xdr:from>
    <xdr:to>
      <xdr:col>76</xdr:col>
      <xdr:colOff>165100</xdr:colOff>
      <xdr:row>37</xdr:row>
      <xdr:rowOff>50256</xdr:rowOff>
    </xdr:to>
    <xdr:sp macro="" textlink="">
      <xdr:nvSpPr>
        <xdr:cNvPr id="540" name="楕円 539">
          <a:extLst>
            <a:ext uri="{FF2B5EF4-FFF2-40B4-BE49-F238E27FC236}">
              <a16:creationId xmlns:a16="http://schemas.microsoft.com/office/drawing/2014/main" id="{D9B24174-A102-4196-A586-83B26D8B6316}"/>
            </a:ext>
          </a:extLst>
        </xdr:cNvPr>
        <xdr:cNvSpPr/>
      </xdr:nvSpPr>
      <xdr:spPr>
        <a:xfrm>
          <a:off x="12804140" y="6155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170906</xdr:rowOff>
    </xdr:from>
    <xdr:to>
      <xdr:col>81</xdr:col>
      <xdr:colOff>50800</xdr:colOff>
      <xdr:row>37</xdr:row>
      <xdr:rowOff>48442</xdr:rowOff>
    </xdr:to>
    <xdr:cxnSp macro="">
      <xdr:nvCxnSpPr>
        <xdr:cNvPr id="541" name="直線コネクタ 540">
          <a:extLst>
            <a:ext uri="{FF2B5EF4-FFF2-40B4-BE49-F238E27FC236}">
              <a16:creationId xmlns:a16="http://schemas.microsoft.com/office/drawing/2014/main" id="{23CD27D9-085F-4324-8CC5-11D0272E425C}"/>
            </a:ext>
          </a:extLst>
        </xdr:cNvPr>
        <xdr:cNvCxnSpPr/>
      </xdr:nvCxnSpPr>
      <xdr:spPr>
        <a:xfrm>
          <a:off x="12854940" y="6205946"/>
          <a:ext cx="77470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71120</xdr:rowOff>
    </xdr:from>
    <xdr:to>
      <xdr:col>72</xdr:col>
      <xdr:colOff>38100</xdr:colOff>
      <xdr:row>37</xdr:row>
      <xdr:rowOff>1270</xdr:rowOff>
    </xdr:to>
    <xdr:sp macro="" textlink="">
      <xdr:nvSpPr>
        <xdr:cNvPr id="542" name="楕円 541">
          <a:extLst>
            <a:ext uri="{FF2B5EF4-FFF2-40B4-BE49-F238E27FC236}">
              <a16:creationId xmlns:a16="http://schemas.microsoft.com/office/drawing/2014/main" id="{9652ADD6-A861-4374-9000-951833D07371}"/>
            </a:ext>
          </a:extLst>
        </xdr:cNvPr>
        <xdr:cNvSpPr/>
      </xdr:nvSpPr>
      <xdr:spPr>
        <a:xfrm>
          <a:off x="12029440" y="6106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121920</xdr:rowOff>
    </xdr:from>
    <xdr:to>
      <xdr:col>76</xdr:col>
      <xdr:colOff>114300</xdr:colOff>
      <xdr:row>36</xdr:row>
      <xdr:rowOff>170906</xdr:rowOff>
    </xdr:to>
    <xdr:cxnSp macro="">
      <xdr:nvCxnSpPr>
        <xdr:cNvPr id="543" name="直線コネクタ 542">
          <a:extLst>
            <a:ext uri="{FF2B5EF4-FFF2-40B4-BE49-F238E27FC236}">
              <a16:creationId xmlns:a16="http://schemas.microsoft.com/office/drawing/2014/main" id="{7626106A-576D-4071-AE5D-44853FEBF0E3}"/>
            </a:ext>
          </a:extLst>
        </xdr:cNvPr>
        <xdr:cNvCxnSpPr/>
      </xdr:nvCxnSpPr>
      <xdr:spPr>
        <a:xfrm>
          <a:off x="12072620" y="6156960"/>
          <a:ext cx="78232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22134</xdr:rowOff>
    </xdr:from>
    <xdr:to>
      <xdr:col>67</xdr:col>
      <xdr:colOff>101600</xdr:colOff>
      <xdr:row>36</xdr:row>
      <xdr:rowOff>123734</xdr:rowOff>
    </xdr:to>
    <xdr:sp macro="" textlink="">
      <xdr:nvSpPr>
        <xdr:cNvPr id="544" name="楕円 543">
          <a:extLst>
            <a:ext uri="{FF2B5EF4-FFF2-40B4-BE49-F238E27FC236}">
              <a16:creationId xmlns:a16="http://schemas.microsoft.com/office/drawing/2014/main" id="{92959D81-71D4-4476-B4FC-F453C124D638}"/>
            </a:ext>
          </a:extLst>
        </xdr:cNvPr>
        <xdr:cNvSpPr/>
      </xdr:nvSpPr>
      <xdr:spPr>
        <a:xfrm>
          <a:off x="11231880" y="60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72934</xdr:rowOff>
    </xdr:from>
    <xdr:to>
      <xdr:col>71</xdr:col>
      <xdr:colOff>177800</xdr:colOff>
      <xdr:row>36</xdr:row>
      <xdr:rowOff>121920</xdr:rowOff>
    </xdr:to>
    <xdr:cxnSp macro="">
      <xdr:nvCxnSpPr>
        <xdr:cNvPr id="545" name="直線コネクタ 544">
          <a:extLst>
            <a:ext uri="{FF2B5EF4-FFF2-40B4-BE49-F238E27FC236}">
              <a16:creationId xmlns:a16="http://schemas.microsoft.com/office/drawing/2014/main" id="{75A2163C-F2FA-4D6F-B0E2-4632D14ED1D5}"/>
            </a:ext>
          </a:extLst>
        </xdr:cNvPr>
        <xdr:cNvCxnSpPr/>
      </xdr:nvCxnSpPr>
      <xdr:spPr>
        <a:xfrm>
          <a:off x="11282680" y="6107974"/>
          <a:ext cx="78994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85470</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2EDB4102-B78C-4D5A-9974-ECEB12B96922}"/>
            </a:ext>
          </a:extLst>
        </xdr:cNvPr>
        <xdr:cNvSpPr txBox="1"/>
      </xdr:nvSpPr>
      <xdr:spPr>
        <a:xfrm>
          <a:off x="13437244" y="6455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92001</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C6FEA109-55E3-4F75-8F25-4B8437CED23A}"/>
            </a:ext>
          </a:extLst>
        </xdr:cNvPr>
        <xdr:cNvSpPr txBox="1"/>
      </xdr:nvSpPr>
      <xdr:spPr>
        <a:xfrm>
          <a:off x="12675244" y="64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46281</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192D5EE0-46ED-4D8C-845C-4838A5BBF352}"/>
            </a:ext>
          </a:extLst>
        </xdr:cNvPr>
        <xdr:cNvSpPr txBox="1"/>
      </xdr:nvSpPr>
      <xdr:spPr>
        <a:xfrm>
          <a:off x="11900544" y="6416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25054</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D341DFA0-0243-4189-8AA5-367E33431699}"/>
            </a:ext>
          </a:extLst>
        </xdr:cNvPr>
        <xdr:cNvSpPr txBox="1"/>
      </xdr:nvSpPr>
      <xdr:spPr>
        <a:xfrm>
          <a:off x="11102984" y="6395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115769</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67007301-019C-42A6-A316-580BD9612E38}"/>
            </a:ext>
          </a:extLst>
        </xdr:cNvPr>
        <xdr:cNvSpPr txBox="1"/>
      </xdr:nvSpPr>
      <xdr:spPr>
        <a:xfrm>
          <a:off x="13437244" y="59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66783</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0A59218B-83E2-48D7-A743-6BC5B392AE72}"/>
            </a:ext>
          </a:extLst>
        </xdr:cNvPr>
        <xdr:cNvSpPr txBox="1"/>
      </xdr:nvSpPr>
      <xdr:spPr>
        <a:xfrm>
          <a:off x="12675244" y="593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17797</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A5380B90-4469-433F-8492-1B535418043F}"/>
            </a:ext>
          </a:extLst>
        </xdr:cNvPr>
        <xdr:cNvSpPr txBox="1"/>
      </xdr:nvSpPr>
      <xdr:spPr>
        <a:xfrm>
          <a:off x="119005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140261</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0C416BED-461C-4B31-87FA-8DE0A3DD536A}"/>
            </a:ext>
          </a:extLst>
        </xdr:cNvPr>
        <xdr:cNvSpPr txBox="1"/>
      </xdr:nvSpPr>
      <xdr:spPr>
        <a:xfrm>
          <a:off x="11102984" y="584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DC3F60B2-A801-4131-84AD-E1A01C0A87C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1505F230-1AC8-4AB3-810E-C733A57EC98B}"/>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C6FE913C-DEFB-4454-8AD7-841B42E80D8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7209D611-3A4D-4422-93BB-75D3051CB26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6A9245B2-424B-48F3-8483-C7BC894B970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91D61F7-AD76-47A5-9529-3C2DDA80839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35E08C24-EA79-46FE-B3C4-60967AB9BC9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25A92A6C-E6AC-4E5F-BE5C-C0958BDF231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A9AFC609-436C-461C-9226-26A7C162FC8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22B7BD49-2909-4EFE-8A9F-34021B19EB3F}"/>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6346ED88-E4A4-4AFB-A1AF-3685DAA13486}"/>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EA49DB91-7116-4483-9EF1-1D9240592D36}"/>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C6B5CDC2-45A9-42EB-BD6F-66177E219279}"/>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C49CB2FA-A324-4F1D-853C-9664A8D7A2EE}"/>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08C667BB-C4CE-4648-B783-D04DFF500E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D503A55B-0038-4BDD-86B4-6A400EB0517F}"/>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2023AC3E-BC47-4A72-A324-7E99F71C7E51}"/>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86B25CAD-28E2-4F20-8387-1BF9A9987D28}"/>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35AD609F-D4EE-4399-BEBE-4CB657429B69}"/>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E7637FD4-135F-4070-8F65-6034558E422A}"/>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B4FB750F-95F0-4017-97BA-E1ABEBBCD674}"/>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A8ABF333-EF22-4EC6-B43F-349556C22E69}"/>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94A427A7-EE32-4401-974B-4906F1584D6C}"/>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577" name="直線コネクタ 576">
          <a:extLst>
            <a:ext uri="{FF2B5EF4-FFF2-40B4-BE49-F238E27FC236}">
              <a16:creationId xmlns:a16="http://schemas.microsoft.com/office/drawing/2014/main" id="{282D92A7-3C78-421A-85C4-174EB49DD7CC}"/>
            </a:ext>
          </a:extLst>
        </xdr:cNvPr>
        <xdr:cNvCxnSpPr/>
      </xdr:nvCxnSpPr>
      <xdr:spPr>
        <a:xfrm flipV="1">
          <a:off x="19509104" y="5741670"/>
          <a:ext cx="0"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2D6A6E8D-3504-4CEC-808E-6C9AF2FB8B01}"/>
            </a:ext>
          </a:extLst>
        </xdr:cNvPr>
        <xdr:cNvSpPr txBox="1"/>
      </xdr:nvSpPr>
      <xdr:spPr>
        <a:xfrm>
          <a:off x="19547840" y="701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579" name="直線コネクタ 578">
          <a:extLst>
            <a:ext uri="{FF2B5EF4-FFF2-40B4-BE49-F238E27FC236}">
              <a16:creationId xmlns:a16="http://schemas.microsoft.com/office/drawing/2014/main" id="{67A3D17F-7E61-48A5-8B94-D05047D0CE17}"/>
            </a:ext>
          </a:extLst>
        </xdr:cNvPr>
        <xdr:cNvCxnSpPr/>
      </xdr:nvCxnSpPr>
      <xdr:spPr>
        <a:xfrm>
          <a:off x="19443700" y="701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A0ADDE1E-9419-460D-9B07-3D1F8A150818}"/>
            </a:ext>
          </a:extLst>
        </xdr:cNvPr>
        <xdr:cNvSpPr txBox="1"/>
      </xdr:nvSpPr>
      <xdr:spPr>
        <a:xfrm>
          <a:off x="1954784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581" name="直線コネクタ 580">
          <a:extLst>
            <a:ext uri="{FF2B5EF4-FFF2-40B4-BE49-F238E27FC236}">
              <a16:creationId xmlns:a16="http://schemas.microsoft.com/office/drawing/2014/main" id="{1E081368-17B2-4D7A-9B73-EE413EF64037}"/>
            </a:ext>
          </a:extLst>
        </xdr:cNvPr>
        <xdr:cNvCxnSpPr/>
      </xdr:nvCxnSpPr>
      <xdr:spPr>
        <a:xfrm>
          <a:off x="19443700" y="5741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107967</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6873D48B-ACB5-4BF3-9F28-391C2BEEE8E9}"/>
            </a:ext>
          </a:extLst>
        </xdr:cNvPr>
        <xdr:cNvSpPr txBox="1"/>
      </xdr:nvSpPr>
      <xdr:spPr>
        <a:xfrm>
          <a:off x="19547840" y="6478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583" name="フローチャート: 判断 582">
          <a:extLst>
            <a:ext uri="{FF2B5EF4-FFF2-40B4-BE49-F238E27FC236}">
              <a16:creationId xmlns:a16="http://schemas.microsoft.com/office/drawing/2014/main" id="{15C1AF33-18EA-439B-9275-669A074790C1}"/>
            </a:ext>
          </a:extLst>
        </xdr:cNvPr>
        <xdr:cNvSpPr/>
      </xdr:nvSpPr>
      <xdr:spPr>
        <a:xfrm>
          <a:off x="19458940" y="6623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584" name="フローチャート: 判断 583">
          <a:extLst>
            <a:ext uri="{FF2B5EF4-FFF2-40B4-BE49-F238E27FC236}">
              <a16:creationId xmlns:a16="http://schemas.microsoft.com/office/drawing/2014/main" id="{E9B3B48E-0644-4232-AEF0-0F6EDF522D82}"/>
            </a:ext>
          </a:extLst>
        </xdr:cNvPr>
        <xdr:cNvSpPr/>
      </xdr:nvSpPr>
      <xdr:spPr>
        <a:xfrm>
          <a:off x="18735040" y="6638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133350</xdr:rowOff>
    </xdr:from>
    <xdr:to>
      <xdr:col>107</xdr:col>
      <xdr:colOff>101600</xdr:colOff>
      <xdr:row>40</xdr:row>
      <xdr:rowOff>63500</xdr:rowOff>
    </xdr:to>
    <xdr:sp macro="" textlink="">
      <xdr:nvSpPr>
        <xdr:cNvPr id="585" name="フローチャート: 判断 584">
          <a:extLst>
            <a:ext uri="{FF2B5EF4-FFF2-40B4-BE49-F238E27FC236}">
              <a16:creationId xmlns:a16="http://schemas.microsoft.com/office/drawing/2014/main" id="{5A88C3B5-7F00-458F-8E18-BA136460B950}"/>
            </a:ext>
          </a:extLst>
        </xdr:cNvPr>
        <xdr:cNvSpPr/>
      </xdr:nvSpPr>
      <xdr:spPr>
        <a:xfrm>
          <a:off x="17937480" y="6671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111760</xdr:rowOff>
    </xdr:from>
    <xdr:to>
      <xdr:col>102</xdr:col>
      <xdr:colOff>165100</xdr:colOff>
      <xdr:row>40</xdr:row>
      <xdr:rowOff>41910</xdr:rowOff>
    </xdr:to>
    <xdr:sp macro="" textlink="">
      <xdr:nvSpPr>
        <xdr:cNvPr id="586" name="フローチャート: 判断 585">
          <a:extLst>
            <a:ext uri="{FF2B5EF4-FFF2-40B4-BE49-F238E27FC236}">
              <a16:creationId xmlns:a16="http://schemas.microsoft.com/office/drawing/2014/main" id="{73F8D414-F7CC-4DBE-8DC3-2B262C629BA9}"/>
            </a:ext>
          </a:extLst>
        </xdr:cNvPr>
        <xdr:cNvSpPr/>
      </xdr:nvSpPr>
      <xdr:spPr>
        <a:xfrm>
          <a:off x="17162780" y="6649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152400</xdr:rowOff>
    </xdr:from>
    <xdr:to>
      <xdr:col>98</xdr:col>
      <xdr:colOff>38100</xdr:colOff>
      <xdr:row>40</xdr:row>
      <xdr:rowOff>82550</xdr:rowOff>
    </xdr:to>
    <xdr:sp macro="" textlink="">
      <xdr:nvSpPr>
        <xdr:cNvPr id="587" name="フローチャート: 判断 586">
          <a:extLst>
            <a:ext uri="{FF2B5EF4-FFF2-40B4-BE49-F238E27FC236}">
              <a16:creationId xmlns:a16="http://schemas.microsoft.com/office/drawing/2014/main" id="{D3FFBBFC-254C-457B-861E-8FB01F98E926}"/>
            </a:ext>
          </a:extLst>
        </xdr:cNvPr>
        <xdr:cNvSpPr/>
      </xdr:nvSpPr>
      <xdr:spPr>
        <a:xfrm>
          <a:off x="16388080" y="6690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9025471-7D54-496B-BBAB-BB9F4321F87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B9724D2-999C-411D-BC67-89A214BEB6C2}"/>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EDF05C8F-269A-408B-97FF-0CFC4E8AF3AE}"/>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A4327F21-3670-4DA5-9B84-BD091DC3DD6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B5B96A94-6992-4874-805F-DDEE066C9C3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19050</xdr:rowOff>
    </xdr:from>
    <xdr:to>
      <xdr:col>116</xdr:col>
      <xdr:colOff>114300</xdr:colOff>
      <xdr:row>41</xdr:row>
      <xdr:rowOff>120650</xdr:rowOff>
    </xdr:to>
    <xdr:sp macro="" textlink="">
      <xdr:nvSpPr>
        <xdr:cNvPr id="593" name="楕円 592">
          <a:extLst>
            <a:ext uri="{FF2B5EF4-FFF2-40B4-BE49-F238E27FC236}">
              <a16:creationId xmlns:a16="http://schemas.microsoft.com/office/drawing/2014/main" id="{4F9552BE-7CB6-4664-A7FF-B43691BFBFA5}"/>
            </a:ext>
          </a:extLst>
        </xdr:cNvPr>
        <xdr:cNvSpPr/>
      </xdr:nvSpPr>
      <xdr:spPr>
        <a:xfrm>
          <a:off x="19458940" y="68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105427</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1E16110F-17E9-494E-AAC5-3E0F9F427834}"/>
            </a:ext>
          </a:extLst>
        </xdr:cNvPr>
        <xdr:cNvSpPr txBox="1"/>
      </xdr:nvSpPr>
      <xdr:spPr>
        <a:xfrm>
          <a:off x="19547840"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22860</xdr:rowOff>
    </xdr:from>
    <xdr:to>
      <xdr:col>112</xdr:col>
      <xdr:colOff>38100</xdr:colOff>
      <xdr:row>41</xdr:row>
      <xdr:rowOff>124460</xdr:rowOff>
    </xdr:to>
    <xdr:sp macro="" textlink="">
      <xdr:nvSpPr>
        <xdr:cNvPr id="595" name="楕円 594">
          <a:extLst>
            <a:ext uri="{FF2B5EF4-FFF2-40B4-BE49-F238E27FC236}">
              <a16:creationId xmlns:a16="http://schemas.microsoft.com/office/drawing/2014/main" id="{A529441D-AEB9-4A5A-92C7-567661716BD6}"/>
            </a:ext>
          </a:extLst>
        </xdr:cNvPr>
        <xdr:cNvSpPr/>
      </xdr:nvSpPr>
      <xdr:spPr>
        <a:xfrm>
          <a:off x="18735040" y="6896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69850</xdr:rowOff>
    </xdr:from>
    <xdr:to>
      <xdr:col>116</xdr:col>
      <xdr:colOff>63500</xdr:colOff>
      <xdr:row>41</xdr:row>
      <xdr:rowOff>73660</xdr:rowOff>
    </xdr:to>
    <xdr:cxnSp macro="">
      <xdr:nvCxnSpPr>
        <xdr:cNvPr id="596" name="直線コネクタ 595">
          <a:extLst>
            <a:ext uri="{FF2B5EF4-FFF2-40B4-BE49-F238E27FC236}">
              <a16:creationId xmlns:a16="http://schemas.microsoft.com/office/drawing/2014/main" id="{1B7C95A5-EDC8-49C1-B4B9-CE1BB1E2F58A}"/>
            </a:ext>
          </a:extLst>
        </xdr:cNvPr>
        <xdr:cNvCxnSpPr/>
      </xdr:nvCxnSpPr>
      <xdr:spPr>
        <a:xfrm flipV="1">
          <a:off x="18778220" y="694309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26670</xdr:rowOff>
    </xdr:from>
    <xdr:to>
      <xdr:col>107</xdr:col>
      <xdr:colOff>101600</xdr:colOff>
      <xdr:row>41</xdr:row>
      <xdr:rowOff>128270</xdr:rowOff>
    </xdr:to>
    <xdr:sp macro="" textlink="">
      <xdr:nvSpPr>
        <xdr:cNvPr id="597" name="楕円 596">
          <a:extLst>
            <a:ext uri="{FF2B5EF4-FFF2-40B4-BE49-F238E27FC236}">
              <a16:creationId xmlns:a16="http://schemas.microsoft.com/office/drawing/2014/main" id="{AD52C3BC-EA89-456E-BA2A-F57D677CF0DB}"/>
            </a:ext>
          </a:extLst>
        </xdr:cNvPr>
        <xdr:cNvSpPr/>
      </xdr:nvSpPr>
      <xdr:spPr>
        <a:xfrm>
          <a:off x="17937480" y="689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73660</xdr:rowOff>
    </xdr:from>
    <xdr:to>
      <xdr:col>111</xdr:col>
      <xdr:colOff>177800</xdr:colOff>
      <xdr:row>41</xdr:row>
      <xdr:rowOff>77470</xdr:rowOff>
    </xdr:to>
    <xdr:cxnSp macro="">
      <xdr:nvCxnSpPr>
        <xdr:cNvPr id="598" name="直線コネクタ 597">
          <a:extLst>
            <a:ext uri="{FF2B5EF4-FFF2-40B4-BE49-F238E27FC236}">
              <a16:creationId xmlns:a16="http://schemas.microsoft.com/office/drawing/2014/main" id="{4AD704F5-1AF0-4AA5-9546-FA500FF7265B}"/>
            </a:ext>
          </a:extLst>
        </xdr:cNvPr>
        <xdr:cNvCxnSpPr/>
      </xdr:nvCxnSpPr>
      <xdr:spPr>
        <a:xfrm flipV="1">
          <a:off x="17988280" y="694690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30480</xdr:rowOff>
    </xdr:from>
    <xdr:to>
      <xdr:col>102</xdr:col>
      <xdr:colOff>165100</xdr:colOff>
      <xdr:row>41</xdr:row>
      <xdr:rowOff>132080</xdr:rowOff>
    </xdr:to>
    <xdr:sp macro="" textlink="">
      <xdr:nvSpPr>
        <xdr:cNvPr id="599" name="楕円 598">
          <a:extLst>
            <a:ext uri="{FF2B5EF4-FFF2-40B4-BE49-F238E27FC236}">
              <a16:creationId xmlns:a16="http://schemas.microsoft.com/office/drawing/2014/main" id="{BA6D66D8-04AE-4BC8-88F8-39664A8D5BCC}"/>
            </a:ext>
          </a:extLst>
        </xdr:cNvPr>
        <xdr:cNvSpPr/>
      </xdr:nvSpPr>
      <xdr:spPr>
        <a:xfrm>
          <a:off x="17162780" y="69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77470</xdr:rowOff>
    </xdr:from>
    <xdr:to>
      <xdr:col>107</xdr:col>
      <xdr:colOff>50800</xdr:colOff>
      <xdr:row>41</xdr:row>
      <xdr:rowOff>81280</xdr:rowOff>
    </xdr:to>
    <xdr:cxnSp macro="">
      <xdr:nvCxnSpPr>
        <xdr:cNvPr id="600" name="直線コネクタ 599">
          <a:extLst>
            <a:ext uri="{FF2B5EF4-FFF2-40B4-BE49-F238E27FC236}">
              <a16:creationId xmlns:a16="http://schemas.microsoft.com/office/drawing/2014/main" id="{4391A72E-0FB9-4D7F-8610-B3648CBB7543}"/>
            </a:ext>
          </a:extLst>
        </xdr:cNvPr>
        <xdr:cNvCxnSpPr/>
      </xdr:nvCxnSpPr>
      <xdr:spPr>
        <a:xfrm flipV="1">
          <a:off x="17213580" y="695071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34290</xdr:rowOff>
    </xdr:from>
    <xdr:to>
      <xdr:col>98</xdr:col>
      <xdr:colOff>38100</xdr:colOff>
      <xdr:row>41</xdr:row>
      <xdr:rowOff>135890</xdr:rowOff>
    </xdr:to>
    <xdr:sp macro="" textlink="">
      <xdr:nvSpPr>
        <xdr:cNvPr id="601" name="楕円 600">
          <a:extLst>
            <a:ext uri="{FF2B5EF4-FFF2-40B4-BE49-F238E27FC236}">
              <a16:creationId xmlns:a16="http://schemas.microsoft.com/office/drawing/2014/main" id="{32F0D537-7E0A-448F-99CA-C5B143084F09}"/>
            </a:ext>
          </a:extLst>
        </xdr:cNvPr>
        <xdr:cNvSpPr/>
      </xdr:nvSpPr>
      <xdr:spPr>
        <a:xfrm>
          <a:off x="16388080" y="69075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81280</xdr:rowOff>
    </xdr:from>
    <xdr:to>
      <xdr:col>102</xdr:col>
      <xdr:colOff>114300</xdr:colOff>
      <xdr:row>41</xdr:row>
      <xdr:rowOff>85090</xdr:rowOff>
    </xdr:to>
    <xdr:cxnSp macro="">
      <xdr:nvCxnSpPr>
        <xdr:cNvPr id="602" name="直線コネクタ 601">
          <a:extLst>
            <a:ext uri="{FF2B5EF4-FFF2-40B4-BE49-F238E27FC236}">
              <a16:creationId xmlns:a16="http://schemas.microsoft.com/office/drawing/2014/main" id="{B118DFFF-F95E-4393-A975-0DC791CB19D7}"/>
            </a:ext>
          </a:extLst>
        </xdr:cNvPr>
        <xdr:cNvCxnSpPr/>
      </xdr:nvCxnSpPr>
      <xdr:spPr>
        <a:xfrm flipV="1">
          <a:off x="16431260" y="695452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47007</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13CCB10C-2ECB-4C5B-B92F-3A7BD1ECC9BB}"/>
            </a:ext>
          </a:extLst>
        </xdr:cNvPr>
        <xdr:cNvSpPr txBox="1"/>
      </xdr:nvSpPr>
      <xdr:spPr>
        <a:xfrm>
          <a:off x="185611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80027</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A57C940E-5AAF-4A22-BD72-802159166175}"/>
            </a:ext>
          </a:extLst>
        </xdr:cNvPr>
        <xdr:cNvSpPr txBox="1"/>
      </xdr:nvSpPr>
      <xdr:spPr>
        <a:xfrm>
          <a:off x="1777626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58437</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C231CA5F-032B-4334-A8C2-D9D796EF62D2}"/>
            </a:ext>
          </a:extLst>
        </xdr:cNvPr>
        <xdr:cNvSpPr txBox="1"/>
      </xdr:nvSpPr>
      <xdr:spPr>
        <a:xfrm>
          <a:off x="17001567" y="642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99077</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730AA703-BD1E-455C-9121-87B7EA5F7841}"/>
            </a:ext>
          </a:extLst>
        </xdr:cNvPr>
        <xdr:cNvSpPr txBox="1"/>
      </xdr:nvSpPr>
      <xdr:spPr>
        <a:xfrm>
          <a:off x="16226867" y="646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115587</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3F260DC7-620E-4D32-A0FF-15FC5A42F8A2}"/>
            </a:ext>
          </a:extLst>
        </xdr:cNvPr>
        <xdr:cNvSpPr txBox="1"/>
      </xdr:nvSpPr>
      <xdr:spPr>
        <a:xfrm>
          <a:off x="18561127"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119397</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6C60BDF0-DB37-4EB8-B46B-454A14FAD74D}"/>
            </a:ext>
          </a:extLst>
        </xdr:cNvPr>
        <xdr:cNvSpPr txBox="1"/>
      </xdr:nvSpPr>
      <xdr:spPr>
        <a:xfrm>
          <a:off x="17776267" y="699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123207</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AC5326AC-E8D3-4CC4-B5FA-DE1AF239FE4F}"/>
            </a:ext>
          </a:extLst>
        </xdr:cNvPr>
        <xdr:cNvSpPr txBox="1"/>
      </xdr:nvSpPr>
      <xdr:spPr>
        <a:xfrm>
          <a:off x="17001567" y="699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127017</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2721D3C1-996B-4032-874B-533491995E68}"/>
            </a:ext>
          </a:extLst>
        </xdr:cNvPr>
        <xdr:cNvSpPr txBox="1"/>
      </xdr:nvSpPr>
      <xdr:spPr>
        <a:xfrm>
          <a:off x="16226867" y="700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98A46A3-38BE-4D4E-94C4-4720B208E2C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E7A1AE9A-632A-431F-BFB0-1540DB8E854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F0148FAE-FC06-4DD2-A12D-95655B6DB2DD}"/>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92F8FC13-3243-40C7-A57A-0B2D3746A2F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B99B21D4-B3C1-450C-B95D-BEB3663D0456}"/>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ED243E40-18CF-4C78-A419-4A68C19B12D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8B2B1D36-6055-42B9-99BE-776CF132B301}"/>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5D0C2F6F-1E80-4AE8-B3B8-96255F28198B}"/>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4CA3554C-91B3-4D2A-AF01-63AFCCFED6D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2AE31E17-49BF-4E8B-8D4E-EF1E400D1B4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E47368A1-7A8D-402D-B286-665B10CE6494}"/>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6009A933-A531-4F55-9D4E-3945BAF964F5}"/>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14EF023E-B063-4379-BFF5-90F2F2412D12}"/>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20D2B9EC-F77E-45D2-B64B-F356DC4B5958}"/>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392C3C4D-E9C4-4B6E-B6B3-C16488AECC73}"/>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40E3E3C0-7CEF-4D44-9AA7-A4109E7D0E51}"/>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74ADB211-7AF3-417E-9A92-3DDACF4AEB5C}"/>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9795F0A0-ED8F-465B-8EEB-464B669B517C}"/>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A5F0AAA6-40FE-4E35-AA15-09D76E8BE33F}"/>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D7837598-61DF-4470-8AA1-517726F3766A}"/>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7E4DC82F-EC98-4C5D-9FC7-3DDBFFFE5EA3}"/>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4153C3AB-F8EC-4871-8FB5-820482B4B42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A106CD5B-F067-4F92-86A8-9019DDF9A4D7}"/>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1E22DAB7-1C8B-42D8-8BF6-BC88063EBFBF}"/>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635" name="直線コネクタ 634">
          <a:extLst>
            <a:ext uri="{FF2B5EF4-FFF2-40B4-BE49-F238E27FC236}">
              <a16:creationId xmlns:a16="http://schemas.microsoft.com/office/drawing/2014/main" id="{FC3F87AD-384F-4737-A7BA-ADDEFFCC308F}"/>
            </a:ext>
          </a:extLst>
        </xdr:cNvPr>
        <xdr:cNvCxnSpPr/>
      </xdr:nvCxnSpPr>
      <xdr:spPr>
        <a:xfrm flipV="1">
          <a:off x="14375764" y="925068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876FBD02-715C-47DB-B9B0-86BDD487C271}"/>
            </a:ext>
          </a:extLst>
        </xdr:cNvPr>
        <xdr:cNvSpPr txBox="1"/>
      </xdr:nvSpPr>
      <xdr:spPr>
        <a:xfrm>
          <a:off x="14414500" y="1079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637" name="直線コネクタ 636">
          <a:extLst>
            <a:ext uri="{FF2B5EF4-FFF2-40B4-BE49-F238E27FC236}">
              <a16:creationId xmlns:a16="http://schemas.microsoft.com/office/drawing/2014/main" id="{912136BC-0883-4336-88B6-531578CE3DF2}"/>
            </a:ext>
          </a:extLst>
        </xdr:cNvPr>
        <xdr:cNvCxnSpPr/>
      </xdr:nvCxnSpPr>
      <xdr:spPr>
        <a:xfrm>
          <a:off x="14287500" y="10788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BBD7F609-9BFB-44E4-97A0-2B12D33C74CD}"/>
            </a:ext>
          </a:extLst>
        </xdr:cNvPr>
        <xdr:cNvSpPr txBox="1"/>
      </xdr:nvSpPr>
      <xdr:spPr>
        <a:xfrm>
          <a:off x="14414500" y="903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639" name="直線コネクタ 638">
          <a:extLst>
            <a:ext uri="{FF2B5EF4-FFF2-40B4-BE49-F238E27FC236}">
              <a16:creationId xmlns:a16="http://schemas.microsoft.com/office/drawing/2014/main" id="{081982C4-EFD7-4429-BD22-307459FFB5D2}"/>
            </a:ext>
          </a:extLst>
        </xdr:cNvPr>
        <xdr:cNvCxnSpPr/>
      </xdr:nvCxnSpPr>
      <xdr:spPr>
        <a:xfrm>
          <a:off x="14287500" y="9250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135272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DA2E3534-A90C-4D0E-AF97-2675778A99F3}"/>
            </a:ext>
          </a:extLst>
        </xdr:cNvPr>
        <xdr:cNvSpPr txBox="1"/>
      </xdr:nvSpPr>
      <xdr:spPr>
        <a:xfrm>
          <a:off x="14414500" y="10026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641" name="フローチャート: 判断 640">
          <a:extLst>
            <a:ext uri="{FF2B5EF4-FFF2-40B4-BE49-F238E27FC236}">
              <a16:creationId xmlns:a16="http://schemas.microsoft.com/office/drawing/2014/main" id="{20D26B3A-8A34-4C04-A067-8E173CE1EDEC}"/>
            </a:ext>
          </a:extLst>
        </xdr:cNvPr>
        <xdr:cNvSpPr/>
      </xdr:nvSpPr>
      <xdr:spPr>
        <a:xfrm>
          <a:off x="14325600" y="100476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642" name="フローチャート: 判断 641">
          <a:extLst>
            <a:ext uri="{FF2B5EF4-FFF2-40B4-BE49-F238E27FC236}">
              <a16:creationId xmlns:a16="http://schemas.microsoft.com/office/drawing/2014/main" id="{D21856F7-51EA-469B-8226-AC270B852613}"/>
            </a:ext>
          </a:extLst>
        </xdr:cNvPr>
        <xdr:cNvSpPr/>
      </xdr:nvSpPr>
      <xdr:spPr>
        <a:xfrm>
          <a:off x="13578840" y="10041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43" name="フローチャート: 判断 642">
          <a:extLst>
            <a:ext uri="{FF2B5EF4-FFF2-40B4-BE49-F238E27FC236}">
              <a16:creationId xmlns:a16="http://schemas.microsoft.com/office/drawing/2014/main" id="{DACDCD8D-AA2F-489F-ADFB-88591EB364FF}"/>
            </a:ext>
          </a:extLst>
        </xdr:cNvPr>
        <xdr:cNvSpPr/>
      </xdr:nvSpPr>
      <xdr:spPr>
        <a:xfrm>
          <a:off x="1280414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168275</xdr:rowOff>
    </xdr:from>
    <xdr:to>
      <xdr:col>72</xdr:col>
      <xdr:colOff>38100</xdr:colOff>
      <xdr:row>60</xdr:row>
      <xdr:rowOff>98425</xdr:rowOff>
    </xdr:to>
    <xdr:sp macro="" textlink="">
      <xdr:nvSpPr>
        <xdr:cNvPr id="644" name="フローチャート: 判断 643">
          <a:extLst>
            <a:ext uri="{FF2B5EF4-FFF2-40B4-BE49-F238E27FC236}">
              <a16:creationId xmlns:a16="http://schemas.microsoft.com/office/drawing/2014/main" id="{9BD2B8ED-13BE-4BB8-8D9F-710E9739A9DD}"/>
            </a:ext>
          </a:extLst>
        </xdr:cNvPr>
        <xdr:cNvSpPr/>
      </xdr:nvSpPr>
      <xdr:spPr>
        <a:xfrm>
          <a:off x="12029440" y="10059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645" name="フローチャート: 判断 644">
          <a:extLst>
            <a:ext uri="{FF2B5EF4-FFF2-40B4-BE49-F238E27FC236}">
              <a16:creationId xmlns:a16="http://schemas.microsoft.com/office/drawing/2014/main" id="{FFE8C417-09AE-4A21-90A6-CB1F3D33C24B}"/>
            </a:ext>
          </a:extLst>
        </xdr:cNvPr>
        <xdr:cNvSpPr/>
      </xdr:nvSpPr>
      <xdr:spPr>
        <a:xfrm>
          <a:off x="11231880" y="10032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300375D2-D316-4BFC-8DF4-02416B5B03B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F490AC0C-364D-426F-B50D-5DAFFBD925C7}"/>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C3049FA1-A4FF-4559-9843-294E8DA66298}"/>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C20CC305-24B2-4584-A7FD-5B1B6265903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39760D33-FA13-4AE0-B5FF-A57E54D17674}"/>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651" name="楕円 650">
          <a:extLst>
            <a:ext uri="{FF2B5EF4-FFF2-40B4-BE49-F238E27FC236}">
              <a16:creationId xmlns:a16="http://schemas.microsoft.com/office/drawing/2014/main" id="{BE6F5AE8-F01D-4A51-BDF4-056F8AC16B20}"/>
            </a:ext>
          </a:extLst>
        </xdr:cNvPr>
        <xdr:cNvSpPr/>
      </xdr:nvSpPr>
      <xdr:spPr>
        <a:xfrm>
          <a:off x="14325600" y="98894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17797</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6F161D71-CE1D-477A-ACE9-665E0B4BC83B}"/>
            </a:ext>
          </a:extLst>
        </xdr:cNvPr>
        <xdr:cNvSpPr txBox="1"/>
      </xdr:nvSpPr>
      <xdr:spPr>
        <a:xfrm>
          <a:off x="14414500"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xdr:rowOff>
    </xdr:from>
    <xdr:to>
      <xdr:col>81</xdr:col>
      <xdr:colOff>101600</xdr:colOff>
      <xdr:row>59</xdr:row>
      <xdr:rowOff>113665</xdr:rowOff>
    </xdr:to>
    <xdr:sp macro="" textlink="">
      <xdr:nvSpPr>
        <xdr:cNvPr id="653" name="楕円 652">
          <a:extLst>
            <a:ext uri="{FF2B5EF4-FFF2-40B4-BE49-F238E27FC236}">
              <a16:creationId xmlns:a16="http://schemas.microsoft.com/office/drawing/2014/main" id="{EB831F56-B3C5-4DDE-99E4-BFF9D2FE22AD}"/>
            </a:ext>
          </a:extLst>
        </xdr:cNvPr>
        <xdr:cNvSpPr/>
      </xdr:nvSpPr>
      <xdr:spPr>
        <a:xfrm>
          <a:off x="1357884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45720</xdr:rowOff>
    </xdr:from>
    <xdr:to>
      <xdr:col>85</xdr:col>
      <xdr:colOff>127000</xdr:colOff>
      <xdr:row>59</xdr:row>
      <xdr:rowOff>62865</xdr:rowOff>
    </xdr:to>
    <xdr:cxnSp macro="">
      <xdr:nvCxnSpPr>
        <xdr:cNvPr id="654" name="直線コネクタ 653">
          <a:extLst>
            <a:ext uri="{FF2B5EF4-FFF2-40B4-BE49-F238E27FC236}">
              <a16:creationId xmlns:a16="http://schemas.microsoft.com/office/drawing/2014/main" id="{F1EB9892-D7D8-446D-84BC-75929BBAFD47}"/>
            </a:ext>
          </a:extLst>
        </xdr:cNvPr>
        <xdr:cNvCxnSpPr/>
      </xdr:nvCxnSpPr>
      <xdr:spPr>
        <a:xfrm flipV="1">
          <a:off x="13629640" y="9936480"/>
          <a:ext cx="74676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151130</xdr:rowOff>
    </xdr:from>
    <xdr:to>
      <xdr:col>76</xdr:col>
      <xdr:colOff>165100</xdr:colOff>
      <xdr:row>59</xdr:row>
      <xdr:rowOff>81280</xdr:rowOff>
    </xdr:to>
    <xdr:sp macro="" textlink="">
      <xdr:nvSpPr>
        <xdr:cNvPr id="655" name="楕円 654">
          <a:extLst>
            <a:ext uri="{FF2B5EF4-FFF2-40B4-BE49-F238E27FC236}">
              <a16:creationId xmlns:a16="http://schemas.microsoft.com/office/drawing/2014/main" id="{6991BE2B-06B5-4EC6-A906-041F7C3EDEDC}"/>
            </a:ext>
          </a:extLst>
        </xdr:cNvPr>
        <xdr:cNvSpPr/>
      </xdr:nvSpPr>
      <xdr:spPr>
        <a:xfrm>
          <a:off x="12804140" y="9874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30480</xdr:rowOff>
    </xdr:from>
    <xdr:to>
      <xdr:col>81</xdr:col>
      <xdr:colOff>50800</xdr:colOff>
      <xdr:row>59</xdr:row>
      <xdr:rowOff>62865</xdr:rowOff>
    </xdr:to>
    <xdr:cxnSp macro="">
      <xdr:nvCxnSpPr>
        <xdr:cNvPr id="656" name="直線コネクタ 655">
          <a:extLst>
            <a:ext uri="{FF2B5EF4-FFF2-40B4-BE49-F238E27FC236}">
              <a16:creationId xmlns:a16="http://schemas.microsoft.com/office/drawing/2014/main" id="{2117CEFF-A725-4AD6-B694-8A755E804DF6}"/>
            </a:ext>
          </a:extLst>
        </xdr:cNvPr>
        <xdr:cNvCxnSpPr/>
      </xdr:nvCxnSpPr>
      <xdr:spPr>
        <a:xfrm>
          <a:off x="12854940" y="992124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107315</xdr:rowOff>
    </xdr:from>
    <xdr:to>
      <xdr:col>72</xdr:col>
      <xdr:colOff>38100</xdr:colOff>
      <xdr:row>59</xdr:row>
      <xdr:rowOff>37465</xdr:rowOff>
    </xdr:to>
    <xdr:sp macro="" textlink="">
      <xdr:nvSpPr>
        <xdr:cNvPr id="657" name="楕円 656">
          <a:extLst>
            <a:ext uri="{FF2B5EF4-FFF2-40B4-BE49-F238E27FC236}">
              <a16:creationId xmlns:a16="http://schemas.microsoft.com/office/drawing/2014/main" id="{BAC8EE86-18E3-420F-8B4C-045F9A2B5789}"/>
            </a:ext>
          </a:extLst>
        </xdr:cNvPr>
        <xdr:cNvSpPr/>
      </xdr:nvSpPr>
      <xdr:spPr>
        <a:xfrm>
          <a:off x="12029440" y="98304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158115</xdr:rowOff>
    </xdr:from>
    <xdr:to>
      <xdr:col>76</xdr:col>
      <xdr:colOff>114300</xdr:colOff>
      <xdr:row>59</xdr:row>
      <xdr:rowOff>30480</xdr:rowOff>
    </xdr:to>
    <xdr:cxnSp macro="">
      <xdr:nvCxnSpPr>
        <xdr:cNvPr id="658" name="直線コネクタ 657">
          <a:extLst>
            <a:ext uri="{FF2B5EF4-FFF2-40B4-BE49-F238E27FC236}">
              <a16:creationId xmlns:a16="http://schemas.microsoft.com/office/drawing/2014/main" id="{CF3E7BF1-6220-41D3-A7DD-FA7B1CA9F784}"/>
            </a:ext>
          </a:extLst>
        </xdr:cNvPr>
        <xdr:cNvCxnSpPr/>
      </xdr:nvCxnSpPr>
      <xdr:spPr>
        <a:xfrm>
          <a:off x="12072620" y="988123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78740</xdr:rowOff>
    </xdr:from>
    <xdr:to>
      <xdr:col>67</xdr:col>
      <xdr:colOff>101600</xdr:colOff>
      <xdr:row>59</xdr:row>
      <xdr:rowOff>8890</xdr:rowOff>
    </xdr:to>
    <xdr:sp macro="" textlink="">
      <xdr:nvSpPr>
        <xdr:cNvPr id="659" name="楕円 658">
          <a:extLst>
            <a:ext uri="{FF2B5EF4-FFF2-40B4-BE49-F238E27FC236}">
              <a16:creationId xmlns:a16="http://schemas.microsoft.com/office/drawing/2014/main" id="{29562084-AE7A-4BEC-B0E4-B470B77A8573}"/>
            </a:ext>
          </a:extLst>
        </xdr:cNvPr>
        <xdr:cNvSpPr/>
      </xdr:nvSpPr>
      <xdr:spPr>
        <a:xfrm>
          <a:off x="11231880" y="9801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129540</xdr:rowOff>
    </xdr:from>
    <xdr:to>
      <xdr:col>71</xdr:col>
      <xdr:colOff>177800</xdr:colOff>
      <xdr:row>58</xdr:row>
      <xdr:rowOff>158115</xdr:rowOff>
    </xdr:to>
    <xdr:cxnSp macro="">
      <xdr:nvCxnSpPr>
        <xdr:cNvPr id="660" name="直線コネクタ 659">
          <a:extLst>
            <a:ext uri="{FF2B5EF4-FFF2-40B4-BE49-F238E27FC236}">
              <a16:creationId xmlns:a16="http://schemas.microsoft.com/office/drawing/2014/main" id="{D3ABBEE8-073C-4184-B5DF-CBBD1577BD2C}"/>
            </a:ext>
          </a:extLst>
        </xdr:cNvPr>
        <xdr:cNvCxnSpPr/>
      </xdr:nvCxnSpPr>
      <xdr:spPr>
        <a:xfrm>
          <a:off x="11282680" y="985266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72407</xdr:rowOff>
    </xdr:from>
    <xdr:ext cx="405111" cy="259045"/>
    <xdr:sp macro="" textlink="">
      <xdr:nvSpPr>
        <xdr:cNvPr id="661" name="n_1aveValue【学校施設】&#10;有形固定資産減価償却率">
          <a:extLst>
            <a:ext uri="{FF2B5EF4-FFF2-40B4-BE49-F238E27FC236}">
              <a16:creationId xmlns:a16="http://schemas.microsoft.com/office/drawing/2014/main" id="{F42D2E7E-022C-401F-92D5-42A6AA704B47}"/>
            </a:ext>
          </a:extLst>
        </xdr:cNvPr>
        <xdr:cNvSpPr txBox="1"/>
      </xdr:nvSpPr>
      <xdr:spPr>
        <a:xfrm>
          <a:off x="134372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662" name="n_2aveValue【学校施設】&#10;有形固定資産減価償却率">
          <a:extLst>
            <a:ext uri="{FF2B5EF4-FFF2-40B4-BE49-F238E27FC236}">
              <a16:creationId xmlns:a16="http://schemas.microsoft.com/office/drawing/2014/main" id="{CDFB873C-A5EF-4AB5-BC68-B38F7824469D}"/>
            </a:ext>
          </a:extLst>
        </xdr:cNvPr>
        <xdr:cNvSpPr txBox="1"/>
      </xdr:nvSpPr>
      <xdr:spPr>
        <a:xfrm>
          <a:off x="126752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89552</xdr:rowOff>
    </xdr:from>
    <xdr:ext cx="405111" cy="259045"/>
    <xdr:sp macro="" textlink="">
      <xdr:nvSpPr>
        <xdr:cNvPr id="663" name="n_3aveValue【学校施設】&#10;有形固定資産減価償却率">
          <a:extLst>
            <a:ext uri="{FF2B5EF4-FFF2-40B4-BE49-F238E27FC236}">
              <a16:creationId xmlns:a16="http://schemas.microsoft.com/office/drawing/2014/main" id="{4E699E35-A99B-4EE3-A107-20463D92C95E}"/>
            </a:ext>
          </a:extLst>
        </xdr:cNvPr>
        <xdr:cNvSpPr txBox="1"/>
      </xdr:nvSpPr>
      <xdr:spPr>
        <a:xfrm>
          <a:off x="11900544"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62882</xdr:rowOff>
    </xdr:from>
    <xdr:ext cx="405111" cy="259045"/>
    <xdr:sp macro="" textlink="">
      <xdr:nvSpPr>
        <xdr:cNvPr id="664" name="n_4aveValue【学校施設】&#10;有形固定資産減価償却率">
          <a:extLst>
            <a:ext uri="{FF2B5EF4-FFF2-40B4-BE49-F238E27FC236}">
              <a16:creationId xmlns:a16="http://schemas.microsoft.com/office/drawing/2014/main" id="{5C635554-C813-45F3-9667-CF1576943DF1}"/>
            </a:ext>
          </a:extLst>
        </xdr:cNvPr>
        <xdr:cNvSpPr txBox="1"/>
      </xdr:nvSpPr>
      <xdr:spPr>
        <a:xfrm>
          <a:off x="11102984" y="1012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130192</xdr:rowOff>
    </xdr:from>
    <xdr:ext cx="405111" cy="259045"/>
    <xdr:sp macro="" textlink="">
      <xdr:nvSpPr>
        <xdr:cNvPr id="665" name="n_1mainValue【学校施設】&#10;有形固定資産減価償却率">
          <a:extLst>
            <a:ext uri="{FF2B5EF4-FFF2-40B4-BE49-F238E27FC236}">
              <a16:creationId xmlns:a16="http://schemas.microsoft.com/office/drawing/2014/main" id="{3AC1D4B5-C962-4720-B2A5-BD0C5505BC71}"/>
            </a:ext>
          </a:extLst>
        </xdr:cNvPr>
        <xdr:cNvSpPr txBox="1"/>
      </xdr:nvSpPr>
      <xdr:spPr>
        <a:xfrm>
          <a:off x="13437244"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97807</xdr:rowOff>
    </xdr:from>
    <xdr:ext cx="405111" cy="259045"/>
    <xdr:sp macro="" textlink="">
      <xdr:nvSpPr>
        <xdr:cNvPr id="666" name="n_2mainValue【学校施設】&#10;有形固定資産減価償却率">
          <a:extLst>
            <a:ext uri="{FF2B5EF4-FFF2-40B4-BE49-F238E27FC236}">
              <a16:creationId xmlns:a16="http://schemas.microsoft.com/office/drawing/2014/main" id="{2F0BC139-1C36-4783-BBFB-C73C55D2AF37}"/>
            </a:ext>
          </a:extLst>
        </xdr:cNvPr>
        <xdr:cNvSpPr txBox="1"/>
      </xdr:nvSpPr>
      <xdr:spPr>
        <a:xfrm>
          <a:off x="126752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53992</xdr:rowOff>
    </xdr:from>
    <xdr:ext cx="405111" cy="259045"/>
    <xdr:sp macro="" textlink="">
      <xdr:nvSpPr>
        <xdr:cNvPr id="667" name="n_3mainValue【学校施設】&#10;有形固定資産減価償却率">
          <a:extLst>
            <a:ext uri="{FF2B5EF4-FFF2-40B4-BE49-F238E27FC236}">
              <a16:creationId xmlns:a16="http://schemas.microsoft.com/office/drawing/2014/main" id="{1754CCF1-BAC6-4130-90AF-24611F392C88}"/>
            </a:ext>
          </a:extLst>
        </xdr:cNvPr>
        <xdr:cNvSpPr txBox="1"/>
      </xdr:nvSpPr>
      <xdr:spPr>
        <a:xfrm>
          <a:off x="11900544" y="960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25417</xdr:rowOff>
    </xdr:from>
    <xdr:ext cx="405111" cy="259045"/>
    <xdr:sp macro="" textlink="">
      <xdr:nvSpPr>
        <xdr:cNvPr id="668" name="n_4mainValue【学校施設】&#10;有形固定資産減価償却率">
          <a:extLst>
            <a:ext uri="{FF2B5EF4-FFF2-40B4-BE49-F238E27FC236}">
              <a16:creationId xmlns:a16="http://schemas.microsoft.com/office/drawing/2014/main" id="{63587F5A-BB97-4CB7-893E-67A5A3FFEF29}"/>
            </a:ext>
          </a:extLst>
        </xdr:cNvPr>
        <xdr:cNvSpPr txBox="1"/>
      </xdr:nvSpPr>
      <xdr:spPr>
        <a:xfrm>
          <a:off x="1110298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6802D9B5-B4A8-4B1D-8B10-59A4D24AA8A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6110075B-E31E-430D-83D3-7BCD511DCC6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BC830B80-B4C3-4693-A4CB-0D740462649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8CEB8935-EC0E-4158-BB4D-E3E5F74DF5C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2B47C8BE-1CDB-4D69-88A0-E1712B7397F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2F6A29E-F84B-4306-84F6-292ED7D5C71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57559DA8-A950-419A-8BDD-8E548B67BA16}"/>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CE746E69-6283-461F-8B5B-730326EC08D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74F922A0-D60D-468D-AC77-3D89C072E41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5D03B7F6-5785-41A6-B548-1DD6F599AFE9}"/>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a:extLst>
            <a:ext uri="{FF2B5EF4-FFF2-40B4-BE49-F238E27FC236}">
              <a16:creationId xmlns:a16="http://schemas.microsoft.com/office/drawing/2014/main" id="{5E4D4D9D-EBBD-4495-BBF9-16515FBE8C57}"/>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a:extLst>
            <a:ext uri="{FF2B5EF4-FFF2-40B4-BE49-F238E27FC236}">
              <a16:creationId xmlns:a16="http://schemas.microsoft.com/office/drawing/2014/main" id="{76718C74-3082-4613-B052-E66B59931E3A}"/>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a:extLst>
            <a:ext uri="{FF2B5EF4-FFF2-40B4-BE49-F238E27FC236}">
              <a16:creationId xmlns:a16="http://schemas.microsoft.com/office/drawing/2014/main" id="{6D6958EB-2133-4AA4-B270-3E9000B7D07F}"/>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a:extLst>
            <a:ext uri="{FF2B5EF4-FFF2-40B4-BE49-F238E27FC236}">
              <a16:creationId xmlns:a16="http://schemas.microsoft.com/office/drawing/2014/main" id="{A4F084F8-E845-4911-A70C-F62D57AC3C94}"/>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a:extLst>
            <a:ext uri="{FF2B5EF4-FFF2-40B4-BE49-F238E27FC236}">
              <a16:creationId xmlns:a16="http://schemas.microsoft.com/office/drawing/2014/main" id="{34B28315-78D7-4F2B-BC7E-03E0692B3767}"/>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a:extLst>
            <a:ext uri="{FF2B5EF4-FFF2-40B4-BE49-F238E27FC236}">
              <a16:creationId xmlns:a16="http://schemas.microsoft.com/office/drawing/2014/main" id="{B3E01DD4-D7F8-4719-BC1E-3F68A965AE0F}"/>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a:extLst>
            <a:ext uri="{FF2B5EF4-FFF2-40B4-BE49-F238E27FC236}">
              <a16:creationId xmlns:a16="http://schemas.microsoft.com/office/drawing/2014/main" id="{F81D6E48-B577-48BE-A3B4-684143462EB5}"/>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a:extLst>
            <a:ext uri="{FF2B5EF4-FFF2-40B4-BE49-F238E27FC236}">
              <a16:creationId xmlns:a16="http://schemas.microsoft.com/office/drawing/2014/main" id="{8B9488F7-5D2E-444A-BB4B-5D1FFA460B0F}"/>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a:extLst>
            <a:ext uri="{FF2B5EF4-FFF2-40B4-BE49-F238E27FC236}">
              <a16:creationId xmlns:a16="http://schemas.microsoft.com/office/drawing/2014/main" id="{7B8369ED-8439-42EF-A472-F0537ECB34ED}"/>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a:extLst>
            <a:ext uri="{FF2B5EF4-FFF2-40B4-BE49-F238E27FC236}">
              <a16:creationId xmlns:a16="http://schemas.microsoft.com/office/drawing/2014/main" id="{1143B46D-F7A4-40F6-BCA6-46243F4646F4}"/>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a:extLst>
            <a:ext uri="{FF2B5EF4-FFF2-40B4-BE49-F238E27FC236}">
              <a16:creationId xmlns:a16="http://schemas.microsoft.com/office/drawing/2014/main" id="{68549B4C-69FE-4E14-AEC8-B828846F1A01}"/>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a:extLst>
            <a:ext uri="{FF2B5EF4-FFF2-40B4-BE49-F238E27FC236}">
              <a16:creationId xmlns:a16="http://schemas.microsoft.com/office/drawing/2014/main" id="{0348028B-7CE6-4F9D-8307-69FB19699B82}"/>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a:extLst>
            <a:ext uri="{FF2B5EF4-FFF2-40B4-BE49-F238E27FC236}">
              <a16:creationId xmlns:a16="http://schemas.microsoft.com/office/drawing/2014/main" id="{7862BBE8-F725-4C5C-915B-C8EFAF4F1E55}"/>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39271833-7811-467B-8FB4-D31772F3303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D8EEFD2A-7624-46F2-B307-41E7C32B5EC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学校施設】&#10;一人当たり面積グラフ枠">
          <a:extLst>
            <a:ext uri="{FF2B5EF4-FFF2-40B4-BE49-F238E27FC236}">
              <a16:creationId xmlns:a16="http://schemas.microsoft.com/office/drawing/2014/main" id="{25E20E87-15D2-40E0-A4D2-E044A5132C4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695" name="直線コネクタ 694">
          <a:extLst>
            <a:ext uri="{FF2B5EF4-FFF2-40B4-BE49-F238E27FC236}">
              <a16:creationId xmlns:a16="http://schemas.microsoft.com/office/drawing/2014/main" id="{6F586CC4-D175-4F3A-8287-BE64DA086ABD}"/>
            </a:ext>
          </a:extLst>
        </xdr:cNvPr>
        <xdr:cNvCxnSpPr/>
      </xdr:nvCxnSpPr>
      <xdr:spPr>
        <a:xfrm flipV="1">
          <a:off x="19509104" y="9348869"/>
          <a:ext cx="0" cy="152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696" name="【学校施設】&#10;一人当たり面積最小値テキスト">
          <a:extLst>
            <a:ext uri="{FF2B5EF4-FFF2-40B4-BE49-F238E27FC236}">
              <a16:creationId xmlns:a16="http://schemas.microsoft.com/office/drawing/2014/main" id="{200390C2-7D53-48EF-8FAE-8C7681B3C27D}"/>
            </a:ext>
          </a:extLst>
        </xdr:cNvPr>
        <xdr:cNvSpPr txBox="1"/>
      </xdr:nvSpPr>
      <xdr:spPr>
        <a:xfrm>
          <a:off x="19547840" y="1087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697" name="直線コネクタ 696">
          <a:extLst>
            <a:ext uri="{FF2B5EF4-FFF2-40B4-BE49-F238E27FC236}">
              <a16:creationId xmlns:a16="http://schemas.microsoft.com/office/drawing/2014/main" id="{1AE390BE-EE8B-4993-8E13-AACDA74A2FEC}"/>
            </a:ext>
          </a:extLst>
        </xdr:cNvPr>
        <xdr:cNvCxnSpPr/>
      </xdr:nvCxnSpPr>
      <xdr:spPr>
        <a:xfrm>
          <a:off x="19443700" y="108726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698" name="【学校施設】&#10;一人当たり面積最大値テキスト">
          <a:extLst>
            <a:ext uri="{FF2B5EF4-FFF2-40B4-BE49-F238E27FC236}">
              <a16:creationId xmlns:a16="http://schemas.microsoft.com/office/drawing/2014/main" id="{1258E7D4-960C-45FB-954A-A46EA62712CA}"/>
            </a:ext>
          </a:extLst>
        </xdr:cNvPr>
        <xdr:cNvSpPr txBox="1"/>
      </xdr:nvSpPr>
      <xdr:spPr>
        <a:xfrm>
          <a:off x="19547840" y="912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699" name="直線コネクタ 698">
          <a:extLst>
            <a:ext uri="{FF2B5EF4-FFF2-40B4-BE49-F238E27FC236}">
              <a16:creationId xmlns:a16="http://schemas.microsoft.com/office/drawing/2014/main" id="{58D608E9-0385-424E-BBC8-E250743C1897}"/>
            </a:ext>
          </a:extLst>
        </xdr:cNvPr>
        <xdr:cNvCxnSpPr/>
      </xdr:nvCxnSpPr>
      <xdr:spPr>
        <a:xfrm>
          <a:off x="19443700" y="93488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144180</xdr:rowOff>
    </xdr:from>
    <xdr:ext cx="469744" cy="259045"/>
    <xdr:sp macro="" textlink="">
      <xdr:nvSpPr>
        <xdr:cNvPr id="700" name="【学校施設】&#10;一人当たり面積平均値テキスト">
          <a:extLst>
            <a:ext uri="{FF2B5EF4-FFF2-40B4-BE49-F238E27FC236}">
              <a16:creationId xmlns:a16="http://schemas.microsoft.com/office/drawing/2014/main" id="{F3A8489D-7D0F-4906-AB0C-1A214836E9D6}"/>
            </a:ext>
          </a:extLst>
        </xdr:cNvPr>
        <xdr:cNvSpPr txBox="1"/>
      </xdr:nvSpPr>
      <xdr:spPr>
        <a:xfrm>
          <a:off x="19547840" y="102025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701" name="フローチャート: 判断 700">
          <a:extLst>
            <a:ext uri="{FF2B5EF4-FFF2-40B4-BE49-F238E27FC236}">
              <a16:creationId xmlns:a16="http://schemas.microsoft.com/office/drawing/2014/main" id="{D46428FC-FA8A-471E-A787-CED03E397D41}"/>
            </a:ext>
          </a:extLst>
        </xdr:cNvPr>
        <xdr:cNvSpPr/>
      </xdr:nvSpPr>
      <xdr:spPr>
        <a:xfrm>
          <a:off x="19458940" y="103473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702" name="フローチャート: 判断 701">
          <a:extLst>
            <a:ext uri="{FF2B5EF4-FFF2-40B4-BE49-F238E27FC236}">
              <a16:creationId xmlns:a16="http://schemas.microsoft.com/office/drawing/2014/main" id="{8E856C3A-1E2A-459E-B869-C8ABAA536C21}"/>
            </a:ext>
          </a:extLst>
        </xdr:cNvPr>
        <xdr:cNvSpPr/>
      </xdr:nvSpPr>
      <xdr:spPr>
        <a:xfrm>
          <a:off x="18735040" y="103558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154287</xdr:rowOff>
    </xdr:from>
    <xdr:to>
      <xdr:col>107</xdr:col>
      <xdr:colOff>101600</xdr:colOff>
      <xdr:row>62</xdr:row>
      <xdr:rowOff>84437</xdr:rowOff>
    </xdr:to>
    <xdr:sp macro="" textlink="">
      <xdr:nvSpPr>
        <xdr:cNvPr id="703" name="フローチャート: 判断 702">
          <a:extLst>
            <a:ext uri="{FF2B5EF4-FFF2-40B4-BE49-F238E27FC236}">
              <a16:creationId xmlns:a16="http://schemas.microsoft.com/office/drawing/2014/main" id="{498C9D3C-E477-401C-8E9F-7F0FC9E1EE1F}"/>
            </a:ext>
          </a:extLst>
        </xdr:cNvPr>
        <xdr:cNvSpPr/>
      </xdr:nvSpPr>
      <xdr:spPr>
        <a:xfrm>
          <a:off x="17937480" y="103803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704" name="フローチャート: 判断 703">
          <a:extLst>
            <a:ext uri="{FF2B5EF4-FFF2-40B4-BE49-F238E27FC236}">
              <a16:creationId xmlns:a16="http://schemas.microsoft.com/office/drawing/2014/main" id="{20E8E309-8B73-4518-8F6D-2DACEC526362}"/>
            </a:ext>
          </a:extLst>
        </xdr:cNvPr>
        <xdr:cNvSpPr/>
      </xdr:nvSpPr>
      <xdr:spPr>
        <a:xfrm>
          <a:off x="17162780" y="103786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9289</xdr:rowOff>
    </xdr:from>
    <xdr:to>
      <xdr:col>98</xdr:col>
      <xdr:colOff>38100</xdr:colOff>
      <xdr:row>62</xdr:row>
      <xdr:rowOff>110889</xdr:rowOff>
    </xdr:to>
    <xdr:sp macro="" textlink="">
      <xdr:nvSpPr>
        <xdr:cNvPr id="705" name="フローチャート: 判断 704">
          <a:extLst>
            <a:ext uri="{FF2B5EF4-FFF2-40B4-BE49-F238E27FC236}">
              <a16:creationId xmlns:a16="http://schemas.microsoft.com/office/drawing/2014/main" id="{BB4CC6FC-CE7D-4E0F-A99F-66CE2F7B0CAE}"/>
            </a:ext>
          </a:extLst>
        </xdr:cNvPr>
        <xdr:cNvSpPr/>
      </xdr:nvSpPr>
      <xdr:spPr>
        <a:xfrm>
          <a:off x="16388080" y="104029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5CC720BD-4442-4E21-9F4C-1C34F4820011}"/>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37CCF4B7-1C10-4E13-A3D6-1BE58218556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27A268F-9854-4E28-ACBE-8D765B6FB59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670135CA-9263-43A5-84ED-803753CE033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CD13DA07-8AB9-4FA5-B739-59230D24B85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117711</xdr:rowOff>
    </xdr:from>
    <xdr:to>
      <xdr:col>116</xdr:col>
      <xdr:colOff>114300</xdr:colOff>
      <xdr:row>63</xdr:row>
      <xdr:rowOff>47861</xdr:rowOff>
    </xdr:to>
    <xdr:sp macro="" textlink="">
      <xdr:nvSpPr>
        <xdr:cNvPr id="711" name="楕円 710">
          <a:extLst>
            <a:ext uri="{FF2B5EF4-FFF2-40B4-BE49-F238E27FC236}">
              <a16:creationId xmlns:a16="http://schemas.microsoft.com/office/drawing/2014/main" id="{D4CD8904-CC43-4B53-B074-49578639A456}"/>
            </a:ext>
          </a:extLst>
        </xdr:cNvPr>
        <xdr:cNvSpPr/>
      </xdr:nvSpPr>
      <xdr:spPr>
        <a:xfrm>
          <a:off x="19458940" y="105113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96138</xdr:rowOff>
    </xdr:from>
    <xdr:ext cx="469744" cy="259045"/>
    <xdr:sp macro="" textlink="">
      <xdr:nvSpPr>
        <xdr:cNvPr id="712" name="【学校施設】&#10;一人当たり面積該当値テキスト">
          <a:extLst>
            <a:ext uri="{FF2B5EF4-FFF2-40B4-BE49-F238E27FC236}">
              <a16:creationId xmlns:a16="http://schemas.microsoft.com/office/drawing/2014/main" id="{5BFA90DD-0744-4E08-83DB-7AD48639F908}"/>
            </a:ext>
          </a:extLst>
        </xdr:cNvPr>
        <xdr:cNvSpPr txBox="1"/>
      </xdr:nvSpPr>
      <xdr:spPr>
        <a:xfrm>
          <a:off x="19547840" y="1048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42600</xdr:rowOff>
    </xdr:from>
    <xdr:to>
      <xdr:col>112</xdr:col>
      <xdr:colOff>38100</xdr:colOff>
      <xdr:row>62</xdr:row>
      <xdr:rowOff>144200</xdr:rowOff>
    </xdr:to>
    <xdr:sp macro="" textlink="">
      <xdr:nvSpPr>
        <xdr:cNvPr id="713" name="楕円 712">
          <a:extLst>
            <a:ext uri="{FF2B5EF4-FFF2-40B4-BE49-F238E27FC236}">
              <a16:creationId xmlns:a16="http://schemas.microsoft.com/office/drawing/2014/main" id="{46AB6DA2-E239-4FAE-BDF2-9CA78076863D}"/>
            </a:ext>
          </a:extLst>
        </xdr:cNvPr>
        <xdr:cNvSpPr/>
      </xdr:nvSpPr>
      <xdr:spPr>
        <a:xfrm>
          <a:off x="18735040" y="104362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93400</xdr:rowOff>
    </xdr:from>
    <xdr:to>
      <xdr:col>116</xdr:col>
      <xdr:colOff>63500</xdr:colOff>
      <xdr:row>62</xdr:row>
      <xdr:rowOff>168511</xdr:rowOff>
    </xdr:to>
    <xdr:cxnSp macro="">
      <xdr:nvCxnSpPr>
        <xdr:cNvPr id="714" name="直線コネクタ 713">
          <a:extLst>
            <a:ext uri="{FF2B5EF4-FFF2-40B4-BE49-F238E27FC236}">
              <a16:creationId xmlns:a16="http://schemas.microsoft.com/office/drawing/2014/main" id="{ED90F57F-8BD4-44C3-8A3B-592B0DF8FB84}"/>
            </a:ext>
          </a:extLst>
        </xdr:cNvPr>
        <xdr:cNvCxnSpPr/>
      </xdr:nvCxnSpPr>
      <xdr:spPr>
        <a:xfrm>
          <a:off x="18778220" y="10487080"/>
          <a:ext cx="73152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64153</xdr:rowOff>
    </xdr:from>
    <xdr:to>
      <xdr:col>107</xdr:col>
      <xdr:colOff>101600</xdr:colOff>
      <xdr:row>62</xdr:row>
      <xdr:rowOff>165753</xdr:rowOff>
    </xdr:to>
    <xdr:sp macro="" textlink="">
      <xdr:nvSpPr>
        <xdr:cNvPr id="715" name="楕円 714">
          <a:extLst>
            <a:ext uri="{FF2B5EF4-FFF2-40B4-BE49-F238E27FC236}">
              <a16:creationId xmlns:a16="http://schemas.microsoft.com/office/drawing/2014/main" id="{D4541C29-EE66-41EA-8378-FF0F2F4F9229}"/>
            </a:ext>
          </a:extLst>
        </xdr:cNvPr>
        <xdr:cNvSpPr/>
      </xdr:nvSpPr>
      <xdr:spPr>
        <a:xfrm>
          <a:off x="17937480" y="1045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93400</xdr:rowOff>
    </xdr:from>
    <xdr:to>
      <xdr:col>111</xdr:col>
      <xdr:colOff>177800</xdr:colOff>
      <xdr:row>62</xdr:row>
      <xdr:rowOff>114953</xdr:rowOff>
    </xdr:to>
    <xdr:cxnSp macro="">
      <xdr:nvCxnSpPr>
        <xdr:cNvPr id="716" name="直線コネクタ 715">
          <a:extLst>
            <a:ext uri="{FF2B5EF4-FFF2-40B4-BE49-F238E27FC236}">
              <a16:creationId xmlns:a16="http://schemas.microsoft.com/office/drawing/2014/main" id="{116C7F11-93FF-4DD8-B773-E5E19AE78E2B}"/>
            </a:ext>
          </a:extLst>
        </xdr:cNvPr>
        <xdr:cNvCxnSpPr/>
      </xdr:nvCxnSpPr>
      <xdr:spPr>
        <a:xfrm flipV="1">
          <a:off x="17988280" y="10487080"/>
          <a:ext cx="789940" cy="2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85707</xdr:rowOff>
    </xdr:from>
    <xdr:to>
      <xdr:col>102</xdr:col>
      <xdr:colOff>165100</xdr:colOff>
      <xdr:row>63</xdr:row>
      <xdr:rowOff>15857</xdr:rowOff>
    </xdr:to>
    <xdr:sp macro="" textlink="">
      <xdr:nvSpPr>
        <xdr:cNvPr id="717" name="楕円 716">
          <a:extLst>
            <a:ext uri="{FF2B5EF4-FFF2-40B4-BE49-F238E27FC236}">
              <a16:creationId xmlns:a16="http://schemas.microsoft.com/office/drawing/2014/main" id="{392B7731-9862-489E-82DF-D4B8C09318A0}"/>
            </a:ext>
          </a:extLst>
        </xdr:cNvPr>
        <xdr:cNvSpPr/>
      </xdr:nvSpPr>
      <xdr:spPr>
        <a:xfrm>
          <a:off x="17162780" y="104793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114953</xdr:rowOff>
    </xdr:from>
    <xdr:to>
      <xdr:col>107</xdr:col>
      <xdr:colOff>50800</xdr:colOff>
      <xdr:row>62</xdr:row>
      <xdr:rowOff>136507</xdr:rowOff>
    </xdr:to>
    <xdr:cxnSp macro="">
      <xdr:nvCxnSpPr>
        <xdr:cNvPr id="718" name="直線コネクタ 717">
          <a:extLst>
            <a:ext uri="{FF2B5EF4-FFF2-40B4-BE49-F238E27FC236}">
              <a16:creationId xmlns:a16="http://schemas.microsoft.com/office/drawing/2014/main" id="{83B2A4CB-D8E4-4E0C-AFB1-4D40153AF4F0}"/>
            </a:ext>
          </a:extLst>
        </xdr:cNvPr>
        <xdr:cNvCxnSpPr/>
      </xdr:nvCxnSpPr>
      <xdr:spPr>
        <a:xfrm flipV="1">
          <a:off x="17213580" y="10508633"/>
          <a:ext cx="774700" cy="2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104974</xdr:rowOff>
    </xdr:from>
    <xdr:to>
      <xdr:col>98</xdr:col>
      <xdr:colOff>38100</xdr:colOff>
      <xdr:row>63</xdr:row>
      <xdr:rowOff>35124</xdr:rowOff>
    </xdr:to>
    <xdr:sp macro="" textlink="">
      <xdr:nvSpPr>
        <xdr:cNvPr id="719" name="楕円 718">
          <a:extLst>
            <a:ext uri="{FF2B5EF4-FFF2-40B4-BE49-F238E27FC236}">
              <a16:creationId xmlns:a16="http://schemas.microsoft.com/office/drawing/2014/main" id="{D1B5828E-43D2-4F36-9837-69B94C315A8A}"/>
            </a:ext>
          </a:extLst>
        </xdr:cNvPr>
        <xdr:cNvSpPr/>
      </xdr:nvSpPr>
      <xdr:spPr>
        <a:xfrm>
          <a:off x="16388080" y="104986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136507</xdr:rowOff>
    </xdr:from>
    <xdr:to>
      <xdr:col>102</xdr:col>
      <xdr:colOff>114300</xdr:colOff>
      <xdr:row>62</xdr:row>
      <xdr:rowOff>155774</xdr:rowOff>
    </xdr:to>
    <xdr:cxnSp macro="">
      <xdr:nvCxnSpPr>
        <xdr:cNvPr id="720" name="直線コネクタ 719">
          <a:extLst>
            <a:ext uri="{FF2B5EF4-FFF2-40B4-BE49-F238E27FC236}">
              <a16:creationId xmlns:a16="http://schemas.microsoft.com/office/drawing/2014/main" id="{D48271F2-FDE9-424B-B0FD-2FB96E22208F}"/>
            </a:ext>
          </a:extLst>
        </xdr:cNvPr>
        <xdr:cNvCxnSpPr/>
      </xdr:nvCxnSpPr>
      <xdr:spPr>
        <a:xfrm flipV="1">
          <a:off x="16431260" y="10530187"/>
          <a:ext cx="78232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76471</xdr:rowOff>
    </xdr:from>
    <xdr:ext cx="469744" cy="259045"/>
    <xdr:sp macro="" textlink="">
      <xdr:nvSpPr>
        <xdr:cNvPr id="721" name="n_1aveValue【学校施設】&#10;一人当たり面積">
          <a:extLst>
            <a:ext uri="{FF2B5EF4-FFF2-40B4-BE49-F238E27FC236}">
              <a16:creationId xmlns:a16="http://schemas.microsoft.com/office/drawing/2014/main" id="{53EC4068-3389-4E62-ACF8-F1A0E7CAFD50}"/>
            </a:ext>
          </a:extLst>
        </xdr:cNvPr>
        <xdr:cNvSpPr txBox="1"/>
      </xdr:nvSpPr>
      <xdr:spPr>
        <a:xfrm>
          <a:off x="1856112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100964</xdr:rowOff>
    </xdr:from>
    <xdr:ext cx="469744" cy="259045"/>
    <xdr:sp macro="" textlink="">
      <xdr:nvSpPr>
        <xdr:cNvPr id="722" name="n_2aveValue【学校施設】&#10;一人当たり面積">
          <a:extLst>
            <a:ext uri="{FF2B5EF4-FFF2-40B4-BE49-F238E27FC236}">
              <a16:creationId xmlns:a16="http://schemas.microsoft.com/office/drawing/2014/main" id="{40103C44-26AA-4F43-AC31-631699AADAB9}"/>
            </a:ext>
          </a:extLst>
        </xdr:cNvPr>
        <xdr:cNvSpPr txBox="1"/>
      </xdr:nvSpPr>
      <xdr:spPr>
        <a:xfrm>
          <a:off x="17776267" y="1015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99331</xdr:rowOff>
    </xdr:from>
    <xdr:ext cx="469744" cy="259045"/>
    <xdr:sp macro="" textlink="">
      <xdr:nvSpPr>
        <xdr:cNvPr id="723" name="n_3aveValue【学校施設】&#10;一人当たり面積">
          <a:extLst>
            <a:ext uri="{FF2B5EF4-FFF2-40B4-BE49-F238E27FC236}">
              <a16:creationId xmlns:a16="http://schemas.microsoft.com/office/drawing/2014/main" id="{AFDE6CEA-2CBA-45E3-A5D9-5F0875F7A55E}"/>
            </a:ext>
          </a:extLst>
        </xdr:cNvPr>
        <xdr:cNvSpPr txBox="1"/>
      </xdr:nvSpPr>
      <xdr:spPr>
        <a:xfrm>
          <a:off x="17001567" y="1015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127416</xdr:rowOff>
    </xdr:from>
    <xdr:ext cx="469744" cy="259045"/>
    <xdr:sp macro="" textlink="">
      <xdr:nvSpPr>
        <xdr:cNvPr id="724" name="n_4aveValue【学校施設】&#10;一人当たり面積">
          <a:extLst>
            <a:ext uri="{FF2B5EF4-FFF2-40B4-BE49-F238E27FC236}">
              <a16:creationId xmlns:a16="http://schemas.microsoft.com/office/drawing/2014/main" id="{E93357EA-4704-4567-B13B-41BCB92932E5}"/>
            </a:ext>
          </a:extLst>
        </xdr:cNvPr>
        <xdr:cNvSpPr txBox="1"/>
      </xdr:nvSpPr>
      <xdr:spPr>
        <a:xfrm>
          <a:off x="16226867" y="1018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135327</xdr:rowOff>
    </xdr:from>
    <xdr:ext cx="469744" cy="259045"/>
    <xdr:sp macro="" textlink="">
      <xdr:nvSpPr>
        <xdr:cNvPr id="725" name="n_1mainValue【学校施設】&#10;一人当たり面積">
          <a:extLst>
            <a:ext uri="{FF2B5EF4-FFF2-40B4-BE49-F238E27FC236}">
              <a16:creationId xmlns:a16="http://schemas.microsoft.com/office/drawing/2014/main" id="{955162E7-963E-4348-8A3C-95C04D572E79}"/>
            </a:ext>
          </a:extLst>
        </xdr:cNvPr>
        <xdr:cNvSpPr txBox="1"/>
      </xdr:nvSpPr>
      <xdr:spPr>
        <a:xfrm>
          <a:off x="18561127" y="1052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156880</xdr:rowOff>
    </xdr:from>
    <xdr:ext cx="469744" cy="259045"/>
    <xdr:sp macro="" textlink="">
      <xdr:nvSpPr>
        <xdr:cNvPr id="726" name="n_2mainValue【学校施設】&#10;一人当たり面積">
          <a:extLst>
            <a:ext uri="{FF2B5EF4-FFF2-40B4-BE49-F238E27FC236}">
              <a16:creationId xmlns:a16="http://schemas.microsoft.com/office/drawing/2014/main" id="{0C226607-83F7-47A6-A455-6656A65D5892}"/>
            </a:ext>
          </a:extLst>
        </xdr:cNvPr>
        <xdr:cNvSpPr txBox="1"/>
      </xdr:nvSpPr>
      <xdr:spPr>
        <a:xfrm>
          <a:off x="17776267" y="1055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6984</xdr:rowOff>
    </xdr:from>
    <xdr:ext cx="469744" cy="259045"/>
    <xdr:sp macro="" textlink="">
      <xdr:nvSpPr>
        <xdr:cNvPr id="727" name="n_3mainValue【学校施設】&#10;一人当たり面積">
          <a:extLst>
            <a:ext uri="{FF2B5EF4-FFF2-40B4-BE49-F238E27FC236}">
              <a16:creationId xmlns:a16="http://schemas.microsoft.com/office/drawing/2014/main" id="{F9993330-3ABC-429C-805E-478C6A6AB832}"/>
            </a:ext>
          </a:extLst>
        </xdr:cNvPr>
        <xdr:cNvSpPr txBox="1"/>
      </xdr:nvSpPr>
      <xdr:spPr>
        <a:xfrm>
          <a:off x="17001567" y="1056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26251</xdr:rowOff>
    </xdr:from>
    <xdr:ext cx="469744" cy="259045"/>
    <xdr:sp macro="" textlink="">
      <xdr:nvSpPr>
        <xdr:cNvPr id="728" name="n_4mainValue【学校施設】&#10;一人当たり面積">
          <a:extLst>
            <a:ext uri="{FF2B5EF4-FFF2-40B4-BE49-F238E27FC236}">
              <a16:creationId xmlns:a16="http://schemas.microsoft.com/office/drawing/2014/main" id="{798B5544-AB2C-4387-9908-52242190CF85}"/>
            </a:ext>
          </a:extLst>
        </xdr:cNvPr>
        <xdr:cNvSpPr txBox="1"/>
      </xdr:nvSpPr>
      <xdr:spPr>
        <a:xfrm>
          <a:off x="16226867" y="1058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3E08DBF7-32C9-4A34-9741-50719892585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74A9E9E7-EC9B-4A21-B934-B4FB49F6762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B16C6216-15FD-4821-8860-5974F8A2F80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FFBF5702-DCE5-47EA-8A41-AE1F8EC4F0D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E7AEC8B2-8A83-4080-995A-A45199F0663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F8BEAA28-CF71-4C45-ACF7-46D161CEE22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A58220F4-722F-453A-BF2F-658AA8B061C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482D63ED-A314-4615-9F1B-073C0EC2D38D}"/>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7" name="正方形/長方形 736">
          <a:extLst>
            <a:ext uri="{FF2B5EF4-FFF2-40B4-BE49-F238E27FC236}">
              <a16:creationId xmlns:a16="http://schemas.microsoft.com/office/drawing/2014/main" id="{23032C4D-8081-4503-BFF0-913D418F282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8" name="正方形/長方形 737">
          <a:extLst>
            <a:ext uri="{FF2B5EF4-FFF2-40B4-BE49-F238E27FC236}">
              <a16:creationId xmlns:a16="http://schemas.microsoft.com/office/drawing/2014/main" id="{40567C0B-123D-41E3-816A-903DD129C1F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9" name="正方形/長方形 738">
          <a:extLst>
            <a:ext uri="{FF2B5EF4-FFF2-40B4-BE49-F238E27FC236}">
              <a16:creationId xmlns:a16="http://schemas.microsoft.com/office/drawing/2014/main" id="{0C5AE0FA-BEA3-406E-A214-7E8EF8B723F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0" name="正方形/長方形 739">
          <a:extLst>
            <a:ext uri="{FF2B5EF4-FFF2-40B4-BE49-F238E27FC236}">
              <a16:creationId xmlns:a16="http://schemas.microsoft.com/office/drawing/2014/main" id="{41B44473-3E18-4D39-A8A8-0DAD2930439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1" name="正方形/長方形 740">
          <a:extLst>
            <a:ext uri="{FF2B5EF4-FFF2-40B4-BE49-F238E27FC236}">
              <a16:creationId xmlns:a16="http://schemas.microsoft.com/office/drawing/2014/main" id="{39BF55D7-E927-45D9-8119-81FE54A55D35}"/>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2" name="正方形/長方形 741">
          <a:extLst>
            <a:ext uri="{FF2B5EF4-FFF2-40B4-BE49-F238E27FC236}">
              <a16:creationId xmlns:a16="http://schemas.microsoft.com/office/drawing/2014/main" id="{DADCF245-75B9-4ED5-AEF3-102C14F1BFF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3" name="正方形/長方形 742">
          <a:extLst>
            <a:ext uri="{FF2B5EF4-FFF2-40B4-BE49-F238E27FC236}">
              <a16:creationId xmlns:a16="http://schemas.microsoft.com/office/drawing/2014/main" id="{236BEC80-82F9-4598-A576-869FE4C28297}"/>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4" name="正方形/長方形 743">
          <a:extLst>
            <a:ext uri="{FF2B5EF4-FFF2-40B4-BE49-F238E27FC236}">
              <a16:creationId xmlns:a16="http://schemas.microsoft.com/office/drawing/2014/main" id="{BB2D017A-5D43-4FB6-B116-8A7F1886787D}"/>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FC0B3A44-C0C0-45C6-ABB6-BC35DE15796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3C858271-3ED4-400E-A95C-9CCFC58C0E6F}"/>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77B2F981-E650-4CB4-8D79-ADAD8E29C8F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BFBE2F32-705B-4EAD-B522-90C971A11A0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3DA6720B-2528-405D-B0B5-DC259B971B8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EBA4274D-889D-41F1-B612-BA56B12948D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16C641D8-0AC1-4B9D-9F14-512C4AACE27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17C1FC2B-1650-4FF8-AD7B-D9E6E768411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22C17A28-99C8-4127-B491-D5918D2C69C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C49E47EE-122D-4474-8B90-4C27C5422B14}"/>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30DB4813-260B-40B5-BD9C-79387D38EBB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6" name="直線コネクタ 755">
          <a:extLst>
            <a:ext uri="{FF2B5EF4-FFF2-40B4-BE49-F238E27FC236}">
              <a16:creationId xmlns:a16="http://schemas.microsoft.com/office/drawing/2014/main" id="{7FB716AB-CF8C-4C9A-A552-07E3000CFCB4}"/>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7" name="テキスト ボックス 756">
          <a:extLst>
            <a:ext uri="{FF2B5EF4-FFF2-40B4-BE49-F238E27FC236}">
              <a16:creationId xmlns:a16="http://schemas.microsoft.com/office/drawing/2014/main" id="{941C352B-66D3-4C04-9661-DB22D1A93365}"/>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8" name="直線コネクタ 757">
          <a:extLst>
            <a:ext uri="{FF2B5EF4-FFF2-40B4-BE49-F238E27FC236}">
              <a16:creationId xmlns:a16="http://schemas.microsoft.com/office/drawing/2014/main" id="{3811E955-1DC9-46A3-85A0-FD04DC0EE383}"/>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9" name="テキスト ボックス 758">
          <a:extLst>
            <a:ext uri="{FF2B5EF4-FFF2-40B4-BE49-F238E27FC236}">
              <a16:creationId xmlns:a16="http://schemas.microsoft.com/office/drawing/2014/main" id="{11439E3E-35BB-4DA9-89F0-64734D7AC98C}"/>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0" name="直線コネクタ 759">
          <a:extLst>
            <a:ext uri="{FF2B5EF4-FFF2-40B4-BE49-F238E27FC236}">
              <a16:creationId xmlns:a16="http://schemas.microsoft.com/office/drawing/2014/main" id="{FBB6375B-59A9-4D81-A15F-D29F0B1F90CC}"/>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1" name="テキスト ボックス 760">
          <a:extLst>
            <a:ext uri="{FF2B5EF4-FFF2-40B4-BE49-F238E27FC236}">
              <a16:creationId xmlns:a16="http://schemas.microsoft.com/office/drawing/2014/main" id="{2C9DF8B2-2EC8-406A-BA03-46AB860162C6}"/>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2" name="直線コネクタ 761">
          <a:extLst>
            <a:ext uri="{FF2B5EF4-FFF2-40B4-BE49-F238E27FC236}">
              <a16:creationId xmlns:a16="http://schemas.microsoft.com/office/drawing/2014/main" id="{DB91D847-ADC5-40E4-9182-440963FF0CB2}"/>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3" name="テキスト ボックス 762">
          <a:extLst>
            <a:ext uri="{FF2B5EF4-FFF2-40B4-BE49-F238E27FC236}">
              <a16:creationId xmlns:a16="http://schemas.microsoft.com/office/drawing/2014/main" id="{DD004020-7D0D-475B-8139-AE7B9EBA6798}"/>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4" name="直線コネクタ 763">
          <a:extLst>
            <a:ext uri="{FF2B5EF4-FFF2-40B4-BE49-F238E27FC236}">
              <a16:creationId xmlns:a16="http://schemas.microsoft.com/office/drawing/2014/main" id="{F2CDD147-D6B9-4719-AB45-FF172809A50B}"/>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5" name="テキスト ボックス 764">
          <a:extLst>
            <a:ext uri="{FF2B5EF4-FFF2-40B4-BE49-F238E27FC236}">
              <a16:creationId xmlns:a16="http://schemas.microsoft.com/office/drawing/2014/main" id="{EAD6070B-A9B4-40EF-9051-C525A3C515AF}"/>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6" name="直線コネクタ 765">
          <a:extLst>
            <a:ext uri="{FF2B5EF4-FFF2-40B4-BE49-F238E27FC236}">
              <a16:creationId xmlns:a16="http://schemas.microsoft.com/office/drawing/2014/main" id="{A31C7346-A1B3-48DD-A446-C93A87868648}"/>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7" name="テキスト ボックス 766">
          <a:extLst>
            <a:ext uri="{FF2B5EF4-FFF2-40B4-BE49-F238E27FC236}">
              <a16:creationId xmlns:a16="http://schemas.microsoft.com/office/drawing/2014/main" id="{B59E8B2E-3430-4720-9457-F16CE5E06D91}"/>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a:extLst>
            <a:ext uri="{FF2B5EF4-FFF2-40B4-BE49-F238E27FC236}">
              <a16:creationId xmlns:a16="http://schemas.microsoft.com/office/drawing/2014/main" id="{ABE7F103-CB58-41B9-A7AC-9C5A92C9D85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公民館】&#10;有形固定資産減価償却率グラフ枠">
          <a:extLst>
            <a:ext uri="{FF2B5EF4-FFF2-40B4-BE49-F238E27FC236}">
              <a16:creationId xmlns:a16="http://schemas.microsoft.com/office/drawing/2014/main" id="{DA0096BC-3831-4E13-862B-AAD8A658EE1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770" name="直線コネクタ 769">
          <a:extLst>
            <a:ext uri="{FF2B5EF4-FFF2-40B4-BE49-F238E27FC236}">
              <a16:creationId xmlns:a16="http://schemas.microsoft.com/office/drawing/2014/main" id="{A95EBC4D-39A4-4207-8CE4-853EF039C94E}"/>
            </a:ext>
          </a:extLst>
        </xdr:cNvPr>
        <xdr:cNvCxnSpPr/>
      </xdr:nvCxnSpPr>
      <xdr:spPr>
        <a:xfrm flipV="1">
          <a:off x="14375764" y="16882655"/>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1" name="【公民館】&#10;有形固定資産減価償却率最小値テキスト">
          <a:extLst>
            <a:ext uri="{FF2B5EF4-FFF2-40B4-BE49-F238E27FC236}">
              <a16:creationId xmlns:a16="http://schemas.microsoft.com/office/drawing/2014/main" id="{4E17A09E-573B-41C8-AA4F-4B754ABECDBA}"/>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2" name="直線コネクタ 771">
          <a:extLst>
            <a:ext uri="{FF2B5EF4-FFF2-40B4-BE49-F238E27FC236}">
              <a16:creationId xmlns:a16="http://schemas.microsoft.com/office/drawing/2014/main" id="{E7667270-2DE3-4CF3-93F2-AD51397D44FD}"/>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73" name="【公民館】&#10;有形固定資産減価償却率最大値テキスト">
          <a:extLst>
            <a:ext uri="{FF2B5EF4-FFF2-40B4-BE49-F238E27FC236}">
              <a16:creationId xmlns:a16="http://schemas.microsoft.com/office/drawing/2014/main" id="{7A5B9650-EDB6-4369-B213-D864DB0438EB}"/>
            </a:ext>
          </a:extLst>
        </xdr:cNvPr>
        <xdr:cNvSpPr txBox="1"/>
      </xdr:nvSpPr>
      <xdr:spPr>
        <a:xfrm>
          <a:off x="1441450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74" name="直線コネクタ 773">
          <a:extLst>
            <a:ext uri="{FF2B5EF4-FFF2-40B4-BE49-F238E27FC236}">
              <a16:creationId xmlns:a16="http://schemas.microsoft.com/office/drawing/2014/main" id="{95D0CB01-87D9-4B38-97E2-F28EE065F3D8}"/>
            </a:ext>
          </a:extLst>
        </xdr:cNvPr>
        <xdr:cNvCxnSpPr/>
      </xdr:nvCxnSpPr>
      <xdr:spPr>
        <a:xfrm>
          <a:off x="1428750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67871</xdr:rowOff>
    </xdr:from>
    <xdr:ext cx="405111" cy="259045"/>
    <xdr:sp macro="" textlink="">
      <xdr:nvSpPr>
        <xdr:cNvPr id="775" name="【公民館】&#10;有形固定資産減価償却率平均値テキスト">
          <a:extLst>
            <a:ext uri="{FF2B5EF4-FFF2-40B4-BE49-F238E27FC236}">
              <a16:creationId xmlns:a16="http://schemas.microsoft.com/office/drawing/2014/main" id="{586BCC66-40EC-4304-80FF-29F18827F89E}"/>
            </a:ext>
          </a:extLst>
        </xdr:cNvPr>
        <xdr:cNvSpPr txBox="1"/>
      </xdr:nvSpPr>
      <xdr:spPr>
        <a:xfrm>
          <a:off x="14414500" y="17670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776" name="フローチャート: 判断 775">
          <a:extLst>
            <a:ext uri="{FF2B5EF4-FFF2-40B4-BE49-F238E27FC236}">
              <a16:creationId xmlns:a16="http://schemas.microsoft.com/office/drawing/2014/main" id="{0316ED9B-2F10-4AA2-A1A0-165DEABD6ADF}"/>
            </a:ext>
          </a:extLst>
        </xdr:cNvPr>
        <xdr:cNvSpPr/>
      </xdr:nvSpPr>
      <xdr:spPr>
        <a:xfrm>
          <a:off x="14325600" y="1781483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777" name="フローチャート: 判断 776">
          <a:extLst>
            <a:ext uri="{FF2B5EF4-FFF2-40B4-BE49-F238E27FC236}">
              <a16:creationId xmlns:a16="http://schemas.microsoft.com/office/drawing/2014/main" id="{2B72B47D-433A-4B87-9974-A93F6F65F9E5}"/>
            </a:ext>
          </a:extLst>
        </xdr:cNvPr>
        <xdr:cNvSpPr/>
      </xdr:nvSpPr>
      <xdr:spPr>
        <a:xfrm>
          <a:off x="13578840" y="1778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49893</xdr:rowOff>
    </xdr:from>
    <xdr:to>
      <xdr:col>76</xdr:col>
      <xdr:colOff>165100</xdr:colOff>
      <xdr:row>106</xdr:row>
      <xdr:rowOff>151493</xdr:rowOff>
    </xdr:to>
    <xdr:sp macro="" textlink="">
      <xdr:nvSpPr>
        <xdr:cNvPr id="778" name="フローチャート: 判断 777">
          <a:extLst>
            <a:ext uri="{FF2B5EF4-FFF2-40B4-BE49-F238E27FC236}">
              <a16:creationId xmlns:a16="http://schemas.microsoft.com/office/drawing/2014/main" id="{C82E50AF-1ADF-45C8-9E3C-0A8E98310437}"/>
            </a:ext>
          </a:extLst>
        </xdr:cNvPr>
        <xdr:cNvSpPr/>
      </xdr:nvSpPr>
      <xdr:spPr>
        <a:xfrm>
          <a:off x="12804140" y="1781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779" name="フローチャート: 判断 778">
          <a:extLst>
            <a:ext uri="{FF2B5EF4-FFF2-40B4-BE49-F238E27FC236}">
              <a16:creationId xmlns:a16="http://schemas.microsoft.com/office/drawing/2014/main" id="{8438CEBF-6B3B-4A74-83D4-69CA535C3D1C}"/>
            </a:ext>
          </a:extLst>
        </xdr:cNvPr>
        <xdr:cNvSpPr/>
      </xdr:nvSpPr>
      <xdr:spPr>
        <a:xfrm>
          <a:off x="12029440" y="17806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61323</xdr:rowOff>
    </xdr:from>
    <xdr:to>
      <xdr:col>67</xdr:col>
      <xdr:colOff>101600</xdr:colOff>
      <xdr:row>106</xdr:row>
      <xdr:rowOff>162923</xdr:rowOff>
    </xdr:to>
    <xdr:sp macro="" textlink="">
      <xdr:nvSpPr>
        <xdr:cNvPr id="780" name="フローチャート: 判断 779">
          <a:extLst>
            <a:ext uri="{FF2B5EF4-FFF2-40B4-BE49-F238E27FC236}">
              <a16:creationId xmlns:a16="http://schemas.microsoft.com/office/drawing/2014/main" id="{0B64606D-B05C-4FBE-B0B7-A96F5879942C}"/>
            </a:ext>
          </a:extLst>
        </xdr:cNvPr>
        <xdr:cNvSpPr/>
      </xdr:nvSpPr>
      <xdr:spPr>
        <a:xfrm>
          <a:off x="11231880" y="1783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926658AE-112A-4939-BD2B-73E691D143C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F7E7EAD1-4CD6-4B53-A465-B8E1CA7B10A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9DAB4BBD-64CA-422A-8887-FF3ECB0F750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203817B5-5F17-4C49-B9EC-C6775E63A22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19854DE8-87BC-43A0-9581-94EA1A1B978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58057</xdr:rowOff>
    </xdr:from>
    <xdr:to>
      <xdr:col>85</xdr:col>
      <xdr:colOff>177800</xdr:colOff>
      <xdr:row>106</xdr:row>
      <xdr:rowOff>159657</xdr:rowOff>
    </xdr:to>
    <xdr:sp macro="" textlink="">
      <xdr:nvSpPr>
        <xdr:cNvPr id="786" name="楕円 785">
          <a:extLst>
            <a:ext uri="{FF2B5EF4-FFF2-40B4-BE49-F238E27FC236}">
              <a16:creationId xmlns:a16="http://schemas.microsoft.com/office/drawing/2014/main" id="{52722C8D-17F8-49A9-A00C-F97A2D0A33D3}"/>
            </a:ext>
          </a:extLst>
        </xdr:cNvPr>
        <xdr:cNvSpPr/>
      </xdr:nvSpPr>
      <xdr:spPr>
        <a:xfrm>
          <a:off x="14325600" y="1782789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36484</xdr:rowOff>
    </xdr:from>
    <xdr:ext cx="405111" cy="259045"/>
    <xdr:sp macro="" textlink="">
      <xdr:nvSpPr>
        <xdr:cNvPr id="787" name="【公民館】&#10;有形固定資産減価償却率該当値テキスト">
          <a:extLst>
            <a:ext uri="{FF2B5EF4-FFF2-40B4-BE49-F238E27FC236}">
              <a16:creationId xmlns:a16="http://schemas.microsoft.com/office/drawing/2014/main" id="{33A475F0-6293-437A-9756-089B99BADD58}"/>
            </a:ext>
          </a:extLst>
        </xdr:cNvPr>
        <xdr:cNvSpPr txBox="1"/>
      </xdr:nvSpPr>
      <xdr:spPr>
        <a:xfrm>
          <a:off x="14414500" y="17806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17236</xdr:rowOff>
    </xdr:from>
    <xdr:to>
      <xdr:col>81</xdr:col>
      <xdr:colOff>101600</xdr:colOff>
      <xdr:row>106</xdr:row>
      <xdr:rowOff>118836</xdr:rowOff>
    </xdr:to>
    <xdr:sp macro="" textlink="">
      <xdr:nvSpPr>
        <xdr:cNvPr id="788" name="楕円 787">
          <a:extLst>
            <a:ext uri="{FF2B5EF4-FFF2-40B4-BE49-F238E27FC236}">
              <a16:creationId xmlns:a16="http://schemas.microsoft.com/office/drawing/2014/main" id="{C8417513-62B4-4848-BEFB-EA28CBA3CEC4}"/>
            </a:ext>
          </a:extLst>
        </xdr:cNvPr>
        <xdr:cNvSpPr/>
      </xdr:nvSpPr>
      <xdr:spPr>
        <a:xfrm>
          <a:off x="13578840" y="177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68036</xdr:rowOff>
    </xdr:from>
    <xdr:to>
      <xdr:col>85</xdr:col>
      <xdr:colOff>127000</xdr:colOff>
      <xdr:row>106</xdr:row>
      <xdr:rowOff>108857</xdr:rowOff>
    </xdr:to>
    <xdr:cxnSp macro="">
      <xdr:nvCxnSpPr>
        <xdr:cNvPr id="789" name="直線コネクタ 788">
          <a:extLst>
            <a:ext uri="{FF2B5EF4-FFF2-40B4-BE49-F238E27FC236}">
              <a16:creationId xmlns:a16="http://schemas.microsoft.com/office/drawing/2014/main" id="{DC66EEE7-3F22-4895-80F4-FB1AA0310FB9}"/>
            </a:ext>
          </a:extLst>
        </xdr:cNvPr>
        <xdr:cNvCxnSpPr/>
      </xdr:nvCxnSpPr>
      <xdr:spPr>
        <a:xfrm>
          <a:off x="13629640" y="17837876"/>
          <a:ext cx="74676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147864</xdr:rowOff>
    </xdr:from>
    <xdr:to>
      <xdr:col>76</xdr:col>
      <xdr:colOff>165100</xdr:colOff>
      <xdr:row>106</xdr:row>
      <xdr:rowOff>78014</xdr:rowOff>
    </xdr:to>
    <xdr:sp macro="" textlink="">
      <xdr:nvSpPr>
        <xdr:cNvPr id="790" name="楕円 789">
          <a:extLst>
            <a:ext uri="{FF2B5EF4-FFF2-40B4-BE49-F238E27FC236}">
              <a16:creationId xmlns:a16="http://schemas.microsoft.com/office/drawing/2014/main" id="{51772EA9-0DCE-4AA9-BAB7-924854765503}"/>
            </a:ext>
          </a:extLst>
        </xdr:cNvPr>
        <xdr:cNvSpPr/>
      </xdr:nvSpPr>
      <xdr:spPr>
        <a:xfrm>
          <a:off x="12804140" y="177500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27214</xdr:rowOff>
    </xdr:from>
    <xdr:to>
      <xdr:col>81</xdr:col>
      <xdr:colOff>50800</xdr:colOff>
      <xdr:row>106</xdr:row>
      <xdr:rowOff>68036</xdr:rowOff>
    </xdr:to>
    <xdr:cxnSp macro="">
      <xdr:nvCxnSpPr>
        <xdr:cNvPr id="791" name="直線コネクタ 790">
          <a:extLst>
            <a:ext uri="{FF2B5EF4-FFF2-40B4-BE49-F238E27FC236}">
              <a16:creationId xmlns:a16="http://schemas.microsoft.com/office/drawing/2014/main" id="{4F3B091E-EC51-44AB-9F64-6076A75B39B7}"/>
            </a:ext>
          </a:extLst>
        </xdr:cNvPr>
        <xdr:cNvCxnSpPr/>
      </xdr:nvCxnSpPr>
      <xdr:spPr>
        <a:xfrm>
          <a:off x="12854940" y="17797054"/>
          <a:ext cx="7747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107043</xdr:rowOff>
    </xdr:from>
    <xdr:to>
      <xdr:col>72</xdr:col>
      <xdr:colOff>38100</xdr:colOff>
      <xdr:row>106</xdr:row>
      <xdr:rowOff>37193</xdr:rowOff>
    </xdr:to>
    <xdr:sp macro="" textlink="">
      <xdr:nvSpPr>
        <xdr:cNvPr id="792" name="楕円 791">
          <a:extLst>
            <a:ext uri="{FF2B5EF4-FFF2-40B4-BE49-F238E27FC236}">
              <a16:creationId xmlns:a16="http://schemas.microsoft.com/office/drawing/2014/main" id="{E3C3B17D-7C4C-4B8A-BC27-B7B86C61643E}"/>
            </a:ext>
          </a:extLst>
        </xdr:cNvPr>
        <xdr:cNvSpPr/>
      </xdr:nvSpPr>
      <xdr:spPr>
        <a:xfrm>
          <a:off x="12029440" y="177092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157843</xdr:rowOff>
    </xdr:from>
    <xdr:to>
      <xdr:col>76</xdr:col>
      <xdr:colOff>114300</xdr:colOff>
      <xdr:row>106</xdr:row>
      <xdr:rowOff>27214</xdr:rowOff>
    </xdr:to>
    <xdr:cxnSp macro="">
      <xdr:nvCxnSpPr>
        <xdr:cNvPr id="793" name="直線コネクタ 792">
          <a:extLst>
            <a:ext uri="{FF2B5EF4-FFF2-40B4-BE49-F238E27FC236}">
              <a16:creationId xmlns:a16="http://schemas.microsoft.com/office/drawing/2014/main" id="{DC457ED3-E506-4162-80B5-5FDC5F9DD981}"/>
            </a:ext>
          </a:extLst>
        </xdr:cNvPr>
        <xdr:cNvCxnSpPr/>
      </xdr:nvCxnSpPr>
      <xdr:spPr>
        <a:xfrm>
          <a:off x="12072620" y="17760043"/>
          <a:ext cx="78232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66221</xdr:rowOff>
    </xdr:from>
    <xdr:to>
      <xdr:col>67</xdr:col>
      <xdr:colOff>101600</xdr:colOff>
      <xdr:row>105</xdr:row>
      <xdr:rowOff>167821</xdr:rowOff>
    </xdr:to>
    <xdr:sp macro="" textlink="">
      <xdr:nvSpPr>
        <xdr:cNvPr id="794" name="楕円 793">
          <a:extLst>
            <a:ext uri="{FF2B5EF4-FFF2-40B4-BE49-F238E27FC236}">
              <a16:creationId xmlns:a16="http://schemas.microsoft.com/office/drawing/2014/main" id="{D3DF3144-6322-4A5E-BF4F-27B0402415A8}"/>
            </a:ext>
          </a:extLst>
        </xdr:cNvPr>
        <xdr:cNvSpPr/>
      </xdr:nvSpPr>
      <xdr:spPr>
        <a:xfrm>
          <a:off x="1123188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117021</xdr:rowOff>
    </xdr:from>
    <xdr:to>
      <xdr:col>71</xdr:col>
      <xdr:colOff>177800</xdr:colOff>
      <xdr:row>105</xdr:row>
      <xdr:rowOff>157843</xdr:rowOff>
    </xdr:to>
    <xdr:cxnSp macro="">
      <xdr:nvCxnSpPr>
        <xdr:cNvPr id="795" name="直線コネクタ 794">
          <a:extLst>
            <a:ext uri="{FF2B5EF4-FFF2-40B4-BE49-F238E27FC236}">
              <a16:creationId xmlns:a16="http://schemas.microsoft.com/office/drawing/2014/main" id="{8CBAF0C0-2DAC-4E9D-BB18-85FC5D5ECB5B}"/>
            </a:ext>
          </a:extLst>
        </xdr:cNvPr>
        <xdr:cNvCxnSpPr/>
      </xdr:nvCxnSpPr>
      <xdr:spPr>
        <a:xfrm>
          <a:off x="11282680" y="17719221"/>
          <a:ext cx="78994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133729</xdr:rowOff>
    </xdr:from>
    <xdr:ext cx="405111" cy="259045"/>
    <xdr:sp macro="" textlink="">
      <xdr:nvSpPr>
        <xdr:cNvPr id="796" name="n_1aveValue【公民館】&#10;有形固定資産減価償却率">
          <a:extLst>
            <a:ext uri="{FF2B5EF4-FFF2-40B4-BE49-F238E27FC236}">
              <a16:creationId xmlns:a16="http://schemas.microsoft.com/office/drawing/2014/main" id="{2E9C09AB-6706-485F-9398-7322AD77F85F}"/>
            </a:ext>
          </a:extLst>
        </xdr:cNvPr>
        <xdr:cNvSpPr txBox="1"/>
      </xdr:nvSpPr>
      <xdr:spPr>
        <a:xfrm>
          <a:off x="13437244" y="17568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142620</xdr:rowOff>
    </xdr:from>
    <xdr:ext cx="405111" cy="259045"/>
    <xdr:sp macro="" textlink="">
      <xdr:nvSpPr>
        <xdr:cNvPr id="797" name="n_2aveValue【公民館】&#10;有形固定資産減価償却率">
          <a:extLst>
            <a:ext uri="{FF2B5EF4-FFF2-40B4-BE49-F238E27FC236}">
              <a16:creationId xmlns:a16="http://schemas.microsoft.com/office/drawing/2014/main" id="{BC2FC73B-9946-4A85-8359-ED85D4E79AFE}"/>
            </a:ext>
          </a:extLst>
        </xdr:cNvPr>
        <xdr:cNvSpPr txBox="1"/>
      </xdr:nvSpPr>
      <xdr:spPr>
        <a:xfrm>
          <a:off x="12675244" y="1791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129557</xdr:rowOff>
    </xdr:from>
    <xdr:ext cx="405111" cy="259045"/>
    <xdr:sp macro="" textlink="">
      <xdr:nvSpPr>
        <xdr:cNvPr id="798" name="n_3aveValue【公民館】&#10;有形固定資産減価償却率">
          <a:extLst>
            <a:ext uri="{FF2B5EF4-FFF2-40B4-BE49-F238E27FC236}">
              <a16:creationId xmlns:a16="http://schemas.microsoft.com/office/drawing/2014/main" id="{DEF1FFB8-D1C2-4464-A8BF-BDBE3B1F253D}"/>
            </a:ext>
          </a:extLst>
        </xdr:cNvPr>
        <xdr:cNvSpPr txBox="1"/>
      </xdr:nvSpPr>
      <xdr:spPr>
        <a:xfrm>
          <a:off x="119005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154050</xdr:rowOff>
    </xdr:from>
    <xdr:ext cx="405111" cy="259045"/>
    <xdr:sp macro="" textlink="">
      <xdr:nvSpPr>
        <xdr:cNvPr id="799" name="n_4aveValue【公民館】&#10;有形固定資産減価償却率">
          <a:extLst>
            <a:ext uri="{FF2B5EF4-FFF2-40B4-BE49-F238E27FC236}">
              <a16:creationId xmlns:a16="http://schemas.microsoft.com/office/drawing/2014/main" id="{84B4BE5E-BBE3-456C-8D6F-24A22D16FD7A}"/>
            </a:ext>
          </a:extLst>
        </xdr:cNvPr>
        <xdr:cNvSpPr txBox="1"/>
      </xdr:nvSpPr>
      <xdr:spPr>
        <a:xfrm>
          <a:off x="11102984" y="1792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109963</xdr:rowOff>
    </xdr:from>
    <xdr:ext cx="405111" cy="259045"/>
    <xdr:sp macro="" textlink="">
      <xdr:nvSpPr>
        <xdr:cNvPr id="800" name="n_1mainValue【公民館】&#10;有形固定資産減価償却率">
          <a:extLst>
            <a:ext uri="{FF2B5EF4-FFF2-40B4-BE49-F238E27FC236}">
              <a16:creationId xmlns:a16="http://schemas.microsoft.com/office/drawing/2014/main" id="{816BFF16-782E-45DA-A224-957237699FA2}"/>
            </a:ext>
          </a:extLst>
        </xdr:cNvPr>
        <xdr:cNvSpPr txBox="1"/>
      </xdr:nvSpPr>
      <xdr:spPr>
        <a:xfrm>
          <a:off x="13437244" y="1787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94541</xdr:rowOff>
    </xdr:from>
    <xdr:ext cx="405111" cy="259045"/>
    <xdr:sp macro="" textlink="">
      <xdr:nvSpPr>
        <xdr:cNvPr id="801" name="n_2mainValue【公民館】&#10;有形固定資産減価償却率">
          <a:extLst>
            <a:ext uri="{FF2B5EF4-FFF2-40B4-BE49-F238E27FC236}">
              <a16:creationId xmlns:a16="http://schemas.microsoft.com/office/drawing/2014/main" id="{090046CE-1C24-4A60-B7AE-F2F1E0568AB6}"/>
            </a:ext>
          </a:extLst>
        </xdr:cNvPr>
        <xdr:cNvSpPr txBox="1"/>
      </xdr:nvSpPr>
      <xdr:spPr>
        <a:xfrm>
          <a:off x="12675244" y="1752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53720</xdr:rowOff>
    </xdr:from>
    <xdr:ext cx="405111" cy="259045"/>
    <xdr:sp macro="" textlink="">
      <xdr:nvSpPr>
        <xdr:cNvPr id="802" name="n_3mainValue【公民館】&#10;有形固定資産減価償却率">
          <a:extLst>
            <a:ext uri="{FF2B5EF4-FFF2-40B4-BE49-F238E27FC236}">
              <a16:creationId xmlns:a16="http://schemas.microsoft.com/office/drawing/2014/main" id="{DB21250A-21C9-4476-BBA3-C44BFB8973AC}"/>
            </a:ext>
          </a:extLst>
        </xdr:cNvPr>
        <xdr:cNvSpPr txBox="1"/>
      </xdr:nvSpPr>
      <xdr:spPr>
        <a:xfrm>
          <a:off x="11900544" y="17488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12898</xdr:rowOff>
    </xdr:from>
    <xdr:ext cx="405111" cy="259045"/>
    <xdr:sp macro="" textlink="">
      <xdr:nvSpPr>
        <xdr:cNvPr id="803" name="n_4mainValue【公民館】&#10;有形固定資産減価償却率">
          <a:extLst>
            <a:ext uri="{FF2B5EF4-FFF2-40B4-BE49-F238E27FC236}">
              <a16:creationId xmlns:a16="http://schemas.microsoft.com/office/drawing/2014/main" id="{708D71AE-D3A7-4273-8D2B-533ADB1CD7C2}"/>
            </a:ext>
          </a:extLst>
        </xdr:cNvPr>
        <xdr:cNvSpPr txBox="1"/>
      </xdr:nvSpPr>
      <xdr:spPr>
        <a:xfrm>
          <a:off x="11102984" y="1744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a:extLst>
            <a:ext uri="{FF2B5EF4-FFF2-40B4-BE49-F238E27FC236}">
              <a16:creationId xmlns:a16="http://schemas.microsoft.com/office/drawing/2014/main" id="{6D138E77-EC7C-4AE3-96A4-79C171DEF23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a:extLst>
            <a:ext uri="{FF2B5EF4-FFF2-40B4-BE49-F238E27FC236}">
              <a16:creationId xmlns:a16="http://schemas.microsoft.com/office/drawing/2014/main" id="{D8E363D0-80F7-4F11-9716-3C706314D6E7}"/>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a:extLst>
            <a:ext uri="{FF2B5EF4-FFF2-40B4-BE49-F238E27FC236}">
              <a16:creationId xmlns:a16="http://schemas.microsoft.com/office/drawing/2014/main" id="{4604D0BC-FCA8-4181-B237-7165B902566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a:extLst>
            <a:ext uri="{FF2B5EF4-FFF2-40B4-BE49-F238E27FC236}">
              <a16:creationId xmlns:a16="http://schemas.microsoft.com/office/drawing/2014/main" id="{321AF8E8-1E0E-492D-A1B6-DA7705088136}"/>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a:extLst>
            <a:ext uri="{FF2B5EF4-FFF2-40B4-BE49-F238E27FC236}">
              <a16:creationId xmlns:a16="http://schemas.microsoft.com/office/drawing/2014/main" id="{9F7FE07F-81B1-4CD3-A700-CF843912AB4C}"/>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a:extLst>
            <a:ext uri="{FF2B5EF4-FFF2-40B4-BE49-F238E27FC236}">
              <a16:creationId xmlns:a16="http://schemas.microsoft.com/office/drawing/2014/main" id="{E46ACB3B-A654-41E1-BF3B-0BC23430FF5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a:extLst>
            <a:ext uri="{FF2B5EF4-FFF2-40B4-BE49-F238E27FC236}">
              <a16:creationId xmlns:a16="http://schemas.microsoft.com/office/drawing/2014/main" id="{6B087BF9-CC2E-4ADC-8A09-439634DEC38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a:extLst>
            <a:ext uri="{FF2B5EF4-FFF2-40B4-BE49-F238E27FC236}">
              <a16:creationId xmlns:a16="http://schemas.microsoft.com/office/drawing/2014/main" id="{67F53BDE-46AA-43D1-A1C3-B2C794E268BB}"/>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a:extLst>
            <a:ext uri="{FF2B5EF4-FFF2-40B4-BE49-F238E27FC236}">
              <a16:creationId xmlns:a16="http://schemas.microsoft.com/office/drawing/2014/main" id="{88E5D0F5-B900-4F1D-9AFC-1D68850CAFF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a:extLst>
            <a:ext uri="{FF2B5EF4-FFF2-40B4-BE49-F238E27FC236}">
              <a16:creationId xmlns:a16="http://schemas.microsoft.com/office/drawing/2014/main" id="{B6703EC3-F27C-4CBB-B22D-D1061C4C16F5}"/>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4" name="直線コネクタ 813">
          <a:extLst>
            <a:ext uri="{FF2B5EF4-FFF2-40B4-BE49-F238E27FC236}">
              <a16:creationId xmlns:a16="http://schemas.microsoft.com/office/drawing/2014/main" id="{DB142BAF-C41F-4CE1-AA7D-0E587DC474D6}"/>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5" name="テキスト ボックス 814">
          <a:extLst>
            <a:ext uri="{FF2B5EF4-FFF2-40B4-BE49-F238E27FC236}">
              <a16:creationId xmlns:a16="http://schemas.microsoft.com/office/drawing/2014/main" id="{AC72FA8D-F9A9-4C60-B511-1F659DB132F6}"/>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6" name="直線コネクタ 815">
          <a:extLst>
            <a:ext uri="{FF2B5EF4-FFF2-40B4-BE49-F238E27FC236}">
              <a16:creationId xmlns:a16="http://schemas.microsoft.com/office/drawing/2014/main" id="{CC6160AD-4851-4438-8142-059401B60448}"/>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7" name="テキスト ボックス 816">
          <a:extLst>
            <a:ext uri="{FF2B5EF4-FFF2-40B4-BE49-F238E27FC236}">
              <a16:creationId xmlns:a16="http://schemas.microsoft.com/office/drawing/2014/main" id="{79B00E00-808D-46F2-9247-4C87A452437C}"/>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8" name="直線コネクタ 817">
          <a:extLst>
            <a:ext uri="{FF2B5EF4-FFF2-40B4-BE49-F238E27FC236}">
              <a16:creationId xmlns:a16="http://schemas.microsoft.com/office/drawing/2014/main" id="{96CCDE03-4602-4145-82D4-A92CEE881AA5}"/>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9" name="テキスト ボックス 818">
          <a:extLst>
            <a:ext uri="{FF2B5EF4-FFF2-40B4-BE49-F238E27FC236}">
              <a16:creationId xmlns:a16="http://schemas.microsoft.com/office/drawing/2014/main" id="{DAE2F8F9-A9DC-4B51-9F16-8212113A052E}"/>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0" name="直線コネクタ 819">
          <a:extLst>
            <a:ext uri="{FF2B5EF4-FFF2-40B4-BE49-F238E27FC236}">
              <a16:creationId xmlns:a16="http://schemas.microsoft.com/office/drawing/2014/main" id="{29F227FF-9EF6-4055-9B5D-E7E91363FBC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1" name="テキスト ボックス 820">
          <a:extLst>
            <a:ext uri="{FF2B5EF4-FFF2-40B4-BE49-F238E27FC236}">
              <a16:creationId xmlns:a16="http://schemas.microsoft.com/office/drawing/2014/main" id="{9930707C-0401-4707-8EB9-E9A91E672A88}"/>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2" name="直線コネクタ 821">
          <a:extLst>
            <a:ext uri="{FF2B5EF4-FFF2-40B4-BE49-F238E27FC236}">
              <a16:creationId xmlns:a16="http://schemas.microsoft.com/office/drawing/2014/main" id="{C854659F-7D61-4E16-A1EE-30B801F2BB94}"/>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3" name="テキスト ボックス 822">
          <a:extLst>
            <a:ext uri="{FF2B5EF4-FFF2-40B4-BE49-F238E27FC236}">
              <a16:creationId xmlns:a16="http://schemas.microsoft.com/office/drawing/2014/main" id="{63CC9218-2B2B-4CBD-B8E2-C8E60A604A08}"/>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4" name="直線コネクタ 823">
          <a:extLst>
            <a:ext uri="{FF2B5EF4-FFF2-40B4-BE49-F238E27FC236}">
              <a16:creationId xmlns:a16="http://schemas.microsoft.com/office/drawing/2014/main" id="{74D222AC-DDB1-4D2D-89DA-E15D8FB44A43}"/>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5" name="テキスト ボックス 824">
          <a:extLst>
            <a:ext uri="{FF2B5EF4-FFF2-40B4-BE49-F238E27FC236}">
              <a16:creationId xmlns:a16="http://schemas.microsoft.com/office/drawing/2014/main" id="{BAC6F05F-979F-4AB5-91E6-07A11F0FD8E6}"/>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6" name="直線コネクタ 825">
          <a:extLst>
            <a:ext uri="{FF2B5EF4-FFF2-40B4-BE49-F238E27FC236}">
              <a16:creationId xmlns:a16="http://schemas.microsoft.com/office/drawing/2014/main" id="{CB9E40E9-E9C4-4C66-B47C-E604D11BEB3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7" name="テキスト ボックス 826">
          <a:extLst>
            <a:ext uri="{FF2B5EF4-FFF2-40B4-BE49-F238E27FC236}">
              <a16:creationId xmlns:a16="http://schemas.microsoft.com/office/drawing/2014/main" id="{A4D15DC0-D7E6-4750-A066-D39F533442B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8" name="【公民館】&#10;一人当たり面積グラフ枠">
          <a:extLst>
            <a:ext uri="{FF2B5EF4-FFF2-40B4-BE49-F238E27FC236}">
              <a16:creationId xmlns:a16="http://schemas.microsoft.com/office/drawing/2014/main" id="{AA05DB88-46F0-47CD-9F80-043D0E2E159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829" name="直線コネクタ 828">
          <a:extLst>
            <a:ext uri="{FF2B5EF4-FFF2-40B4-BE49-F238E27FC236}">
              <a16:creationId xmlns:a16="http://schemas.microsoft.com/office/drawing/2014/main" id="{EA9BAE95-46D0-4A5E-A59E-5FA7B427834E}"/>
            </a:ext>
          </a:extLst>
        </xdr:cNvPr>
        <xdr:cNvCxnSpPr/>
      </xdr:nvCxnSpPr>
      <xdr:spPr>
        <a:xfrm flipV="1">
          <a:off x="19509104" y="16841288"/>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830" name="【公民館】&#10;一人当たり面積最小値テキスト">
          <a:extLst>
            <a:ext uri="{FF2B5EF4-FFF2-40B4-BE49-F238E27FC236}">
              <a16:creationId xmlns:a16="http://schemas.microsoft.com/office/drawing/2014/main" id="{C2874C0D-6603-4E6D-9329-EDE7978E1FC4}"/>
            </a:ext>
          </a:extLst>
        </xdr:cNvPr>
        <xdr:cNvSpPr txBox="1"/>
      </xdr:nvSpPr>
      <xdr:spPr>
        <a:xfrm>
          <a:off x="19547840" y="1829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831" name="直線コネクタ 830">
          <a:extLst>
            <a:ext uri="{FF2B5EF4-FFF2-40B4-BE49-F238E27FC236}">
              <a16:creationId xmlns:a16="http://schemas.microsoft.com/office/drawing/2014/main" id="{BAEC48CC-BA46-4669-ACF9-C67A44BFD2D7}"/>
            </a:ext>
          </a:extLst>
        </xdr:cNvPr>
        <xdr:cNvCxnSpPr/>
      </xdr:nvCxnSpPr>
      <xdr:spPr>
        <a:xfrm>
          <a:off x="19443700" y="18289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832" name="【公民館】&#10;一人当たり面積最大値テキスト">
          <a:extLst>
            <a:ext uri="{FF2B5EF4-FFF2-40B4-BE49-F238E27FC236}">
              <a16:creationId xmlns:a16="http://schemas.microsoft.com/office/drawing/2014/main" id="{456B33AE-8A0A-41C6-BBFD-68037245ED8B}"/>
            </a:ext>
          </a:extLst>
        </xdr:cNvPr>
        <xdr:cNvSpPr txBox="1"/>
      </xdr:nvSpPr>
      <xdr:spPr>
        <a:xfrm>
          <a:off x="19547840" y="1662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833" name="直線コネクタ 832">
          <a:extLst>
            <a:ext uri="{FF2B5EF4-FFF2-40B4-BE49-F238E27FC236}">
              <a16:creationId xmlns:a16="http://schemas.microsoft.com/office/drawing/2014/main" id="{AA708896-9E6F-47D8-9A4E-9DE203F63981}"/>
            </a:ext>
          </a:extLst>
        </xdr:cNvPr>
        <xdr:cNvCxnSpPr/>
      </xdr:nvCxnSpPr>
      <xdr:spPr>
        <a:xfrm>
          <a:off x="19443700" y="16841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34" name="【公民館】&#10;一人当たり面積平均値テキスト">
          <a:extLst>
            <a:ext uri="{FF2B5EF4-FFF2-40B4-BE49-F238E27FC236}">
              <a16:creationId xmlns:a16="http://schemas.microsoft.com/office/drawing/2014/main" id="{5AF3CBAB-E051-4194-933B-379E92029212}"/>
            </a:ext>
          </a:extLst>
        </xdr:cNvPr>
        <xdr:cNvSpPr txBox="1"/>
      </xdr:nvSpPr>
      <xdr:spPr>
        <a:xfrm>
          <a:off x="19547840" y="1771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35" name="フローチャート: 判断 834">
          <a:extLst>
            <a:ext uri="{FF2B5EF4-FFF2-40B4-BE49-F238E27FC236}">
              <a16:creationId xmlns:a16="http://schemas.microsoft.com/office/drawing/2014/main" id="{4FF7BCA6-64FE-44A5-944E-7D860304A73D}"/>
            </a:ext>
          </a:extLst>
        </xdr:cNvPr>
        <xdr:cNvSpPr/>
      </xdr:nvSpPr>
      <xdr:spPr>
        <a:xfrm>
          <a:off x="19458940" y="17857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836" name="フローチャート: 判断 835">
          <a:extLst>
            <a:ext uri="{FF2B5EF4-FFF2-40B4-BE49-F238E27FC236}">
              <a16:creationId xmlns:a16="http://schemas.microsoft.com/office/drawing/2014/main" id="{120B0AAF-8B30-4B6F-A059-6FF394CE7B2A}"/>
            </a:ext>
          </a:extLst>
        </xdr:cNvPr>
        <xdr:cNvSpPr/>
      </xdr:nvSpPr>
      <xdr:spPr>
        <a:xfrm>
          <a:off x="18735040" y="178605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76563</xdr:rowOff>
    </xdr:from>
    <xdr:to>
      <xdr:col>107</xdr:col>
      <xdr:colOff>101600</xdr:colOff>
      <xdr:row>107</xdr:row>
      <xdr:rowOff>6713</xdr:rowOff>
    </xdr:to>
    <xdr:sp macro="" textlink="">
      <xdr:nvSpPr>
        <xdr:cNvPr id="837" name="フローチャート: 判断 836">
          <a:extLst>
            <a:ext uri="{FF2B5EF4-FFF2-40B4-BE49-F238E27FC236}">
              <a16:creationId xmlns:a16="http://schemas.microsoft.com/office/drawing/2014/main" id="{E27CED80-06EC-411F-AF5E-9591C172C94F}"/>
            </a:ext>
          </a:extLst>
        </xdr:cNvPr>
        <xdr:cNvSpPr/>
      </xdr:nvSpPr>
      <xdr:spPr>
        <a:xfrm>
          <a:off x="17937480" y="178464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68943</xdr:rowOff>
    </xdr:from>
    <xdr:to>
      <xdr:col>102</xdr:col>
      <xdr:colOff>165100</xdr:colOff>
      <xdr:row>106</xdr:row>
      <xdr:rowOff>170543</xdr:rowOff>
    </xdr:to>
    <xdr:sp macro="" textlink="">
      <xdr:nvSpPr>
        <xdr:cNvPr id="838" name="フローチャート: 判断 837">
          <a:extLst>
            <a:ext uri="{FF2B5EF4-FFF2-40B4-BE49-F238E27FC236}">
              <a16:creationId xmlns:a16="http://schemas.microsoft.com/office/drawing/2014/main" id="{1176E2C3-53D9-488A-B954-DEAF9EB48401}"/>
            </a:ext>
          </a:extLst>
        </xdr:cNvPr>
        <xdr:cNvSpPr/>
      </xdr:nvSpPr>
      <xdr:spPr>
        <a:xfrm>
          <a:off x="17162780" y="1783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73298</xdr:rowOff>
    </xdr:from>
    <xdr:to>
      <xdr:col>98</xdr:col>
      <xdr:colOff>38100</xdr:colOff>
      <xdr:row>107</xdr:row>
      <xdr:rowOff>3448</xdr:rowOff>
    </xdr:to>
    <xdr:sp macro="" textlink="">
      <xdr:nvSpPr>
        <xdr:cNvPr id="839" name="フローチャート: 判断 838">
          <a:extLst>
            <a:ext uri="{FF2B5EF4-FFF2-40B4-BE49-F238E27FC236}">
              <a16:creationId xmlns:a16="http://schemas.microsoft.com/office/drawing/2014/main" id="{9371B666-AF31-4F73-A5C8-7A1F8D191370}"/>
            </a:ext>
          </a:extLst>
        </xdr:cNvPr>
        <xdr:cNvSpPr/>
      </xdr:nvSpPr>
      <xdr:spPr>
        <a:xfrm>
          <a:off x="16388080" y="178431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28575A5C-DBAD-4D88-95B6-ED32F1F3A3A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D499A832-6EB8-4256-8B0F-BA72608AA65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C9989A5D-3F04-42D6-BCC1-6B322BF72CC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D6C5889E-2F55-4537-8FBF-A9805143486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68E780A9-96E6-4129-8294-8C631FFD326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845" name="楕円 844">
          <a:extLst>
            <a:ext uri="{FF2B5EF4-FFF2-40B4-BE49-F238E27FC236}">
              <a16:creationId xmlns:a16="http://schemas.microsoft.com/office/drawing/2014/main" id="{7421C4FA-E2B1-4679-ABE4-DF9103B87B39}"/>
            </a:ext>
          </a:extLst>
        </xdr:cNvPr>
        <xdr:cNvSpPr/>
      </xdr:nvSpPr>
      <xdr:spPr>
        <a:xfrm>
          <a:off x="19458940" y="178899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98533</xdr:rowOff>
    </xdr:from>
    <xdr:ext cx="469744" cy="259045"/>
    <xdr:sp macro="" textlink="">
      <xdr:nvSpPr>
        <xdr:cNvPr id="846" name="【公民館】&#10;一人当たり面積該当値テキスト">
          <a:extLst>
            <a:ext uri="{FF2B5EF4-FFF2-40B4-BE49-F238E27FC236}">
              <a16:creationId xmlns:a16="http://schemas.microsoft.com/office/drawing/2014/main" id="{7421FC2B-5FC7-4470-BC6A-348437661B94}"/>
            </a:ext>
          </a:extLst>
        </xdr:cNvPr>
        <xdr:cNvSpPr txBox="1"/>
      </xdr:nvSpPr>
      <xdr:spPr>
        <a:xfrm>
          <a:off x="19547840" y="1786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130992</xdr:rowOff>
    </xdr:from>
    <xdr:to>
      <xdr:col>112</xdr:col>
      <xdr:colOff>38100</xdr:colOff>
      <xdr:row>107</xdr:row>
      <xdr:rowOff>61142</xdr:rowOff>
    </xdr:to>
    <xdr:sp macro="" textlink="">
      <xdr:nvSpPr>
        <xdr:cNvPr id="847" name="楕円 846">
          <a:extLst>
            <a:ext uri="{FF2B5EF4-FFF2-40B4-BE49-F238E27FC236}">
              <a16:creationId xmlns:a16="http://schemas.microsoft.com/office/drawing/2014/main" id="{5F12940D-7C9B-49F5-8BA4-F6FC326BC0E0}"/>
            </a:ext>
          </a:extLst>
        </xdr:cNvPr>
        <xdr:cNvSpPr/>
      </xdr:nvSpPr>
      <xdr:spPr>
        <a:xfrm>
          <a:off x="18735040" y="179008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170906</xdr:rowOff>
    </xdr:from>
    <xdr:to>
      <xdr:col>116</xdr:col>
      <xdr:colOff>63500</xdr:colOff>
      <xdr:row>107</xdr:row>
      <xdr:rowOff>10342</xdr:rowOff>
    </xdr:to>
    <xdr:cxnSp macro="">
      <xdr:nvCxnSpPr>
        <xdr:cNvPr id="848" name="直線コネクタ 847">
          <a:extLst>
            <a:ext uri="{FF2B5EF4-FFF2-40B4-BE49-F238E27FC236}">
              <a16:creationId xmlns:a16="http://schemas.microsoft.com/office/drawing/2014/main" id="{1DFB57D1-74F9-481C-BC61-9D00978EDE75}"/>
            </a:ext>
          </a:extLst>
        </xdr:cNvPr>
        <xdr:cNvCxnSpPr/>
      </xdr:nvCxnSpPr>
      <xdr:spPr>
        <a:xfrm flipV="1">
          <a:off x="18778220" y="17940746"/>
          <a:ext cx="73152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141877</xdr:rowOff>
    </xdr:from>
    <xdr:to>
      <xdr:col>107</xdr:col>
      <xdr:colOff>101600</xdr:colOff>
      <xdr:row>107</xdr:row>
      <xdr:rowOff>72027</xdr:rowOff>
    </xdr:to>
    <xdr:sp macro="" textlink="">
      <xdr:nvSpPr>
        <xdr:cNvPr id="849" name="楕円 848">
          <a:extLst>
            <a:ext uri="{FF2B5EF4-FFF2-40B4-BE49-F238E27FC236}">
              <a16:creationId xmlns:a16="http://schemas.microsoft.com/office/drawing/2014/main" id="{6377F4FD-58D4-4547-A0A1-737220509FFF}"/>
            </a:ext>
          </a:extLst>
        </xdr:cNvPr>
        <xdr:cNvSpPr/>
      </xdr:nvSpPr>
      <xdr:spPr>
        <a:xfrm>
          <a:off x="17937480" y="179117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10342</xdr:rowOff>
    </xdr:from>
    <xdr:to>
      <xdr:col>111</xdr:col>
      <xdr:colOff>177800</xdr:colOff>
      <xdr:row>107</xdr:row>
      <xdr:rowOff>21227</xdr:rowOff>
    </xdr:to>
    <xdr:cxnSp macro="">
      <xdr:nvCxnSpPr>
        <xdr:cNvPr id="850" name="直線コネクタ 849">
          <a:extLst>
            <a:ext uri="{FF2B5EF4-FFF2-40B4-BE49-F238E27FC236}">
              <a16:creationId xmlns:a16="http://schemas.microsoft.com/office/drawing/2014/main" id="{C0CEC287-5407-4103-A3BA-625365843803}"/>
            </a:ext>
          </a:extLst>
        </xdr:cNvPr>
        <xdr:cNvCxnSpPr/>
      </xdr:nvCxnSpPr>
      <xdr:spPr>
        <a:xfrm flipV="1">
          <a:off x="17988280" y="17947822"/>
          <a:ext cx="78994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152763</xdr:rowOff>
    </xdr:from>
    <xdr:to>
      <xdr:col>102</xdr:col>
      <xdr:colOff>165100</xdr:colOff>
      <xdr:row>107</xdr:row>
      <xdr:rowOff>82913</xdr:rowOff>
    </xdr:to>
    <xdr:sp macro="" textlink="">
      <xdr:nvSpPr>
        <xdr:cNvPr id="851" name="楕円 850">
          <a:extLst>
            <a:ext uri="{FF2B5EF4-FFF2-40B4-BE49-F238E27FC236}">
              <a16:creationId xmlns:a16="http://schemas.microsoft.com/office/drawing/2014/main" id="{560E0AEB-A36D-4792-A8F5-A6CCDD310CF5}"/>
            </a:ext>
          </a:extLst>
        </xdr:cNvPr>
        <xdr:cNvSpPr/>
      </xdr:nvSpPr>
      <xdr:spPr>
        <a:xfrm>
          <a:off x="17162780" y="179226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21227</xdr:rowOff>
    </xdr:from>
    <xdr:to>
      <xdr:col>107</xdr:col>
      <xdr:colOff>50800</xdr:colOff>
      <xdr:row>107</xdr:row>
      <xdr:rowOff>32113</xdr:rowOff>
    </xdr:to>
    <xdr:cxnSp macro="">
      <xdr:nvCxnSpPr>
        <xdr:cNvPr id="852" name="直線コネクタ 851">
          <a:extLst>
            <a:ext uri="{FF2B5EF4-FFF2-40B4-BE49-F238E27FC236}">
              <a16:creationId xmlns:a16="http://schemas.microsoft.com/office/drawing/2014/main" id="{BF3C62A7-D4CD-4935-A5C6-16FDA1B9BC51}"/>
            </a:ext>
          </a:extLst>
        </xdr:cNvPr>
        <xdr:cNvCxnSpPr/>
      </xdr:nvCxnSpPr>
      <xdr:spPr>
        <a:xfrm flipV="1">
          <a:off x="17213580" y="17958707"/>
          <a:ext cx="7747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163649</xdr:rowOff>
    </xdr:from>
    <xdr:to>
      <xdr:col>98</xdr:col>
      <xdr:colOff>38100</xdr:colOff>
      <xdr:row>107</xdr:row>
      <xdr:rowOff>93799</xdr:rowOff>
    </xdr:to>
    <xdr:sp macro="" textlink="">
      <xdr:nvSpPr>
        <xdr:cNvPr id="853" name="楕円 852">
          <a:extLst>
            <a:ext uri="{FF2B5EF4-FFF2-40B4-BE49-F238E27FC236}">
              <a16:creationId xmlns:a16="http://schemas.microsoft.com/office/drawing/2014/main" id="{D0068A12-5E67-42FF-9E19-882D2136A70E}"/>
            </a:ext>
          </a:extLst>
        </xdr:cNvPr>
        <xdr:cNvSpPr/>
      </xdr:nvSpPr>
      <xdr:spPr>
        <a:xfrm>
          <a:off x="16388080" y="179334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32113</xdr:rowOff>
    </xdr:from>
    <xdr:to>
      <xdr:col>102</xdr:col>
      <xdr:colOff>114300</xdr:colOff>
      <xdr:row>107</xdr:row>
      <xdr:rowOff>42999</xdr:rowOff>
    </xdr:to>
    <xdr:cxnSp macro="">
      <xdr:nvCxnSpPr>
        <xdr:cNvPr id="854" name="直線コネクタ 853">
          <a:extLst>
            <a:ext uri="{FF2B5EF4-FFF2-40B4-BE49-F238E27FC236}">
              <a16:creationId xmlns:a16="http://schemas.microsoft.com/office/drawing/2014/main" id="{A8345FD0-E230-48D9-B0AD-D347B0C4FE78}"/>
            </a:ext>
          </a:extLst>
        </xdr:cNvPr>
        <xdr:cNvCxnSpPr/>
      </xdr:nvCxnSpPr>
      <xdr:spPr>
        <a:xfrm flipV="1">
          <a:off x="16431260" y="17969593"/>
          <a:ext cx="7823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37391</xdr:rowOff>
    </xdr:from>
    <xdr:ext cx="469744" cy="259045"/>
    <xdr:sp macro="" textlink="">
      <xdr:nvSpPr>
        <xdr:cNvPr id="855" name="n_1aveValue【公民館】&#10;一人当たり面積">
          <a:extLst>
            <a:ext uri="{FF2B5EF4-FFF2-40B4-BE49-F238E27FC236}">
              <a16:creationId xmlns:a16="http://schemas.microsoft.com/office/drawing/2014/main" id="{990F5EE7-030C-47DE-8CDF-88DDFF8D86A4}"/>
            </a:ext>
          </a:extLst>
        </xdr:cNvPr>
        <xdr:cNvSpPr txBox="1"/>
      </xdr:nvSpPr>
      <xdr:spPr>
        <a:xfrm>
          <a:off x="18561127" y="176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23240</xdr:rowOff>
    </xdr:from>
    <xdr:ext cx="469744" cy="259045"/>
    <xdr:sp macro="" textlink="">
      <xdr:nvSpPr>
        <xdr:cNvPr id="856" name="n_2aveValue【公民館】&#10;一人当たり面積">
          <a:extLst>
            <a:ext uri="{FF2B5EF4-FFF2-40B4-BE49-F238E27FC236}">
              <a16:creationId xmlns:a16="http://schemas.microsoft.com/office/drawing/2014/main" id="{27ABC875-93A2-4C58-A185-61D9C70BC55F}"/>
            </a:ext>
          </a:extLst>
        </xdr:cNvPr>
        <xdr:cNvSpPr txBox="1"/>
      </xdr:nvSpPr>
      <xdr:spPr>
        <a:xfrm>
          <a:off x="17776267" y="1762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15620</xdr:rowOff>
    </xdr:from>
    <xdr:ext cx="469744" cy="259045"/>
    <xdr:sp macro="" textlink="">
      <xdr:nvSpPr>
        <xdr:cNvPr id="857" name="n_3aveValue【公民館】&#10;一人当たり面積">
          <a:extLst>
            <a:ext uri="{FF2B5EF4-FFF2-40B4-BE49-F238E27FC236}">
              <a16:creationId xmlns:a16="http://schemas.microsoft.com/office/drawing/2014/main" id="{836B3091-5B59-4F79-AF37-C59260243562}"/>
            </a:ext>
          </a:extLst>
        </xdr:cNvPr>
        <xdr:cNvSpPr txBox="1"/>
      </xdr:nvSpPr>
      <xdr:spPr>
        <a:xfrm>
          <a:off x="17001567" y="1761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19975</xdr:rowOff>
    </xdr:from>
    <xdr:ext cx="469744" cy="259045"/>
    <xdr:sp macro="" textlink="">
      <xdr:nvSpPr>
        <xdr:cNvPr id="858" name="n_4aveValue【公民館】&#10;一人当たり面積">
          <a:extLst>
            <a:ext uri="{FF2B5EF4-FFF2-40B4-BE49-F238E27FC236}">
              <a16:creationId xmlns:a16="http://schemas.microsoft.com/office/drawing/2014/main" id="{A479C26E-D562-4ACC-A657-4168EA16DA5C}"/>
            </a:ext>
          </a:extLst>
        </xdr:cNvPr>
        <xdr:cNvSpPr txBox="1"/>
      </xdr:nvSpPr>
      <xdr:spPr>
        <a:xfrm>
          <a:off x="16226867" y="1762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52269</xdr:rowOff>
    </xdr:from>
    <xdr:ext cx="469744" cy="259045"/>
    <xdr:sp macro="" textlink="">
      <xdr:nvSpPr>
        <xdr:cNvPr id="859" name="n_1mainValue【公民館】&#10;一人当たり面積">
          <a:extLst>
            <a:ext uri="{FF2B5EF4-FFF2-40B4-BE49-F238E27FC236}">
              <a16:creationId xmlns:a16="http://schemas.microsoft.com/office/drawing/2014/main" id="{01E957F8-A58B-4D66-A10E-116F4EBE6FF1}"/>
            </a:ext>
          </a:extLst>
        </xdr:cNvPr>
        <xdr:cNvSpPr txBox="1"/>
      </xdr:nvSpPr>
      <xdr:spPr>
        <a:xfrm>
          <a:off x="18561127" y="1798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63154</xdr:rowOff>
    </xdr:from>
    <xdr:ext cx="469744" cy="259045"/>
    <xdr:sp macro="" textlink="">
      <xdr:nvSpPr>
        <xdr:cNvPr id="860" name="n_2mainValue【公民館】&#10;一人当たり面積">
          <a:extLst>
            <a:ext uri="{FF2B5EF4-FFF2-40B4-BE49-F238E27FC236}">
              <a16:creationId xmlns:a16="http://schemas.microsoft.com/office/drawing/2014/main" id="{4D19F0D7-2C32-47AE-9CF3-07F1C809C37C}"/>
            </a:ext>
          </a:extLst>
        </xdr:cNvPr>
        <xdr:cNvSpPr txBox="1"/>
      </xdr:nvSpPr>
      <xdr:spPr>
        <a:xfrm>
          <a:off x="17776267" y="1800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74040</xdr:rowOff>
    </xdr:from>
    <xdr:ext cx="469744" cy="259045"/>
    <xdr:sp macro="" textlink="">
      <xdr:nvSpPr>
        <xdr:cNvPr id="861" name="n_3mainValue【公民館】&#10;一人当たり面積">
          <a:extLst>
            <a:ext uri="{FF2B5EF4-FFF2-40B4-BE49-F238E27FC236}">
              <a16:creationId xmlns:a16="http://schemas.microsoft.com/office/drawing/2014/main" id="{45BE8BE3-C50A-47FD-9402-A3FB73D9DA3D}"/>
            </a:ext>
          </a:extLst>
        </xdr:cNvPr>
        <xdr:cNvSpPr txBox="1"/>
      </xdr:nvSpPr>
      <xdr:spPr>
        <a:xfrm>
          <a:off x="17001567" y="1801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84926</xdr:rowOff>
    </xdr:from>
    <xdr:ext cx="469744" cy="259045"/>
    <xdr:sp macro="" textlink="">
      <xdr:nvSpPr>
        <xdr:cNvPr id="862" name="n_4mainValue【公民館】&#10;一人当たり面積">
          <a:extLst>
            <a:ext uri="{FF2B5EF4-FFF2-40B4-BE49-F238E27FC236}">
              <a16:creationId xmlns:a16="http://schemas.microsoft.com/office/drawing/2014/main" id="{D0858A19-C369-46E9-9ACF-D7DF0A14D677}"/>
            </a:ext>
          </a:extLst>
        </xdr:cNvPr>
        <xdr:cNvSpPr txBox="1"/>
      </xdr:nvSpPr>
      <xdr:spPr>
        <a:xfrm>
          <a:off x="16226867" y="1802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3" name="正方形/長方形 862">
          <a:extLst>
            <a:ext uri="{FF2B5EF4-FFF2-40B4-BE49-F238E27FC236}">
              <a16:creationId xmlns:a16="http://schemas.microsoft.com/office/drawing/2014/main" id="{428F64FB-221B-4E1C-9C0E-96D1339136C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4" name="正方形/長方形 863">
          <a:extLst>
            <a:ext uri="{FF2B5EF4-FFF2-40B4-BE49-F238E27FC236}">
              <a16:creationId xmlns:a16="http://schemas.microsoft.com/office/drawing/2014/main" id="{4084ACB6-DF53-4D49-A75B-4CB48491613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5" name="テキスト ボックス 864">
          <a:extLst>
            <a:ext uri="{FF2B5EF4-FFF2-40B4-BE49-F238E27FC236}">
              <a16:creationId xmlns:a16="http://schemas.microsoft.com/office/drawing/2014/main" id="{8C86691F-23AA-48AD-95E6-545FA2C6461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類似団体と比較して有形固定資産減価償却率が高くなっている施設は、道路、公営住宅、港湾・漁港である。</a:t>
          </a:r>
          <a:endParaRPr lang="ja-JP" altLang="ja-JP" sz="1400">
            <a:effectLst/>
          </a:endParaRPr>
        </a:p>
        <a:p>
          <a:r>
            <a:rPr kumimoji="1" lang="ja-JP" altLang="ja-JP" sz="1100">
              <a:solidFill>
                <a:schemeClr val="dk1"/>
              </a:solidFill>
              <a:effectLst/>
              <a:latin typeface="+mn-lt"/>
              <a:ea typeface="+mn-ea"/>
              <a:cs typeface="+mn-cs"/>
            </a:rPr>
            <a:t>公営住宅については、昭和</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年建築以来</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年が経過し劣化が著しいが、随時修繕を行い使用可能な状態を保つと共に、今後の方針を検討していく。</a:t>
          </a:r>
          <a:endParaRPr lang="ja-JP" altLang="ja-JP" sz="1400">
            <a:effectLst/>
          </a:endParaRPr>
        </a:p>
        <a:p>
          <a:r>
            <a:rPr kumimoji="1" lang="ja-JP" altLang="en-US" sz="1100">
              <a:solidFill>
                <a:schemeClr val="dk1"/>
              </a:solidFill>
              <a:effectLst/>
              <a:latin typeface="+mn-lt"/>
              <a:ea typeface="+mn-ea"/>
              <a:cs typeface="+mn-cs"/>
            </a:rPr>
            <a:t>令和２年度に</a:t>
          </a:r>
          <a:r>
            <a:rPr kumimoji="1" lang="ja-JP" altLang="ja-JP" sz="1100">
              <a:solidFill>
                <a:schemeClr val="dk1"/>
              </a:solidFill>
              <a:effectLst/>
              <a:latin typeface="+mn-lt"/>
              <a:ea typeface="+mn-ea"/>
              <a:cs typeface="+mn-cs"/>
            </a:rPr>
            <a:t>策定した公共施設等個別施設計画に基づいた維持管理等適正に行っていく。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E8222CC-8A8B-4444-B30D-DBC87462098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6CED098-B437-4439-8FCF-1B8B1D3DE83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99DA18B-C9B0-4277-910F-A60FDCB8E7E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9C8FB7B-2C42-4232-9937-86ACEB8F566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千葉県鋸南町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BB447EE-7096-4F94-983D-610690EA83D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8E86BC4-BCF2-47F2-B3B4-F4503FB4997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525F8A3-0A72-4822-8741-614ED963F20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1ECD83-488E-4409-AFA4-5E16B13EE93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D4D3BA8-A5F3-4D58-9E85-0E562626D31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B1E760F-05F2-4A78-AB16-F969A074BCB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6,990
6,883
45.17
5,480,214
5,145,460
263,622
3,058,867
5,126,929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5ABD884-6A2A-4251-A02A-1E801570AF1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345A931-7089-4616-B25E-13B39CAFCF0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EE54C28-89E4-4A4C-8D8B-0DE9FB3290D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9D94D65-042F-423B-9BE5-F2E75BA9CAF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D8A0C38-8F0A-456A-910F-62882AC1671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FB1C148-D92E-4A76-946F-99DE005AECDE}"/>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7EA080F-B756-4322-977B-83A7460B687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710CD98-2DD8-474A-A69D-8474473DA47B}"/>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6C5E96A-A207-484B-ACB0-7829C62AB47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6E9F5C4-FC31-4822-8D90-A05ACA50FDC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8B6FCFE-D5EF-43F3-B6C5-349C16F447F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9CAD761-8778-4A98-A79D-8EA64FF0766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4F70DEC-F0C9-4BCB-B808-175D895F502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B48437A-643B-4EBB-A306-1C5CFF04347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2D015A3-58ED-405D-AD7C-B702DABDBB6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927CF33-3620-4FFD-BA09-A0AF6EB91B2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9686314-9D99-417A-9E00-4A3F325F609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3F2AE33-1900-4953-B8C9-14445CA9574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3810E1A-0C2D-45E0-AFF0-65C1CAD286F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6F6E5ED-2176-4953-9F25-E9D81AB6315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539091E-0D9C-4D5C-A00B-32E496006384}"/>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3F60E86-6C67-4924-96F7-6FD938CCFAC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A37D036-9DB3-42BB-89E2-0EFD454B20F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519ED7F-85F2-4F1B-99A2-1B857DED9F58}"/>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25718D5-45E1-4E76-A03C-E9E49BED18D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61B1848-B9D0-41A3-AB0C-156BC2434AB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83A7607-4901-4535-9FC5-82757F7571A4}"/>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104934A-466F-4B0C-A260-6BADC892C56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9B84A9A-81F2-47BE-9B3E-69DD73C1E26A}"/>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EC8FFBC-CDE1-4BE1-A53A-D80ACC73159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20F95AE-6BDE-4C36-9225-ED09199E8D3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5741F187-6FDC-46D1-8574-A2A36C8C583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E6495227-8B62-45FE-8B44-766B884A902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216ED8A-7BCC-408D-BD83-E4AA5A31DA2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E170204-F9B2-4340-92F6-3D46A683B51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6DC99D1-DF17-415D-A879-F7A3D36D6C4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9672719-97EF-42E4-A561-A1BB2A0FA91D}"/>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E3808764-4CAA-42A2-97B8-708298FBF00C}"/>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E4A11217-5926-44CB-9405-D33FBE888B0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16F55A2-EFF4-4E48-A01C-FDED38A1761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CFC6E64-BB80-4030-941C-FD76C69AD0C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ED69BB4E-E223-40CF-BFDA-5ADDEA3317A2}"/>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DB2F9E1-C52A-48A7-8140-9507DE1DF2F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36643BCD-7428-409C-97D4-235BD31999B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3D6E15B1-FFF8-4C4C-81E5-DF57C4E0F0C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51B1713A-E1F6-4159-B5F9-1D6A40C2E71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8B558728-0925-48AB-9151-1CE29E44181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EDA01253-2D29-4B07-9E04-4EEA504E90C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5C4FE21-0619-4533-891C-BA624F91E085}"/>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38135F6C-BB58-461E-B137-1D1433CAA551}"/>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5EB10A8E-D4AF-46C5-A215-B7C43A426A3E}"/>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E3750406-B080-41FE-A02F-950F0CC97BA2}"/>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DE142792-0CC7-4B00-9EA0-E81E98F0E722}"/>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BC9FF576-BFE3-49A9-9515-B834DE4D706D}"/>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4744A05B-80D3-4344-91F9-3004DC8BF1F7}"/>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6BA8324B-C02A-453F-A0DE-9F4D7E864512}"/>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6127A86A-00D2-4D9F-9C64-50747AC0BE48}"/>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9C5D7966-C13B-452C-A385-16240AFFFB67}"/>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9B04C280-5E34-4D30-9A82-4A9C1F96B977}"/>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B8A3D71A-D390-46BC-8CE1-EA942697234E}"/>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72FEFFEA-6794-4455-81C7-D2FE257BEAE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B6A88DF5-517E-4C0A-AB60-3053D389CDA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F946F7F9-F606-4E56-B5CC-84263AAA837F}"/>
            </a:ext>
          </a:extLst>
        </xdr:cNvPr>
        <xdr:cNvCxnSpPr/>
      </xdr:nvCxnSpPr>
      <xdr:spPr>
        <a:xfrm flipV="1">
          <a:off x="4086225" y="9438459"/>
          <a:ext cx="0" cy="142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8611F11F-79C4-4DD8-A5FA-4D2D0C5BFC54}"/>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3F76DD8C-EC1F-49CE-882C-8905B2F95467}"/>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F45FEED1-62D0-47CB-8BC8-1C3540B107A3}"/>
            </a:ext>
          </a:extLst>
        </xdr:cNvPr>
        <xdr:cNvSpPr txBox="1"/>
      </xdr:nvSpPr>
      <xdr:spPr>
        <a:xfrm>
          <a:off x="4124960" y="9221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78" name="直線コネクタ 77">
          <a:extLst>
            <a:ext uri="{FF2B5EF4-FFF2-40B4-BE49-F238E27FC236}">
              <a16:creationId xmlns:a16="http://schemas.microsoft.com/office/drawing/2014/main" id="{EEC274B5-ECE9-4605-8CB9-62D027802878}"/>
            </a:ext>
          </a:extLst>
        </xdr:cNvPr>
        <xdr:cNvCxnSpPr/>
      </xdr:nvCxnSpPr>
      <xdr:spPr>
        <a:xfrm>
          <a:off x="4020820" y="943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120667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302B4DA1-5D40-479B-867B-399652205BE5}"/>
            </a:ext>
          </a:extLst>
        </xdr:cNvPr>
        <xdr:cNvSpPr txBox="1"/>
      </xdr:nvSpPr>
      <xdr:spPr>
        <a:xfrm>
          <a:off x="412496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80" name="フローチャート: 判断 79">
          <a:extLst>
            <a:ext uri="{FF2B5EF4-FFF2-40B4-BE49-F238E27FC236}">
              <a16:creationId xmlns:a16="http://schemas.microsoft.com/office/drawing/2014/main" id="{4974E014-D773-4F7B-88EB-5D064724C8F9}"/>
            </a:ext>
          </a:extLst>
        </xdr:cNvPr>
        <xdr:cNvSpPr/>
      </xdr:nvSpPr>
      <xdr:spPr>
        <a:xfrm>
          <a:off x="403606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81" name="フローチャート: 判断 80">
          <a:extLst>
            <a:ext uri="{FF2B5EF4-FFF2-40B4-BE49-F238E27FC236}">
              <a16:creationId xmlns:a16="http://schemas.microsoft.com/office/drawing/2014/main" id="{E94ACF43-984D-4CD3-B629-17660FE2C128}"/>
            </a:ext>
          </a:extLst>
        </xdr:cNvPr>
        <xdr:cNvSpPr/>
      </xdr:nvSpPr>
      <xdr:spPr>
        <a:xfrm>
          <a:off x="3312160" y="103042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82" name="フローチャート: 判断 81">
          <a:extLst>
            <a:ext uri="{FF2B5EF4-FFF2-40B4-BE49-F238E27FC236}">
              <a16:creationId xmlns:a16="http://schemas.microsoft.com/office/drawing/2014/main" id="{36846BE9-BDAC-49DE-BFD8-2A6C4804F3B3}"/>
            </a:ext>
          </a:extLst>
        </xdr:cNvPr>
        <xdr:cNvSpPr/>
      </xdr:nvSpPr>
      <xdr:spPr>
        <a:xfrm>
          <a:off x="2514600" y="1026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83" name="フローチャート: 判断 82">
          <a:extLst>
            <a:ext uri="{FF2B5EF4-FFF2-40B4-BE49-F238E27FC236}">
              <a16:creationId xmlns:a16="http://schemas.microsoft.com/office/drawing/2014/main" id="{867EEBDF-34FC-418B-84D7-F9ED434CBDA9}"/>
            </a:ext>
          </a:extLst>
        </xdr:cNvPr>
        <xdr:cNvSpPr/>
      </xdr:nvSpPr>
      <xdr:spPr>
        <a:xfrm>
          <a:off x="17399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84" name="フローチャート: 判断 83">
          <a:extLst>
            <a:ext uri="{FF2B5EF4-FFF2-40B4-BE49-F238E27FC236}">
              <a16:creationId xmlns:a16="http://schemas.microsoft.com/office/drawing/2014/main" id="{A2084A85-40E7-4A3A-A4E4-6AD87C8CBC38}"/>
            </a:ext>
          </a:extLst>
        </xdr:cNvPr>
        <xdr:cNvSpPr/>
      </xdr:nvSpPr>
      <xdr:spPr>
        <a:xfrm>
          <a:off x="965200" y="102585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D3531C6C-D194-42F6-BD8E-3C2BC20214D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BCAD4DE7-38A9-4CA3-8716-7A7AC011196A}"/>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D6F43663-0161-4DED-8EBE-4C5C0EE75E4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951CC1FC-CF0E-4F6E-A31A-9A6572E19A8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7D80F28E-7903-4791-9973-CBCA5775203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48804</xdr:rowOff>
    </xdr:from>
    <xdr:to>
      <xdr:col>24</xdr:col>
      <xdr:colOff>114300</xdr:colOff>
      <xdr:row>62</xdr:row>
      <xdr:rowOff>150404</xdr:rowOff>
    </xdr:to>
    <xdr:sp macro="" textlink="">
      <xdr:nvSpPr>
        <xdr:cNvPr id="90" name="楕円 89">
          <a:extLst>
            <a:ext uri="{FF2B5EF4-FFF2-40B4-BE49-F238E27FC236}">
              <a16:creationId xmlns:a16="http://schemas.microsoft.com/office/drawing/2014/main" id="{7CE2A74D-A111-46FA-B0D3-C354604B14AE}"/>
            </a:ext>
          </a:extLst>
        </xdr:cNvPr>
        <xdr:cNvSpPr/>
      </xdr:nvSpPr>
      <xdr:spPr>
        <a:xfrm>
          <a:off x="4036060" y="1044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27231</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191CE625-DEE6-47D0-AFC2-E4CC91B24B32}"/>
            </a:ext>
          </a:extLst>
        </xdr:cNvPr>
        <xdr:cNvSpPr txBox="1"/>
      </xdr:nvSpPr>
      <xdr:spPr>
        <a:xfrm>
          <a:off x="4124960" y="1042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17780</xdr:rowOff>
    </xdr:from>
    <xdr:to>
      <xdr:col>20</xdr:col>
      <xdr:colOff>38100</xdr:colOff>
      <xdr:row>62</xdr:row>
      <xdr:rowOff>119380</xdr:rowOff>
    </xdr:to>
    <xdr:sp macro="" textlink="">
      <xdr:nvSpPr>
        <xdr:cNvPr id="92" name="楕円 91">
          <a:extLst>
            <a:ext uri="{FF2B5EF4-FFF2-40B4-BE49-F238E27FC236}">
              <a16:creationId xmlns:a16="http://schemas.microsoft.com/office/drawing/2014/main" id="{FE883F8E-BED8-4D4B-9BD4-E2079BC1A3FE}"/>
            </a:ext>
          </a:extLst>
        </xdr:cNvPr>
        <xdr:cNvSpPr/>
      </xdr:nvSpPr>
      <xdr:spPr>
        <a:xfrm>
          <a:off x="3312160" y="104114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68580</xdr:rowOff>
    </xdr:from>
    <xdr:to>
      <xdr:col>24</xdr:col>
      <xdr:colOff>63500</xdr:colOff>
      <xdr:row>62</xdr:row>
      <xdr:rowOff>99604</xdr:rowOff>
    </xdr:to>
    <xdr:cxnSp macro="">
      <xdr:nvCxnSpPr>
        <xdr:cNvPr id="93" name="直線コネクタ 92">
          <a:extLst>
            <a:ext uri="{FF2B5EF4-FFF2-40B4-BE49-F238E27FC236}">
              <a16:creationId xmlns:a16="http://schemas.microsoft.com/office/drawing/2014/main" id="{86B40001-2651-4133-9827-29BB7B99AEFC}"/>
            </a:ext>
          </a:extLst>
        </xdr:cNvPr>
        <xdr:cNvCxnSpPr/>
      </xdr:nvCxnSpPr>
      <xdr:spPr>
        <a:xfrm>
          <a:off x="3355340" y="10462260"/>
          <a:ext cx="7315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148409</xdr:rowOff>
    </xdr:from>
    <xdr:to>
      <xdr:col>15</xdr:col>
      <xdr:colOff>101600</xdr:colOff>
      <xdr:row>62</xdr:row>
      <xdr:rowOff>78559</xdr:rowOff>
    </xdr:to>
    <xdr:sp macro="" textlink="">
      <xdr:nvSpPr>
        <xdr:cNvPr id="94" name="楕円 93">
          <a:extLst>
            <a:ext uri="{FF2B5EF4-FFF2-40B4-BE49-F238E27FC236}">
              <a16:creationId xmlns:a16="http://schemas.microsoft.com/office/drawing/2014/main" id="{78E72936-F1F6-4897-B77E-01AC521BE370}"/>
            </a:ext>
          </a:extLst>
        </xdr:cNvPr>
        <xdr:cNvSpPr/>
      </xdr:nvSpPr>
      <xdr:spPr>
        <a:xfrm>
          <a:off x="2514600" y="10374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27759</xdr:rowOff>
    </xdr:from>
    <xdr:to>
      <xdr:col>19</xdr:col>
      <xdr:colOff>177800</xdr:colOff>
      <xdr:row>62</xdr:row>
      <xdr:rowOff>68580</xdr:rowOff>
    </xdr:to>
    <xdr:cxnSp macro="">
      <xdr:nvCxnSpPr>
        <xdr:cNvPr id="95" name="直線コネクタ 94">
          <a:extLst>
            <a:ext uri="{FF2B5EF4-FFF2-40B4-BE49-F238E27FC236}">
              <a16:creationId xmlns:a16="http://schemas.microsoft.com/office/drawing/2014/main" id="{15BFF8E5-73CD-4D5E-A70D-5FB67535EC16}"/>
            </a:ext>
          </a:extLst>
        </xdr:cNvPr>
        <xdr:cNvCxnSpPr/>
      </xdr:nvCxnSpPr>
      <xdr:spPr>
        <a:xfrm>
          <a:off x="2565400" y="10421439"/>
          <a:ext cx="78994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92891</xdr:rowOff>
    </xdr:from>
    <xdr:to>
      <xdr:col>10</xdr:col>
      <xdr:colOff>165100</xdr:colOff>
      <xdr:row>60</xdr:row>
      <xdr:rowOff>23041</xdr:rowOff>
    </xdr:to>
    <xdr:sp macro="" textlink="">
      <xdr:nvSpPr>
        <xdr:cNvPr id="96" name="楕円 95">
          <a:extLst>
            <a:ext uri="{FF2B5EF4-FFF2-40B4-BE49-F238E27FC236}">
              <a16:creationId xmlns:a16="http://schemas.microsoft.com/office/drawing/2014/main" id="{F2371DEB-57D0-40E7-AE32-CC34305FB7D9}"/>
            </a:ext>
          </a:extLst>
        </xdr:cNvPr>
        <xdr:cNvSpPr/>
      </xdr:nvSpPr>
      <xdr:spPr>
        <a:xfrm>
          <a:off x="1739900" y="99836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143691</xdr:rowOff>
    </xdr:from>
    <xdr:to>
      <xdr:col>15</xdr:col>
      <xdr:colOff>50800</xdr:colOff>
      <xdr:row>62</xdr:row>
      <xdr:rowOff>27759</xdr:rowOff>
    </xdr:to>
    <xdr:cxnSp macro="">
      <xdr:nvCxnSpPr>
        <xdr:cNvPr id="97" name="直線コネクタ 96">
          <a:extLst>
            <a:ext uri="{FF2B5EF4-FFF2-40B4-BE49-F238E27FC236}">
              <a16:creationId xmlns:a16="http://schemas.microsoft.com/office/drawing/2014/main" id="{5180B2E9-291A-4C67-A001-C156CD34E9B6}"/>
            </a:ext>
          </a:extLst>
        </xdr:cNvPr>
        <xdr:cNvCxnSpPr/>
      </xdr:nvCxnSpPr>
      <xdr:spPr>
        <a:xfrm>
          <a:off x="1790700" y="10034451"/>
          <a:ext cx="774700" cy="38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53703</xdr:rowOff>
    </xdr:from>
    <xdr:to>
      <xdr:col>6</xdr:col>
      <xdr:colOff>38100</xdr:colOff>
      <xdr:row>59</xdr:row>
      <xdr:rowOff>155303</xdr:rowOff>
    </xdr:to>
    <xdr:sp macro="" textlink="">
      <xdr:nvSpPr>
        <xdr:cNvPr id="98" name="楕円 97">
          <a:extLst>
            <a:ext uri="{FF2B5EF4-FFF2-40B4-BE49-F238E27FC236}">
              <a16:creationId xmlns:a16="http://schemas.microsoft.com/office/drawing/2014/main" id="{C189926E-6930-4515-B531-F5BE921A2F9C}"/>
            </a:ext>
          </a:extLst>
        </xdr:cNvPr>
        <xdr:cNvSpPr/>
      </xdr:nvSpPr>
      <xdr:spPr>
        <a:xfrm>
          <a:off x="965200" y="99444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104503</xdr:rowOff>
    </xdr:from>
    <xdr:to>
      <xdr:col>10</xdr:col>
      <xdr:colOff>114300</xdr:colOff>
      <xdr:row>59</xdr:row>
      <xdr:rowOff>143691</xdr:rowOff>
    </xdr:to>
    <xdr:cxnSp macro="">
      <xdr:nvCxnSpPr>
        <xdr:cNvPr id="99" name="直線コネクタ 98">
          <a:extLst>
            <a:ext uri="{FF2B5EF4-FFF2-40B4-BE49-F238E27FC236}">
              <a16:creationId xmlns:a16="http://schemas.microsoft.com/office/drawing/2014/main" id="{A44099AA-33EC-4EA2-B0DA-D508D0BD07DC}"/>
            </a:ext>
          </a:extLst>
        </xdr:cNvPr>
        <xdr:cNvCxnSpPr/>
      </xdr:nvCxnSpPr>
      <xdr:spPr>
        <a:xfrm>
          <a:off x="1008380" y="9995263"/>
          <a:ext cx="78232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24873</xdr:rowOff>
    </xdr:from>
    <xdr:ext cx="405111" cy="259045"/>
    <xdr:sp macro="" textlink="">
      <xdr:nvSpPr>
        <xdr:cNvPr id="100" name="n_1aveValue【体育館・プール】&#10;有形固定資産減価償却率">
          <a:extLst>
            <a:ext uri="{FF2B5EF4-FFF2-40B4-BE49-F238E27FC236}">
              <a16:creationId xmlns:a16="http://schemas.microsoft.com/office/drawing/2014/main" id="{FA482C38-5887-4F73-A030-2BA0E5CCE673}"/>
            </a:ext>
          </a:extLst>
        </xdr:cNvPr>
        <xdr:cNvSpPr txBox="1"/>
      </xdr:nvSpPr>
      <xdr:spPr>
        <a:xfrm>
          <a:off x="317056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162033</xdr:rowOff>
    </xdr:from>
    <xdr:ext cx="405111" cy="259045"/>
    <xdr:sp macro="" textlink="">
      <xdr:nvSpPr>
        <xdr:cNvPr id="101" name="n_2aveValue【体育館・プール】&#10;有形固定資産減価償却率">
          <a:extLst>
            <a:ext uri="{FF2B5EF4-FFF2-40B4-BE49-F238E27FC236}">
              <a16:creationId xmlns:a16="http://schemas.microsoft.com/office/drawing/2014/main" id="{D9497966-7824-4864-8DD0-2987EFE7E7A7}"/>
            </a:ext>
          </a:extLst>
        </xdr:cNvPr>
        <xdr:cNvSpPr txBox="1"/>
      </xdr:nvSpPr>
      <xdr:spPr>
        <a:xfrm>
          <a:off x="2385704" y="10052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131734</xdr:rowOff>
    </xdr:from>
    <xdr:ext cx="405111" cy="259045"/>
    <xdr:sp macro="" textlink="">
      <xdr:nvSpPr>
        <xdr:cNvPr id="102" name="n_3aveValue【体育館・プール】&#10;有形固定資産減価償却率">
          <a:extLst>
            <a:ext uri="{FF2B5EF4-FFF2-40B4-BE49-F238E27FC236}">
              <a16:creationId xmlns:a16="http://schemas.microsoft.com/office/drawing/2014/main" id="{59E79AD2-ED78-4283-845A-3CA5E97C576D}"/>
            </a:ext>
          </a:extLst>
        </xdr:cNvPr>
        <xdr:cNvSpPr txBox="1"/>
      </xdr:nvSpPr>
      <xdr:spPr>
        <a:xfrm>
          <a:off x="1611004" y="10357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125203</xdr:rowOff>
    </xdr:from>
    <xdr:ext cx="405111" cy="259045"/>
    <xdr:sp macro="" textlink="">
      <xdr:nvSpPr>
        <xdr:cNvPr id="103" name="n_4aveValue【体育館・プール】&#10;有形固定資産減価償却率">
          <a:extLst>
            <a:ext uri="{FF2B5EF4-FFF2-40B4-BE49-F238E27FC236}">
              <a16:creationId xmlns:a16="http://schemas.microsoft.com/office/drawing/2014/main" id="{FBF225B2-34B4-4BF0-880D-A765222F56CD}"/>
            </a:ext>
          </a:extLst>
        </xdr:cNvPr>
        <xdr:cNvSpPr txBox="1"/>
      </xdr:nvSpPr>
      <xdr:spPr>
        <a:xfrm>
          <a:off x="836304" y="1035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110507</xdr:rowOff>
    </xdr:from>
    <xdr:ext cx="405111" cy="259045"/>
    <xdr:sp macro="" textlink="">
      <xdr:nvSpPr>
        <xdr:cNvPr id="104" name="n_1mainValue【体育館・プール】&#10;有形固定資産減価償却率">
          <a:extLst>
            <a:ext uri="{FF2B5EF4-FFF2-40B4-BE49-F238E27FC236}">
              <a16:creationId xmlns:a16="http://schemas.microsoft.com/office/drawing/2014/main" id="{3C549116-0AAE-4D7E-A317-FFCDACCFEE59}"/>
            </a:ext>
          </a:extLst>
        </xdr:cNvPr>
        <xdr:cNvSpPr txBox="1"/>
      </xdr:nvSpPr>
      <xdr:spPr>
        <a:xfrm>
          <a:off x="317056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69686</xdr:rowOff>
    </xdr:from>
    <xdr:ext cx="405111" cy="259045"/>
    <xdr:sp macro="" textlink="">
      <xdr:nvSpPr>
        <xdr:cNvPr id="105" name="n_2mainValue【体育館・プール】&#10;有形固定資産減価償却率">
          <a:extLst>
            <a:ext uri="{FF2B5EF4-FFF2-40B4-BE49-F238E27FC236}">
              <a16:creationId xmlns:a16="http://schemas.microsoft.com/office/drawing/2014/main" id="{266C8F51-E66B-495D-9F83-B189D3786BFA}"/>
            </a:ext>
          </a:extLst>
        </xdr:cNvPr>
        <xdr:cNvSpPr txBox="1"/>
      </xdr:nvSpPr>
      <xdr:spPr>
        <a:xfrm>
          <a:off x="2385704" y="10463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39568</xdr:rowOff>
    </xdr:from>
    <xdr:ext cx="405111" cy="259045"/>
    <xdr:sp macro="" textlink="">
      <xdr:nvSpPr>
        <xdr:cNvPr id="106" name="n_3mainValue【体育館・プール】&#10;有形固定資産減価償却率">
          <a:extLst>
            <a:ext uri="{FF2B5EF4-FFF2-40B4-BE49-F238E27FC236}">
              <a16:creationId xmlns:a16="http://schemas.microsoft.com/office/drawing/2014/main" id="{0D2F9805-97A0-4711-8DE1-25D897C7C82C}"/>
            </a:ext>
          </a:extLst>
        </xdr:cNvPr>
        <xdr:cNvSpPr txBox="1"/>
      </xdr:nvSpPr>
      <xdr:spPr>
        <a:xfrm>
          <a:off x="1611004" y="9762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380</xdr:rowOff>
    </xdr:from>
    <xdr:ext cx="405111" cy="259045"/>
    <xdr:sp macro="" textlink="">
      <xdr:nvSpPr>
        <xdr:cNvPr id="107" name="n_4mainValue【体育館・プール】&#10;有形固定資産減価償却率">
          <a:extLst>
            <a:ext uri="{FF2B5EF4-FFF2-40B4-BE49-F238E27FC236}">
              <a16:creationId xmlns:a16="http://schemas.microsoft.com/office/drawing/2014/main" id="{189C04BD-DEF7-4E72-B63F-A2A3A6B7AAEA}"/>
            </a:ext>
          </a:extLst>
        </xdr:cNvPr>
        <xdr:cNvSpPr txBox="1"/>
      </xdr:nvSpPr>
      <xdr:spPr>
        <a:xfrm>
          <a:off x="836304" y="972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A9B3DCB-840C-4141-A27F-C2515EA8E1D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D150DAC-AF41-4CB4-AE48-623A066DFB1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8DFBC2F4-B295-4986-8528-EC8F8306967C}"/>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BBBDEA02-5467-44AE-BC1D-271A24AECB8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E3B00046-837D-4E48-BEBF-3C414F5CB87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CC985DEA-F4F1-4B75-ABDE-46610657405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2485C311-7609-40F7-922D-B62444CD0A6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9B024CAF-A925-4BA0-AB5C-B145267B9A6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2D53911-BDDA-45C0-AA27-220128B0F0A3}"/>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32F8E963-6A10-452F-8CE3-1B6C43697F6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D057C82E-016E-4201-8489-A21D4261B34D}"/>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96EB62A6-A357-41AE-9225-C5DC0A631744}"/>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D584375C-4D05-44CD-AA7E-F286FA1572EF}"/>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947C6B7A-92EA-4C17-B309-8450590D7B79}"/>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F32469BC-835B-4C4E-917D-08D08B236607}"/>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9D2C7FE6-9009-43FD-B3DB-97A8CC27B606}"/>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D6E512FE-8E71-43CF-9033-C8180A475D5F}"/>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53C6DABA-D869-495E-91E4-228C930ED332}"/>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894D4F39-D747-420D-91D5-07B92E1F0AD9}"/>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1AA703C8-4A52-455F-843D-B77120F40157}"/>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9D388718-EC12-43CD-BCD7-27023FEC3E5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6883734C-FE87-4A46-BE57-EEE8AF02EF15}"/>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93FED469-5642-42EE-B6C0-D16E494B639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131" name="直線コネクタ 130">
          <a:extLst>
            <a:ext uri="{FF2B5EF4-FFF2-40B4-BE49-F238E27FC236}">
              <a16:creationId xmlns:a16="http://schemas.microsoft.com/office/drawing/2014/main" id="{8B32D9BA-B263-4E8A-A428-8786E4CF1A94}"/>
            </a:ext>
          </a:extLst>
        </xdr:cNvPr>
        <xdr:cNvCxnSpPr/>
      </xdr:nvCxnSpPr>
      <xdr:spPr>
        <a:xfrm flipV="1">
          <a:off x="9219565" y="9546717"/>
          <a:ext cx="0" cy="1254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2" name="【体育館・プール】&#10;一人当たり面積最小値テキスト">
          <a:extLst>
            <a:ext uri="{FF2B5EF4-FFF2-40B4-BE49-F238E27FC236}">
              <a16:creationId xmlns:a16="http://schemas.microsoft.com/office/drawing/2014/main" id="{326A0277-6311-4B33-A2CD-50B6C1185975}"/>
            </a:ext>
          </a:extLst>
        </xdr:cNvPr>
        <xdr:cNvSpPr txBox="1"/>
      </xdr:nvSpPr>
      <xdr:spPr>
        <a:xfrm>
          <a:off x="92583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3" name="直線コネクタ 132">
          <a:extLst>
            <a:ext uri="{FF2B5EF4-FFF2-40B4-BE49-F238E27FC236}">
              <a16:creationId xmlns:a16="http://schemas.microsoft.com/office/drawing/2014/main" id="{1AD83BE6-DA99-42D5-AD29-685A81643C5F}"/>
            </a:ext>
          </a:extLst>
        </xdr:cNvPr>
        <xdr:cNvCxnSpPr/>
      </xdr:nvCxnSpPr>
      <xdr:spPr>
        <a:xfrm>
          <a:off x="9154160" y="1080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134" name="【体育館・プール】&#10;一人当たり面積最大値テキスト">
          <a:extLst>
            <a:ext uri="{FF2B5EF4-FFF2-40B4-BE49-F238E27FC236}">
              <a16:creationId xmlns:a16="http://schemas.microsoft.com/office/drawing/2014/main" id="{34F32C01-6CAC-496D-9453-AF5505F10DD4}"/>
            </a:ext>
          </a:extLst>
        </xdr:cNvPr>
        <xdr:cNvSpPr txBox="1"/>
      </xdr:nvSpPr>
      <xdr:spPr>
        <a:xfrm>
          <a:off x="9258300" y="9325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135" name="直線コネクタ 134">
          <a:extLst>
            <a:ext uri="{FF2B5EF4-FFF2-40B4-BE49-F238E27FC236}">
              <a16:creationId xmlns:a16="http://schemas.microsoft.com/office/drawing/2014/main" id="{2A905CE6-A815-42F6-AA28-E825D66D44D5}"/>
            </a:ext>
          </a:extLst>
        </xdr:cNvPr>
        <xdr:cNvCxnSpPr/>
      </xdr:nvCxnSpPr>
      <xdr:spPr>
        <a:xfrm>
          <a:off x="9154160" y="95467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163720</xdr:rowOff>
    </xdr:from>
    <xdr:ext cx="469744" cy="259045"/>
    <xdr:sp macro="" textlink="">
      <xdr:nvSpPr>
        <xdr:cNvPr id="136" name="【体育館・プール】&#10;一人当たり面積平均値テキスト">
          <a:extLst>
            <a:ext uri="{FF2B5EF4-FFF2-40B4-BE49-F238E27FC236}">
              <a16:creationId xmlns:a16="http://schemas.microsoft.com/office/drawing/2014/main" id="{52C11ED6-B75D-4014-A1E2-1CCC13B44914}"/>
            </a:ext>
          </a:extLst>
        </xdr:cNvPr>
        <xdr:cNvSpPr txBox="1"/>
      </xdr:nvSpPr>
      <xdr:spPr>
        <a:xfrm>
          <a:off x="9258300" y="10389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137" name="フローチャート: 判断 136">
          <a:extLst>
            <a:ext uri="{FF2B5EF4-FFF2-40B4-BE49-F238E27FC236}">
              <a16:creationId xmlns:a16="http://schemas.microsoft.com/office/drawing/2014/main" id="{0B9545BF-6263-4861-8B15-F69B0707B2CA}"/>
            </a:ext>
          </a:extLst>
        </xdr:cNvPr>
        <xdr:cNvSpPr/>
      </xdr:nvSpPr>
      <xdr:spPr>
        <a:xfrm>
          <a:off x="9192260" y="105345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138" name="フローチャート: 判断 137">
          <a:extLst>
            <a:ext uri="{FF2B5EF4-FFF2-40B4-BE49-F238E27FC236}">
              <a16:creationId xmlns:a16="http://schemas.microsoft.com/office/drawing/2014/main" id="{8F21979B-231A-4A21-B9C1-25DAF09DC877}"/>
            </a:ext>
          </a:extLst>
        </xdr:cNvPr>
        <xdr:cNvSpPr/>
      </xdr:nvSpPr>
      <xdr:spPr>
        <a:xfrm>
          <a:off x="8445500" y="10538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158750</xdr:rowOff>
    </xdr:from>
    <xdr:to>
      <xdr:col>46</xdr:col>
      <xdr:colOff>38100</xdr:colOff>
      <xdr:row>63</xdr:row>
      <xdr:rowOff>88900</xdr:rowOff>
    </xdr:to>
    <xdr:sp macro="" textlink="">
      <xdr:nvSpPr>
        <xdr:cNvPr id="139" name="フローチャート: 判断 138">
          <a:extLst>
            <a:ext uri="{FF2B5EF4-FFF2-40B4-BE49-F238E27FC236}">
              <a16:creationId xmlns:a16="http://schemas.microsoft.com/office/drawing/2014/main" id="{1517BE34-E5E1-4DBD-8013-E9F6652F0DB3}"/>
            </a:ext>
          </a:extLst>
        </xdr:cNvPr>
        <xdr:cNvSpPr/>
      </xdr:nvSpPr>
      <xdr:spPr>
        <a:xfrm>
          <a:off x="7670800" y="105524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130937</xdr:rowOff>
    </xdr:from>
    <xdr:to>
      <xdr:col>41</xdr:col>
      <xdr:colOff>101600</xdr:colOff>
      <xdr:row>63</xdr:row>
      <xdr:rowOff>61087</xdr:rowOff>
    </xdr:to>
    <xdr:sp macro="" textlink="">
      <xdr:nvSpPr>
        <xdr:cNvPr id="140" name="フローチャート: 判断 139">
          <a:extLst>
            <a:ext uri="{FF2B5EF4-FFF2-40B4-BE49-F238E27FC236}">
              <a16:creationId xmlns:a16="http://schemas.microsoft.com/office/drawing/2014/main" id="{EB45D8EB-F961-4B42-85E8-CFEF9B99C0D5}"/>
            </a:ext>
          </a:extLst>
        </xdr:cNvPr>
        <xdr:cNvSpPr/>
      </xdr:nvSpPr>
      <xdr:spPr>
        <a:xfrm>
          <a:off x="6873240" y="10524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127508</xdr:rowOff>
    </xdr:from>
    <xdr:to>
      <xdr:col>36</xdr:col>
      <xdr:colOff>165100</xdr:colOff>
      <xdr:row>63</xdr:row>
      <xdr:rowOff>57658</xdr:rowOff>
    </xdr:to>
    <xdr:sp macro="" textlink="">
      <xdr:nvSpPr>
        <xdr:cNvPr id="141" name="フローチャート: 判断 140">
          <a:extLst>
            <a:ext uri="{FF2B5EF4-FFF2-40B4-BE49-F238E27FC236}">
              <a16:creationId xmlns:a16="http://schemas.microsoft.com/office/drawing/2014/main" id="{62E8BCB4-9B33-447F-869D-0CC3FFBD6CA1}"/>
            </a:ext>
          </a:extLst>
        </xdr:cNvPr>
        <xdr:cNvSpPr/>
      </xdr:nvSpPr>
      <xdr:spPr>
        <a:xfrm>
          <a:off x="609854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25C0FFD8-09F5-40E4-AA74-35F04AD9798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26A93897-161B-41A6-B966-5E85B7BE7C9C}"/>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7D6DE35E-D2A7-4ED2-A227-95FB9B61A29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3E3E8C7D-BD45-45B4-82C5-DF9D816F38C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DD8D3243-28F9-47A5-9747-887E929A2B0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48260</xdr:rowOff>
    </xdr:from>
    <xdr:to>
      <xdr:col>55</xdr:col>
      <xdr:colOff>50800</xdr:colOff>
      <xdr:row>63</xdr:row>
      <xdr:rowOff>149860</xdr:rowOff>
    </xdr:to>
    <xdr:sp macro="" textlink="">
      <xdr:nvSpPr>
        <xdr:cNvPr id="147" name="楕円 146">
          <a:extLst>
            <a:ext uri="{FF2B5EF4-FFF2-40B4-BE49-F238E27FC236}">
              <a16:creationId xmlns:a16="http://schemas.microsoft.com/office/drawing/2014/main" id="{CEA6C7C3-6B80-4435-978F-F68CC009C0C0}"/>
            </a:ext>
          </a:extLst>
        </xdr:cNvPr>
        <xdr:cNvSpPr/>
      </xdr:nvSpPr>
      <xdr:spPr>
        <a:xfrm>
          <a:off x="9192260" y="10609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26687</xdr:rowOff>
    </xdr:from>
    <xdr:ext cx="469744" cy="259045"/>
    <xdr:sp macro="" textlink="">
      <xdr:nvSpPr>
        <xdr:cNvPr id="148" name="【体育館・プール】&#10;一人当たり面積該当値テキスト">
          <a:extLst>
            <a:ext uri="{FF2B5EF4-FFF2-40B4-BE49-F238E27FC236}">
              <a16:creationId xmlns:a16="http://schemas.microsoft.com/office/drawing/2014/main" id="{6A60CCAE-A35E-4C3B-B5B7-8C2B54CD3196}"/>
            </a:ext>
          </a:extLst>
        </xdr:cNvPr>
        <xdr:cNvSpPr txBox="1"/>
      </xdr:nvSpPr>
      <xdr:spPr>
        <a:xfrm>
          <a:off x="9258300"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52451</xdr:rowOff>
    </xdr:from>
    <xdr:to>
      <xdr:col>50</xdr:col>
      <xdr:colOff>165100</xdr:colOff>
      <xdr:row>63</xdr:row>
      <xdr:rowOff>154051</xdr:rowOff>
    </xdr:to>
    <xdr:sp macro="" textlink="">
      <xdr:nvSpPr>
        <xdr:cNvPr id="149" name="楕円 148">
          <a:extLst>
            <a:ext uri="{FF2B5EF4-FFF2-40B4-BE49-F238E27FC236}">
              <a16:creationId xmlns:a16="http://schemas.microsoft.com/office/drawing/2014/main" id="{1F459110-8E41-4544-8A0B-709AED6F44FD}"/>
            </a:ext>
          </a:extLst>
        </xdr:cNvPr>
        <xdr:cNvSpPr/>
      </xdr:nvSpPr>
      <xdr:spPr>
        <a:xfrm>
          <a:off x="8445500" y="1061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99060</xdr:rowOff>
    </xdr:from>
    <xdr:to>
      <xdr:col>55</xdr:col>
      <xdr:colOff>0</xdr:colOff>
      <xdr:row>63</xdr:row>
      <xdr:rowOff>103251</xdr:rowOff>
    </xdr:to>
    <xdr:cxnSp macro="">
      <xdr:nvCxnSpPr>
        <xdr:cNvPr id="150" name="直線コネクタ 149">
          <a:extLst>
            <a:ext uri="{FF2B5EF4-FFF2-40B4-BE49-F238E27FC236}">
              <a16:creationId xmlns:a16="http://schemas.microsoft.com/office/drawing/2014/main" id="{590BCFEE-AF2B-4D56-8729-DBC4DECCE8AA}"/>
            </a:ext>
          </a:extLst>
        </xdr:cNvPr>
        <xdr:cNvCxnSpPr/>
      </xdr:nvCxnSpPr>
      <xdr:spPr>
        <a:xfrm flipV="1">
          <a:off x="8496300" y="10660380"/>
          <a:ext cx="7239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56642</xdr:rowOff>
    </xdr:from>
    <xdr:to>
      <xdr:col>46</xdr:col>
      <xdr:colOff>38100</xdr:colOff>
      <xdr:row>63</xdr:row>
      <xdr:rowOff>158242</xdr:rowOff>
    </xdr:to>
    <xdr:sp macro="" textlink="">
      <xdr:nvSpPr>
        <xdr:cNvPr id="151" name="楕円 150">
          <a:extLst>
            <a:ext uri="{FF2B5EF4-FFF2-40B4-BE49-F238E27FC236}">
              <a16:creationId xmlns:a16="http://schemas.microsoft.com/office/drawing/2014/main" id="{D3942F18-F99C-4F91-8DE4-DBF98AB8BC23}"/>
            </a:ext>
          </a:extLst>
        </xdr:cNvPr>
        <xdr:cNvSpPr/>
      </xdr:nvSpPr>
      <xdr:spPr>
        <a:xfrm>
          <a:off x="7670800" y="106179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103251</xdr:rowOff>
    </xdr:from>
    <xdr:to>
      <xdr:col>50</xdr:col>
      <xdr:colOff>114300</xdr:colOff>
      <xdr:row>63</xdr:row>
      <xdr:rowOff>107442</xdr:rowOff>
    </xdr:to>
    <xdr:cxnSp macro="">
      <xdr:nvCxnSpPr>
        <xdr:cNvPr id="152" name="直線コネクタ 151">
          <a:extLst>
            <a:ext uri="{FF2B5EF4-FFF2-40B4-BE49-F238E27FC236}">
              <a16:creationId xmlns:a16="http://schemas.microsoft.com/office/drawing/2014/main" id="{FF97B3AB-6C5E-4FD8-87D8-0CDC8B04A376}"/>
            </a:ext>
          </a:extLst>
        </xdr:cNvPr>
        <xdr:cNvCxnSpPr/>
      </xdr:nvCxnSpPr>
      <xdr:spPr>
        <a:xfrm flipV="1">
          <a:off x="7713980" y="10664571"/>
          <a:ext cx="78232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25781</xdr:rowOff>
    </xdr:from>
    <xdr:to>
      <xdr:col>41</xdr:col>
      <xdr:colOff>101600</xdr:colOff>
      <xdr:row>63</xdr:row>
      <xdr:rowOff>127381</xdr:rowOff>
    </xdr:to>
    <xdr:sp macro="" textlink="">
      <xdr:nvSpPr>
        <xdr:cNvPr id="153" name="楕円 152">
          <a:extLst>
            <a:ext uri="{FF2B5EF4-FFF2-40B4-BE49-F238E27FC236}">
              <a16:creationId xmlns:a16="http://schemas.microsoft.com/office/drawing/2014/main" id="{E455BA1A-6473-4BD4-89B1-FB6B51ED2CE6}"/>
            </a:ext>
          </a:extLst>
        </xdr:cNvPr>
        <xdr:cNvSpPr/>
      </xdr:nvSpPr>
      <xdr:spPr>
        <a:xfrm>
          <a:off x="6873240" y="1058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76581</xdr:rowOff>
    </xdr:from>
    <xdr:to>
      <xdr:col>45</xdr:col>
      <xdr:colOff>177800</xdr:colOff>
      <xdr:row>63</xdr:row>
      <xdr:rowOff>107442</xdr:rowOff>
    </xdr:to>
    <xdr:cxnSp macro="">
      <xdr:nvCxnSpPr>
        <xdr:cNvPr id="154" name="直線コネクタ 153">
          <a:extLst>
            <a:ext uri="{FF2B5EF4-FFF2-40B4-BE49-F238E27FC236}">
              <a16:creationId xmlns:a16="http://schemas.microsoft.com/office/drawing/2014/main" id="{2F748399-385A-4567-98B6-42AA4AB92D77}"/>
            </a:ext>
          </a:extLst>
        </xdr:cNvPr>
        <xdr:cNvCxnSpPr/>
      </xdr:nvCxnSpPr>
      <xdr:spPr>
        <a:xfrm>
          <a:off x="6924040" y="10637901"/>
          <a:ext cx="78994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30734</xdr:rowOff>
    </xdr:from>
    <xdr:to>
      <xdr:col>36</xdr:col>
      <xdr:colOff>165100</xdr:colOff>
      <xdr:row>63</xdr:row>
      <xdr:rowOff>132334</xdr:rowOff>
    </xdr:to>
    <xdr:sp macro="" textlink="">
      <xdr:nvSpPr>
        <xdr:cNvPr id="155" name="楕円 154">
          <a:extLst>
            <a:ext uri="{FF2B5EF4-FFF2-40B4-BE49-F238E27FC236}">
              <a16:creationId xmlns:a16="http://schemas.microsoft.com/office/drawing/2014/main" id="{FCE7EB7C-72FF-4A7D-9E9F-887782AFF3E5}"/>
            </a:ext>
          </a:extLst>
        </xdr:cNvPr>
        <xdr:cNvSpPr/>
      </xdr:nvSpPr>
      <xdr:spPr>
        <a:xfrm>
          <a:off x="6098540" y="1059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76581</xdr:rowOff>
    </xdr:from>
    <xdr:to>
      <xdr:col>41</xdr:col>
      <xdr:colOff>50800</xdr:colOff>
      <xdr:row>63</xdr:row>
      <xdr:rowOff>81534</xdr:rowOff>
    </xdr:to>
    <xdr:cxnSp macro="">
      <xdr:nvCxnSpPr>
        <xdr:cNvPr id="156" name="直線コネクタ 155">
          <a:extLst>
            <a:ext uri="{FF2B5EF4-FFF2-40B4-BE49-F238E27FC236}">
              <a16:creationId xmlns:a16="http://schemas.microsoft.com/office/drawing/2014/main" id="{1794B067-7E97-4015-887B-01CB355B1666}"/>
            </a:ext>
          </a:extLst>
        </xdr:cNvPr>
        <xdr:cNvCxnSpPr/>
      </xdr:nvCxnSpPr>
      <xdr:spPr>
        <a:xfrm flipV="1">
          <a:off x="6149340" y="10637901"/>
          <a:ext cx="7747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91711</xdr:rowOff>
    </xdr:from>
    <xdr:ext cx="469744" cy="259045"/>
    <xdr:sp macro="" textlink="">
      <xdr:nvSpPr>
        <xdr:cNvPr id="157" name="n_1aveValue【体育館・プール】&#10;一人当たり面積">
          <a:extLst>
            <a:ext uri="{FF2B5EF4-FFF2-40B4-BE49-F238E27FC236}">
              <a16:creationId xmlns:a16="http://schemas.microsoft.com/office/drawing/2014/main" id="{CABE0059-A147-494F-80D8-EA47A50F6CF5}"/>
            </a:ext>
          </a:extLst>
        </xdr:cNvPr>
        <xdr:cNvSpPr txBox="1"/>
      </xdr:nvSpPr>
      <xdr:spPr>
        <a:xfrm>
          <a:off x="827158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105427</xdr:rowOff>
    </xdr:from>
    <xdr:ext cx="469744" cy="259045"/>
    <xdr:sp macro="" textlink="">
      <xdr:nvSpPr>
        <xdr:cNvPr id="158" name="n_2aveValue【体育館・プール】&#10;一人当たり面積">
          <a:extLst>
            <a:ext uri="{FF2B5EF4-FFF2-40B4-BE49-F238E27FC236}">
              <a16:creationId xmlns:a16="http://schemas.microsoft.com/office/drawing/2014/main" id="{77BD8F81-5510-47A4-B48B-86E8AD98E768}"/>
            </a:ext>
          </a:extLst>
        </xdr:cNvPr>
        <xdr:cNvSpPr txBox="1"/>
      </xdr:nvSpPr>
      <xdr:spPr>
        <a:xfrm>
          <a:off x="750958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77614</xdr:rowOff>
    </xdr:from>
    <xdr:ext cx="469744" cy="259045"/>
    <xdr:sp macro="" textlink="">
      <xdr:nvSpPr>
        <xdr:cNvPr id="159" name="n_3aveValue【体育館・プール】&#10;一人当たり面積">
          <a:extLst>
            <a:ext uri="{FF2B5EF4-FFF2-40B4-BE49-F238E27FC236}">
              <a16:creationId xmlns:a16="http://schemas.microsoft.com/office/drawing/2014/main" id="{6CF55B4D-0447-49E7-9851-34DE2F28139F}"/>
            </a:ext>
          </a:extLst>
        </xdr:cNvPr>
        <xdr:cNvSpPr txBox="1"/>
      </xdr:nvSpPr>
      <xdr:spPr>
        <a:xfrm>
          <a:off x="6712027" y="103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74185</xdr:rowOff>
    </xdr:from>
    <xdr:ext cx="469744" cy="259045"/>
    <xdr:sp macro="" textlink="">
      <xdr:nvSpPr>
        <xdr:cNvPr id="160" name="n_4aveValue【体育館・プール】&#10;一人当たり面積">
          <a:extLst>
            <a:ext uri="{FF2B5EF4-FFF2-40B4-BE49-F238E27FC236}">
              <a16:creationId xmlns:a16="http://schemas.microsoft.com/office/drawing/2014/main" id="{7CA8935E-DCD4-4E59-A0C9-66A40A20F1BD}"/>
            </a:ext>
          </a:extLst>
        </xdr:cNvPr>
        <xdr:cNvSpPr txBox="1"/>
      </xdr:nvSpPr>
      <xdr:spPr>
        <a:xfrm>
          <a:off x="593732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145178</xdr:rowOff>
    </xdr:from>
    <xdr:ext cx="469744" cy="259045"/>
    <xdr:sp macro="" textlink="">
      <xdr:nvSpPr>
        <xdr:cNvPr id="161" name="n_1mainValue【体育館・プール】&#10;一人当たり面積">
          <a:extLst>
            <a:ext uri="{FF2B5EF4-FFF2-40B4-BE49-F238E27FC236}">
              <a16:creationId xmlns:a16="http://schemas.microsoft.com/office/drawing/2014/main" id="{F89449EF-9117-42E9-8AE7-C1F957A761B0}"/>
            </a:ext>
          </a:extLst>
        </xdr:cNvPr>
        <xdr:cNvSpPr txBox="1"/>
      </xdr:nvSpPr>
      <xdr:spPr>
        <a:xfrm>
          <a:off x="8271587" y="1070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149369</xdr:rowOff>
    </xdr:from>
    <xdr:ext cx="469744" cy="259045"/>
    <xdr:sp macro="" textlink="">
      <xdr:nvSpPr>
        <xdr:cNvPr id="162" name="n_2mainValue【体育館・プール】&#10;一人当たり面積">
          <a:extLst>
            <a:ext uri="{FF2B5EF4-FFF2-40B4-BE49-F238E27FC236}">
              <a16:creationId xmlns:a16="http://schemas.microsoft.com/office/drawing/2014/main" id="{F24EFD52-CD29-4F4C-A450-4821F34DC506}"/>
            </a:ext>
          </a:extLst>
        </xdr:cNvPr>
        <xdr:cNvSpPr txBox="1"/>
      </xdr:nvSpPr>
      <xdr:spPr>
        <a:xfrm>
          <a:off x="7509587" y="1071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118508</xdr:rowOff>
    </xdr:from>
    <xdr:ext cx="469744" cy="259045"/>
    <xdr:sp macro="" textlink="">
      <xdr:nvSpPr>
        <xdr:cNvPr id="163" name="n_3mainValue【体育館・プール】&#10;一人当たり面積">
          <a:extLst>
            <a:ext uri="{FF2B5EF4-FFF2-40B4-BE49-F238E27FC236}">
              <a16:creationId xmlns:a16="http://schemas.microsoft.com/office/drawing/2014/main" id="{DE144FB2-6D64-434E-97CB-C12A698842BE}"/>
            </a:ext>
          </a:extLst>
        </xdr:cNvPr>
        <xdr:cNvSpPr txBox="1"/>
      </xdr:nvSpPr>
      <xdr:spPr>
        <a:xfrm>
          <a:off x="6712027" y="1067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123461</xdr:rowOff>
    </xdr:from>
    <xdr:ext cx="469744" cy="259045"/>
    <xdr:sp macro="" textlink="">
      <xdr:nvSpPr>
        <xdr:cNvPr id="164" name="n_4mainValue【体育館・プール】&#10;一人当たり面積">
          <a:extLst>
            <a:ext uri="{FF2B5EF4-FFF2-40B4-BE49-F238E27FC236}">
              <a16:creationId xmlns:a16="http://schemas.microsoft.com/office/drawing/2014/main" id="{5B20CE67-671E-4711-8BCD-F4C064151385}"/>
            </a:ext>
          </a:extLst>
        </xdr:cNvPr>
        <xdr:cNvSpPr txBox="1"/>
      </xdr:nvSpPr>
      <xdr:spPr>
        <a:xfrm>
          <a:off x="5937327" y="1068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76A0D45F-760F-4D86-80B9-5ED3BDB2692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54FB8244-0EC6-4D03-A863-DBBFC3F05254}"/>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1E0778E6-1F83-4D4B-BC61-695680F9961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BB2A7B5A-F67C-4B6C-9B6B-0BCC37D5266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566BE246-BE6C-4CFF-B202-147AACBB65F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5F8082B1-FF3A-435F-8BCC-4A73221E00A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59A2C4AE-21E6-452F-B168-CFB1CBFAF40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80933313-79C0-4591-8376-A73E1573E0A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7410098C-5F4D-4CA2-8A0D-DB4D129BD98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06B132E3-B79D-48C4-9CC9-BCD8D1F3616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09E7818A-5236-4F5B-A57E-12FBD4222B2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9443DC43-85AA-4BA8-99C0-CCE7FCFD7121}"/>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93552DD6-EB71-4F6B-A994-EFBFC3928B34}"/>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81A0D3F9-87C6-4CCA-89C7-6D9F66931668}"/>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753EA176-AA5F-4CD8-B1EF-B9C3CB419A63}"/>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7A5B6DDE-4462-4D33-BCAD-00A6A8778CE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6906231A-3490-45D6-AD3B-2F73C905ABB4}"/>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B9003533-D00B-4599-821D-C4F07B862982}"/>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8A0601BB-E25E-4168-8942-02921B318196}"/>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1DB75D44-7874-4FC8-8994-8B1F885FF1B1}"/>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179011E3-4B34-4DE0-A743-1CF2B58237B2}"/>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DBFA3A51-28FC-4EFB-AC9F-3683200F957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FCA797D6-C0D5-4831-8392-841C884EC586}"/>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E52E3DFD-5179-4BC7-AA77-2F4C0270288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806EED58-F905-4C5B-A375-9EDCDBF2BA9A}"/>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7D158014-789E-4449-BA13-0DC14D707AC9}"/>
            </a:ext>
          </a:extLst>
        </xdr:cNvPr>
        <xdr:cNvCxnSpPr/>
      </xdr:nvCxnSpPr>
      <xdr:spPr>
        <a:xfrm flipV="1">
          <a:off x="4086225" y="13198928"/>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2E628FD3-DE4B-482E-BB79-DC9346AA3CF5}"/>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6C087D93-3848-40C0-AA56-0A25318BE00C}"/>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193" name="【福祉施設】&#10;有形固定資産減価償却率最大値テキスト">
          <a:extLst>
            <a:ext uri="{FF2B5EF4-FFF2-40B4-BE49-F238E27FC236}">
              <a16:creationId xmlns:a16="http://schemas.microsoft.com/office/drawing/2014/main" id="{E9E3CE59-7611-40DF-A526-F540272AB203}"/>
            </a:ext>
          </a:extLst>
        </xdr:cNvPr>
        <xdr:cNvSpPr txBox="1"/>
      </xdr:nvSpPr>
      <xdr:spPr>
        <a:xfrm>
          <a:off x="4124960" y="12977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194" name="直線コネクタ 193">
          <a:extLst>
            <a:ext uri="{FF2B5EF4-FFF2-40B4-BE49-F238E27FC236}">
              <a16:creationId xmlns:a16="http://schemas.microsoft.com/office/drawing/2014/main" id="{0B4235D8-5502-4DD4-AA1A-EC3660872249}"/>
            </a:ext>
          </a:extLst>
        </xdr:cNvPr>
        <xdr:cNvCxnSpPr/>
      </xdr:nvCxnSpPr>
      <xdr:spPr>
        <a:xfrm>
          <a:off x="4020820" y="131989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75128</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32EB396D-BAEE-4B77-920D-7632ED0BBD50}"/>
            </a:ext>
          </a:extLst>
        </xdr:cNvPr>
        <xdr:cNvSpPr txBox="1"/>
      </xdr:nvSpPr>
      <xdr:spPr>
        <a:xfrm>
          <a:off x="4124960" y="139892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196" name="フローチャート: 判断 195">
          <a:extLst>
            <a:ext uri="{FF2B5EF4-FFF2-40B4-BE49-F238E27FC236}">
              <a16:creationId xmlns:a16="http://schemas.microsoft.com/office/drawing/2014/main" id="{9008A2ED-AC47-4C3A-829E-70B60CE1184C}"/>
            </a:ext>
          </a:extLst>
        </xdr:cNvPr>
        <xdr:cNvSpPr/>
      </xdr:nvSpPr>
      <xdr:spPr>
        <a:xfrm>
          <a:off x="4036060" y="140108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72208</xdr:rowOff>
    </xdr:from>
    <xdr:to>
      <xdr:col>20</xdr:col>
      <xdr:colOff>38100</xdr:colOff>
      <xdr:row>84</xdr:row>
      <xdr:rowOff>2358</xdr:rowOff>
    </xdr:to>
    <xdr:sp macro="" textlink="">
      <xdr:nvSpPr>
        <xdr:cNvPr id="197" name="フローチャート: 判断 196">
          <a:extLst>
            <a:ext uri="{FF2B5EF4-FFF2-40B4-BE49-F238E27FC236}">
              <a16:creationId xmlns:a16="http://schemas.microsoft.com/office/drawing/2014/main" id="{AAB9EDB9-FC03-4979-B3F3-3BF9CDBD8A68}"/>
            </a:ext>
          </a:extLst>
        </xdr:cNvPr>
        <xdr:cNvSpPr/>
      </xdr:nvSpPr>
      <xdr:spPr>
        <a:xfrm>
          <a:off x="3312160" y="139863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198" name="フローチャート: 判断 197">
          <a:extLst>
            <a:ext uri="{FF2B5EF4-FFF2-40B4-BE49-F238E27FC236}">
              <a16:creationId xmlns:a16="http://schemas.microsoft.com/office/drawing/2014/main" id="{FCC01B41-E8DD-48CA-AA58-B2678270F21C}"/>
            </a:ext>
          </a:extLst>
        </xdr:cNvPr>
        <xdr:cNvSpPr/>
      </xdr:nvSpPr>
      <xdr:spPr>
        <a:xfrm>
          <a:off x="2514600" y="139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199" name="フローチャート: 判断 198">
          <a:extLst>
            <a:ext uri="{FF2B5EF4-FFF2-40B4-BE49-F238E27FC236}">
              <a16:creationId xmlns:a16="http://schemas.microsoft.com/office/drawing/2014/main" id="{809400C4-0413-46A8-A501-9A2B6B811619}"/>
            </a:ext>
          </a:extLst>
        </xdr:cNvPr>
        <xdr:cNvSpPr/>
      </xdr:nvSpPr>
      <xdr:spPr>
        <a:xfrm>
          <a:off x="1739900" y="1395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26488</xdr:rowOff>
    </xdr:from>
    <xdr:to>
      <xdr:col>6</xdr:col>
      <xdr:colOff>38100</xdr:colOff>
      <xdr:row>83</xdr:row>
      <xdr:rowOff>128088</xdr:rowOff>
    </xdr:to>
    <xdr:sp macro="" textlink="">
      <xdr:nvSpPr>
        <xdr:cNvPr id="200" name="フローチャート: 判断 199">
          <a:extLst>
            <a:ext uri="{FF2B5EF4-FFF2-40B4-BE49-F238E27FC236}">
              <a16:creationId xmlns:a16="http://schemas.microsoft.com/office/drawing/2014/main" id="{AC3399D5-8C34-4866-8A84-E887E7051AB9}"/>
            </a:ext>
          </a:extLst>
        </xdr:cNvPr>
        <xdr:cNvSpPr/>
      </xdr:nvSpPr>
      <xdr:spPr>
        <a:xfrm>
          <a:off x="965200" y="139406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1C8492D6-69FE-453C-81E0-ABDA9995275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B2AF781-1D94-4D48-9CC7-64E5B1DEA5E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67D36BE7-5051-4C3B-8BA4-4E5CD5A6A6F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80BD99C4-D21F-40D1-BC63-EE9F8FAC67EA}"/>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F30B2B30-A19F-4BD0-98D3-B3A6F77D45A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147320</xdr:rowOff>
    </xdr:from>
    <xdr:to>
      <xdr:col>24</xdr:col>
      <xdr:colOff>114300</xdr:colOff>
      <xdr:row>83</xdr:row>
      <xdr:rowOff>77470</xdr:rowOff>
    </xdr:to>
    <xdr:sp macro="" textlink="">
      <xdr:nvSpPr>
        <xdr:cNvPr id="206" name="楕円 205">
          <a:extLst>
            <a:ext uri="{FF2B5EF4-FFF2-40B4-BE49-F238E27FC236}">
              <a16:creationId xmlns:a16="http://schemas.microsoft.com/office/drawing/2014/main" id="{35375BFA-F118-42FB-971A-7DFC016ED090}"/>
            </a:ext>
          </a:extLst>
        </xdr:cNvPr>
        <xdr:cNvSpPr/>
      </xdr:nvSpPr>
      <xdr:spPr>
        <a:xfrm>
          <a:off x="4036060" y="1389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170197</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80E5856D-81CA-4786-9CFA-C990231680FB}"/>
            </a:ext>
          </a:extLst>
        </xdr:cNvPr>
        <xdr:cNvSpPr txBox="1"/>
      </xdr:nvSpPr>
      <xdr:spPr>
        <a:xfrm>
          <a:off x="4124960" y="1374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96701</xdr:rowOff>
    </xdr:from>
    <xdr:to>
      <xdr:col>20</xdr:col>
      <xdr:colOff>38100</xdr:colOff>
      <xdr:row>83</xdr:row>
      <xdr:rowOff>26851</xdr:rowOff>
    </xdr:to>
    <xdr:sp macro="" textlink="">
      <xdr:nvSpPr>
        <xdr:cNvPr id="208" name="楕円 207">
          <a:extLst>
            <a:ext uri="{FF2B5EF4-FFF2-40B4-BE49-F238E27FC236}">
              <a16:creationId xmlns:a16="http://schemas.microsoft.com/office/drawing/2014/main" id="{C692922E-874E-4D00-B6F9-149388178277}"/>
            </a:ext>
          </a:extLst>
        </xdr:cNvPr>
        <xdr:cNvSpPr/>
      </xdr:nvSpPr>
      <xdr:spPr>
        <a:xfrm>
          <a:off x="3312160" y="138431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147501</xdr:rowOff>
    </xdr:from>
    <xdr:to>
      <xdr:col>24</xdr:col>
      <xdr:colOff>63500</xdr:colOff>
      <xdr:row>83</xdr:row>
      <xdr:rowOff>26670</xdr:rowOff>
    </xdr:to>
    <xdr:cxnSp macro="">
      <xdr:nvCxnSpPr>
        <xdr:cNvPr id="209" name="直線コネクタ 208">
          <a:extLst>
            <a:ext uri="{FF2B5EF4-FFF2-40B4-BE49-F238E27FC236}">
              <a16:creationId xmlns:a16="http://schemas.microsoft.com/office/drawing/2014/main" id="{548FB6D1-E9FD-4C95-8982-69679523A5B4}"/>
            </a:ext>
          </a:extLst>
        </xdr:cNvPr>
        <xdr:cNvCxnSpPr/>
      </xdr:nvCxnSpPr>
      <xdr:spPr>
        <a:xfrm>
          <a:off x="3355340" y="13893981"/>
          <a:ext cx="731520" cy="4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44450</xdr:rowOff>
    </xdr:from>
    <xdr:to>
      <xdr:col>15</xdr:col>
      <xdr:colOff>101600</xdr:colOff>
      <xdr:row>82</xdr:row>
      <xdr:rowOff>146050</xdr:rowOff>
    </xdr:to>
    <xdr:sp macro="" textlink="">
      <xdr:nvSpPr>
        <xdr:cNvPr id="210" name="楕円 209">
          <a:extLst>
            <a:ext uri="{FF2B5EF4-FFF2-40B4-BE49-F238E27FC236}">
              <a16:creationId xmlns:a16="http://schemas.microsoft.com/office/drawing/2014/main" id="{37323DA4-76E8-4207-B917-A937B5246053}"/>
            </a:ext>
          </a:extLst>
        </xdr:cNvPr>
        <xdr:cNvSpPr/>
      </xdr:nvSpPr>
      <xdr:spPr>
        <a:xfrm>
          <a:off x="25146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95250</xdr:rowOff>
    </xdr:from>
    <xdr:to>
      <xdr:col>19</xdr:col>
      <xdr:colOff>177800</xdr:colOff>
      <xdr:row>82</xdr:row>
      <xdr:rowOff>147501</xdr:rowOff>
    </xdr:to>
    <xdr:cxnSp macro="">
      <xdr:nvCxnSpPr>
        <xdr:cNvPr id="211" name="直線コネクタ 210">
          <a:extLst>
            <a:ext uri="{FF2B5EF4-FFF2-40B4-BE49-F238E27FC236}">
              <a16:creationId xmlns:a16="http://schemas.microsoft.com/office/drawing/2014/main" id="{656978B8-A758-4D1E-8BDB-06CCE97E98BB}"/>
            </a:ext>
          </a:extLst>
        </xdr:cNvPr>
        <xdr:cNvCxnSpPr/>
      </xdr:nvCxnSpPr>
      <xdr:spPr>
        <a:xfrm>
          <a:off x="2565400" y="13841730"/>
          <a:ext cx="78994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127726</xdr:rowOff>
    </xdr:from>
    <xdr:to>
      <xdr:col>10</xdr:col>
      <xdr:colOff>165100</xdr:colOff>
      <xdr:row>82</xdr:row>
      <xdr:rowOff>57876</xdr:rowOff>
    </xdr:to>
    <xdr:sp macro="" textlink="">
      <xdr:nvSpPr>
        <xdr:cNvPr id="212" name="楕円 211">
          <a:extLst>
            <a:ext uri="{FF2B5EF4-FFF2-40B4-BE49-F238E27FC236}">
              <a16:creationId xmlns:a16="http://schemas.microsoft.com/office/drawing/2014/main" id="{92773D0C-46B9-4FA7-A4FF-2213EEA28BF9}"/>
            </a:ext>
          </a:extLst>
        </xdr:cNvPr>
        <xdr:cNvSpPr/>
      </xdr:nvSpPr>
      <xdr:spPr>
        <a:xfrm>
          <a:off x="1739900" y="137065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7076</xdr:rowOff>
    </xdr:from>
    <xdr:to>
      <xdr:col>15</xdr:col>
      <xdr:colOff>50800</xdr:colOff>
      <xdr:row>82</xdr:row>
      <xdr:rowOff>95250</xdr:rowOff>
    </xdr:to>
    <xdr:cxnSp macro="">
      <xdr:nvCxnSpPr>
        <xdr:cNvPr id="213" name="直線コネクタ 212">
          <a:extLst>
            <a:ext uri="{FF2B5EF4-FFF2-40B4-BE49-F238E27FC236}">
              <a16:creationId xmlns:a16="http://schemas.microsoft.com/office/drawing/2014/main" id="{04CFAF75-083C-4212-983C-171ADC66CE50}"/>
            </a:ext>
          </a:extLst>
        </xdr:cNvPr>
        <xdr:cNvCxnSpPr/>
      </xdr:nvCxnSpPr>
      <xdr:spPr>
        <a:xfrm>
          <a:off x="1790700" y="13753556"/>
          <a:ext cx="7747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88537</xdr:rowOff>
    </xdr:from>
    <xdr:to>
      <xdr:col>6</xdr:col>
      <xdr:colOff>38100</xdr:colOff>
      <xdr:row>82</xdr:row>
      <xdr:rowOff>18687</xdr:rowOff>
    </xdr:to>
    <xdr:sp macro="" textlink="">
      <xdr:nvSpPr>
        <xdr:cNvPr id="214" name="楕円 213">
          <a:extLst>
            <a:ext uri="{FF2B5EF4-FFF2-40B4-BE49-F238E27FC236}">
              <a16:creationId xmlns:a16="http://schemas.microsoft.com/office/drawing/2014/main" id="{C2ACF9AD-A935-4BE3-A398-46D530353E7E}"/>
            </a:ext>
          </a:extLst>
        </xdr:cNvPr>
        <xdr:cNvSpPr/>
      </xdr:nvSpPr>
      <xdr:spPr>
        <a:xfrm>
          <a:off x="965200" y="136673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139337</xdr:rowOff>
    </xdr:from>
    <xdr:to>
      <xdr:col>10</xdr:col>
      <xdr:colOff>114300</xdr:colOff>
      <xdr:row>82</xdr:row>
      <xdr:rowOff>7076</xdr:rowOff>
    </xdr:to>
    <xdr:cxnSp macro="">
      <xdr:nvCxnSpPr>
        <xdr:cNvPr id="215" name="直線コネクタ 214">
          <a:extLst>
            <a:ext uri="{FF2B5EF4-FFF2-40B4-BE49-F238E27FC236}">
              <a16:creationId xmlns:a16="http://schemas.microsoft.com/office/drawing/2014/main" id="{A23B9467-667F-4F70-A028-9A210348B95B}"/>
            </a:ext>
          </a:extLst>
        </xdr:cNvPr>
        <xdr:cNvCxnSpPr/>
      </xdr:nvCxnSpPr>
      <xdr:spPr>
        <a:xfrm>
          <a:off x="1008380" y="13718177"/>
          <a:ext cx="78232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164935</xdr:rowOff>
    </xdr:from>
    <xdr:ext cx="405111" cy="259045"/>
    <xdr:sp macro="" textlink="">
      <xdr:nvSpPr>
        <xdr:cNvPr id="216" name="n_1aveValue【福祉施設】&#10;有形固定資産減価償却率">
          <a:extLst>
            <a:ext uri="{FF2B5EF4-FFF2-40B4-BE49-F238E27FC236}">
              <a16:creationId xmlns:a16="http://schemas.microsoft.com/office/drawing/2014/main" id="{D35202AB-9B5C-4D70-AF68-07B89E21A7DF}"/>
            </a:ext>
          </a:extLst>
        </xdr:cNvPr>
        <xdr:cNvSpPr txBox="1"/>
      </xdr:nvSpPr>
      <xdr:spPr>
        <a:xfrm>
          <a:off x="3170564" y="1407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217" name="n_2aveValue【福祉施設】&#10;有形固定資産減価償却率">
          <a:extLst>
            <a:ext uri="{FF2B5EF4-FFF2-40B4-BE49-F238E27FC236}">
              <a16:creationId xmlns:a16="http://schemas.microsoft.com/office/drawing/2014/main" id="{103AC3B2-FD12-4CF0-A227-C46BFD97C1C2}"/>
            </a:ext>
          </a:extLst>
        </xdr:cNvPr>
        <xdr:cNvSpPr txBox="1"/>
      </xdr:nvSpPr>
      <xdr:spPr>
        <a:xfrm>
          <a:off x="2385704" y="14043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135545</xdr:rowOff>
    </xdr:from>
    <xdr:ext cx="405111" cy="259045"/>
    <xdr:sp macro="" textlink="">
      <xdr:nvSpPr>
        <xdr:cNvPr id="218" name="n_3aveValue【福祉施設】&#10;有形固定資産減価償却率">
          <a:extLst>
            <a:ext uri="{FF2B5EF4-FFF2-40B4-BE49-F238E27FC236}">
              <a16:creationId xmlns:a16="http://schemas.microsoft.com/office/drawing/2014/main" id="{CB0FD1EB-29B5-48E1-9B3C-78BCE5A29331}"/>
            </a:ext>
          </a:extLst>
        </xdr:cNvPr>
        <xdr:cNvSpPr txBox="1"/>
      </xdr:nvSpPr>
      <xdr:spPr>
        <a:xfrm>
          <a:off x="1611004" y="1404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119215</xdr:rowOff>
    </xdr:from>
    <xdr:ext cx="405111" cy="259045"/>
    <xdr:sp macro="" textlink="">
      <xdr:nvSpPr>
        <xdr:cNvPr id="219" name="n_4aveValue【福祉施設】&#10;有形固定資産減価償却率">
          <a:extLst>
            <a:ext uri="{FF2B5EF4-FFF2-40B4-BE49-F238E27FC236}">
              <a16:creationId xmlns:a16="http://schemas.microsoft.com/office/drawing/2014/main" id="{4B0E72B1-DFF0-4E38-B94F-58F35194AD02}"/>
            </a:ext>
          </a:extLst>
        </xdr:cNvPr>
        <xdr:cNvSpPr txBox="1"/>
      </xdr:nvSpPr>
      <xdr:spPr>
        <a:xfrm>
          <a:off x="836304" y="14033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43378</xdr:rowOff>
    </xdr:from>
    <xdr:ext cx="405111" cy="259045"/>
    <xdr:sp macro="" textlink="">
      <xdr:nvSpPr>
        <xdr:cNvPr id="220" name="n_1mainValue【福祉施設】&#10;有形固定資産減価償却率">
          <a:extLst>
            <a:ext uri="{FF2B5EF4-FFF2-40B4-BE49-F238E27FC236}">
              <a16:creationId xmlns:a16="http://schemas.microsoft.com/office/drawing/2014/main" id="{8D8760E0-100B-4730-B11D-92B3588F5FFC}"/>
            </a:ext>
          </a:extLst>
        </xdr:cNvPr>
        <xdr:cNvSpPr txBox="1"/>
      </xdr:nvSpPr>
      <xdr:spPr>
        <a:xfrm>
          <a:off x="3170564" y="1362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162577</xdr:rowOff>
    </xdr:from>
    <xdr:ext cx="405111" cy="259045"/>
    <xdr:sp macro="" textlink="">
      <xdr:nvSpPr>
        <xdr:cNvPr id="221" name="n_2mainValue【福祉施設】&#10;有形固定資産減価償却率">
          <a:extLst>
            <a:ext uri="{FF2B5EF4-FFF2-40B4-BE49-F238E27FC236}">
              <a16:creationId xmlns:a16="http://schemas.microsoft.com/office/drawing/2014/main" id="{A6B9DAA5-7542-417E-92C3-319717805435}"/>
            </a:ext>
          </a:extLst>
        </xdr:cNvPr>
        <xdr:cNvSpPr txBox="1"/>
      </xdr:nvSpPr>
      <xdr:spPr>
        <a:xfrm>
          <a:off x="238570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74403</xdr:rowOff>
    </xdr:from>
    <xdr:ext cx="405111" cy="259045"/>
    <xdr:sp macro="" textlink="">
      <xdr:nvSpPr>
        <xdr:cNvPr id="222" name="n_3mainValue【福祉施設】&#10;有形固定資産減価償却率">
          <a:extLst>
            <a:ext uri="{FF2B5EF4-FFF2-40B4-BE49-F238E27FC236}">
              <a16:creationId xmlns:a16="http://schemas.microsoft.com/office/drawing/2014/main" id="{AC5C67C9-4745-465E-8472-510F59917383}"/>
            </a:ext>
          </a:extLst>
        </xdr:cNvPr>
        <xdr:cNvSpPr txBox="1"/>
      </xdr:nvSpPr>
      <xdr:spPr>
        <a:xfrm>
          <a:off x="1611004" y="1348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35214</xdr:rowOff>
    </xdr:from>
    <xdr:ext cx="405111" cy="259045"/>
    <xdr:sp macro="" textlink="">
      <xdr:nvSpPr>
        <xdr:cNvPr id="223" name="n_4mainValue【福祉施設】&#10;有形固定資産減価償却率">
          <a:extLst>
            <a:ext uri="{FF2B5EF4-FFF2-40B4-BE49-F238E27FC236}">
              <a16:creationId xmlns:a16="http://schemas.microsoft.com/office/drawing/2014/main" id="{9B601509-3DF4-4FD4-ABB6-1FA43045CE8E}"/>
            </a:ext>
          </a:extLst>
        </xdr:cNvPr>
        <xdr:cNvSpPr txBox="1"/>
      </xdr:nvSpPr>
      <xdr:spPr>
        <a:xfrm>
          <a:off x="836304" y="1344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A7F4BEB0-6F55-4281-96E4-5D38E1B4011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D6AC0933-A901-4232-99C6-1A96C6A946D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A6F02080-6D9B-408C-8AF5-BBA014B41EE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5632374D-0590-45D6-8D9A-E6A740B2152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D775DBA3-E4EF-4EC5-B848-064EF2AD719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47232B9C-98AA-4E07-9048-FF03D4CD2A0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0EC75454-27D6-419C-91A2-89F0A6F0ADE6}"/>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74417CB9-BA08-478B-B4DF-FEBD0D92571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5B4B6334-50B6-4072-A363-D7951FA6BF8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1A20AEAD-131E-40FC-B50D-C5FAE44B0A98}"/>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4" name="直線コネクタ 233">
          <a:extLst>
            <a:ext uri="{FF2B5EF4-FFF2-40B4-BE49-F238E27FC236}">
              <a16:creationId xmlns:a16="http://schemas.microsoft.com/office/drawing/2014/main" id="{C109D645-7E22-4F54-8669-01F171632BDE}"/>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5" name="テキスト ボックス 234">
          <a:extLst>
            <a:ext uri="{FF2B5EF4-FFF2-40B4-BE49-F238E27FC236}">
              <a16:creationId xmlns:a16="http://schemas.microsoft.com/office/drawing/2014/main" id="{E507BDD2-E084-4FD8-875D-51FE0EB7EFA5}"/>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6" name="直線コネクタ 235">
          <a:extLst>
            <a:ext uri="{FF2B5EF4-FFF2-40B4-BE49-F238E27FC236}">
              <a16:creationId xmlns:a16="http://schemas.microsoft.com/office/drawing/2014/main" id="{216C2A65-E192-4EAB-A07B-09D804A42457}"/>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7" name="テキスト ボックス 236">
          <a:extLst>
            <a:ext uri="{FF2B5EF4-FFF2-40B4-BE49-F238E27FC236}">
              <a16:creationId xmlns:a16="http://schemas.microsoft.com/office/drawing/2014/main" id="{D54E8444-4CA9-4276-803C-447415F61582}"/>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8" name="直線コネクタ 237">
          <a:extLst>
            <a:ext uri="{FF2B5EF4-FFF2-40B4-BE49-F238E27FC236}">
              <a16:creationId xmlns:a16="http://schemas.microsoft.com/office/drawing/2014/main" id="{3E517EF3-E873-462C-91C8-2F0BE3729D56}"/>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9" name="テキスト ボックス 238">
          <a:extLst>
            <a:ext uri="{FF2B5EF4-FFF2-40B4-BE49-F238E27FC236}">
              <a16:creationId xmlns:a16="http://schemas.microsoft.com/office/drawing/2014/main" id="{AC1393FD-8317-473F-9A51-6ECD24FB6E1B}"/>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a:extLst>
            <a:ext uri="{FF2B5EF4-FFF2-40B4-BE49-F238E27FC236}">
              <a16:creationId xmlns:a16="http://schemas.microsoft.com/office/drawing/2014/main" id="{B74E5371-7FEF-481A-9FFD-1EA5D0F831BC}"/>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1" name="テキスト ボックス 240">
          <a:extLst>
            <a:ext uri="{FF2B5EF4-FFF2-40B4-BE49-F238E27FC236}">
              <a16:creationId xmlns:a16="http://schemas.microsoft.com/office/drawing/2014/main" id="{5396A74B-BF0B-4DE8-B39D-028A88DBD3CA}"/>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2" name="直線コネクタ 241">
          <a:extLst>
            <a:ext uri="{FF2B5EF4-FFF2-40B4-BE49-F238E27FC236}">
              <a16:creationId xmlns:a16="http://schemas.microsoft.com/office/drawing/2014/main" id="{439AC3DD-A60C-4483-B2E1-565168F40884}"/>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95B89EDF-9803-4856-AFB7-BD74C954FA2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995E5323-876C-46A9-BC4F-D3C527A9B774}"/>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24EA8359-8DC4-4039-B2D5-B735E412C412}"/>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481D3C3C-F2BA-4762-9D38-6FB37551F16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19050</xdr:rowOff>
    </xdr:from>
    <xdr:to>
      <xdr:col>54</xdr:col>
      <xdr:colOff>189865</xdr:colOff>
      <xdr:row>86</xdr:row>
      <xdr:rowOff>87630</xdr:rowOff>
    </xdr:to>
    <xdr:cxnSp macro="">
      <xdr:nvCxnSpPr>
        <xdr:cNvPr id="247" name="直線コネクタ 246">
          <a:extLst>
            <a:ext uri="{FF2B5EF4-FFF2-40B4-BE49-F238E27FC236}">
              <a16:creationId xmlns:a16="http://schemas.microsoft.com/office/drawing/2014/main" id="{BB5833A0-4501-4187-8260-C998D936755C}"/>
            </a:ext>
          </a:extLst>
        </xdr:cNvPr>
        <xdr:cNvCxnSpPr/>
      </xdr:nvCxnSpPr>
      <xdr:spPr>
        <a:xfrm flipV="1">
          <a:off x="9219565" y="1326261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8" name="【福祉施設】&#10;一人当たり面積最小値テキスト">
          <a:extLst>
            <a:ext uri="{FF2B5EF4-FFF2-40B4-BE49-F238E27FC236}">
              <a16:creationId xmlns:a16="http://schemas.microsoft.com/office/drawing/2014/main" id="{B73BDBA0-B2E7-4445-BD8B-896479B36079}"/>
            </a:ext>
          </a:extLst>
        </xdr:cNvPr>
        <xdr:cNvSpPr txBox="1"/>
      </xdr:nvSpPr>
      <xdr:spPr>
        <a:xfrm>
          <a:off x="9258300"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9" name="直線コネクタ 248">
          <a:extLst>
            <a:ext uri="{FF2B5EF4-FFF2-40B4-BE49-F238E27FC236}">
              <a16:creationId xmlns:a16="http://schemas.microsoft.com/office/drawing/2014/main" id="{E3C4B20C-FBFE-4E0C-94E9-508B0BE1623F}"/>
            </a:ext>
          </a:extLst>
        </xdr:cNvPr>
        <xdr:cNvCxnSpPr/>
      </xdr:nvCxnSpPr>
      <xdr:spPr>
        <a:xfrm>
          <a:off x="9154160" y="14504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137177</xdr:rowOff>
    </xdr:from>
    <xdr:ext cx="469744" cy="259045"/>
    <xdr:sp macro="" textlink="">
      <xdr:nvSpPr>
        <xdr:cNvPr id="250" name="【福祉施設】&#10;一人当たり面積最大値テキスト">
          <a:extLst>
            <a:ext uri="{FF2B5EF4-FFF2-40B4-BE49-F238E27FC236}">
              <a16:creationId xmlns:a16="http://schemas.microsoft.com/office/drawing/2014/main" id="{68AE280E-9B4C-4F99-9409-10F926E4158A}"/>
            </a:ext>
          </a:extLst>
        </xdr:cNvPr>
        <xdr:cNvSpPr txBox="1"/>
      </xdr:nvSpPr>
      <xdr:spPr>
        <a:xfrm>
          <a:off x="9258300" y="1304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251" name="直線コネクタ 250">
          <a:extLst>
            <a:ext uri="{FF2B5EF4-FFF2-40B4-BE49-F238E27FC236}">
              <a16:creationId xmlns:a16="http://schemas.microsoft.com/office/drawing/2014/main" id="{742B69C4-5B31-4827-94A5-A32D05D387FF}"/>
            </a:ext>
          </a:extLst>
        </xdr:cNvPr>
        <xdr:cNvCxnSpPr/>
      </xdr:nvCxnSpPr>
      <xdr:spPr>
        <a:xfrm>
          <a:off x="9154160" y="1326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167912</xdr:rowOff>
    </xdr:from>
    <xdr:ext cx="469744" cy="259045"/>
    <xdr:sp macro="" textlink="">
      <xdr:nvSpPr>
        <xdr:cNvPr id="252" name="【福祉施設】&#10;一人当たり面積平均値テキスト">
          <a:extLst>
            <a:ext uri="{FF2B5EF4-FFF2-40B4-BE49-F238E27FC236}">
              <a16:creationId xmlns:a16="http://schemas.microsoft.com/office/drawing/2014/main" id="{6FF40A7D-C944-4704-B9DD-AD2C9AB40D7E}"/>
            </a:ext>
          </a:extLst>
        </xdr:cNvPr>
        <xdr:cNvSpPr txBox="1"/>
      </xdr:nvSpPr>
      <xdr:spPr>
        <a:xfrm>
          <a:off x="9258300" y="14082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253" name="フローチャート: 判断 252">
          <a:extLst>
            <a:ext uri="{FF2B5EF4-FFF2-40B4-BE49-F238E27FC236}">
              <a16:creationId xmlns:a16="http://schemas.microsoft.com/office/drawing/2014/main" id="{0E951761-3935-46EA-BE1E-FD98718133AB}"/>
            </a:ext>
          </a:extLst>
        </xdr:cNvPr>
        <xdr:cNvSpPr/>
      </xdr:nvSpPr>
      <xdr:spPr>
        <a:xfrm>
          <a:off x="9192260" y="142267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141987</xdr:rowOff>
    </xdr:from>
    <xdr:to>
      <xdr:col>50</xdr:col>
      <xdr:colOff>165100</xdr:colOff>
      <xdr:row>85</xdr:row>
      <xdr:rowOff>72137</xdr:rowOff>
    </xdr:to>
    <xdr:sp macro="" textlink="">
      <xdr:nvSpPr>
        <xdr:cNvPr id="254" name="フローチャート: 判断 253">
          <a:extLst>
            <a:ext uri="{FF2B5EF4-FFF2-40B4-BE49-F238E27FC236}">
              <a16:creationId xmlns:a16="http://schemas.microsoft.com/office/drawing/2014/main" id="{F6F22725-2E5F-4E04-85F4-C1859849E78B}"/>
            </a:ext>
          </a:extLst>
        </xdr:cNvPr>
        <xdr:cNvSpPr/>
      </xdr:nvSpPr>
      <xdr:spPr>
        <a:xfrm>
          <a:off x="8445500" y="142237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10922</xdr:rowOff>
    </xdr:from>
    <xdr:to>
      <xdr:col>46</xdr:col>
      <xdr:colOff>38100</xdr:colOff>
      <xdr:row>85</xdr:row>
      <xdr:rowOff>112522</xdr:rowOff>
    </xdr:to>
    <xdr:sp macro="" textlink="">
      <xdr:nvSpPr>
        <xdr:cNvPr id="255" name="フローチャート: 判断 254">
          <a:extLst>
            <a:ext uri="{FF2B5EF4-FFF2-40B4-BE49-F238E27FC236}">
              <a16:creationId xmlns:a16="http://schemas.microsoft.com/office/drawing/2014/main" id="{60378537-B68E-427E-AE59-EF5B754E5D3C}"/>
            </a:ext>
          </a:extLst>
        </xdr:cNvPr>
        <xdr:cNvSpPr/>
      </xdr:nvSpPr>
      <xdr:spPr>
        <a:xfrm>
          <a:off x="7670800" y="142603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167132</xdr:rowOff>
    </xdr:from>
    <xdr:to>
      <xdr:col>41</xdr:col>
      <xdr:colOff>101600</xdr:colOff>
      <xdr:row>85</xdr:row>
      <xdr:rowOff>97282</xdr:rowOff>
    </xdr:to>
    <xdr:sp macro="" textlink="">
      <xdr:nvSpPr>
        <xdr:cNvPr id="256" name="フローチャート: 判断 255">
          <a:extLst>
            <a:ext uri="{FF2B5EF4-FFF2-40B4-BE49-F238E27FC236}">
              <a16:creationId xmlns:a16="http://schemas.microsoft.com/office/drawing/2014/main" id="{488A79BB-5DD2-4E2D-9F17-92A5BB60B259}"/>
            </a:ext>
          </a:extLst>
        </xdr:cNvPr>
        <xdr:cNvSpPr/>
      </xdr:nvSpPr>
      <xdr:spPr>
        <a:xfrm>
          <a:off x="6873240" y="14248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167132</xdr:rowOff>
    </xdr:from>
    <xdr:to>
      <xdr:col>36</xdr:col>
      <xdr:colOff>165100</xdr:colOff>
      <xdr:row>85</xdr:row>
      <xdr:rowOff>97282</xdr:rowOff>
    </xdr:to>
    <xdr:sp macro="" textlink="">
      <xdr:nvSpPr>
        <xdr:cNvPr id="257" name="フローチャート: 判断 256">
          <a:extLst>
            <a:ext uri="{FF2B5EF4-FFF2-40B4-BE49-F238E27FC236}">
              <a16:creationId xmlns:a16="http://schemas.microsoft.com/office/drawing/2014/main" id="{3D1D416B-E5E9-4DD4-8BAD-0A1D78A7E878}"/>
            </a:ext>
          </a:extLst>
        </xdr:cNvPr>
        <xdr:cNvSpPr/>
      </xdr:nvSpPr>
      <xdr:spPr>
        <a:xfrm>
          <a:off x="6098540" y="14248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13B1843A-6EE7-4D25-8FE2-EF3DC7A6B12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7066AA97-9F1E-425B-AE32-D797230E720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7ED149E6-3E7B-4D4C-9EF7-78F0378F441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EF2FDDD7-EDA0-4D16-ACBE-B5C5BC62345C}"/>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2520E40D-F195-4E87-954B-37436F84BC89}"/>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113792</xdr:rowOff>
    </xdr:from>
    <xdr:to>
      <xdr:col>55</xdr:col>
      <xdr:colOff>50800</xdr:colOff>
      <xdr:row>86</xdr:row>
      <xdr:rowOff>43942</xdr:rowOff>
    </xdr:to>
    <xdr:sp macro="" textlink="">
      <xdr:nvSpPr>
        <xdr:cNvPr id="263" name="楕円 262">
          <a:extLst>
            <a:ext uri="{FF2B5EF4-FFF2-40B4-BE49-F238E27FC236}">
              <a16:creationId xmlns:a16="http://schemas.microsoft.com/office/drawing/2014/main" id="{CB1AF592-CB05-4A20-91BE-5C112D6B15C0}"/>
            </a:ext>
          </a:extLst>
        </xdr:cNvPr>
        <xdr:cNvSpPr/>
      </xdr:nvSpPr>
      <xdr:spPr>
        <a:xfrm>
          <a:off x="9192260" y="143631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28719</xdr:rowOff>
    </xdr:from>
    <xdr:ext cx="469744" cy="259045"/>
    <xdr:sp macro="" textlink="">
      <xdr:nvSpPr>
        <xdr:cNvPr id="264" name="【福祉施設】&#10;一人当たり面積該当値テキスト">
          <a:extLst>
            <a:ext uri="{FF2B5EF4-FFF2-40B4-BE49-F238E27FC236}">
              <a16:creationId xmlns:a16="http://schemas.microsoft.com/office/drawing/2014/main" id="{29BA463C-6FCF-49C9-93F1-65233D04AD17}"/>
            </a:ext>
          </a:extLst>
        </xdr:cNvPr>
        <xdr:cNvSpPr txBox="1"/>
      </xdr:nvSpPr>
      <xdr:spPr>
        <a:xfrm>
          <a:off x="9258300" y="1427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116839</xdr:rowOff>
    </xdr:from>
    <xdr:to>
      <xdr:col>50</xdr:col>
      <xdr:colOff>165100</xdr:colOff>
      <xdr:row>86</xdr:row>
      <xdr:rowOff>46989</xdr:rowOff>
    </xdr:to>
    <xdr:sp macro="" textlink="">
      <xdr:nvSpPr>
        <xdr:cNvPr id="265" name="楕円 264">
          <a:extLst>
            <a:ext uri="{FF2B5EF4-FFF2-40B4-BE49-F238E27FC236}">
              <a16:creationId xmlns:a16="http://schemas.microsoft.com/office/drawing/2014/main" id="{ACDBB67C-2BA4-40EE-9AF4-31A13E40D4E8}"/>
            </a:ext>
          </a:extLst>
        </xdr:cNvPr>
        <xdr:cNvSpPr/>
      </xdr:nvSpPr>
      <xdr:spPr>
        <a:xfrm>
          <a:off x="8445500" y="143662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164592</xdr:rowOff>
    </xdr:from>
    <xdr:to>
      <xdr:col>55</xdr:col>
      <xdr:colOff>0</xdr:colOff>
      <xdr:row>85</xdr:row>
      <xdr:rowOff>167639</xdr:rowOff>
    </xdr:to>
    <xdr:cxnSp macro="">
      <xdr:nvCxnSpPr>
        <xdr:cNvPr id="266" name="直線コネクタ 265">
          <a:extLst>
            <a:ext uri="{FF2B5EF4-FFF2-40B4-BE49-F238E27FC236}">
              <a16:creationId xmlns:a16="http://schemas.microsoft.com/office/drawing/2014/main" id="{E275FA0A-D923-4C10-AD0B-326F426BC254}"/>
            </a:ext>
          </a:extLst>
        </xdr:cNvPr>
        <xdr:cNvCxnSpPr/>
      </xdr:nvCxnSpPr>
      <xdr:spPr>
        <a:xfrm flipV="1">
          <a:off x="8496300" y="14413992"/>
          <a:ext cx="7239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120650</xdr:rowOff>
    </xdr:from>
    <xdr:to>
      <xdr:col>46</xdr:col>
      <xdr:colOff>38100</xdr:colOff>
      <xdr:row>86</xdr:row>
      <xdr:rowOff>50800</xdr:rowOff>
    </xdr:to>
    <xdr:sp macro="" textlink="">
      <xdr:nvSpPr>
        <xdr:cNvPr id="267" name="楕円 266">
          <a:extLst>
            <a:ext uri="{FF2B5EF4-FFF2-40B4-BE49-F238E27FC236}">
              <a16:creationId xmlns:a16="http://schemas.microsoft.com/office/drawing/2014/main" id="{A3538A9B-2BD6-434B-8639-E16EEC42A39E}"/>
            </a:ext>
          </a:extLst>
        </xdr:cNvPr>
        <xdr:cNvSpPr/>
      </xdr:nvSpPr>
      <xdr:spPr>
        <a:xfrm>
          <a:off x="7670800" y="14370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167639</xdr:rowOff>
    </xdr:from>
    <xdr:to>
      <xdr:col>50</xdr:col>
      <xdr:colOff>114300</xdr:colOff>
      <xdr:row>86</xdr:row>
      <xdr:rowOff>0</xdr:rowOff>
    </xdr:to>
    <xdr:cxnSp macro="">
      <xdr:nvCxnSpPr>
        <xdr:cNvPr id="268" name="直線コネクタ 267">
          <a:extLst>
            <a:ext uri="{FF2B5EF4-FFF2-40B4-BE49-F238E27FC236}">
              <a16:creationId xmlns:a16="http://schemas.microsoft.com/office/drawing/2014/main" id="{C92BE6D9-B4A0-4F38-B6D4-A0D579CE1DFE}"/>
            </a:ext>
          </a:extLst>
        </xdr:cNvPr>
        <xdr:cNvCxnSpPr/>
      </xdr:nvCxnSpPr>
      <xdr:spPr>
        <a:xfrm flipV="1">
          <a:off x="7713980" y="14417039"/>
          <a:ext cx="78232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130556</xdr:rowOff>
    </xdr:from>
    <xdr:to>
      <xdr:col>41</xdr:col>
      <xdr:colOff>101600</xdr:colOff>
      <xdr:row>86</xdr:row>
      <xdr:rowOff>60706</xdr:rowOff>
    </xdr:to>
    <xdr:sp macro="" textlink="">
      <xdr:nvSpPr>
        <xdr:cNvPr id="269" name="楕円 268">
          <a:extLst>
            <a:ext uri="{FF2B5EF4-FFF2-40B4-BE49-F238E27FC236}">
              <a16:creationId xmlns:a16="http://schemas.microsoft.com/office/drawing/2014/main" id="{2202F6D8-7118-4105-94B4-78EE30E356A1}"/>
            </a:ext>
          </a:extLst>
        </xdr:cNvPr>
        <xdr:cNvSpPr/>
      </xdr:nvSpPr>
      <xdr:spPr>
        <a:xfrm>
          <a:off x="6873240" y="143799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0</xdr:rowOff>
    </xdr:from>
    <xdr:to>
      <xdr:col>45</xdr:col>
      <xdr:colOff>177800</xdr:colOff>
      <xdr:row>86</xdr:row>
      <xdr:rowOff>9906</xdr:rowOff>
    </xdr:to>
    <xdr:cxnSp macro="">
      <xdr:nvCxnSpPr>
        <xdr:cNvPr id="270" name="直線コネクタ 269">
          <a:extLst>
            <a:ext uri="{FF2B5EF4-FFF2-40B4-BE49-F238E27FC236}">
              <a16:creationId xmlns:a16="http://schemas.microsoft.com/office/drawing/2014/main" id="{107E0BD4-C0FC-4CF3-A295-315792621E0C}"/>
            </a:ext>
          </a:extLst>
        </xdr:cNvPr>
        <xdr:cNvCxnSpPr/>
      </xdr:nvCxnSpPr>
      <xdr:spPr>
        <a:xfrm flipV="1">
          <a:off x="6924040" y="14417040"/>
          <a:ext cx="78994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133604</xdr:rowOff>
    </xdr:from>
    <xdr:to>
      <xdr:col>36</xdr:col>
      <xdr:colOff>165100</xdr:colOff>
      <xdr:row>86</xdr:row>
      <xdr:rowOff>63754</xdr:rowOff>
    </xdr:to>
    <xdr:sp macro="" textlink="">
      <xdr:nvSpPr>
        <xdr:cNvPr id="271" name="楕円 270">
          <a:extLst>
            <a:ext uri="{FF2B5EF4-FFF2-40B4-BE49-F238E27FC236}">
              <a16:creationId xmlns:a16="http://schemas.microsoft.com/office/drawing/2014/main" id="{AC40D372-D3D6-4388-9308-DFA64B0B8941}"/>
            </a:ext>
          </a:extLst>
        </xdr:cNvPr>
        <xdr:cNvSpPr/>
      </xdr:nvSpPr>
      <xdr:spPr>
        <a:xfrm>
          <a:off x="6098540" y="143830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9906</xdr:rowOff>
    </xdr:from>
    <xdr:to>
      <xdr:col>41</xdr:col>
      <xdr:colOff>50800</xdr:colOff>
      <xdr:row>86</xdr:row>
      <xdr:rowOff>12954</xdr:rowOff>
    </xdr:to>
    <xdr:cxnSp macro="">
      <xdr:nvCxnSpPr>
        <xdr:cNvPr id="272" name="直線コネクタ 271">
          <a:extLst>
            <a:ext uri="{FF2B5EF4-FFF2-40B4-BE49-F238E27FC236}">
              <a16:creationId xmlns:a16="http://schemas.microsoft.com/office/drawing/2014/main" id="{BB15B3F2-BE49-4FD6-B1CC-9FB1D678BF24}"/>
            </a:ext>
          </a:extLst>
        </xdr:cNvPr>
        <xdr:cNvCxnSpPr/>
      </xdr:nvCxnSpPr>
      <xdr:spPr>
        <a:xfrm flipV="1">
          <a:off x="6149340" y="14426946"/>
          <a:ext cx="7747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88664</xdr:rowOff>
    </xdr:from>
    <xdr:ext cx="469744" cy="259045"/>
    <xdr:sp macro="" textlink="">
      <xdr:nvSpPr>
        <xdr:cNvPr id="273" name="n_1aveValue【福祉施設】&#10;一人当たり面積">
          <a:extLst>
            <a:ext uri="{FF2B5EF4-FFF2-40B4-BE49-F238E27FC236}">
              <a16:creationId xmlns:a16="http://schemas.microsoft.com/office/drawing/2014/main" id="{BAA7EDB3-D311-415D-8AD0-12D88B3C8502}"/>
            </a:ext>
          </a:extLst>
        </xdr:cNvPr>
        <xdr:cNvSpPr txBox="1"/>
      </xdr:nvSpPr>
      <xdr:spPr>
        <a:xfrm>
          <a:off x="8271587" y="140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129049</xdr:rowOff>
    </xdr:from>
    <xdr:ext cx="469744" cy="259045"/>
    <xdr:sp macro="" textlink="">
      <xdr:nvSpPr>
        <xdr:cNvPr id="274" name="n_2aveValue【福祉施設】&#10;一人当たり面積">
          <a:extLst>
            <a:ext uri="{FF2B5EF4-FFF2-40B4-BE49-F238E27FC236}">
              <a16:creationId xmlns:a16="http://schemas.microsoft.com/office/drawing/2014/main" id="{7E8F6C43-1E70-48D6-ADF6-FDEEB318E655}"/>
            </a:ext>
          </a:extLst>
        </xdr:cNvPr>
        <xdr:cNvSpPr txBox="1"/>
      </xdr:nvSpPr>
      <xdr:spPr>
        <a:xfrm>
          <a:off x="7509587" y="1404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113809</xdr:rowOff>
    </xdr:from>
    <xdr:ext cx="469744" cy="259045"/>
    <xdr:sp macro="" textlink="">
      <xdr:nvSpPr>
        <xdr:cNvPr id="275" name="n_3aveValue【福祉施設】&#10;一人当たり面積">
          <a:extLst>
            <a:ext uri="{FF2B5EF4-FFF2-40B4-BE49-F238E27FC236}">
              <a16:creationId xmlns:a16="http://schemas.microsoft.com/office/drawing/2014/main" id="{C765ADD2-9B37-40D9-8938-88E810C979DE}"/>
            </a:ext>
          </a:extLst>
        </xdr:cNvPr>
        <xdr:cNvSpPr txBox="1"/>
      </xdr:nvSpPr>
      <xdr:spPr>
        <a:xfrm>
          <a:off x="6712027" y="140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113809</xdr:rowOff>
    </xdr:from>
    <xdr:ext cx="469744" cy="259045"/>
    <xdr:sp macro="" textlink="">
      <xdr:nvSpPr>
        <xdr:cNvPr id="276" name="n_4aveValue【福祉施設】&#10;一人当たり面積">
          <a:extLst>
            <a:ext uri="{FF2B5EF4-FFF2-40B4-BE49-F238E27FC236}">
              <a16:creationId xmlns:a16="http://schemas.microsoft.com/office/drawing/2014/main" id="{9D7C0F06-902F-4A42-B15B-30DE5B1ACB18}"/>
            </a:ext>
          </a:extLst>
        </xdr:cNvPr>
        <xdr:cNvSpPr txBox="1"/>
      </xdr:nvSpPr>
      <xdr:spPr>
        <a:xfrm>
          <a:off x="5937327" y="140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38116</xdr:rowOff>
    </xdr:from>
    <xdr:ext cx="469744" cy="259045"/>
    <xdr:sp macro="" textlink="">
      <xdr:nvSpPr>
        <xdr:cNvPr id="277" name="n_1mainValue【福祉施設】&#10;一人当たり面積">
          <a:extLst>
            <a:ext uri="{FF2B5EF4-FFF2-40B4-BE49-F238E27FC236}">
              <a16:creationId xmlns:a16="http://schemas.microsoft.com/office/drawing/2014/main" id="{8F56DC16-0D0E-4FDD-8D7A-1C10F0CD4B52}"/>
            </a:ext>
          </a:extLst>
        </xdr:cNvPr>
        <xdr:cNvSpPr txBox="1"/>
      </xdr:nvSpPr>
      <xdr:spPr>
        <a:xfrm>
          <a:off x="8271587" y="144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41927</xdr:rowOff>
    </xdr:from>
    <xdr:ext cx="469744" cy="259045"/>
    <xdr:sp macro="" textlink="">
      <xdr:nvSpPr>
        <xdr:cNvPr id="278" name="n_2mainValue【福祉施設】&#10;一人当たり面積">
          <a:extLst>
            <a:ext uri="{FF2B5EF4-FFF2-40B4-BE49-F238E27FC236}">
              <a16:creationId xmlns:a16="http://schemas.microsoft.com/office/drawing/2014/main" id="{3FDE5236-543F-40A1-89C2-26A1C6A6164B}"/>
            </a:ext>
          </a:extLst>
        </xdr:cNvPr>
        <xdr:cNvSpPr txBox="1"/>
      </xdr:nvSpPr>
      <xdr:spPr>
        <a:xfrm>
          <a:off x="750958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51833</xdr:rowOff>
    </xdr:from>
    <xdr:ext cx="469744" cy="259045"/>
    <xdr:sp macro="" textlink="">
      <xdr:nvSpPr>
        <xdr:cNvPr id="279" name="n_3mainValue【福祉施設】&#10;一人当たり面積">
          <a:extLst>
            <a:ext uri="{FF2B5EF4-FFF2-40B4-BE49-F238E27FC236}">
              <a16:creationId xmlns:a16="http://schemas.microsoft.com/office/drawing/2014/main" id="{94BD7573-00A5-4725-92F0-FF04CE9AC95E}"/>
            </a:ext>
          </a:extLst>
        </xdr:cNvPr>
        <xdr:cNvSpPr txBox="1"/>
      </xdr:nvSpPr>
      <xdr:spPr>
        <a:xfrm>
          <a:off x="6712027" y="1446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54881</xdr:rowOff>
    </xdr:from>
    <xdr:ext cx="469744" cy="259045"/>
    <xdr:sp macro="" textlink="">
      <xdr:nvSpPr>
        <xdr:cNvPr id="280" name="n_4mainValue【福祉施設】&#10;一人当たり面積">
          <a:extLst>
            <a:ext uri="{FF2B5EF4-FFF2-40B4-BE49-F238E27FC236}">
              <a16:creationId xmlns:a16="http://schemas.microsoft.com/office/drawing/2014/main" id="{74EDC0F7-BACE-4E4E-97D9-7F5DCC280EB0}"/>
            </a:ext>
          </a:extLst>
        </xdr:cNvPr>
        <xdr:cNvSpPr txBox="1"/>
      </xdr:nvSpPr>
      <xdr:spPr>
        <a:xfrm>
          <a:off x="5937327" y="1447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11CC61B5-90FD-4CA4-B8C4-B20659C9ED4F}"/>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C63758E2-DCB7-4150-B6DC-21F696F8F22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CBE05796-D2B0-4E96-B0BF-D2D01C9F0CF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4CF340E7-6440-42FA-B004-344B3C1FA22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156F6B1A-87A0-4281-9BD7-3566ABA5C7A5}"/>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482EB72C-F3BC-4062-9EA3-BCFC642F391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30372599-EA5A-4C07-AC0B-AC17E5F884D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AE6E7AD0-28A8-4173-B06E-9DB93A0E4A86}"/>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B20820E5-2F8E-4885-935D-F49118754F9E}"/>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3A61F659-78C7-4228-9AF4-DB71335516E4}"/>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2593BC59-B38D-4631-A097-A781F274163C}"/>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2" name="直線コネクタ 291">
          <a:extLst>
            <a:ext uri="{FF2B5EF4-FFF2-40B4-BE49-F238E27FC236}">
              <a16:creationId xmlns:a16="http://schemas.microsoft.com/office/drawing/2014/main" id="{DDAC5480-E695-4266-AEB3-03020229C7D8}"/>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3" name="テキスト ボックス 292">
          <a:extLst>
            <a:ext uri="{FF2B5EF4-FFF2-40B4-BE49-F238E27FC236}">
              <a16:creationId xmlns:a16="http://schemas.microsoft.com/office/drawing/2014/main" id="{0108FD0C-7AA6-4837-AD83-E4590EF22754}"/>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4" name="直線コネクタ 293">
          <a:extLst>
            <a:ext uri="{FF2B5EF4-FFF2-40B4-BE49-F238E27FC236}">
              <a16:creationId xmlns:a16="http://schemas.microsoft.com/office/drawing/2014/main" id="{08395A49-4C18-4C38-AEB7-DABDA9B1C88C}"/>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5" name="テキスト ボックス 294">
          <a:extLst>
            <a:ext uri="{FF2B5EF4-FFF2-40B4-BE49-F238E27FC236}">
              <a16:creationId xmlns:a16="http://schemas.microsoft.com/office/drawing/2014/main" id="{AB39F91F-22A1-4707-A39E-3A35D6E360B2}"/>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6" name="直線コネクタ 295">
          <a:extLst>
            <a:ext uri="{FF2B5EF4-FFF2-40B4-BE49-F238E27FC236}">
              <a16:creationId xmlns:a16="http://schemas.microsoft.com/office/drawing/2014/main" id="{CF83856A-1ACD-4152-A2DD-B158EE7AFDC5}"/>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7" name="テキスト ボックス 296">
          <a:extLst>
            <a:ext uri="{FF2B5EF4-FFF2-40B4-BE49-F238E27FC236}">
              <a16:creationId xmlns:a16="http://schemas.microsoft.com/office/drawing/2014/main" id="{88588DC9-F66B-480E-84AF-27C6526CD4B9}"/>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8" name="直線コネクタ 297">
          <a:extLst>
            <a:ext uri="{FF2B5EF4-FFF2-40B4-BE49-F238E27FC236}">
              <a16:creationId xmlns:a16="http://schemas.microsoft.com/office/drawing/2014/main" id="{0DE01E3E-D403-48DD-A099-7A2CA52C7F7F}"/>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9" name="テキスト ボックス 298">
          <a:extLst>
            <a:ext uri="{FF2B5EF4-FFF2-40B4-BE49-F238E27FC236}">
              <a16:creationId xmlns:a16="http://schemas.microsoft.com/office/drawing/2014/main" id="{46073237-6550-4FA1-881E-6B2B0BC15AB1}"/>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0" name="直線コネクタ 299">
          <a:extLst>
            <a:ext uri="{FF2B5EF4-FFF2-40B4-BE49-F238E27FC236}">
              <a16:creationId xmlns:a16="http://schemas.microsoft.com/office/drawing/2014/main" id="{FCF0E0C2-4832-4498-923C-03857B55E7DC}"/>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1" name="テキスト ボックス 300">
          <a:extLst>
            <a:ext uri="{FF2B5EF4-FFF2-40B4-BE49-F238E27FC236}">
              <a16:creationId xmlns:a16="http://schemas.microsoft.com/office/drawing/2014/main" id="{88E92842-29BC-458A-968F-E585223B9FA6}"/>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AF9415AB-CF4B-4F5A-8964-3420D22DF801}"/>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3" name="テキスト ボックス 302">
          <a:extLst>
            <a:ext uri="{FF2B5EF4-FFF2-40B4-BE49-F238E27FC236}">
              <a16:creationId xmlns:a16="http://schemas.microsoft.com/office/drawing/2014/main" id="{4BA8D1DB-66C7-4300-B443-A26850EEB1D4}"/>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BBB07753-9885-4928-9425-9E904DF5FD07}"/>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146686</xdr:rowOff>
    </xdr:from>
    <xdr:to>
      <xdr:col>24</xdr:col>
      <xdr:colOff>62865</xdr:colOff>
      <xdr:row>108</xdr:row>
      <xdr:rowOff>70486</xdr:rowOff>
    </xdr:to>
    <xdr:cxnSp macro="">
      <xdr:nvCxnSpPr>
        <xdr:cNvPr id="305" name="直線コネクタ 304">
          <a:extLst>
            <a:ext uri="{FF2B5EF4-FFF2-40B4-BE49-F238E27FC236}">
              <a16:creationId xmlns:a16="http://schemas.microsoft.com/office/drawing/2014/main" id="{2CA9870B-50EA-4ED2-9002-46D1123BD6B5}"/>
            </a:ext>
          </a:extLst>
        </xdr:cNvPr>
        <xdr:cNvCxnSpPr/>
      </xdr:nvCxnSpPr>
      <xdr:spPr>
        <a:xfrm flipV="1">
          <a:off x="4086225" y="16743046"/>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74313</xdr:rowOff>
    </xdr:from>
    <xdr:ext cx="405111" cy="259045"/>
    <xdr:sp macro="" textlink="">
      <xdr:nvSpPr>
        <xdr:cNvPr id="306" name="【市民会館】&#10;有形固定資産減価償却率最小値テキスト">
          <a:extLst>
            <a:ext uri="{FF2B5EF4-FFF2-40B4-BE49-F238E27FC236}">
              <a16:creationId xmlns:a16="http://schemas.microsoft.com/office/drawing/2014/main" id="{BB127417-29DD-4C32-B434-11C56D273611}"/>
            </a:ext>
          </a:extLst>
        </xdr:cNvPr>
        <xdr:cNvSpPr txBox="1"/>
      </xdr:nvSpPr>
      <xdr:spPr>
        <a:xfrm>
          <a:off x="4124960" y="1817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70486</xdr:rowOff>
    </xdr:from>
    <xdr:to>
      <xdr:col>24</xdr:col>
      <xdr:colOff>152400</xdr:colOff>
      <xdr:row>108</xdr:row>
      <xdr:rowOff>70486</xdr:rowOff>
    </xdr:to>
    <xdr:cxnSp macro="">
      <xdr:nvCxnSpPr>
        <xdr:cNvPr id="307" name="直線コネクタ 306">
          <a:extLst>
            <a:ext uri="{FF2B5EF4-FFF2-40B4-BE49-F238E27FC236}">
              <a16:creationId xmlns:a16="http://schemas.microsoft.com/office/drawing/2014/main" id="{9256BC84-8282-47E4-AF70-206669EE0145}"/>
            </a:ext>
          </a:extLst>
        </xdr:cNvPr>
        <xdr:cNvCxnSpPr/>
      </xdr:nvCxnSpPr>
      <xdr:spPr>
        <a:xfrm>
          <a:off x="4020820" y="18175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93363</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9C9B7800-2EA9-4583-8B0E-B447382C3CED}"/>
            </a:ext>
          </a:extLst>
        </xdr:cNvPr>
        <xdr:cNvSpPr txBox="1"/>
      </xdr:nvSpPr>
      <xdr:spPr>
        <a:xfrm>
          <a:off x="4124960" y="16522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146686</xdr:rowOff>
    </xdr:from>
    <xdr:to>
      <xdr:col>24</xdr:col>
      <xdr:colOff>152400</xdr:colOff>
      <xdr:row>99</xdr:row>
      <xdr:rowOff>146686</xdr:rowOff>
    </xdr:to>
    <xdr:cxnSp macro="">
      <xdr:nvCxnSpPr>
        <xdr:cNvPr id="309" name="直線コネクタ 308">
          <a:extLst>
            <a:ext uri="{FF2B5EF4-FFF2-40B4-BE49-F238E27FC236}">
              <a16:creationId xmlns:a16="http://schemas.microsoft.com/office/drawing/2014/main" id="{1031D9E1-4F2D-4277-AFA1-7750EDC17681}"/>
            </a:ext>
          </a:extLst>
        </xdr:cNvPr>
        <xdr:cNvCxnSpPr/>
      </xdr:nvCxnSpPr>
      <xdr:spPr>
        <a:xfrm>
          <a:off x="4020820" y="167430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116222</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C240687B-D5EB-42B0-9042-E740765BB275}"/>
            </a:ext>
          </a:extLst>
        </xdr:cNvPr>
        <xdr:cNvSpPr txBox="1"/>
      </xdr:nvSpPr>
      <xdr:spPr>
        <a:xfrm>
          <a:off x="4124960" y="17383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137795</xdr:rowOff>
    </xdr:from>
    <xdr:to>
      <xdr:col>24</xdr:col>
      <xdr:colOff>114300</xdr:colOff>
      <xdr:row>104</xdr:row>
      <xdr:rowOff>67945</xdr:rowOff>
    </xdr:to>
    <xdr:sp macro="" textlink="">
      <xdr:nvSpPr>
        <xdr:cNvPr id="311" name="フローチャート: 判断 310">
          <a:extLst>
            <a:ext uri="{FF2B5EF4-FFF2-40B4-BE49-F238E27FC236}">
              <a16:creationId xmlns:a16="http://schemas.microsoft.com/office/drawing/2014/main" id="{77A29721-5F4A-4578-89E9-89BA5293406D}"/>
            </a:ext>
          </a:extLst>
        </xdr:cNvPr>
        <xdr:cNvSpPr/>
      </xdr:nvSpPr>
      <xdr:spPr>
        <a:xfrm>
          <a:off x="4036060" y="17404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122555</xdr:rowOff>
    </xdr:from>
    <xdr:to>
      <xdr:col>20</xdr:col>
      <xdr:colOff>38100</xdr:colOff>
      <xdr:row>104</xdr:row>
      <xdr:rowOff>52705</xdr:rowOff>
    </xdr:to>
    <xdr:sp macro="" textlink="">
      <xdr:nvSpPr>
        <xdr:cNvPr id="312" name="フローチャート: 判断 311">
          <a:extLst>
            <a:ext uri="{FF2B5EF4-FFF2-40B4-BE49-F238E27FC236}">
              <a16:creationId xmlns:a16="http://schemas.microsoft.com/office/drawing/2014/main" id="{AAFD6A08-3718-42D2-AE2A-D329C68CC39F}"/>
            </a:ext>
          </a:extLst>
        </xdr:cNvPr>
        <xdr:cNvSpPr/>
      </xdr:nvSpPr>
      <xdr:spPr>
        <a:xfrm>
          <a:off x="3312160" y="173894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313" name="フローチャート: 判断 312">
          <a:extLst>
            <a:ext uri="{FF2B5EF4-FFF2-40B4-BE49-F238E27FC236}">
              <a16:creationId xmlns:a16="http://schemas.microsoft.com/office/drawing/2014/main" id="{058FF747-D726-44A6-ACF9-187D4DE7BF0D}"/>
            </a:ext>
          </a:extLst>
        </xdr:cNvPr>
        <xdr:cNvSpPr/>
      </xdr:nvSpPr>
      <xdr:spPr>
        <a:xfrm>
          <a:off x="2514600" y="1737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95886</xdr:rowOff>
    </xdr:from>
    <xdr:to>
      <xdr:col>10</xdr:col>
      <xdr:colOff>165100</xdr:colOff>
      <xdr:row>104</xdr:row>
      <xdr:rowOff>26036</xdr:rowOff>
    </xdr:to>
    <xdr:sp macro="" textlink="">
      <xdr:nvSpPr>
        <xdr:cNvPr id="314" name="フローチャート: 判断 313">
          <a:extLst>
            <a:ext uri="{FF2B5EF4-FFF2-40B4-BE49-F238E27FC236}">
              <a16:creationId xmlns:a16="http://schemas.microsoft.com/office/drawing/2014/main" id="{06424FAB-5950-456E-A616-7F8516424E80}"/>
            </a:ext>
          </a:extLst>
        </xdr:cNvPr>
        <xdr:cNvSpPr/>
      </xdr:nvSpPr>
      <xdr:spPr>
        <a:xfrm>
          <a:off x="1739900" y="1736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315" name="フローチャート: 判断 314">
          <a:extLst>
            <a:ext uri="{FF2B5EF4-FFF2-40B4-BE49-F238E27FC236}">
              <a16:creationId xmlns:a16="http://schemas.microsoft.com/office/drawing/2014/main" id="{1E1A5D4D-774A-421A-87BF-FDB24DB42A98}"/>
            </a:ext>
          </a:extLst>
        </xdr:cNvPr>
        <xdr:cNvSpPr/>
      </xdr:nvSpPr>
      <xdr:spPr>
        <a:xfrm>
          <a:off x="965200" y="17311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FE113ED0-C09A-4447-B194-2064796407C4}"/>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9E3351ED-6682-464B-B9B8-54094E3FD33F}"/>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AF601A9F-837A-43AD-883D-3671AB83B72F}"/>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18D444E6-5CBB-4643-B938-641E00CE1909}"/>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74A3E36F-A0C5-45D9-98CF-11D1E8425E95}"/>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101600</xdr:rowOff>
    </xdr:from>
    <xdr:to>
      <xdr:col>20</xdr:col>
      <xdr:colOff>38100</xdr:colOff>
      <xdr:row>109</xdr:row>
      <xdr:rowOff>31750</xdr:rowOff>
    </xdr:to>
    <xdr:sp macro="" textlink="">
      <xdr:nvSpPr>
        <xdr:cNvPr id="321" name="楕円 320">
          <a:extLst>
            <a:ext uri="{FF2B5EF4-FFF2-40B4-BE49-F238E27FC236}">
              <a16:creationId xmlns:a16="http://schemas.microsoft.com/office/drawing/2014/main" id="{1324C7A6-EF0F-42A6-86BD-362A64A78CF8}"/>
            </a:ext>
          </a:extLst>
        </xdr:cNvPr>
        <xdr:cNvSpPr/>
      </xdr:nvSpPr>
      <xdr:spPr>
        <a:xfrm>
          <a:off x="3312160" y="1820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108</xdr:row>
      <xdr:rowOff>101600</xdr:rowOff>
    </xdr:from>
    <xdr:to>
      <xdr:col>15</xdr:col>
      <xdr:colOff>101600</xdr:colOff>
      <xdr:row>109</xdr:row>
      <xdr:rowOff>31750</xdr:rowOff>
    </xdr:to>
    <xdr:sp macro="" textlink="">
      <xdr:nvSpPr>
        <xdr:cNvPr id="322" name="楕円 321">
          <a:extLst>
            <a:ext uri="{FF2B5EF4-FFF2-40B4-BE49-F238E27FC236}">
              <a16:creationId xmlns:a16="http://schemas.microsoft.com/office/drawing/2014/main" id="{EBB16B96-4E07-4DD7-A5F0-C2F791402DF7}"/>
            </a:ext>
          </a:extLst>
        </xdr:cNvPr>
        <xdr:cNvSpPr/>
      </xdr:nvSpPr>
      <xdr:spPr>
        <a:xfrm>
          <a:off x="2514600" y="1820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152400</xdr:rowOff>
    </xdr:from>
    <xdr:to>
      <xdr:col>19</xdr:col>
      <xdr:colOff>177800</xdr:colOff>
      <xdr:row>108</xdr:row>
      <xdr:rowOff>152400</xdr:rowOff>
    </xdr:to>
    <xdr:cxnSp macro="">
      <xdr:nvCxnSpPr>
        <xdr:cNvPr id="323" name="直線コネクタ 322">
          <a:extLst>
            <a:ext uri="{FF2B5EF4-FFF2-40B4-BE49-F238E27FC236}">
              <a16:creationId xmlns:a16="http://schemas.microsoft.com/office/drawing/2014/main" id="{7E79B6F7-FA55-4B06-96F6-51C5C1FEAF18}"/>
            </a:ext>
          </a:extLst>
        </xdr:cNvPr>
        <xdr:cNvCxnSpPr/>
      </xdr:nvCxnSpPr>
      <xdr:spPr>
        <a:xfrm>
          <a:off x="2565400" y="182575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101600</xdr:rowOff>
    </xdr:from>
    <xdr:to>
      <xdr:col>10</xdr:col>
      <xdr:colOff>165100</xdr:colOff>
      <xdr:row>109</xdr:row>
      <xdr:rowOff>31750</xdr:rowOff>
    </xdr:to>
    <xdr:sp macro="" textlink="">
      <xdr:nvSpPr>
        <xdr:cNvPr id="324" name="楕円 323">
          <a:extLst>
            <a:ext uri="{FF2B5EF4-FFF2-40B4-BE49-F238E27FC236}">
              <a16:creationId xmlns:a16="http://schemas.microsoft.com/office/drawing/2014/main" id="{5E664308-7E94-419E-825B-B236F9178B22}"/>
            </a:ext>
          </a:extLst>
        </xdr:cNvPr>
        <xdr:cNvSpPr/>
      </xdr:nvSpPr>
      <xdr:spPr>
        <a:xfrm>
          <a:off x="1739900" y="1820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152400</xdr:rowOff>
    </xdr:from>
    <xdr:to>
      <xdr:col>15</xdr:col>
      <xdr:colOff>50800</xdr:colOff>
      <xdr:row>108</xdr:row>
      <xdr:rowOff>152400</xdr:rowOff>
    </xdr:to>
    <xdr:cxnSp macro="">
      <xdr:nvCxnSpPr>
        <xdr:cNvPr id="325" name="直線コネクタ 324">
          <a:extLst>
            <a:ext uri="{FF2B5EF4-FFF2-40B4-BE49-F238E27FC236}">
              <a16:creationId xmlns:a16="http://schemas.microsoft.com/office/drawing/2014/main" id="{B41DE975-3E42-4C68-8146-AAE37C3DEEB0}"/>
            </a:ext>
          </a:extLst>
        </xdr:cNvPr>
        <xdr:cNvCxnSpPr/>
      </xdr:nvCxnSpPr>
      <xdr:spPr>
        <a:xfrm>
          <a:off x="1790700" y="182575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101600</xdr:rowOff>
    </xdr:from>
    <xdr:to>
      <xdr:col>6</xdr:col>
      <xdr:colOff>38100</xdr:colOff>
      <xdr:row>109</xdr:row>
      <xdr:rowOff>31750</xdr:rowOff>
    </xdr:to>
    <xdr:sp macro="" textlink="">
      <xdr:nvSpPr>
        <xdr:cNvPr id="326" name="楕円 325">
          <a:extLst>
            <a:ext uri="{FF2B5EF4-FFF2-40B4-BE49-F238E27FC236}">
              <a16:creationId xmlns:a16="http://schemas.microsoft.com/office/drawing/2014/main" id="{440A8D6B-48E5-4561-A120-4C1DF71C330E}"/>
            </a:ext>
          </a:extLst>
        </xdr:cNvPr>
        <xdr:cNvSpPr/>
      </xdr:nvSpPr>
      <xdr:spPr>
        <a:xfrm>
          <a:off x="965200" y="1820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152400</xdr:rowOff>
    </xdr:from>
    <xdr:to>
      <xdr:col>10</xdr:col>
      <xdr:colOff>114300</xdr:colOff>
      <xdr:row>108</xdr:row>
      <xdr:rowOff>152400</xdr:rowOff>
    </xdr:to>
    <xdr:cxnSp macro="">
      <xdr:nvCxnSpPr>
        <xdr:cNvPr id="327" name="直線コネクタ 326">
          <a:extLst>
            <a:ext uri="{FF2B5EF4-FFF2-40B4-BE49-F238E27FC236}">
              <a16:creationId xmlns:a16="http://schemas.microsoft.com/office/drawing/2014/main" id="{7851E687-938C-49D2-B0B6-920E72A509CE}"/>
            </a:ext>
          </a:extLst>
        </xdr:cNvPr>
        <xdr:cNvCxnSpPr/>
      </xdr:nvCxnSpPr>
      <xdr:spPr>
        <a:xfrm>
          <a:off x="1008380" y="182575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69232</xdr:rowOff>
    </xdr:from>
    <xdr:ext cx="405111" cy="259045"/>
    <xdr:sp macro="" textlink="">
      <xdr:nvSpPr>
        <xdr:cNvPr id="328" name="n_1aveValue【市民会館】&#10;有形固定資産減価償却率">
          <a:extLst>
            <a:ext uri="{FF2B5EF4-FFF2-40B4-BE49-F238E27FC236}">
              <a16:creationId xmlns:a16="http://schemas.microsoft.com/office/drawing/2014/main" id="{6EF9EFE0-2F03-4F77-A14A-3BBEB1B9BA91}"/>
            </a:ext>
          </a:extLst>
        </xdr:cNvPr>
        <xdr:cNvSpPr txBox="1"/>
      </xdr:nvSpPr>
      <xdr:spPr>
        <a:xfrm>
          <a:off x="3170564" y="1716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57802</xdr:rowOff>
    </xdr:from>
    <xdr:ext cx="405111" cy="259045"/>
    <xdr:sp macro="" textlink="">
      <xdr:nvSpPr>
        <xdr:cNvPr id="329" name="n_2aveValue【市民会館】&#10;有形固定資産減価償却率">
          <a:extLst>
            <a:ext uri="{FF2B5EF4-FFF2-40B4-BE49-F238E27FC236}">
              <a16:creationId xmlns:a16="http://schemas.microsoft.com/office/drawing/2014/main" id="{FCC61DD4-C628-4D6A-9E9E-4641CB03A856}"/>
            </a:ext>
          </a:extLst>
        </xdr:cNvPr>
        <xdr:cNvSpPr txBox="1"/>
      </xdr:nvSpPr>
      <xdr:spPr>
        <a:xfrm>
          <a:off x="238570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42563</xdr:rowOff>
    </xdr:from>
    <xdr:ext cx="405111" cy="259045"/>
    <xdr:sp macro="" textlink="">
      <xdr:nvSpPr>
        <xdr:cNvPr id="330" name="n_3aveValue【市民会館】&#10;有形固定資産減価償却率">
          <a:extLst>
            <a:ext uri="{FF2B5EF4-FFF2-40B4-BE49-F238E27FC236}">
              <a16:creationId xmlns:a16="http://schemas.microsoft.com/office/drawing/2014/main" id="{9B73E073-BAE0-4A08-8D05-7FD65C8D5577}"/>
            </a:ext>
          </a:extLst>
        </xdr:cNvPr>
        <xdr:cNvSpPr txBox="1"/>
      </xdr:nvSpPr>
      <xdr:spPr>
        <a:xfrm>
          <a:off x="1611004" y="1714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162577</xdr:rowOff>
    </xdr:from>
    <xdr:ext cx="405111" cy="259045"/>
    <xdr:sp macro="" textlink="">
      <xdr:nvSpPr>
        <xdr:cNvPr id="331" name="n_4aveValue【市民会館】&#10;有形固定資産減価償却率">
          <a:extLst>
            <a:ext uri="{FF2B5EF4-FFF2-40B4-BE49-F238E27FC236}">
              <a16:creationId xmlns:a16="http://schemas.microsoft.com/office/drawing/2014/main" id="{65327D29-133A-4F92-8A3C-327FF772752E}"/>
            </a:ext>
          </a:extLst>
        </xdr:cNvPr>
        <xdr:cNvSpPr txBox="1"/>
      </xdr:nvSpPr>
      <xdr:spPr>
        <a:xfrm>
          <a:off x="836304" y="1709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22877</xdr:rowOff>
    </xdr:from>
    <xdr:ext cx="469744" cy="259045"/>
    <xdr:sp macro="" textlink="">
      <xdr:nvSpPr>
        <xdr:cNvPr id="332" name="n_1mainValue【市民会館】&#10;有形固定資産減価償却率">
          <a:extLst>
            <a:ext uri="{FF2B5EF4-FFF2-40B4-BE49-F238E27FC236}">
              <a16:creationId xmlns:a16="http://schemas.microsoft.com/office/drawing/2014/main" id="{F51D0EEA-3E5E-4431-A820-5079BC9B7194}"/>
            </a:ext>
          </a:extLst>
        </xdr:cNvPr>
        <xdr:cNvSpPr txBox="1"/>
      </xdr:nvSpPr>
      <xdr:spPr>
        <a:xfrm>
          <a:off x="313824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22877</xdr:rowOff>
    </xdr:from>
    <xdr:ext cx="469744" cy="259045"/>
    <xdr:sp macro="" textlink="">
      <xdr:nvSpPr>
        <xdr:cNvPr id="333" name="n_2mainValue【市民会館】&#10;有形固定資産減価償却率">
          <a:extLst>
            <a:ext uri="{FF2B5EF4-FFF2-40B4-BE49-F238E27FC236}">
              <a16:creationId xmlns:a16="http://schemas.microsoft.com/office/drawing/2014/main" id="{D359720F-9F76-44DE-82CF-91EA6A51BBE2}"/>
            </a:ext>
          </a:extLst>
        </xdr:cNvPr>
        <xdr:cNvSpPr txBox="1"/>
      </xdr:nvSpPr>
      <xdr:spPr>
        <a:xfrm>
          <a:off x="235338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22877</xdr:rowOff>
    </xdr:from>
    <xdr:ext cx="469744" cy="259045"/>
    <xdr:sp macro="" textlink="">
      <xdr:nvSpPr>
        <xdr:cNvPr id="334" name="n_3mainValue【市民会館】&#10;有形固定資産減価償却率">
          <a:extLst>
            <a:ext uri="{FF2B5EF4-FFF2-40B4-BE49-F238E27FC236}">
              <a16:creationId xmlns:a16="http://schemas.microsoft.com/office/drawing/2014/main" id="{B4EA25B0-9AEE-4D14-9CCA-CCE2643E3042}"/>
            </a:ext>
          </a:extLst>
        </xdr:cNvPr>
        <xdr:cNvSpPr txBox="1"/>
      </xdr:nvSpPr>
      <xdr:spPr>
        <a:xfrm>
          <a:off x="157868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22877</xdr:rowOff>
    </xdr:from>
    <xdr:ext cx="469744" cy="259045"/>
    <xdr:sp macro="" textlink="">
      <xdr:nvSpPr>
        <xdr:cNvPr id="335" name="n_4mainValue【市民会館】&#10;有形固定資産減価償却率">
          <a:extLst>
            <a:ext uri="{FF2B5EF4-FFF2-40B4-BE49-F238E27FC236}">
              <a16:creationId xmlns:a16="http://schemas.microsoft.com/office/drawing/2014/main" id="{AA24E2AB-E64D-4A80-A3DD-C162385625DB}"/>
            </a:ext>
          </a:extLst>
        </xdr:cNvPr>
        <xdr:cNvSpPr txBox="1"/>
      </xdr:nvSpPr>
      <xdr:spPr>
        <a:xfrm>
          <a:off x="80398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A6ED35E5-6E95-4838-B148-F723AA69FF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897F762C-3051-4481-BE3F-5BC107A27029}"/>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40961A17-E68D-422F-AD86-F9A3D9D587C4}"/>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88EE4DD2-2CC6-45DB-808B-06C3A8295A9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3AFBDA13-3162-4C21-81FE-F91723CE9D3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4FE98C7C-D259-422B-9843-3FA8C155FD72}"/>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CF668874-5E61-4B7A-9A36-18D612EE794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B0EA5E3E-685A-413B-AD11-C0E4D6B371E4}"/>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81518D95-5B95-4D40-8222-7816B5EF474B}"/>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EC6F1F3B-5DDC-489C-AA56-18D4FE125151}"/>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a:extLst>
            <a:ext uri="{FF2B5EF4-FFF2-40B4-BE49-F238E27FC236}">
              <a16:creationId xmlns:a16="http://schemas.microsoft.com/office/drawing/2014/main" id="{6C7B3A62-9856-44E7-B6BD-D97372ADCD72}"/>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a:extLst>
            <a:ext uri="{FF2B5EF4-FFF2-40B4-BE49-F238E27FC236}">
              <a16:creationId xmlns:a16="http://schemas.microsoft.com/office/drawing/2014/main" id="{61B4B6EE-1394-437A-999C-B11E7A55EF03}"/>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a:extLst>
            <a:ext uri="{FF2B5EF4-FFF2-40B4-BE49-F238E27FC236}">
              <a16:creationId xmlns:a16="http://schemas.microsoft.com/office/drawing/2014/main" id="{51039A7B-030A-4AA4-B8E0-75A61229036E}"/>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a:extLst>
            <a:ext uri="{FF2B5EF4-FFF2-40B4-BE49-F238E27FC236}">
              <a16:creationId xmlns:a16="http://schemas.microsoft.com/office/drawing/2014/main" id="{5466AE6B-BBA5-4573-8A38-08B82E247D31}"/>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a:extLst>
            <a:ext uri="{FF2B5EF4-FFF2-40B4-BE49-F238E27FC236}">
              <a16:creationId xmlns:a16="http://schemas.microsoft.com/office/drawing/2014/main" id="{F3CFF418-AEC0-4AEA-A83B-AF5419CB6337}"/>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a:extLst>
            <a:ext uri="{FF2B5EF4-FFF2-40B4-BE49-F238E27FC236}">
              <a16:creationId xmlns:a16="http://schemas.microsoft.com/office/drawing/2014/main" id="{D2626A76-D7D0-49EE-A2C2-7B6E46CAC159}"/>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a:extLst>
            <a:ext uri="{FF2B5EF4-FFF2-40B4-BE49-F238E27FC236}">
              <a16:creationId xmlns:a16="http://schemas.microsoft.com/office/drawing/2014/main" id="{5A024CC8-88B8-4F3B-919E-87A254FAAC56}"/>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a:extLst>
            <a:ext uri="{FF2B5EF4-FFF2-40B4-BE49-F238E27FC236}">
              <a16:creationId xmlns:a16="http://schemas.microsoft.com/office/drawing/2014/main" id="{2940A7A1-A015-444B-A511-E623234C02B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a:extLst>
            <a:ext uri="{FF2B5EF4-FFF2-40B4-BE49-F238E27FC236}">
              <a16:creationId xmlns:a16="http://schemas.microsoft.com/office/drawing/2014/main" id="{B95C3190-D063-4BA9-9624-9F6D22CA98AD}"/>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a:extLst>
            <a:ext uri="{FF2B5EF4-FFF2-40B4-BE49-F238E27FC236}">
              <a16:creationId xmlns:a16="http://schemas.microsoft.com/office/drawing/2014/main" id="{6CE11C7D-9B4D-4D53-AD02-869147593F6F}"/>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B6A18CBF-5AF0-4EA9-8A61-8F1DCCDCC339}"/>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374D61FB-F95A-44B8-B96C-DA6EA93795CC}"/>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82A968D0-D149-47DB-8D14-EA6EECC1C90E}"/>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161544</xdr:rowOff>
    </xdr:from>
    <xdr:to>
      <xdr:col>54</xdr:col>
      <xdr:colOff>189865</xdr:colOff>
      <xdr:row>108</xdr:row>
      <xdr:rowOff>117348</xdr:rowOff>
    </xdr:to>
    <xdr:cxnSp macro="">
      <xdr:nvCxnSpPr>
        <xdr:cNvPr id="359" name="直線コネクタ 358">
          <a:extLst>
            <a:ext uri="{FF2B5EF4-FFF2-40B4-BE49-F238E27FC236}">
              <a16:creationId xmlns:a16="http://schemas.microsoft.com/office/drawing/2014/main" id="{266EBC32-0EE1-4B15-93B5-C136E1EE5EB7}"/>
            </a:ext>
          </a:extLst>
        </xdr:cNvPr>
        <xdr:cNvCxnSpPr/>
      </xdr:nvCxnSpPr>
      <xdr:spPr>
        <a:xfrm flipV="1">
          <a:off x="9219565" y="16757904"/>
          <a:ext cx="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360" name="【市民会館】&#10;一人当たり面積最小値テキスト">
          <a:extLst>
            <a:ext uri="{FF2B5EF4-FFF2-40B4-BE49-F238E27FC236}">
              <a16:creationId xmlns:a16="http://schemas.microsoft.com/office/drawing/2014/main" id="{142293BE-8565-413B-97FF-FA3A2AEFBCC5}"/>
            </a:ext>
          </a:extLst>
        </xdr:cNvPr>
        <xdr:cNvSpPr txBox="1"/>
      </xdr:nvSpPr>
      <xdr:spPr>
        <a:xfrm>
          <a:off x="9258300" y="1822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361" name="直線コネクタ 360">
          <a:extLst>
            <a:ext uri="{FF2B5EF4-FFF2-40B4-BE49-F238E27FC236}">
              <a16:creationId xmlns:a16="http://schemas.microsoft.com/office/drawing/2014/main" id="{8CCEFBF1-E2AF-4B99-82ED-B929305B0358}"/>
            </a:ext>
          </a:extLst>
        </xdr:cNvPr>
        <xdr:cNvCxnSpPr/>
      </xdr:nvCxnSpPr>
      <xdr:spPr>
        <a:xfrm>
          <a:off x="9154160" y="18222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108221</xdr:rowOff>
    </xdr:from>
    <xdr:ext cx="469744" cy="259045"/>
    <xdr:sp macro="" textlink="">
      <xdr:nvSpPr>
        <xdr:cNvPr id="362" name="【市民会館】&#10;一人当たり面積最大値テキスト">
          <a:extLst>
            <a:ext uri="{FF2B5EF4-FFF2-40B4-BE49-F238E27FC236}">
              <a16:creationId xmlns:a16="http://schemas.microsoft.com/office/drawing/2014/main" id="{AE24C764-815B-4414-BB31-D25717679DA3}"/>
            </a:ext>
          </a:extLst>
        </xdr:cNvPr>
        <xdr:cNvSpPr txBox="1"/>
      </xdr:nvSpPr>
      <xdr:spPr>
        <a:xfrm>
          <a:off x="9258300" y="1653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161544</xdr:rowOff>
    </xdr:from>
    <xdr:to>
      <xdr:col>55</xdr:col>
      <xdr:colOff>88900</xdr:colOff>
      <xdr:row>99</xdr:row>
      <xdr:rowOff>161544</xdr:rowOff>
    </xdr:to>
    <xdr:cxnSp macro="">
      <xdr:nvCxnSpPr>
        <xdr:cNvPr id="363" name="直線コネクタ 362">
          <a:extLst>
            <a:ext uri="{FF2B5EF4-FFF2-40B4-BE49-F238E27FC236}">
              <a16:creationId xmlns:a16="http://schemas.microsoft.com/office/drawing/2014/main" id="{3EC1F38F-A3E0-4796-9EAF-4C8DC27D3EFB}"/>
            </a:ext>
          </a:extLst>
        </xdr:cNvPr>
        <xdr:cNvCxnSpPr/>
      </xdr:nvCxnSpPr>
      <xdr:spPr>
        <a:xfrm>
          <a:off x="9154160" y="16757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364" name="【市民会館】&#10;一人当たり面積平均値テキスト">
          <a:extLst>
            <a:ext uri="{FF2B5EF4-FFF2-40B4-BE49-F238E27FC236}">
              <a16:creationId xmlns:a16="http://schemas.microsoft.com/office/drawing/2014/main" id="{42664D65-D06E-46B2-9ACE-20E83E009089}"/>
            </a:ext>
          </a:extLst>
        </xdr:cNvPr>
        <xdr:cNvSpPr txBox="1"/>
      </xdr:nvSpPr>
      <xdr:spPr>
        <a:xfrm>
          <a:off x="9258300" y="17844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365" name="フローチャート: 判断 364">
          <a:extLst>
            <a:ext uri="{FF2B5EF4-FFF2-40B4-BE49-F238E27FC236}">
              <a16:creationId xmlns:a16="http://schemas.microsoft.com/office/drawing/2014/main" id="{53195F3D-93AE-4A2A-9545-A4FAF7F6DDE7}"/>
            </a:ext>
          </a:extLst>
        </xdr:cNvPr>
        <xdr:cNvSpPr/>
      </xdr:nvSpPr>
      <xdr:spPr>
        <a:xfrm>
          <a:off x="9192260" y="178661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93218</xdr:rowOff>
    </xdr:from>
    <xdr:to>
      <xdr:col>50</xdr:col>
      <xdr:colOff>165100</xdr:colOff>
      <xdr:row>107</xdr:row>
      <xdr:rowOff>23368</xdr:rowOff>
    </xdr:to>
    <xdr:sp macro="" textlink="">
      <xdr:nvSpPr>
        <xdr:cNvPr id="366" name="フローチャート: 判断 365">
          <a:extLst>
            <a:ext uri="{FF2B5EF4-FFF2-40B4-BE49-F238E27FC236}">
              <a16:creationId xmlns:a16="http://schemas.microsoft.com/office/drawing/2014/main" id="{E8A9AD8A-E360-4098-90D3-621221539010}"/>
            </a:ext>
          </a:extLst>
        </xdr:cNvPr>
        <xdr:cNvSpPr/>
      </xdr:nvSpPr>
      <xdr:spPr>
        <a:xfrm>
          <a:off x="8445500" y="178630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114554</xdr:rowOff>
    </xdr:from>
    <xdr:to>
      <xdr:col>46</xdr:col>
      <xdr:colOff>38100</xdr:colOff>
      <xdr:row>107</xdr:row>
      <xdr:rowOff>44704</xdr:rowOff>
    </xdr:to>
    <xdr:sp macro="" textlink="">
      <xdr:nvSpPr>
        <xdr:cNvPr id="367" name="フローチャート: 判断 366">
          <a:extLst>
            <a:ext uri="{FF2B5EF4-FFF2-40B4-BE49-F238E27FC236}">
              <a16:creationId xmlns:a16="http://schemas.microsoft.com/office/drawing/2014/main" id="{3FE28CD2-645E-4E3C-BAF2-06FE0CF95E75}"/>
            </a:ext>
          </a:extLst>
        </xdr:cNvPr>
        <xdr:cNvSpPr/>
      </xdr:nvSpPr>
      <xdr:spPr>
        <a:xfrm>
          <a:off x="7670800" y="17884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167132</xdr:rowOff>
    </xdr:from>
    <xdr:to>
      <xdr:col>41</xdr:col>
      <xdr:colOff>101600</xdr:colOff>
      <xdr:row>107</xdr:row>
      <xdr:rowOff>97282</xdr:rowOff>
    </xdr:to>
    <xdr:sp macro="" textlink="">
      <xdr:nvSpPr>
        <xdr:cNvPr id="368" name="フローチャート: 判断 367">
          <a:extLst>
            <a:ext uri="{FF2B5EF4-FFF2-40B4-BE49-F238E27FC236}">
              <a16:creationId xmlns:a16="http://schemas.microsoft.com/office/drawing/2014/main" id="{36603EC4-BD52-49C2-B0AA-944CDB11FFFD}"/>
            </a:ext>
          </a:extLst>
        </xdr:cNvPr>
        <xdr:cNvSpPr/>
      </xdr:nvSpPr>
      <xdr:spPr>
        <a:xfrm>
          <a:off x="6873240" y="179369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161037</xdr:rowOff>
    </xdr:from>
    <xdr:to>
      <xdr:col>36</xdr:col>
      <xdr:colOff>165100</xdr:colOff>
      <xdr:row>107</xdr:row>
      <xdr:rowOff>91187</xdr:rowOff>
    </xdr:to>
    <xdr:sp macro="" textlink="">
      <xdr:nvSpPr>
        <xdr:cNvPr id="369" name="フローチャート: 判断 368">
          <a:extLst>
            <a:ext uri="{FF2B5EF4-FFF2-40B4-BE49-F238E27FC236}">
              <a16:creationId xmlns:a16="http://schemas.microsoft.com/office/drawing/2014/main" id="{24A07245-73EF-4429-A213-F6B7BDD27B8B}"/>
            </a:ext>
          </a:extLst>
        </xdr:cNvPr>
        <xdr:cNvSpPr/>
      </xdr:nvSpPr>
      <xdr:spPr>
        <a:xfrm>
          <a:off x="6098540" y="179308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9AAB06B2-C210-4219-9993-256C1719D6EE}"/>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F4590342-B451-48C9-919A-73FBD874714F}"/>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FF8C1692-9EE4-43ED-B144-CF333CDC911C}"/>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92F8C3F2-1699-425C-BD46-57FB480B3CF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5B8076EA-F88B-474F-BB43-C583D2914E14}"/>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66548</xdr:rowOff>
    </xdr:from>
    <xdr:to>
      <xdr:col>50</xdr:col>
      <xdr:colOff>165100</xdr:colOff>
      <xdr:row>108</xdr:row>
      <xdr:rowOff>168148</xdr:rowOff>
    </xdr:to>
    <xdr:sp macro="" textlink="">
      <xdr:nvSpPr>
        <xdr:cNvPr id="375" name="楕円 374">
          <a:extLst>
            <a:ext uri="{FF2B5EF4-FFF2-40B4-BE49-F238E27FC236}">
              <a16:creationId xmlns:a16="http://schemas.microsoft.com/office/drawing/2014/main" id="{BD80AB00-D671-48DE-87BA-AF145134AE7A}"/>
            </a:ext>
          </a:extLst>
        </xdr:cNvPr>
        <xdr:cNvSpPr/>
      </xdr:nvSpPr>
      <xdr:spPr>
        <a:xfrm>
          <a:off x="84455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67311</xdr:rowOff>
    </xdr:from>
    <xdr:to>
      <xdr:col>46</xdr:col>
      <xdr:colOff>38100</xdr:colOff>
      <xdr:row>108</xdr:row>
      <xdr:rowOff>168911</xdr:rowOff>
    </xdr:to>
    <xdr:sp macro="" textlink="">
      <xdr:nvSpPr>
        <xdr:cNvPr id="376" name="楕円 375">
          <a:extLst>
            <a:ext uri="{FF2B5EF4-FFF2-40B4-BE49-F238E27FC236}">
              <a16:creationId xmlns:a16="http://schemas.microsoft.com/office/drawing/2014/main" id="{19A8E78D-10AA-4A16-8613-ED09CE689139}"/>
            </a:ext>
          </a:extLst>
        </xdr:cNvPr>
        <xdr:cNvSpPr/>
      </xdr:nvSpPr>
      <xdr:spPr>
        <a:xfrm>
          <a:off x="7670800" y="181724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117348</xdr:rowOff>
    </xdr:from>
    <xdr:to>
      <xdr:col>50</xdr:col>
      <xdr:colOff>114300</xdr:colOff>
      <xdr:row>108</xdr:row>
      <xdr:rowOff>118111</xdr:rowOff>
    </xdr:to>
    <xdr:cxnSp macro="">
      <xdr:nvCxnSpPr>
        <xdr:cNvPr id="377" name="直線コネクタ 376">
          <a:extLst>
            <a:ext uri="{FF2B5EF4-FFF2-40B4-BE49-F238E27FC236}">
              <a16:creationId xmlns:a16="http://schemas.microsoft.com/office/drawing/2014/main" id="{724C19AA-6803-4797-9B05-9E1335E96B7B}"/>
            </a:ext>
          </a:extLst>
        </xdr:cNvPr>
        <xdr:cNvCxnSpPr/>
      </xdr:nvCxnSpPr>
      <xdr:spPr>
        <a:xfrm flipV="1">
          <a:off x="7713980" y="18222468"/>
          <a:ext cx="78232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68835</xdr:rowOff>
    </xdr:from>
    <xdr:to>
      <xdr:col>41</xdr:col>
      <xdr:colOff>101600</xdr:colOff>
      <xdr:row>108</xdr:row>
      <xdr:rowOff>170435</xdr:rowOff>
    </xdr:to>
    <xdr:sp macro="" textlink="">
      <xdr:nvSpPr>
        <xdr:cNvPr id="378" name="楕円 377">
          <a:extLst>
            <a:ext uri="{FF2B5EF4-FFF2-40B4-BE49-F238E27FC236}">
              <a16:creationId xmlns:a16="http://schemas.microsoft.com/office/drawing/2014/main" id="{23EFE7DA-1B6E-4E02-A3F7-BD7ACCBA153E}"/>
            </a:ext>
          </a:extLst>
        </xdr:cNvPr>
        <xdr:cNvSpPr/>
      </xdr:nvSpPr>
      <xdr:spPr>
        <a:xfrm>
          <a:off x="6873240" y="1817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118111</xdr:rowOff>
    </xdr:from>
    <xdr:to>
      <xdr:col>45</xdr:col>
      <xdr:colOff>177800</xdr:colOff>
      <xdr:row>108</xdr:row>
      <xdr:rowOff>119635</xdr:rowOff>
    </xdr:to>
    <xdr:cxnSp macro="">
      <xdr:nvCxnSpPr>
        <xdr:cNvPr id="379" name="直線コネクタ 378">
          <a:extLst>
            <a:ext uri="{FF2B5EF4-FFF2-40B4-BE49-F238E27FC236}">
              <a16:creationId xmlns:a16="http://schemas.microsoft.com/office/drawing/2014/main" id="{87438F92-C57E-4B55-9FA0-0E4E093A4CCB}"/>
            </a:ext>
          </a:extLst>
        </xdr:cNvPr>
        <xdr:cNvCxnSpPr/>
      </xdr:nvCxnSpPr>
      <xdr:spPr>
        <a:xfrm flipV="1">
          <a:off x="6924040" y="18223231"/>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69596</xdr:rowOff>
    </xdr:from>
    <xdr:to>
      <xdr:col>36</xdr:col>
      <xdr:colOff>165100</xdr:colOff>
      <xdr:row>108</xdr:row>
      <xdr:rowOff>171196</xdr:rowOff>
    </xdr:to>
    <xdr:sp macro="" textlink="">
      <xdr:nvSpPr>
        <xdr:cNvPr id="380" name="楕円 379">
          <a:extLst>
            <a:ext uri="{FF2B5EF4-FFF2-40B4-BE49-F238E27FC236}">
              <a16:creationId xmlns:a16="http://schemas.microsoft.com/office/drawing/2014/main" id="{78C81DD6-DF4C-47CB-8A48-EE4383483517}"/>
            </a:ext>
          </a:extLst>
        </xdr:cNvPr>
        <xdr:cNvSpPr/>
      </xdr:nvSpPr>
      <xdr:spPr>
        <a:xfrm>
          <a:off x="6098540" y="1817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119635</xdr:rowOff>
    </xdr:from>
    <xdr:to>
      <xdr:col>41</xdr:col>
      <xdr:colOff>50800</xdr:colOff>
      <xdr:row>108</xdr:row>
      <xdr:rowOff>120396</xdr:rowOff>
    </xdr:to>
    <xdr:cxnSp macro="">
      <xdr:nvCxnSpPr>
        <xdr:cNvPr id="381" name="直線コネクタ 380">
          <a:extLst>
            <a:ext uri="{FF2B5EF4-FFF2-40B4-BE49-F238E27FC236}">
              <a16:creationId xmlns:a16="http://schemas.microsoft.com/office/drawing/2014/main" id="{C5128C1D-2436-459C-AA09-71767B826F8C}"/>
            </a:ext>
          </a:extLst>
        </xdr:cNvPr>
        <xdr:cNvCxnSpPr/>
      </xdr:nvCxnSpPr>
      <xdr:spPr>
        <a:xfrm flipV="1">
          <a:off x="6149340" y="18224755"/>
          <a:ext cx="7747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39895</xdr:rowOff>
    </xdr:from>
    <xdr:ext cx="469744" cy="259045"/>
    <xdr:sp macro="" textlink="">
      <xdr:nvSpPr>
        <xdr:cNvPr id="382" name="n_1aveValue【市民会館】&#10;一人当たり面積">
          <a:extLst>
            <a:ext uri="{FF2B5EF4-FFF2-40B4-BE49-F238E27FC236}">
              <a16:creationId xmlns:a16="http://schemas.microsoft.com/office/drawing/2014/main" id="{EEB93BC2-6F2E-473F-B9ED-7F296BF69987}"/>
            </a:ext>
          </a:extLst>
        </xdr:cNvPr>
        <xdr:cNvSpPr txBox="1"/>
      </xdr:nvSpPr>
      <xdr:spPr>
        <a:xfrm>
          <a:off x="8271587" y="1764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61231</xdr:rowOff>
    </xdr:from>
    <xdr:ext cx="469744" cy="259045"/>
    <xdr:sp macro="" textlink="">
      <xdr:nvSpPr>
        <xdr:cNvPr id="383" name="n_2aveValue【市民会館】&#10;一人当たり面積">
          <a:extLst>
            <a:ext uri="{FF2B5EF4-FFF2-40B4-BE49-F238E27FC236}">
              <a16:creationId xmlns:a16="http://schemas.microsoft.com/office/drawing/2014/main" id="{5BE5ECE3-69FC-49FA-8DF5-6DA13E73CC27}"/>
            </a:ext>
          </a:extLst>
        </xdr:cNvPr>
        <xdr:cNvSpPr txBox="1"/>
      </xdr:nvSpPr>
      <xdr:spPr>
        <a:xfrm>
          <a:off x="750958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113809</xdr:rowOff>
    </xdr:from>
    <xdr:ext cx="469744" cy="259045"/>
    <xdr:sp macro="" textlink="">
      <xdr:nvSpPr>
        <xdr:cNvPr id="384" name="n_3aveValue【市民会館】&#10;一人当たり面積">
          <a:extLst>
            <a:ext uri="{FF2B5EF4-FFF2-40B4-BE49-F238E27FC236}">
              <a16:creationId xmlns:a16="http://schemas.microsoft.com/office/drawing/2014/main" id="{DD630913-5AEB-48E0-91D1-937F1D11A6CD}"/>
            </a:ext>
          </a:extLst>
        </xdr:cNvPr>
        <xdr:cNvSpPr txBox="1"/>
      </xdr:nvSpPr>
      <xdr:spPr>
        <a:xfrm>
          <a:off x="6712027" y="1771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107714</xdr:rowOff>
    </xdr:from>
    <xdr:ext cx="469744" cy="259045"/>
    <xdr:sp macro="" textlink="">
      <xdr:nvSpPr>
        <xdr:cNvPr id="385" name="n_4aveValue【市民会館】&#10;一人当たり面積">
          <a:extLst>
            <a:ext uri="{FF2B5EF4-FFF2-40B4-BE49-F238E27FC236}">
              <a16:creationId xmlns:a16="http://schemas.microsoft.com/office/drawing/2014/main" id="{CE2FA60C-0B00-4789-96D0-B4ED1F8717B2}"/>
            </a:ext>
          </a:extLst>
        </xdr:cNvPr>
        <xdr:cNvSpPr txBox="1"/>
      </xdr:nvSpPr>
      <xdr:spPr>
        <a:xfrm>
          <a:off x="5937327" y="1770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159275</xdr:rowOff>
    </xdr:from>
    <xdr:ext cx="469744" cy="259045"/>
    <xdr:sp macro="" textlink="">
      <xdr:nvSpPr>
        <xdr:cNvPr id="386" name="n_1mainValue【市民会館】&#10;一人当たり面積">
          <a:extLst>
            <a:ext uri="{FF2B5EF4-FFF2-40B4-BE49-F238E27FC236}">
              <a16:creationId xmlns:a16="http://schemas.microsoft.com/office/drawing/2014/main" id="{E6C20F4D-71F1-4A81-862A-621B4A7654CE}"/>
            </a:ext>
          </a:extLst>
        </xdr:cNvPr>
        <xdr:cNvSpPr txBox="1"/>
      </xdr:nvSpPr>
      <xdr:spPr>
        <a:xfrm>
          <a:off x="8271587" y="1826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160038</xdr:rowOff>
    </xdr:from>
    <xdr:ext cx="469744" cy="259045"/>
    <xdr:sp macro="" textlink="">
      <xdr:nvSpPr>
        <xdr:cNvPr id="387" name="n_2mainValue【市民会館】&#10;一人当たり面積">
          <a:extLst>
            <a:ext uri="{FF2B5EF4-FFF2-40B4-BE49-F238E27FC236}">
              <a16:creationId xmlns:a16="http://schemas.microsoft.com/office/drawing/2014/main" id="{BBB2E9FB-F278-47C0-A499-04D74DB5CB0B}"/>
            </a:ext>
          </a:extLst>
        </xdr:cNvPr>
        <xdr:cNvSpPr txBox="1"/>
      </xdr:nvSpPr>
      <xdr:spPr>
        <a:xfrm>
          <a:off x="7509587" y="1826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161562</xdr:rowOff>
    </xdr:from>
    <xdr:ext cx="469744" cy="259045"/>
    <xdr:sp macro="" textlink="">
      <xdr:nvSpPr>
        <xdr:cNvPr id="388" name="n_3mainValue【市民会館】&#10;一人当たり面積">
          <a:extLst>
            <a:ext uri="{FF2B5EF4-FFF2-40B4-BE49-F238E27FC236}">
              <a16:creationId xmlns:a16="http://schemas.microsoft.com/office/drawing/2014/main" id="{95261101-903F-4A0B-9473-761E869D5D12}"/>
            </a:ext>
          </a:extLst>
        </xdr:cNvPr>
        <xdr:cNvSpPr txBox="1"/>
      </xdr:nvSpPr>
      <xdr:spPr>
        <a:xfrm>
          <a:off x="6712027" y="182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162323</xdr:rowOff>
    </xdr:from>
    <xdr:ext cx="469744" cy="259045"/>
    <xdr:sp macro="" textlink="">
      <xdr:nvSpPr>
        <xdr:cNvPr id="389" name="n_4mainValue【市民会館】&#10;一人当たり面積">
          <a:extLst>
            <a:ext uri="{FF2B5EF4-FFF2-40B4-BE49-F238E27FC236}">
              <a16:creationId xmlns:a16="http://schemas.microsoft.com/office/drawing/2014/main" id="{426AB39E-0E38-4CFF-A1A5-F80DA8240B4B}"/>
            </a:ext>
          </a:extLst>
        </xdr:cNvPr>
        <xdr:cNvSpPr txBox="1"/>
      </xdr:nvSpPr>
      <xdr:spPr>
        <a:xfrm>
          <a:off x="5937327" y="1826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682B52A4-461E-4629-B353-A222D2F1C4B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DDB22778-E851-4ED5-97E5-4A4AA88257F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077BCF81-4385-4EE1-A9A8-DB962F6D8B1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01A72CB7-5E3F-411B-876C-99C3F4F16FB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A90E0F06-0249-4646-9A57-229848195E1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B049FFBA-BE70-4DDC-81F5-B25678DB87D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572BBED5-3BC3-4A0F-8FAF-5DC1755A19E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398125D7-25C5-4129-9304-F744A34CF0B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B5163B12-86D1-47E8-B8B3-5F2C99471D8A}"/>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EC1C5453-3730-487F-8046-016680848AE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8B30429F-3183-4655-8F9A-5B82C51A18D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1" name="直線コネクタ 400">
          <a:extLst>
            <a:ext uri="{FF2B5EF4-FFF2-40B4-BE49-F238E27FC236}">
              <a16:creationId xmlns:a16="http://schemas.microsoft.com/office/drawing/2014/main" id="{CFAB8E91-6F62-40FD-B3FD-16342EF7B325}"/>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2" name="テキスト ボックス 401">
          <a:extLst>
            <a:ext uri="{FF2B5EF4-FFF2-40B4-BE49-F238E27FC236}">
              <a16:creationId xmlns:a16="http://schemas.microsoft.com/office/drawing/2014/main" id="{C340AC4D-C8C6-4560-B25F-39D9D751D406}"/>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3" name="直線コネクタ 402">
          <a:extLst>
            <a:ext uri="{FF2B5EF4-FFF2-40B4-BE49-F238E27FC236}">
              <a16:creationId xmlns:a16="http://schemas.microsoft.com/office/drawing/2014/main" id="{5E29AB9F-0195-4B4C-912C-B882B41C3999}"/>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4" name="テキスト ボックス 403">
          <a:extLst>
            <a:ext uri="{FF2B5EF4-FFF2-40B4-BE49-F238E27FC236}">
              <a16:creationId xmlns:a16="http://schemas.microsoft.com/office/drawing/2014/main" id="{E2C3962A-ED6B-4933-97A4-67A0464AEA89}"/>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5" name="直線コネクタ 404">
          <a:extLst>
            <a:ext uri="{FF2B5EF4-FFF2-40B4-BE49-F238E27FC236}">
              <a16:creationId xmlns:a16="http://schemas.microsoft.com/office/drawing/2014/main" id="{3ED5A8A0-7538-4EDB-86F3-20C86EBD0814}"/>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6" name="テキスト ボックス 405">
          <a:extLst>
            <a:ext uri="{FF2B5EF4-FFF2-40B4-BE49-F238E27FC236}">
              <a16:creationId xmlns:a16="http://schemas.microsoft.com/office/drawing/2014/main" id="{A9E6717F-A4A7-4EF8-BA15-0D2883FE2169}"/>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7" name="直線コネクタ 406">
          <a:extLst>
            <a:ext uri="{FF2B5EF4-FFF2-40B4-BE49-F238E27FC236}">
              <a16:creationId xmlns:a16="http://schemas.microsoft.com/office/drawing/2014/main" id="{0A474B37-B300-47E3-B0BF-43743909AD84}"/>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8" name="テキスト ボックス 407">
          <a:extLst>
            <a:ext uri="{FF2B5EF4-FFF2-40B4-BE49-F238E27FC236}">
              <a16:creationId xmlns:a16="http://schemas.microsoft.com/office/drawing/2014/main" id="{0FB700E0-7E3A-47AD-B29C-543336DD3C0E}"/>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9" name="直線コネクタ 408">
          <a:extLst>
            <a:ext uri="{FF2B5EF4-FFF2-40B4-BE49-F238E27FC236}">
              <a16:creationId xmlns:a16="http://schemas.microsoft.com/office/drawing/2014/main" id="{55E1E1AC-65BE-4EC9-97E8-B9FF2005C95A}"/>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0" name="テキスト ボックス 409">
          <a:extLst>
            <a:ext uri="{FF2B5EF4-FFF2-40B4-BE49-F238E27FC236}">
              <a16:creationId xmlns:a16="http://schemas.microsoft.com/office/drawing/2014/main" id="{05F8DD5B-83CB-4421-8D84-FFCB4EBE951D}"/>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1" name="直線コネクタ 410">
          <a:extLst>
            <a:ext uri="{FF2B5EF4-FFF2-40B4-BE49-F238E27FC236}">
              <a16:creationId xmlns:a16="http://schemas.microsoft.com/office/drawing/2014/main" id="{F13F752C-560D-4567-826E-A330BFCB0E6B}"/>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2" name="テキスト ボックス 411">
          <a:extLst>
            <a:ext uri="{FF2B5EF4-FFF2-40B4-BE49-F238E27FC236}">
              <a16:creationId xmlns:a16="http://schemas.microsoft.com/office/drawing/2014/main" id="{1EEA3C4C-7D07-4446-9AE6-1F3BD8BFD1A3}"/>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1F027B73-2421-4FC8-ADAF-ECF783967552}"/>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3DBFC5D7-F7BF-40F9-AEDC-1DFACBF2321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84364</xdr:rowOff>
    </xdr:from>
    <xdr:to>
      <xdr:col>85</xdr:col>
      <xdr:colOff>126364</xdr:colOff>
      <xdr:row>42</xdr:row>
      <xdr:rowOff>92528</xdr:rowOff>
    </xdr:to>
    <xdr:cxnSp macro="">
      <xdr:nvCxnSpPr>
        <xdr:cNvPr id="415" name="直線コネクタ 414">
          <a:extLst>
            <a:ext uri="{FF2B5EF4-FFF2-40B4-BE49-F238E27FC236}">
              <a16:creationId xmlns:a16="http://schemas.microsoft.com/office/drawing/2014/main" id="{01306DE4-9613-4461-961E-92017EC24233}"/>
            </a:ext>
          </a:extLst>
        </xdr:cNvPr>
        <xdr:cNvCxnSpPr/>
      </xdr:nvCxnSpPr>
      <xdr:spPr>
        <a:xfrm flipV="1">
          <a:off x="14375764" y="5616484"/>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6" name="【一般廃棄物処理施設】&#10;有形固定資産減価償却率最小値テキスト">
          <a:extLst>
            <a:ext uri="{FF2B5EF4-FFF2-40B4-BE49-F238E27FC236}">
              <a16:creationId xmlns:a16="http://schemas.microsoft.com/office/drawing/2014/main" id="{1FE68CF4-1276-498E-95B2-ADF7A051DFA6}"/>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7" name="直線コネクタ 416">
          <a:extLst>
            <a:ext uri="{FF2B5EF4-FFF2-40B4-BE49-F238E27FC236}">
              <a16:creationId xmlns:a16="http://schemas.microsoft.com/office/drawing/2014/main" id="{D94241D6-9AD2-497B-8BCB-1952B907C90F}"/>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31041</xdr:rowOff>
    </xdr:from>
    <xdr:ext cx="340478" cy="259045"/>
    <xdr:sp macro="" textlink="">
      <xdr:nvSpPr>
        <xdr:cNvPr id="418" name="【一般廃棄物処理施設】&#10;有形固定資産減価償却率最大値テキスト">
          <a:extLst>
            <a:ext uri="{FF2B5EF4-FFF2-40B4-BE49-F238E27FC236}">
              <a16:creationId xmlns:a16="http://schemas.microsoft.com/office/drawing/2014/main" id="{4934BF92-7E18-4E50-8B90-67DE1E9EBFD1}"/>
            </a:ext>
          </a:extLst>
        </xdr:cNvPr>
        <xdr:cNvSpPr txBox="1"/>
      </xdr:nvSpPr>
      <xdr:spPr>
        <a:xfrm>
          <a:off x="14414500" y="53955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84364</xdr:rowOff>
    </xdr:from>
    <xdr:to>
      <xdr:col>86</xdr:col>
      <xdr:colOff>25400</xdr:colOff>
      <xdr:row>33</xdr:row>
      <xdr:rowOff>84364</xdr:rowOff>
    </xdr:to>
    <xdr:cxnSp macro="">
      <xdr:nvCxnSpPr>
        <xdr:cNvPr id="419" name="直線コネクタ 418">
          <a:extLst>
            <a:ext uri="{FF2B5EF4-FFF2-40B4-BE49-F238E27FC236}">
              <a16:creationId xmlns:a16="http://schemas.microsoft.com/office/drawing/2014/main" id="{F6700088-7370-441A-8190-CCB4F7460889}"/>
            </a:ext>
          </a:extLst>
        </xdr:cNvPr>
        <xdr:cNvCxnSpPr/>
      </xdr:nvCxnSpPr>
      <xdr:spPr>
        <a:xfrm>
          <a:off x="14287500" y="56164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35214</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EB8C43DD-4E4B-4EC2-A904-B59950FA0061}"/>
            </a:ext>
          </a:extLst>
        </xdr:cNvPr>
        <xdr:cNvSpPr txBox="1"/>
      </xdr:nvSpPr>
      <xdr:spPr>
        <a:xfrm>
          <a:off x="14414500" y="62378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421" name="フローチャート: 判断 420">
          <a:extLst>
            <a:ext uri="{FF2B5EF4-FFF2-40B4-BE49-F238E27FC236}">
              <a16:creationId xmlns:a16="http://schemas.microsoft.com/office/drawing/2014/main" id="{5C14E61E-B5A4-4C82-97A5-CD0C5CAF5C9A}"/>
            </a:ext>
          </a:extLst>
        </xdr:cNvPr>
        <xdr:cNvSpPr/>
      </xdr:nvSpPr>
      <xdr:spPr>
        <a:xfrm>
          <a:off x="14325600" y="638265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2" name="フローチャート: 判断 421">
          <a:extLst>
            <a:ext uri="{FF2B5EF4-FFF2-40B4-BE49-F238E27FC236}">
              <a16:creationId xmlns:a16="http://schemas.microsoft.com/office/drawing/2014/main" id="{E817159E-6C0F-4507-8727-94EC6FEF408F}"/>
            </a:ext>
          </a:extLst>
        </xdr:cNvPr>
        <xdr:cNvSpPr/>
      </xdr:nvSpPr>
      <xdr:spPr>
        <a:xfrm>
          <a:off x="13578840" y="635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423" name="フローチャート: 判断 422">
          <a:extLst>
            <a:ext uri="{FF2B5EF4-FFF2-40B4-BE49-F238E27FC236}">
              <a16:creationId xmlns:a16="http://schemas.microsoft.com/office/drawing/2014/main" id="{A19940BA-C839-4588-8AC3-9DFCF9416E0E}"/>
            </a:ext>
          </a:extLst>
        </xdr:cNvPr>
        <xdr:cNvSpPr/>
      </xdr:nvSpPr>
      <xdr:spPr>
        <a:xfrm>
          <a:off x="12804140" y="642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93980</xdr:rowOff>
    </xdr:from>
    <xdr:to>
      <xdr:col>72</xdr:col>
      <xdr:colOff>38100</xdr:colOff>
      <xdr:row>39</xdr:row>
      <xdr:rowOff>24130</xdr:rowOff>
    </xdr:to>
    <xdr:sp macro="" textlink="">
      <xdr:nvSpPr>
        <xdr:cNvPr id="424" name="フローチャート: 判断 423">
          <a:extLst>
            <a:ext uri="{FF2B5EF4-FFF2-40B4-BE49-F238E27FC236}">
              <a16:creationId xmlns:a16="http://schemas.microsoft.com/office/drawing/2014/main" id="{A092E611-88C3-4906-B315-0C4FE83AA6D5}"/>
            </a:ext>
          </a:extLst>
        </xdr:cNvPr>
        <xdr:cNvSpPr/>
      </xdr:nvSpPr>
      <xdr:spPr>
        <a:xfrm>
          <a:off x="12029440" y="646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85816</xdr:rowOff>
    </xdr:from>
    <xdr:to>
      <xdr:col>67</xdr:col>
      <xdr:colOff>101600</xdr:colOff>
      <xdr:row>39</xdr:row>
      <xdr:rowOff>15966</xdr:rowOff>
    </xdr:to>
    <xdr:sp macro="" textlink="">
      <xdr:nvSpPr>
        <xdr:cNvPr id="425" name="フローチャート: 判断 424">
          <a:extLst>
            <a:ext uri="{FF2B5EF4-FFF2-40B4-BE49-F238E27FC236}">
              <a16:creationId xmlns:a16="http://schemas.microsoft.com/office/drawing/2014/main" id="{9EA6D5E6-A325-4CAA-A866-E3FB040A8866}"/>
            </a:ext>
          </a:extLst>
        </xdr:cNvPr>
        <xdr:cNvSpPr/>
      </xdr:nvSpPr>
      <xdr:spPr>
        <a:xfrm>
          <a:off x="11231880" y="6456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A0EE9E86-2B4F-456D-8D8A-598E16F3C82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3378F84D-0F6D-447B-9A98-58913A22BD0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ECD55402-B300-4602-9867-71DF6554890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9DFF557-5BF2-4C1E-98BD-C2D303B1829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F8D1647-5A34-4274-9AE5-A70F23753CF2}"/>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108676</xdr:rowOff>
    </xdr:from>
    <xdr:to>
      <xdr:col>85</xdr:col>
      <xdr:colOff>177800</xdr:colOff>
      <xdr:row>41</xdr:row>
      <xdr:rowOff>38826</xdr:rowOff>
    </xdr:to>
    <xdr:sp macro="" textlink="">
      <xdr:nvSpPr>
        <xdr:cNvPr id="431" name="楕円 430">
          <a:extLst>
            <a:ext uri="{FF2B5EF4-FFF2-40B4-BE49-F238E27FC236}">
              <a16:creationId xmlns:a16="http://schemas.microsoft.com/office/drawing/2014/main" id="{D2A07ADF-E026-455B-A92E-6027A092F422}"/>
            </a:ext>
          </a:extLst>
        </xdr:cNvPr>
        <xdr:cNvSpPr/>
      </xdr:nvSpPr>
      <xdr:spPr>
        <a:xfrm>
          <a:off x="14325600" y="681427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87103</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FA91522B-8665-4B9F-8A56-CE4E74E2D8D7}"/>
            </a:ext>
          </a:extLst>
        </xdr:cNvPr>
        <xdr:cNvSpPr txBox="1"/>
      </xdr:nvSpPr>
      <xdr:spPr>
        <a:xfrm>
          <a:off x="14414500" y="679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84183</xdr:rowOff>
    </xdr:from>
    <xdr:to>
      <xdr:col>81</xdr:col>
      <xdr:colOff>101600</xdr:colOff>
      <xdr:row>41</xdr:row>
      <xdr:rowOff>14333</xdr:rowOff>
    </xdr:to>
    <xdr:sp macro="" textlink="">
      <xdr:nvSpPr>
        <xdr:cNvPr id="433" name="楕円 432">
          <a:extLst>
            <a:ext uri="{FF2B5EF4-FFF2-40B4-BE49-F238E27FC236}">
              <a16:creationId xmlns:a16="http://schemas.microsoft.com/office/drawing/2014/main" id="{D46C9625-58D5-4C6E-BF64-058E41DE904F}"/>
            </a:ext>
          </a:extLst>
        </xdr:cNvPr>
        <xdr:cNvSpPr/>
      </xdr:nvSpPr>
      <xdr:spPr>
        <a:xfrm>
          <a:off x="13578840" y="67897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134983</xdr:rowOff>
    </xdr:from>
    <xdr:to>
      <xdr:col>85</xdr:col>
      <xdr:colOff>127000</xdr:colOff>
      <xdr:row>40</xdr:row>
      <xdr:rowOff>159476</xdr:rowOff>
    </xdr:to>
    <xdr:cxnSp macro="">
      <xdr:nvCxnSpPr>
        <xdr:cNvPr id="434" name="直線コネクタ 433">
          <a:extLst>
            <a:ext uri="{FF2B5EF4-FFF2-40B4-BE49-F238E27FC236}">
              <a16:creationId xmlns:a16="http://schemas.microsoft.com/office/drawing/2014/main" id="{57AE9AEB-8FFD-4148-8248-9CAB24410722}"/>
            </a:ext>
          </a:extLst>
        </xdr:cNvPr>
        <xdr:cNvCxnSpPr/>
      </xdr:nvCxnSpPr>
      <xdr:spPr>
        <a:xfrm>
          <a:off x="13629640" y="6840583"/>
          <a:ext cx="74676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27033</xdr:rowOff>
    </xdr:from>
    <xdr:to>
      <xdr:col>76</xdr:col>
      <xdr:colOff>165100</xdr:colOff>
      <xdr:row>40</xdr:row>
      <xdr:rowOff>128633</xdr:rowOff>
    </xdr:to>
    <xdr:sp macro="" textlink="">
      <xdr:nvSpPr>
        <xdr:cNvPr id="435" name="楕円 434">
          <a:extLst>
            <a:ext uri="{FF2B5EF4-FFF2-40B4-BE49-F238E27FC236}">
              <a16:creationId xmlns:a16="http://schemas.microsoft.com/office/drawing/2014/main" id="{01FBE4E8-DFCB-4777-858D-0958625B884A}"/>
            </a:ext>
          </a:extLst>
        </xdr:cNvPr>
        <xdr:cNvSpPr/>
      </xdr:nvSpPr>
      <xdr:spPr>
        <a:xfrm>
          <a:off x="12804140" y="673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77833</xdr:rowOff>
    </xdr:from>
    <xdr:to>
      <xdr:col>81</xdr:col>
      <xdr:colOff>50800</xdr:colOff>
      <xdr:row>40</xdr:row>
      <xdr:rowOff>134983</xdr:rowOff>
    </xdr:to>
    <xdr:cxnSp macro="">
      <xdr:nvCxnSpPr>
        <xdr:cNvPr id="436" name="直線コネクタ 435">
          <a:extLst>
            <a:ext uri="{FF2B5EF4-FFF2-40B4-BE49-F238E27FC236}">
              <a16:creationId xmlns:a16="http://schemas.microsoft.com/office/drawing/2014/main" id="{8F6A2E44-4D79-46C5-85F0-B3C5D9B6F68A}"/>
            </a:ext>
          </a:extLst>
        </xdr:cNvPr>
        <xdr:cNvCxnSpPr/>
      </xdr:nvCxnSpPr>
      <xdr:spPr>
        <a:xfrm>
          <a:off x="12854940" y="6783433"/>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30299</xdr:rowOff>
    </xdr:from>
    <xdr:to>
      <xdr:col>72</xdr:col>
      <xdr:colOff>38100</xdr:colOff>
      <xdr:row>40</xdr:row>
      <xdr:rowOff>131899</xdr:rowOff>
    </xdr:to>
    <xdr:sp macro="" textlink="">
      <xdr:nvSpPr>
        <xdr:cNvPr id="437" name="楕円 436">
          <a:extLst>
            <a:ext uri="{FF2B5EF4-FFF2-40B4-BE49-F238E27FC236}">
              <a16:creationId xmlns:a16="http://schemas.microsoft.com/office/drawing/2014/main" id="{A925350C-B95B-41E7-AC6A-7974971F8291}"/>
            </a:ext>
          </a:extLst>
        </xdr:cNvPr>
        <xdr:cNvSpPr/>
      </xdr:nvSpPr>
      <xdr:spPr>
        <a:xfrm>
          <a:off x="12029440" y="67358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77833</xdr:rowOff>
    </xdr:from>
    <xdr:to>
      <xdr:col>76</xdr:col>
      <xdr:colOff>114300</xdr:colOff>
      <xdr:row>40</xdr:row>
      <xdr:rowOff>81099</xdr:rowOff>
    </xdr:to>
    <xdr:cxnSp macro="">
      <xdr:nvCxnSpPr>
        <xdr:cNvPr id="438" name="直線コネクタ 437">
          <a:extLst>
            <a:ext uri="{FF2B5EF4-FFF2-40B4-BE49-F238E27FC236}">
              <a16:creationId xmlns:a16="http://schemas.microsoft.com/office/drawing/2014/main" id="{E25DE90C-14E6-4F86-90DA-EF65DCE5C03F}"/>
            </a:ext>
          </a:extLst>
        </xdr:cNvPr>
        <xdr:cNvCxnSpPr/>
      </xdr:nvCxnSpPr>
      <xdr:spPr>
        <a:xfrm flipV="1">
          <a:off x="12072620" y="6783433"/>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44994</xdr:rowOff>
    </xdr:from>
    <xdr:to>
      <xdr:col>67</xdr:col>
      <xdr:colOff>101600</xdr:colOff>
      <xdr:row>40</xdr:row>
      <xdr:rowOff>146594</xdr:rowOff>
    </xdr:to>
    <xdr:sp macro="" textlink="">
      <xdr:nvSpPr>
        <xdr:cNvPr id="439" name="楕円 438">
          <a:extLst>
            <a:ext uri="{FF2B5EF4-FFF2-40B4-BE49-F238E27FC236}">
              <a16:creationId xmlns:a16="http://schemas.microsoft.com/office/drawing/2014/main" id="{0CB6954E-0832-48A8-AD4A-F7D34E1CA1EE}"/>
            </a:ext>
          </a:extLst>
        </xdr:cNvPr>
        <xdr:cNvSpPr/>
      </xdr:nvSpPr>
      <xdr:spPr>
        <a:xfrm>
          <a:off x="11231880" y="675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81099</xdr:rowOff>
    </xdr:from>
    <xdr:to>
      <xdr:col>71</xdr:col>
      <xdr:colOff>177800</xdr:colOff>
      <xdr:row>40</xdr:row>
      <xdr:rowOff>95794</xdr:rowOff>
    </xdr:to>
    <xdr:cxnSp macro="">
      <xdr:nvCxnSpPr>
        <xdr:cNvPr id="440" name="直線コネクタ 439">
          <a:extLst>
            <a:ext uri="{FF2B5EF4-FFF2-40B4-BE49-F238E27FC236}">
              <a16:creationId xmlns:a16="http://schemas.microsoft.com/office/drawing/2014/main" id="{6A5A6BC0-EF67-4D5A-B539-8D804E5F4DDD}"/>
            </a:ext>
          </a:extLst>
        </xdr:cNvPr>
        <xdr:cNvCxnSpPr/>
      </xdr:nvCxnSpPr>
      <xdr:spPr>
        <a:xfrm flipV="1">
          <a:off x="11282680" y="6786699"/>
          <a:ext cx="78994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id="{D2816884-9DFC-4090-8F29-9758090E1943}"/>
            </a:ext>
          </a:extLst>
        </xdr:cNvPr>
        <xdr:cNvSpPr txBox="1"/>
      </xdr:nvSpPr>
      <xdr:spPr>
        <a:xfrm>
          <a:off x="134372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id="{09921B4A-F732-4BD2-A71B-8BAF49AA2149}"/>
            </a:ext>
          </a:extLst>
        </xdr:cNvPr>
        <xdr:cNvSpPr txBox="1"/>
      </xdr:nvSpPr>
      <xdr:spPr>
        <a:xfrm>
          <a:off x="126752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40657</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id="{158CD972-92D5-406D-A485-25CB32994C20}"/>
            </a:ext>
          </a:extLst>
        </xdr:cNvPr>
        <xdr:cNvSpPr txBox="1"/>
      </xdr:nvSpPr>
      <xdr:spPr>
        <a:xfrm>
          <a:off x="119005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32493</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id="{038A5A28-FFA2-4EA2-9106-ED7B4795FBBF}"/>
            </a:ext>
          </a:extLst>
        </xdr:cNvPr>
        <xdr:cNvSpPr txBox="1"/>
      </xdr:nvSpPr>
      <xdr:spPr>
        <a:xfrm>
          <a:off x="11102984" y="623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5460</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F3F44CEA-69B4-4C04-AA6C-DADDD84EB1D2}"/>
            </a:ext>
          </a:extLst>
        </xdr:cNvPr>
        <xdr:cNvSpPr txBox="1"/>
      </xdr:nvSpPr>
      <xdr:spPr>
        <a:xfrm>
          <a:off x="13437244" y="687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119760</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id="{F20EEAF8-FAB2-4E6A-BF42-6E3D5CC07CD1}"/>
            </a:ext>
          </a:extLst>
        </xdr:cNvPr>
        <xdr:cNvSpPr txBox="1"/>
      </xdr:nvSpPr>
      <xdr:spPr>
        <a:xfrm>
          <a:off x="12675244" y="6825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123026</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id="{5564E780-BCE7-4959-A147-B5B2F0E7B8D9}"/>
            </a:ext>
          </a:extLst>
        </xdr:cNvPr>
        <xdr:cNvSpPr txBox="1"/>
      </xdr:nvSpPr>
      <xdr:spPr>
        <a:xfrm>
          <a:off x="11900544" y="682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137721</xdr:rowOff>
    </xdr:from>
    <xdr:ext cx="405111" cy="259045"/>
    <xdr:sp macro="" textlink="">
      <xdr:nvSpPr>
        <xdr:cNvPr id="448" name="n_4mainValue【一般廃棄物処理施設】&#10;有形固定資産減価償却率">
          <a:extLst>
            <a:ext uri="{FF2B5EF4-FFF2-40B4-BE49-F238E27FC236}">
              <a16:creationId xmlns:a16="http://schemas.microsoft.com/office/drawing/2014/main" id="{F46DCFF3-02D5-4D76-8B51-A94390F0F0A1}"/>
            </a:ext>
          </a:extLst>
        </xdr:cNvPr>
        <xdr:cNvSpPr txBox="1"/>
      </xdr:nvSpPr>
      <xdr:spPr>
        <a:xfrm>
          <a:off x="11102984" y="6843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434ADE58-2B89-4AF3-B92B-AC72775757E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1EBC8A4A-7573-4A0D-BEEC-B0842CEDE05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7587B93E-D012-4633-BA71-7716E0DF801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4DC58AEB-8C71-4DEE-989F-57077B6FCF2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1FB6E0D5-DFC8-47E8-A5D4-3CBA18DE0F2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D525400B-733F-4EB4-84F1-DA6D058843C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8FC08993-3E49-43C1-A327-06AE4CC7305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EEF298A9-3C15-4DD2-A3B7-6417A56D2E1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0888B1C4-5D3B-453A-B220-6B6A79E095AD}"/>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EA3CE4A-A4AB-405B-A466-EAB4B7E7737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2F1EFFC0-F97A-4F1A-B24B-FC6F03C261B4}"/>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a:extLst>
            <a:ext uri="{FF2B5EF4-FFF2-40B4-BE49-F238E27FC236}">
              <a16:creationId xmlns:a16="http://schemas.microsoft.com/office/drawing/2014/main" id="{DCBC94EE-41FB-4E4A-B83B-3FE1B1E22B09}"/>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39A74648-79B2-4DF9-93BE-840B3C5285C6}"/>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2" name="テキスト ボックス 461">
          <a:extLst>
            <a:ext uri="{FF2B5EF4-FFF2-40B4-BE49-F238E27FC236}">
              <a16:creationId xmlns:a16="http://schemas.microsoft.com/office/drawing/2014/main" id="{86352A09-78E6-4AF3-AA2A-2F78974D137F}"/>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F455C373-4EA9-4907-8339-BDBF9DFB3C3A}"/>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4" name="テキスト ボックス 463">
          <a:extLst>
            <a:ext uri="{FF2B5EF4-FFF2-40B4-BE49-F238E27FC236}">
              <a16:creationId xmlns:a16="http://schemas.microsoft.com/office/drawing/2014/main" id="{2AF6737A-8445-4428-8314-6150ABBECFE8}"/>
            </a:ext>
          </a:extLst>
        </xdr:cNvPr>
        <xdr:cNvSpPr txBox="1"/>
      </xdr:nvSpPr>
      <xdr:spPr>
        <a:xfrm>
          <a:off x="15499308" y="61976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D58E65BA-9707-4EC6-9B7B-33EE28C6B423}"/>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66" name="テキスト ボックス 465">
          <a:extLst>
            <a:ext uri="{FF2B5EF4-FFF2-40B4-BE49-F238E27FC236}">
              <a16:creationId xmlns:a16="http://schemas.microsoft.com/office/drawing/2014/main" id="{35DC2EBF-4624-4059-9314-8B4DED865B2C}"/>
            </a:ext>
          </a:extLst>
        </xdr:cNvPr>
        <xdr:cNvSpPr txBox="1"/>
      </xdr:nvSpPr>
      <xdr:spPr>
        <a:xfrm>
          <a:off x="15499308" y="58242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D8FB09A8-BAFF-4A3B-84FE-0928CF98C028}"/>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68" name="テキスト ボックス 467">
          <a:extLst>
            <a:ext uri="{FF2B5EF4-FFF2-40B4-BE49-F238E27FC236}">
              <a16:creationId xmlns:a16="http://schemas.microsoft.com/office/drawing/2014/main" id="{DDF40B1B-1C68-43E1-B9C8-0A72B315849A}"/>
            </a:ext>
          </a:extLst>
        </xdr:cNvPr>
        <xdr:cNvSpPr txBox="1"/>
      </xdr:nvSpPr>
      <xdr:spPr>
        <a:xfrm>
          <a:off x="1549930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68478207-F96E-4557-AFBA-642A16ED95B9}"/>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0" name="テキスト ボックス 469">
          <a:extLst>
            <a:ext uri="{FF2B5EF4-FFF2-40B4-BE49-F238E27FC236}">
              <a16:creationId xmlns:a16="http://schemas.microsoft.com/office/drawing/2014/main" id="{1BFA97E0-3304-4D0D-95DF-B79B448595C9}"/>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a16="http://schemas.microsoft.com/office/drawing/2014/main" id="{F1F8813B-E4BE-45B0-9899-B6FF7062644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66957</xdr:rowOff>
    </xdr:from>
    <xdr:to>
      <xdr:col>116</xdr:col>
      <xdr:colOff>62864</xdr:colOff>
      <xdr:row>42</xdr:row>
      <xdr:rowOff>37959</xdr:rowOff>
    </xdr:to>
    <xdr:cxnSp macro="">
      <xdr:nvCxnSpPr>
        <xdr:cNvPr id="472" name="直線コネクタ 471">
          <a:extLst>
            <a:ext uri="{FF2B5EF4-FFF2-40B4-BE49-F238E27FC236}">
              <a16:creationId xmlns:a16="http://schemas.microsoft.com/office/drawing/2014/main" id="{24AF4FF9-7720-4993-B63E-C9D99B652428}"/>
            </a:ext>
          </a:extLst>
        </xdr:cNvPr>
        <xdr:cNvCxnSpPr/>
      </xdr:nvCxnSpPr>
      <xdr:spPr>
        <a:xfrm flipV="1">
          <a:off x="19509104" y="5599077"/>
          <a:ext cx="0" cy="1479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41786</xdr:rowOff>
    </xdr:from>
    <xdr:ext cx="378565" cy="259045"/>
    <xdr:sp macro="" textlink="">
      <xdr:nvSpPr>
        <xdr:cNvPr id="473" name="【一般廃棄物処理施設】&#10;一人当たり有形固定資産（償却資産）額最小値テキスト">
          <a:extLst>
            <a:ext uri="{FF2B5EF4-FFF2-40B4-BE49-F238E27FC236}">
              <a16:creationId xmlns:a16="http://schemas.microsoft.com/office/drawing/2014/main" id="{581DE78D-97A4-428C-B337-3FDA86A87D0B}"/>
            </a:ext>
          </a:extLst>
        </xdr:cNvPr>
        <xdr:cNvSpPr txBox="1"/>
      </xdr:nvSpPr>
      <xdr:spPr>
        <a:xfrm>
          <a:off x="19547840" y="7082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37959</xdr:rowOff>
    </xdr:from>
    <xdr:to>
      <xdr:col>116</xdr:col>
      <xdr:colOff>152400</xdr:colOff>
      <xdr:row>42</xdr:row>
      <xdr:rowOff>37959</xdr:rowOff>
    </xdr:to>
    <xdr:cxnSp macro="">
      <xdr:nvCxnSpPr>
        <xdr:cNvPr id="474" name="直線コネクタ 473">
          <a:extLst>
            <a:ext uri="{FF2B5EF4-FFF2-40B4-BE49-F238E27FC236}">
              <a16:creationId xmlns:a16="http://schemas.microsoft.com/office/drawing/2014/main" id="{BE4B0BE5-BE3E-4704-A601-6557CE40B1B4}"/>
            </a:ext>
          </a:extLst>
        </xdr:cNvPr>
        <xdr:cNvCxnSpPr/>
      </xdr:nvCxnSpPr>
      <xdr:spPr>
        <a:xfrm>
          <a:off x="19443700" y="70788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13634</xdr:rowOff>
    </xdr:from>
    <xdr:ext cx="690189" cy="259045"/>
    <xdr:sp macro="" textlink="">
      <xdr:nvSpPr>
        <xdr:cNvPr id="475" name="【一般廃棄物処理施設】&#10;一人当たり有形固定資産（償却資産）額最大値テキスト">
          <a:extLst>
            <a:ext uri="{FF2B5EF4-FFF2-40B4-BE49-F238E27FC236}">
              <a16:creationId xmlns:a16="http://schemas.microsoft.com/office/drawing/2014/main" id="{F3DC5F08-E378-44C5-BB3C-2F3DC9B8938C}"/>
            </a:ext>
          </a:extLst>
        </xdr:cNvPr>
        <xdr:cNvSpPr txBox="1"/>
      </xdr:nvSpPr>
      <xdr:spPr>
        <a:xfrm>
          <a:off x="19547840" y="53781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66957</xdr:rowOff>
    </xdr:from>
    <xdr:to>
      <xdr:col>116</xdr:col>
      <xdr:colOff>152400</xdr:colOff>
      <xdr:row>33</xdr:row>
      <xdr:rowOff>66957</xdr:rowOff>
    </xdr:to>
    <xdr:cxnSp macro="">
      <xdr:nvCxnSpPr>
        <xdr:cNvPr id="476" name="直線コネクタ 475">
          <a:extLst>
            <a:ext uri="{FF2B5EF4-FFF2-40B4-BE49-F238E27FC236}">
              <a16:creationId xmlns:a16="http://schemas.microsoft.com/office/drawing/2014/main" id="{426FF4B9-BE17-4C25-B469-AC787D4A6145}"/>
            </a:ext>
          </a:extLst>
        </xdr:cNvPr>
        <xdr:cNvCxnSpPr/>
      </xdr:nvCxnSpPr>
      <xdr:spPr>
        <a:xfrm>
          <a:off x="19443700" y="55990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55288</xdr:rowOff>
    </xdr:from>
    <xdr:ext cx="599010" cy="259045"/>
    <xdr:sp macro="" textlink="">
      <xdr:nvSpPr>
        <xdr:cNvPr id="477" name="【一般廃棄物処理施設】&#10;一人当たり有形固定資産（償却資産）額平均値テキスト">
          <a:extLst>
            <a:ext uri="{FF2B5EF4-FFF2-40B4-BE49-F238E27FC236}">
              <a16:creationId xmlns:a16="http://schemas.microsoft.com/office/drawing/2014/main" id="{AC52D7A8-83E1-4209-B48B-9A33F51FD390}"/>
            </a:ext>
          </a:extLst>
        </xdr:cNvPr>
        <xdr:cNvSpPr txBox="1"/>
      </xdr:nvSpPr>
      <xdr:spPr>
        <a:xfrm>
          <a:off x="19547840" y="676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32411</xdr:rowOff>
    </xdr:from>
    <xdr:to>
      <xdr:col>116</xdr:col>
      <xdr:colOff>114300</xdr:colOff>
      <xdr:row>41</xdr:row>
      <xdr:rowOff>134011</xdr:rowOff>
    </xdr:to>
    <xdr:sp macro="" textlink="">
      <xdr:nvSpPr>
        <xdr:cNvPr id="478" name="フローチャート: 判断 477">
          <a:extLst>
            <a:ext uri="{FF2B5EF4-FFF2-40B4-BE49-F238E27FC236}">
              <a16:creationId xmlns:a16="http://schemas.microsoft.com/office/drawing/2014/main" id="{0AEA4909-5E20-4DCF-9D01-538EDBAE10A3}"/>
            </a:ext>
          </a:extLst>
        </xdr:cNvPr>
        <xdr:cNvSpPr/>
      </xdr:nvSpPr>
      <xdr:spPr>
        <a:xfrm>
          <a:off x="19458940" y="690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35349</xdr:rowOff>
    </xdr:from>
    <xdr:to>
      <xdr:col>112</xdr:col>
      <xdr:colOff>38100</xdr:colOff>
      <xdr:row>41</xdr:row>
      <xdr:rowOff>136949</xdr:rowOff>
    </xdr:to>
    <xdr:sp macro="" textlink="">
      <xdr:nvSpPr>
        <xdr:cNvPr id="479" name="フローチャート: 判断 478">
          <a:extLst>
            <a:ext uri="{FF2B5EF4-FFF2-40B4-BE49-F238E27FC236}">
              <a16:creationId xmlns:a16="http://schemas.microsoft.com/office/drawing/2014/main" id="{081FF731-21B8-4AFE-8C1F-4117D13D354C}"/>
            </a:ext>
          </a:extLst>
        </xdr:cNvPr>
        <xdr:cNvSpPr/>
      </xdr:nvSpPr>
      <xdr:spPr>
        <a:xfrm>
          <a:off x="18735040" y="69085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54532</xdr:rowOff>
    </xdr:from>
    <xdr:to>
      <xdr:col>107</xdr:col>
      <xdr:colOff>101600</xdr:colOff>
      <xdr:row>41</xdr:row>
      <xdr:rowOff>156132</xdr:rowOff>
    </xdr:to>
    <xdr:sp macro="" textlink="">
      <xdr:nvSpPr>
        <xdr:cNvPr id="480" name="フローチャート: 判断 479">
          <a:extLst>
            <a:ext uri="{FF2B5EF4-FFF2-40B4-BE49-F238E27FC236}">
              <a16:creationId xmlns:a16="http://schemas.microsoft.com/office/drawing/2014/main" id="{D3B9720E-270E-447A-9E38-3BBE67C7ACB2}"/>
            </a:ext>
          </a:extLst>
        </xdr:cNvPr>
        <xdr:cNvSpPr/>
      </xdr:nvSpPr>
      <xdr:spPr>
        <a:xfrm>
          <a:off x="17937480" y="692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67734</xdr:rowOff>
    </xdr:from>
    <xdr:to>
      <xdr:col>102</xdr:col>
      <xdr:colOff>165100</xdr:colOff>
      <xdr:row>41</xdr:row>
      <xdr:rowOff>169334</xdr:rowOff>
    </xdr:to>
    <xdr:sp macro="" textlink="">
      <xdr:nvSpPr>
        <xdr:cNvPr id="481" name="フローチャート: 判断 480">
          <a:extLst>
            <a:ext uri="{FF2B5EF4-FFF2-40B4-BE49-F238E27FC236}">
              <a16:creationId xmlns:a16="http://schemas.microsoft.com/office/drawing/2014/main" id="{0494D32C-D97F-44FB-992D-F601AB546314}"/>
            </a:ext>
          </a:extLst>
        </xdr:cNvPr>
        <xdr:cNvSpPr/>
      </xdr:nvSpPr>
      <xdr:spPr>
        <a:xfrm>
          <a:off x="17162780" y="69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61008</xdr:rowOff>
    </xdr:from>
    <xdr:to>
      <xdr:col>98</xdr:col>
      <xdr:colOff>38100</xdr:colOff>
      <xdr:row>41</xdr:row>
      <xdr:rowOff>162608</xdr:rowOff>
    </xdr:to>
    <xdr:sp macro="" textlink="">
      <xdr:nvSpPr>
        <xdr:cNvPr id="482" name="フローチャート: 判断 481">
          <a:extLst>
            <a:ext uri="{FF2B5EF4-FFF2-40B4-BE49-F238E27FC236}">
              <a16:creationId xmlns:a16="http://schemas.microsoft.com/office/drawing/2014/main" id="{90A5613E-C432-4FF2-BE8D-6357D6F69F9C}"/>
            </a:ext>
          </a:extLst>
        </xdr:cNvPr>
        <xdr:cNvSpPr/>
      </xdr:nvSpPr>
      <xdr:spPr>
        <a:xfrm>
          <a:off x="16388080" y="69342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CE24B724-6123-4779-8F31-8116F6F34BFF}"/>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F0E877C6-FB63-4418-B66E-A5AB41995AE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4C7F634-DF67-4A3B-8B45-A3A9E316204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77A675A-5B6E-49B2-B424-13EB34D5196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9FEFFEB-642F-4299-AC0E-AA6C9D444131}"/>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154309</xdr:rowOff>
    </xdr:from>
    <xdr:to>
      <xdr:col>116</xdr:col>
      <xdr:colOff>114300</xdr:colOff>
      <xdr:row>42</xdr:row>
      <xdr:rowOff>84459</xdr:rowOff>
    </xdr:to>
    <xdr:sp macro="" textlink="">
      <xdr:nvSpPr>
        <xdr:cNvPr id="488" name="楕円 487">
          <a:extLst>
            <a:ext uri="{FF2B5EF4-FFF2-40B4-BE49-F238E27FC236}">
              <a16:creationId xmlns:a16="http://schemas.microsoft.com/office/drawing/2014/main" id="{1558171D-4BB4-4AC9-9F8C-644AAC2302C9}"/>
            </a:ext>
          </a:extLst>
        </xdr:cNvPr>
        <xdr:cNvSpPr/>
      </xdr:nvSpPr>
      <xdr:spPr>
        <a:xfrm>
          <a:off x="19458940" y="70275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69236</xdr:rowOff>
    </xdr:from>
    <xdr:ext cx="469744" cy="259045"/>
    <xdr:sp macro="" textlink="">
      <xdr:nvSpPr>
        <xdr:cNvPr id="489" name="【一般廃棄物処理施設】&#10;一人当たり有形固定資産（償却資産）額該当値テキスト">
          <a:extLst>
            <a:ext uri="{FF2B5EF4-FFF2-40B4-BE49-F238E27FC236}">
              <a16:creationId xmlns:a16="http://schemas.microsoft.com/office/drawing/2014/main" id="{B46D77BD-4676-4594-B1DA-62A4B0BD23B7}"/>
            </a:ext>
          </a:extLst>
        </xdr:cNvPr>
        <xdr:cNvSpPr txBox="1"/>
      </xdr:nvSpPr>
      <xdr:spPr>
        <a:xfrm>
          <a:off x="19547840" y="694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154365</xdr:rowOff>
    </xdr:from>
    <xdr:to>
      <xdr:col>112</xdr:col>
      <xdr:colOff>38100</xdr:colOff>
      <xdr:row>42</xdr:row>
      <xdr:rowOff>84515</xdr:rowOff>
    </xdr:to>
    <xdr:sp macro="" textlink="">
      <xdr:nvSpPr>
        <xdr:cNvPr id="490" name="楕円 489">
          <a:extLst>
            <a:ext uri="{FF2B5EF4-FFF2-40B4-BE49-F238E27FC236}">
              <a16:creationId xmlns:a16="http://schemas.microsoft.com/office/drawing/2014/main" id="{9A1407F7-29DB-4370-8DD4-D4E79FBE2B4D}"/>
            </a:ext>
          </a:extLst>
        </xdr:cNvPr>
        <xdr:cNvSpPr/>
      </xdr:nvSpPr>
      <xdr:spPr>
        <a:xfrm>
          <a:off x="18735040" y="7027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33659</xdr:rowOff>
    </xdr:from>
    <xdr:to>
      <xdr:col>116</xdr:col>
      <xdr:colOff>63500</xdr:colOff>
      <xdr:row>42</xdr:row>
      <xdr:rowOff>33715</xdr:rowOff>
    </xdr:to>
    <xdr:cxnSp macro="">
      <xdr:nvCxnSpPr>
        <xdr:cNvPr id="491" name="直線コネクタ 490">
          <a:extLst>
            <a:ext uri="{FF2B5EF4-FFF2-40B4-BE49-F238E27FC236}">
              <a16:creationId xmlns:a16="http://schemas.microsoft.com/office/drawing/2014/main" id="{FED7FF42-6242-4B8E-95CD-4018D12E7B4B}"/>
            </a:ext>
          </a:extLst>
        </xdr:cNvPr>
        <xdr:cNvCxnSpPr/>
      </xdr:nvCxnSpPr>
      <xdr:spPr>
        <a:xfrm flipV="1">
          <a:off x="18778220" y="7074539"/>
          <a:ext cx="73152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154483</xdr:rowOff>
    </xdr:from>
    <xdr:to>
      <xdr:col>107</xdr:col>
      <xdr:colOff>101600</xdr:colOff>
      <xdr:row>42</xdr:row>
      <xdr:rowOff>84633</xdr:rowOff>
    </xdr:to>
    <xdr:sp macro="" textlink="">
      <xdr:nvSpPr>
        <xdr:cNvPr id="492" name="楕円 491">
          <a:extLst>
            <a:ext uri="{FF2B5EF4-FFF2-40B4-BE49-F238E27FC236}">
              <a16:creationId xmlns:a16="http://schemas.microsoft.com/office/drawing/2014/main" id="{F2507CE0-0FFA-4D62-9478-ECD62C9CA8CA}"/>
            </a:ext>
          </a:extLst>
        </xdr:cNvPr>
        <xdr:cNvSpPr/>
      </xdr:nvSpPr>
      <xdr:spPr>
        <a:xfrm>
          <a:off x="17937480" y="70277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33715</xdr:rowOff>
    </xdr:from>
    <xdr:to>
      <xdr:col>111</xdr:col>
      <xdr:colOff>177800</xdr:colOff>
      <xdr:row>42</xdr:row>
      <xdr:rowOff>33833</xdr:rowOff>
    </xdr:to>
    <xdr:cxnSp macro="">
      <xdr:nvCxnSpPr>
        <xdr:cNvPr id="493" name="直線コネクタ 492">
          <a:extLst>
            <a:ext uri="{FF2B5EF4-FFF2-40B4-BE49-F238E27FC236}">
              <a16:creationId xmlns:a16="http://schemas.microsoft.com/office/drawing/2014/main" id="{D233D58E-5D98-44D7-80B4-BDA5F2BEE660}"/>
            </a:ext>
          </a:extLst>
        </xdr:cNvPr>
        <xdr:cNvCxnSpPr/>
      </xdr:nvCxnSpPr>
      <xdr:spPr>
        <a:xfrm flipV="1">
          <a:off x="17988280" y="7074595"/>
          <a:ext cx="78994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154749</xdr:rowOff>
    </xdr:from>
    <xdr:to>
      <xdr:col>102</xdr:col>
      <xdr:colOff>165100</xdr:colOff>
      <xdr:row>42</xdr:row>
      <xdr:rowOff>84899</xdr:rowOff>
    </xdr:to>
    <xdr:sp macro="" textlink="">
      <xdr:nvSpPr>
        <xdr:cNvPr id="494" name="楕円 493">
          <a:extLst>
            <a:ext uri="{FF2B5EF4-FFF2-40B4-BE49-F238E27FC236}">
              <a16:creationId xmlns:a16="http://schemas.microsoft.com/office/drawing/2014/main" id="{CA8D983C-7C90-4F78-B5F1-7418EC30C3C7}"/>
            </a:ext>
          </a:extLst>
        </xdr:cNvPr>
        <xdr:cNvSpPr/>
      </xdr:nvSpPr>
      <xdr:spPr>
        <a:xfrm>
          <a:off x="17162780" y="70279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33833</xdr:rowOff>
    </xdr:from>
    <xdr:to>
      <xdr:col>107</xdr:col>
      <xdr:colOff>50800</xdr:colOff>
      <xdr:row>42</xdr:row>
      <xdr:rowOff>34099</xdr:rowOff>
    </xdr:to>
    <xdr:cxnSp macro="">
      <xdr:nvCxnSpPr>
        <xdr:cNvPr id="495" name="直線コネクタ 494">
          <a:extLst>
            <a:ext uri="{FF2B5EF4-FFF2-40B4-BE49-F238E27FC236}">
              <a16:creationId xmlns:a16="http://schemas.microsoft.com/office/drawing/2014/main" id="{4421AA8B-F858-45F8-B0CA-0D65A96B5D89}"/>
            </a:ext>
          </a:extLst>
        </xdr:cNvPr>
        <xdr:cNvCxnSpPr/>
      </xdr:nvCxnSpPr>
      <xdr:spPr>
        <a:xfrm flipV="1">
          <a:off x="17213580" y="7074713"/>
          <a:ext cx="7747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155017</xdr:rowOff>
    </xdr:from>
    <xdr:to>
      <xdr:col>98</xdr:col>
      <xdr:colOff>38100</xdr:colOff>
      <xdr:row>42</xdr:row>
      <xdr:rowOff>85167</xdr:rowOff>
    </xdr:to>
    <xdr:sp macro="" textlink="">
      <xdr:nvSpPr>
        <xdr:cNvPr id="496" name="楕円 495">
          <a:extLst>
            <a:ext uri="{FF2B5EF4-FFF2-40B4-BE49-F238E27FC236}">
              <a16:creationId xmlns:a16="http://schemas.microsoft.com/office/drawing/2014/main" id="{42B5440F-6D45-426A-8055-8AF9818DFD10}"/>
            </a:ext>
          </a:extLst>
        </xdr:cNvPr>
        <xdr:cNvSpPr/>
      </xdr:nvSpPr>
      <xdr:spPr>
        <a:xfrm>
          <a:off x="16388080" y="70282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34099</xdr:rowOff>
    </xdr:from>
    <xdr:to>
      <xdr:col>102</xdr:col>
      <xdr:colOff>114300</xdr:colOff>
      <xdr:row>42</xdr:row>
      <xdr:rowOff>34367</xdr:rowOff>
    </xdr:to>
    <xdr:cxnSp macro="">
      <xdr:nvCxnSpPr>
        <xdr:cNvPr id="497" name="直線コネクタ 496">
          <a:extLst>
            <a:ext uri="{FF2B5EF4-FFF2-40B4-BE49-F238E27FC236}">
              <a16:creationId xmlns:a16="http://schemas.microsoft.com/office/drawing/2014/main" id="{EF5A3DAB-C2B3-46CD-A88E-29229B5B92F8}"/>
            </a:ext>
          </a:extLst>
        </xdr:cNvPr>
        <xdr:cNvCxnSpPr/>
      </xdr:nvCxnSpPr>
      <xdr:spPr>
        <a:xfrm flipV="1">
          <a:off x="16431260" y="7074979"/>
          <a:ext cx="782320" cy="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153476</xdr:rowOff>
    </xdr:from>
    <xdr:ext cx="599010" cy="259045"/>
    <xdr:sp macro="" textlink="">
      <xdr:nvSpPr>
        <xdr:cNvPr id="498" name="n_1aveValue【一般廃棄物処理施設】&#10;一人当たり有形固定資産（償却資産）額">
          <a:extLst>
            <a:ext uri="{FF2B5EF4-FFF2-40B4-BE49-F238E27FC236}">
              <a16:creationId xmlns:a16="http://schemas.microsoft.com/office/drawing/2014/main" id="{24E05AA0-5AA9-41B4-8845-5FA0D078EEBA}"/>
            </a:ext>
          </a:extLst>
        </xdr:cNvPr>
        <xdr:cNvSpPr txBox="1"/>
      </xdr:nvSpPr>
      <xdr:spPr>
        <a:xfrm>
          <a:off x="18496495" y="669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1209</xdr:rowOff>
    </xdr:from>
    <xdr:ext cx="599010" cy="259045"/>
    <xdr:sp macro="" textlink="">
      <xdr:nvSpPr>
        <xdr:cNvPr id="499" name="n_2aveValue【一般廃棄物処理施設】&#10;一人当たり有形固定資産（償却資産）額">
          <a:extLst>
            <a:ext uri="{FF2B5EF4-FFF2-40B4-BE49-F238E27FC236}">
              <a16:creationId xmlns:a16="http://schemas.microsoft.com/office/drawing/2014/main" id="{CC47FF27-D88A-4AE0-AE94-9749847DE7D1}"/>
            </a:ext>
          </a:extLst>
        </xdr:cNvPr>
        <xdr:cNvSpPr txBox="1"/>
      </xdr:nvSpPr>
      <xdr:spPr>
        <a:xfrm>
          <a:off x="17734495" y="670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14411</xdr:rowOff>
    </xdr:from>
    <xdr:ext cx="599010" cy="259045"/>
    <xdr:sp macro="" textlink="">
      <xdr:nvSpPr>
        <xdr:cNvPr id="500" name="n_3aveValue【一般廃棄物処理施設】&#10;一人当たり有形固定資産（償却資産）額">
          <a:extLst>
            <a:ext uri="{FF2B5EF4-FFF2-40B4-BE49-F238E27FC236}">
              <a16:creationId xmlns:a16="http://schemas.microsoft.com/office/drawing/2014/main" id="{A052904C-D237-4EFF-846D-BAB25C7E1260}"/>
            </a:ext>
          </a:extLst>
        </xdr:cNvPr>
        <xdr:cNvSpPr txBox="1"/>
      </xdr:nvSpPr>
      <xdr:spPr>
        <a:xfrm>
          <a:off x="16936935" y="672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7685</xdr:rowOff>
    </xdr:from>
    <xdr:ext cx="599010" cy="259045"/>
    <xdr:sp macro="" textlink="">
      <xdr:nvSpPr>
        <xdr:cNvPr id="501" name="n_4aveValue【一般廃棄物処理施設】&#10;一人当たり有形固定資産（償却資産）額">
          <a:extLst>
            <a:ext uri="{FF2B5EF4-FFF2-40B4-BE49-F238E27FC236}">
              <a16:creationId xmlns:a16="http://schemas.microsoft.com/office/drawing/2014/main" id="{CFF04237-A5BC-4C72-A394-B5399AD98B6A}"/>
            </a:ext>
          </a:extLst>
        </xdr:cNvPr>
        <xdr:cNvSpPr txBox="1"/>
      </xdr:nvSpPr>
      <xdr:spPr>
        <a:xfrm>
          <a:off x="16162235" y="6713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75642</xdr:rowOff>
    </xdr:from>
    <xdr:ext cx="469744" cy="259045"/>
    <xdr:sp macro="" textlink="">
      <xdr:nvSpPr>
        <xdr:cNvPr id="502" name="n_1mainValue【一般廃棄物処理施設】&#10;一人当たり有形固定資産（償却資産）額">
          <a:extLst>
            <a:ext uri="{FF2B5EF4-FFF2-40B4-BE49-F238E27FC236}">
              <a16:creationId xmlns:a16="http://schemas.microsoft.com/office/drawing/2014/main" id="{55BB9A9F-4F31-42E1-A3C2-FB2A967E5BFE}"/>
            </a:ext>
          </a:extLst>
        </xdr:cNvPr>
        <xdr:cNvSpPr txBox="1"/>
      </xdr:nvSpPr>
      <xdr:spPr>
        <a:xfrm>
          <a:off x="18561128" y="711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75760</xdr:rowOff>
    </xdr:from>
    <xdr:ext cx="469744" cy="259045"/>
    <xdr:sp macro="" textlink="">
      <xdr:nvSpPr>
        <xdr:cNvPr id="503" name="n_2mainValue【一般廃棄物処理施設】&#10;一人当たり有形固定資産（償却資産）額">
          <a:extLst>
            <a:ext uri="{FF2B5EF4-FFF2-40B4-BE49-F238E27FC236}">
              <a16:creationId xmlns:a16="http://schemas.microsoft.com/office/drawing/2014/main" id="{16324E13-AA30-4593-A29C-F5DB1CAAE706}"/>
            </a:ext>
          </a:extLst>
        </xdr:cNvPr>
        <xdr:cNvSpPr txBox="1"/>
      </xdr:nvSpPr>
      <xdr:spPr>
        <a:xfrm>
          <a:off x="17776268" y="711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76026</xdr:rowOff>
    </xdr:from>
    <xdr:ext cx="469744" cy="259045"/>
    <xdr:sp macro="" textlink="">
      <xdr:nvSpPr>
        <xdr:cNvPr id="504" name="n_3mainValue【一般廃棄物処理施設】&#10;一人当たり有形固定資産（償却資産）額">
          <a:extLst>
            <a:ext uri="{FF2B5EF4-FFF2-40B4-BE49-F238E27FC236}">
              <a16:creationId xmlns:a16="http://schemas.microsoft.com/office/drawing/2014/main" id="{836B5A2C-4309-4128-8079-A8C80CED8AFC}"/>
            </a:ext>
          </a:extLst>
        </xdr:cNvPr>
        <xdr:cNvSpPr txBox="1"/>
      </xdr:nvSpPr>
      <xdr:spPr>
        <a:xfrm>
          <a:off x="17001568" y="711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76294</xdr:rowOff>
    </xdr:from>
    <xdr:ext cx="469744" cy="259045"/>
    <xdr:sp macro="" textlink="">
      <xdr:nvSpPr>
        <xdr:cNvPr id="505" name="n_4mainValue【一般廃棄物処理施設】&#10;一人当たり有形固定資産（償却資産）額">
          <a:extLst>
            <a:ext uri="{FF2B5EF4-FFF2-40B4-BE49-F238E27FC236}">
              <a16:creationId xmlns:a16="http://schemas.microsoft.com/office/drawing/2014/main" id="{425BEC73-E9E1-4CD9-B84B-1C995A310E63}"/>
            </a:ext>
          </a:extLst>
        </xdr:cNvPr>
        <xdr:cNvSpPr txBox="1"/>
      </xdr:nvSpPr>
      <xdr:spPr>
        <a:xfrm>
          <a:off x="16226868" y="711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489A4FC-7A93-423E-B70D-C5FB9494709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9564721D-CB39-4A6B-A511-92A792E403B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1ECCB7CB-66E5-4C17-929C-FF4BDCE7180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97F93B61-DFE0-4FC2-943B-57DDF6F5222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C992A146-4755-4EDD-8AC6-58D8E38E26E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C7E845BD-0C08-4EF8-9C0A-8E7430820FA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79C23375-ECBF-4B8F-BD2F-CA4B6225BE9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A29CEF19-C8C9-4E99-85AB-36F2FB4E3A7C}"/>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AAFC8FCA-12DD-45A3-9CC5-B9FD50B874C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3BA4CCFB-B480-44DB-BA3D-8AA2FB007E8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D71CC83F-339B-49EB-AC3E-EC3CA6FB5C48}"/>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a:extLst>
            <a:ext uri="{FF2B5EF4-FFF2-40B4-BE49-F238E27FC236}">
              <a16:creationId xmlns:a16="http://schemas.microsoft.com/office/drawing/2014/main" id="{C84BBBB7-17AC-4390-8110-CE76F762744A}"/>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8" name="テキスト ボックス 517">
          <a:extLst>
            <a:ext uri="{FF2B5EF4-FFF2-40B4-BE49-F238E27FC236}">
              <a16:creationId xmlns:a16="http://schemas.microsoft.com/office/drawing/2014/main" id="{CF918C75-8016-4E46-BDDF-0C82D4483C6A}"/>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a:extLst>
            <a:ext uri="{FF2B5EF4-FFF2-40B4-BE49-F238E27FC236}">
              <a16:creationId xmlns:a16="http://schemas.microsoft.com/office/drawing/2014/main" id="{BE97D742-7BF1-4835-9CAB-A66E81AA46E2}"/>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a:extLst>
            <a:ext uri="{FF2B5EF4-FFF2-40B4-BE49-F238E27FC236}">
              <a16:creationId xmlns:a16="http://schemas.microsoft.com/office/drawing/2014/main" id="{56EBC57F-1DFA-4BD3-B1EB-6605D2FA93D3}"/>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a:extLst>
            <a:ext uri="{FF2B5EF4-FFF2-40B4-BE49-F238E27FC236}">
              <a16:creationId xmlns:a16="http://schemas.microsoft.com/office/drawing/2014/main" id="{76587472-4092-4A59-B4C1-65DE2E3D89A5}"/>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a:extLst>
            <a:ext uri="{FF2B5EF4-FFF2-40B4-BE49-F238E27FC236}">
              <a16:creationId xmlns:a16="http://schemas.microsoft.com/office/drawing/2014/main" id="{4D9ED961-3639-4058-85A2-7DA84359B1A1}"/>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a:extLst>
            <a:ext uri="{FF2B5EF4-FFF2-40B4-BE49-F238E27FC236}">
              <a16:creationId xmlns:a16="http://schemas.microsoft.com/office/drawing/2014/main" id="{F6573986-448A-4824-9C56-FBF8E017873B}"/>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a:extLst>
            <a:ext uri="{FF2B5EF4-FFF2-40B4-BE49-F238E27FC236}">
              <a16:creationId xmlns:a16="http://schemas.microsoft.com/office/drawing/2014/main" id="{EC5261D8-622F-4414-B219-E62492689E61}"/>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a:extLst>
            <a:ext uri="{FF2B5EF4-FFF2-40B4-BE49-F238E27FC236}">
              <a16:creationId xmlns:a16="http://schemas.microsoft.com/office/drawing/2014/main" id="{F83E7212-08FE-4143-A2C6-64CFB3985438}"/>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a:extLst>
            <a:ext uri="{FF2B5EF4-FFF2-40B4-BE49-F238E27FC236}">
              <a16:creationId xmlns:a16="http://schemas.microsoft.com/office/drawing/2014/main" id="{2A2F99F3-EB4D-4661-BA6B-960C6B88A2E9}"/>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a:extLst>
            <a:ext uri="{FF2B5EF4-FFF2-40B4-BE49-F238E27FC236}">
              <a16:creationId xmlns:a16="http://schemas.microsoft.com/office/drawing/2014/main" id="{5031BA07-52B0-461A-9E09-CCBE2704E019}"/>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8" name="テキスト ボックス 527">
          <a:extLst>
            <a:ext uri="{FF2B5EF4-FFF2-40B4-BE49-F238E27FC236}">
              <a16:creationId xmlns:a16="http://schemas.microsoft.com/office/drawing/2014/main" id="{FEA288D9-DC6B-4FBC-A664-C9046127345C}"/>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D33E5889-1533-41DC-8C21-3EAAF4CCABC7}"/>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a:extLst>
            <a:ext uri="{FF2B5EF4-FFF2-40B4-BE49-F238E27FC236}">
              <a16:creationId xmlns:a16="http://schemas.microsoft.com/office/drawing/2014/main" id="{60009ABB-40BA-4A31-A976-F963E77122B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124097</xdr:rowOff>
    </xdr:from>
    <xdr:to>
      <xdr:col>85</xdr:col>
      <xdr:colOff>126364</xdr:colOff>
      <xdr:row>63</xdr:row>
      <xdr:rowOff>125730</xdr:rowOff>
    </xdr:to>
    <xdr:cxnSp macro="">
      <xdr:nvCxnSpPr>
        <xdr:cNvPr id="531" name="直線コネクタ 530">
          <a:extLst>
            <a:ext uri="{FF2B5EF4-FFF2-40B4-BE49-F238E27FC236}">
              <a16:creationId xmlns:a16="http://schemas.microsoft.com/office/drawing/2014/main" id="{018F8F78-88B0-414E-AE15-D80DAA50E07A}"/>
            </a:ext>
          </a:extLst>
        </xdr:cNvPr>
        <xdr:cNvCxnSpPr/>
      </xdr:nvCxnSpPr>
      <xdr:spPr>
        <a:xfrm flipV="1">
          <a:off x="14375764" y="9344297"/>
          <a:ext cx="0" cy="134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532" name="【保健センター・保健所】&#10;有形固定資産減価償却率最小値テキスト">
          <a:extLst>
            <a:ext uri="{FF2B5EF4-FFF2-40B4-BE49-F238E27FC236}">
              <a16:creationId xmlns:a16="http://schemas.microsoft.com/office/drawing/2014/main" id="{29074082-46EB-40D7-97C1-5F3093D0CE5F}"/>
            </a:ext>
          </a:extLst>
        </xdr:cNvPr>
        <xdr:cNvSpPr txBox="1"/>
      </xdr:nvSpPr>
      <xdr:spPr>
        <a:xfrm>
          <a:off x="14414500"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533" name="直線コネクタ 532">
          <a:extLst>
            <a:ext uri="{FF2B5EF4-FFF2-40B4-BE49-F238E27FC236}">
              <a16:creationId xmlns:a16="http://schemas.microsoft.com/office/drawing/2014/main" id="{10B1A670-6AB6-4B25-8DFB-FAECC3C556B4}"/>
            </a:ext>
          </a:extLst>
        </xdr:cNvPr>
        <xdr:cNvCxnSpPr/>
      </xdr:nvCxnSpPr>
      <xdr:spPr>
        <a:xfrm>
          <a:off x="142875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70774</xdr:rowOff>
    </xdr:from>
    <xdr:ext cx="340478" cy="259045"/>
    <xdr:sp macro="" textlink="">
      <xdr:nvSpPr>
        <xdr:cNvPr id="534" name="【保健センター・保健所】&#10;有形固定資産減価償却率最大値テキスト">
          <a:extLst>
            <a:ext uri="{FF2B5EF4-FFF2-40B4-BE49-F238E27FC236}">
              <a16:creationId xmlns:a16="http://schemas.microsoft.com/office/drawing/2014/main" id="{EEDD8DDB-5B8F-4031-9113-CE49C596B712}"/>
            </a:ext>
          </a:extLst>
        </xdr:cNvPr>
        <xdr:cNvSpPr txBox="1"/>
      </xdr:nvSpPr>
      <xdr:spPr>
        <a:xfrm>
          <a:off x="14414500" y="91233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124097</xdr:rowOff>
    </xdr:from>
    <xdr:to>
      <xdr:col>86</xdr:col>
      <xdr:colOff>25400</xdr:colOff>
      <xdr:row>55</xdr:row>
      <xdr:rowOff>124097</xdr:rowOff>
    </xdr:to>
    <xdr:cxnSp macro="">
      <xdr:nvCxnSpPr>
        <xdr:cNvPr id="535" name="直線コネクタ 534">
          <a:extLst>
            <a:ext uri="{FF2B5EF4-FFF2-40B4-BE49-F238E27FC236}">
              <a16:creationId xmlns:a16="http://schemas.microsoft.com/office/drawing/2014/main" id="{391D4B52-FA0B-4CF2-9DD5-D511AF88CE7C}"/>
            </a:ext>
          </a:extLst>
        </xdr:cNvPr>
        <xdr:cNvCxnSpPr/>
      </xdr:nvCxnSpPr>
      <xdr:spPr>
        <a:xfrm>
          <a:off x="14287500" y="93442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168020</xdr:rowOff>
    </xdr:from>
    <xdr:ext cx="405111" cy="259045"/>
    <xdr:sp macro="" textlink="">
      <xdr:nvSpPr>
        <xdr:cNvPr id="536" name="【保健センター・保健所】&#10;有形固定資産減価償却率平均値テキスト">
          <a:extLst>
            <a:ext uri="{FF2B5EF4-FFF2-40B4-BE49-F238E27FC236}">
              <a16:creationId xmlns:a16="http://schemas.microsoft.com/office/drawing/2014/main" id="{42C5BAEA-26EF-420C-8085-90DA718365E1}"/>
            </a:ext>
          </a:extLst>
        </xdr:cNvPr>
        <xdr:cNvSpPr txBox="1"/>
      </xdr:nvSpPr>
      <xdr:spPr>
        <a:xfrm>
          <a:off x="14414500" y="9891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145143</xdr:rowOff>
    </xdr:from>
    <xdr:to>
      <xdr:col>85</xdr:col>
      <xdr:colOff>177800</xdr:colOff>
      <xdr:row>60</xdr:row>
      <xdr:rowOff>75293</xdr:rowOff>
    </xdr:to>
    <xdr:sp macro="" textlink="">
      <xdr:nvSpPr>
        <xdr:cNvPr id="537" name="フローチャート: 判断 536">
          <a:extLst>
            <a:ext uri="{FF2B5EF4-FFF2-40B4-BE49-F238E27FC236}">
              <a16:creationId xmlns:a16="http://schemas.microsoft.com/office/drawing/2014/main" id="{A497B923-286D-4A0A-B184-9B7C445CAC3D}"/>
            </a:ext>
          </a:extLst>
        </xdr:cNvPr>
        <xdr:cNvSpPr/>
      </xdr:nvSpPr>
      <xdr:spPr>
        <a:xfrm>
          <a:off x="14325600" y="1003590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145143</xdr:rowOff>
    </xdr:from>
    <xdr:to>
      <xdr:col>81</xdr:col>
      <xdr:colOff>101600</xdr:colOff>
      <xdr:row>60</xdr:row>
      <xdr:rowOff>75293</xdr:rowOff>
    </xdr:to>
    <xdr:sp macro="" textlink="">
      <xdr:nvSpPr>
        <xdr:cNvPr id="538" name="フローチャート: 判断 537">
          <a:extLst>
            <a:ext uri="{FF2B5EF4-FFF2-40B4-BE49-F238E27FC236}">
              <a16:creationId xmlns:a16="http://schemas.microsoft.com/office/drawing/2014/main" id="{9B928444-5247-4DEB-8A11-7F0BE226DA05}"/>
            </a:ext>
          </a:extLst>
        </xdr:cNvPr>
        <xdr:cNvSpPr/>
      </xdr:nvSpPr>
      <xdr:spPr>
        <a:xfrm>
          <a:off x="13578840" y="10035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39" name="フローチャート: 判断 538">
          <a:extLst>
            <a:ext uri="{FF2B5EF4-FFF2-40B4-BE49-F238E27FC236}">
              <a16:creationId xmlns:a16="http://schemas.microsoft.com/office/drawing/2014/main" id="{F25DEB62-F46E-4EB9-8448-B3FB778DC7B7}"/>
            </a:ext>
          </a:extLst>
        </xdr:cNvPr>
        <xdr:cNvSpPr/>
      </xdr:nvSpPr>
      <xdr:spPr>
        <a:xfrm>
          <a:off x="12804140" y="995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73297</xdr:rowOff>
    </xdr:from>
    <xdr:to>
      <xdr:col>72</xdr:col>
      <xdr:colOff>38100</xdr:colOff>
      <xdr:row>60</xdr:row>
      <xdr:rowOff>3447</xdr:rowOff>
    </xdr:to>
    <xdr:sp macro="" textlink="">
      <xdr:nvSpPr>
        <xdr:cNvPr id="540" name="フローチャート: 判断 539">
          <a:extLst>
            <a:ext uri="{FF2B5EF4-FFF2-40B4-BE49-F238E27FC236}">
              <a16:creationId xmlns:a16="http://schemas.microsoft.com/office/drawing/2014/main" id="{7073DC3D-FA40-4D09-B443-C6C88E7E8A45}"/>
            </a:ext>
          </a:extLst>
        </xdr:cNvPr>
        <xdr:cNvSpPr/>
      </xdr:nvSpPr>
      <xdr:spPr>
        <a:xfrm>
          <a:off x="12029440" y="99640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45538</xdr:rowOff>
    </xdr:from>
    <xdr:to>
      <xdr:col>67</xdr:col>
      <xdr:colOff>101600</xdr:colOff>
      <xdr:row>59</xdr:row>
      <xdr:rowOff>147138</xdr:rowOff>
    </xdr:to>
    <xdr:sp macro="" textlink="">
      <xdr:nvSpPr>
        <xdr:cNvPr id="541" name="フローチャート: 判断 540">
          <a:extLst>
            <a:ext uri="{FF2B5EF4-FFF2-40B4-BE49-F238E27FC236}">
              <a16:creationId xmlns:a16="http://schemas.microsoft.com/office/drawing/2014/main" id="{7E150CF4-DBD5-4755-B76C-829D332E35A3}"/>
            </a:ext>
          </a:extLst>
        </xdr:cNvPr>
        <xdr:cNvSpPr/>
      </xdr:nvSpPr>
      <xdr:spPr>
        <a:xfrm>
          <a:off x="11231880" y="993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AD89690-8585-4668-960A-F1D154707E24}"/>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EEAD8C8-17F6-4BD4-842D-1B4C54049EB8}"/>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B5E87F07-EE84-41B4-9190-3F6284248F0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83F4117A-EED3-48E4-BA04-8677DDA2E9A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826CB39-93F8-479D-BB16-CED0F319FF2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74930</xdr:rowOff>
    </xdr:from>
    <xdr:to>
      <xdr:col>85</xdr:col>
      <xdr:colOff>177800</xdr:colOff>
      <xdr:row>62</xdr:row>
      <xdr:rowOff>5080</xdr:rowOff>
    </xdr:to>
    <xdr:sp macro="" textlink="">
      <xdr:nvSpPr>
        <xdr:cNvPr id="547" name="楕円 546">
          <a:extLst>
            <a:ext uri="{FF2B5EF4-FFF2-40B4-BE49-F238E27FC236}">
              <a16:creationId xmlns:a16="http://schemas.microsoft.com/office/drawing/2014/main" id="{B5866AF0-187E-4971-B20D-BD7FBFA2FD5E}"/>
            </a:ext>
          </a:extLst>
        </xdr:cNvPr>
        <xdr:cNvSpPr/>
      </xdr:nvSpPr>
      <xdr:spPr>
        <a:xfrm>
          <a:off x="14325600" y="103009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53357</xdr:rowOff>
    </xdr:from>
    <xdr:ext cx="405111" cy="259045"/>
    <xdr:sp macro="" textlink="">
      <xdr:nvSpPr>
        <xdr:cNvPr id="548" name="【保健センター・保健所】&#10;有形固定資産減価償却率該当値テキスト">
          <a:extLst>
            <a:ext uri="{FF2B5EF4-FFF2-40B4-BE49-F238E27FC236}">
              <a16:creationId xmlns:a16="http://schemas.microsoft.com/office/drawing/2014/main" id="{065868ED-B06F-4092-A97B-30C383B2FAE6}"/>
            </a:ext>
          </a:extLst>
        </xdr:cNvPr>
        <xdr:cNvSpPr txBox="1"/>
      </xdr:nvSpPr>
      <xdr:spPr>
        <a:xfrm>
          <a:off x="14414500"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50437</xdr:rowOff>
    </xdr:from>
    <xdr:to>
      <xdr:col>81</xdr:col>
      <xdr:colOff>101600</xdr:colOff>
      <xdr:row>61</xdr:row>
      <xdr:rowOff>152037</xdr:rowOff>
    </xdr:to>
    <xdr:sp macro="" textlink="">
      <xdr:nvSpPr>
        <xdr:cNvPr id="549" name="楕円 548">
          <a:extLst>
            <a:ext uri="{FF2B5EF4-FFF2-40B4-BE49-F238E27FC236}">
              <a16:creationId xmlns:a16="http://schemas.microsoft.com/office/drawing/2014/main" id="{96CEF6EF-EA5A-4528-B134-5F2C2B650281}"/>
            </a:ext>
          </a:extLst>
        </xdr:cNvPr>
        <xdr:cNvSpPr/>
      </xdr:nvSpPr>
      <xdr:spPr>
        <a:xfrm>
          <a:off x="13578840" y="1027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101237</xdr:rowOff>
    </xdr:from>
    <xdr:to>
      <xdr:col>85</xdr:col>
      <xdr:colOff>127000</xdr:colOff>
      <xdr:row>61</xdr:row>
      <xdr:rowOff>125730</xdr:rowOff>
    </xdr:to>
    <xdr:cxnSp macro="">
      <xdr:nvCxnSpPr>
        <xdr:cNvPr id="550" name="直線コネクタ 549">
          <a:extLst>
            <a:ext uri="{FF2B5EF4-FFF2-40B4-BE49-F238E27FC236}">
              <a16:creationId xmlns:a16="http://schemas.microsoft.com/office/drawing/2014/main" id="{4A6D763F-4D8B-42D7-9881-2B8581EC15D1}"/>
            </a:ext>
          </a:extLst>
        </xdr:cNvPr>
        <xdr:cNvCxnSpPr/>
      </xdr:nvCxnSpPr>
      <xdr:spPr>
        <a:xfrm>
          <a:off x="13629640" y="10327277"/>
          <a:ext cx="74676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29210</xdr:rowOff>
    </xdr:from>
    <xdr:to>
      <xdr:col>76</xdr:col>
      <xdr:colOff>165100</xdr:colOff>
      <xdr:row>61</xdr:row>
      <xdr:rowOff>130810</xdr:rowOff>
    </xdr:to>
    <xdr:sp macro="" textlink="">
      <xdr:nvSpPr>
        <xdr:cNvPr id="551" name="楕円 550">
          <a:extLst>
            <a:ext uri="{FF2B5EF4-FFF2-40B4-BE49-F238E27FC236}">
              <a16:creationId xmlns:a16="http://schemas.microsoft.com/office/drawing/2014/main" id="{B4DE57D0-B25D-4A47-8341-4890C2E917EC}"/>
            </a:ext>
          </a:extLst>
        </xdr:cNvPr>
        <xdr:cNvSpPr/>
      </xdr:nvSpPr>
      <xdr:spPr>
        <a:xfrm>
          <a:off x="1280414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80010</xdr:rowOff>
    </xdr:from>
    <xdr:to>
      <xdr:col>81</xdr:col>
      <xdr:colOff>50800</xdr:colOff>
      <xdr:row>61</xdr:row>
      <xdr:rowOff>101237</xdr:rowOff>
    </xdr:to>
    <xdr:cxnSp macro="">
      <xdr:nvCxnSpPr>
        <xdr:cNvPr id="552" name="直線コネクタ 551">
          <a:extLst>
            <a:ext uri="{FF2B5EF4-FFF2-40B4-BE49-F238E27FC236}">
              <a16:creationId xmlns:a16="http://schemas.microsoft.com/office/drawing/2014/main" id="{3C52ABE7-AA79-4925-854B-E7570A766811}"/>
            </a:ext>
          </a:extLst>
        </xdr:cNvPr>
        <xdr:cNvCxnSpPr/>
      </xdr:nvCxnSpPr>
      <xdr:spPr>
        <a:xfrm>
          <a:off x="12854940" y="10306050"/>
          <a:ext cx="7747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3084</xdr:rowOff>
    </xdr:from>
    <xdr:to>
      <xdr:col>72</xdr:col>
      <xdr:colOff>38100</xdr:colOff>
      <xdr:row>61</xdr:row>
      <xdr:rowOff>104684</xdr:rowOff>
    </xdr:to>
    <xdr:sp macro="" textlink="">
      <xdr:nvSpPr>
        <xdr:cNvPr id="553" name="楕円 552">
          <a:extLst>
            <a:ext uri="{FF2B5EF4-FFF2-40B4-BE49-F238E27FC236}">
              <a16:creationId xmlns:a16="http://schemas.microsoft.com/office/drawing/2014/main" id="{F960E38C-2D5C-40DF-A81F-2AC459485E3E}"/>
            </a:ext>
          </a:extLst>
        </xdr:cNvPr>
        <xdr:cNvSpPr/>
      </xdr:nvSpPr>
      <xdr:spPr>
        <a:xfrm>
          <a:off x="12029440" y="102291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53884</xdr:rowOff>
    </xdr:from>
    <xdr:to>
      <xdr:col>76</xdr:col>
      <xdr:colOff>114300</xdr:colOff>
      <xdr:row>61</xdr:row>
      <xdr:rowOff>80010</xdr:rowOff>
    </xdr:to>
    <xdr:cxnSp macro="">
      <xdr:nvCxnSpPr>
        <xdr:cNvPr id="554" name="直線コネクタ 553">
          <a:extLst>
            <a:ext uri="{FF2B5EF4-FFF2-40B4-BE49-F238E27FC236}">
              <a16:creationId xmlns:a16="http://schemas.microsoft.com/office/drawing/2014/main" id="{9E01DE5A-A74B-4788-BC88-7A6494C6FA9E}"/>
            </a:ext>
          </a:extLst>
        </xdr:cNvPr>
        <xdr:cNvCxnSpPr/>
      </xdr:nvCxnSpPr>
      <xdr:spPr>
        <a:xfrm>
          <a:off x="12072620" y="10279924"/>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150041</xdr:rowOff>
    </xdr:from>
    <xdr:to>
      <xdr:col>67</xdr:col>
      <xdr:colOff>101600</xdr:colOff>
      <xdr:row>61</xdr:row>
      <xdr:rowOff>80191</xdr:rowOff>
    </xdr:to>
    <xdr:sp macro="" textlink="">
      <xdr:nvSpPr>
        <xdr:cNvPr id="555" name="楕円 554">
          <a:extLst>
            <a:ext uri="{FF2B5EF4-FFF2-40B4-BE49-F238E27FC236}">
              <a16:creationId xmlns:a16="http://schemas.microsoft.com/office/drawing/2014/main" id="{DEA444A8-2740-40BD-A626-86A2FED82792}"/>
            </a:ext>
          </a:extLst>
        </xdr:cNvPr>
        <xdr:cNvSpPr/>
      </xdr:nvSpPr>
      <xdr:spPr>
        <a:xfrm>
          <a:off x="11231880" y="102084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29391</xdr:rowOff>
    </xdr:from>
    <xdr:to>
      <xdr:col>71</xdr:col>
      <xdr:colOff>177800</xdr:colOff>
      <xdr:row>61</xdr:row>
      <xdr:rowOff>53884</xdr:rowOff>
    </xdr:to>
    <xdr:cxnSp macro="">
      <xdr:nvCxnSpPr>
        <xdr:cNvPr id="556" name="直線コネクタ 555">
          <a:extLst>
            <a:ext uri="{FF2B5EF4-FFF2-40B4-BE49-F238E27FC236}">
              <a16:creationId xmlns:a16="http://schemas.microsoft.com/office/drawing/2014/main" id="{951E52D8-BF31-46A7-932E-6AFDD5A97B65}"/>
            </a:ext>
          </a:extLst>
        </xdr:cNvPr>
        <xdr:cNvCxnSpPr/>
      </xdr:nvCxnSpPr>
      <xdr:spPr>
        <a:xfrm>
          <a:off x="11282680" y="10255431"/>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91820</xdr:rowOff>
    </xdr:from>
    <xdr:ext cx="405111" cy="259045"/>
    <xdr:sp macro="" textlink="">
      <xdr:nvSpPr>
        <xdr:cNvPr id="557" name="n_1aveValue【保健センター・保健所】&#10;有形固定資産減価償却率">
          <a:extLst>
            <a:ext uri="{FF2B5EF4-FFF2-40B4-BE49-F238E27FC236}">
              <a16:creationId xmlns:a16="http://schemas.microsoft.com/office/drawing/2014/main" id="{9766F323-AF21-4622-969D-C192FACA1639}"/>
            </a:ext>
          </a:extLst>
        </xdr:cNvPr>
        <xdr:cNvSpPr txBox="1"/>
      </xdr:nvSpPr>
      <xdr:spPr>
        <a:xfrm>
          <a:off x="13437244" y="981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558" name="n_2aveValue【保健センター・保健所】&#10;有形固定資産減価償却率">
          <a:extLst>
            <a:ext uri="{FF2B5EF4-FFF2-40B4-BE49-F238E27FC236}">
              <a16:creationId xmlns:a16="http://schemas.microsoft.com/office/drawing/2014/main" id="{EF4267FD-4B4F-4E19-8E5F-90F7653DE4B1}"/>
            </a:ext>
          </a:extLst>
        </xdr:cNvPr>
        <xdr:cNvSpPr txBox="1"/>
      </xdr:nvSpPr>
      <xdr:spPr>
        <a:xfrm>
          <a:off x="12675244" y="973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19974</xdr:rowOff>
    </xdr:from>
    <xdr:ext cx="405111" cy="259045"/>
    <xdr:sp macro="" textlink="">
      <xdr:nvSpPr>
        <xdr:cNvPr id="559" name="n_3aveValue【保健センター・保健所】&#10;有形固定資産減価償却率">
          <a:extLst>
            <a:ext uri="{FF2B5EF4-FFF2-40B4-BE49-F238E27FC236}">
              <a16:creationId xmlns:a16="http://schemas.microsoft.com/office/drawing/2014/main" id="{E221FACC-1F5C-4FD2-A79C-5228909A917C}"/>
            </a:ext>
          </a:extLst>
        </xdr:cNvPr>
        <xdr:cNvSpPr txBox="1"/>
      </xdr:nvSpPr>
      <xdr:spPr>
        <a:xfrm>
          <a:off x="11900544" y="974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163665</xdr:rowOff>
    </xdr:from>
    <xdr:ext cx="405111" cy="259045"/>
    <xdr:sp macro="" textlink="">
      <xdr:nvSpPr>
        <xdr:cNvPr id="560" name="n_4aveValue【保健センター・保健所】&#10;有形固定資産減価償却率">
          <a:extLst>
            <a:ext uri="{FF2B5EF4-FFF2-40B4-BE49-F238E27FC236}">
              <a16:creationId xmlns:a16="http://schemas.microsoft.com/office/drawing/2014/main" id="{AE6F6E64-1E28-4605-9223-B8277B00E4A8}"/>
            </a:ext>
          </a:extLst>
        </xdr:cNvPr>
        <xdr:cNvSpPr txBox="1"/>
      </xdr:nvSpPr>
      <xdr:spPr>
        <a:xfrm>
          <a:off x="11102984" y="9719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143164</xdr:rowOff>
    </xdr:from>
    <xdr:ext cx="405111" cy="259045"/>
    <xdr:sp macro="" textlink="">
      <xdr:nvSpPr>
        <xdr:cNvPr id="561" name="n_1mainValue【保健センター・保健所】&#10;有形固定資産減価償却率">
          <a:extLst>
            <a:ext uri="{FF2B5EF4-FFF2-40B4-BE49-F238E27FC236}">
              <a16:creationId xmlns:a16="http://schemas.microsoft.com/office/drawing/2014/main" id="{1C0E4D57-B19D-4C81-A386-F8B468D40196}"/>
            </a:ext>
          </a:extLst>
        </xdr:cNvPr>
        <xdr:cNvSpPr txBox="1"/>
      </xdr:nvSpPr>
      <xdr:spPr>
        <a:xfrm>
          <a:off x="13437244" y="10369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121937</xdr:rowOff>
    </xdr:from>
    <xdr:ext cx="405111" cy="259045"/>
    <xdr:sp macro="" textlink="">
      <xdr:nvSpPr>
        <xdr:cNvPr id="562" name="n_2mainValue【保健センター・保健所】&#10;有形固定資産減価償却率">
          <a:extLst>
            <a:ext uri="{FF2B5EF4-FFF2-40B4-BE49-F238E27FC236}">
              <a16:creationId xmlns:a16="http://schemas.microsoft.com/office/drawing/2014/main" id="{2AAA6576-6761-4D44-A5FB-9754EE618406}"/>
            </a:ext>
          </a:extLst>
        </xdr:cNvPr>
        <xdr:cNvSpPr txBox="1"/>
      </xdr:nvSpPr>
      <xdr:spPr>
        <a:xfrm>
          <a:off x="126752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95811</xdr:rowOff>
    </xdr:from>
    <xdr:ext cx="405111" cy="259045"/>
    <xdr:sp macro="" textlink="">
      <xdr:nvSpPr>
        <xdr:cNvPr id="563" name="n_3mainValue【保健センター・保健所】&#10;有形固定資産減価償却率">
          <a:extLst>
            <a:ext uri="{FF2B5EF4-FFF2-40B4-BE49-F238E27FC236}">
              <a16:creationId xmlns:a16="http://schemas.microsoft.com/office/drawing/2014/main" id="{C1DC258E-89C1-47CD-BEF1-BC89CE9B67CD}"/>
            </a:ext>
          </a:extLst>
        </xdr:cNvPr>
        <xdr:cNvSpPr txBox="1"/>
      </xdr:nvSpPr>
      <xdr:spPr>
        <a:xfrm>
          <a:off x="11900544" y="1032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71318</xdr:rowOff>
    </xdr:from>
    <xdr:ext cx="405111" cy="259045"/>
    <xdr:sp macro="" textlink="">
      <xdr:nvSpPr>
        <xdr:cNvPr id="564" name="n_4mainValue【保健センター・保健所】&#10;有形固定資産減価償却率">
          <a:extLst>
            <a:ext uri="{FF2B5EF4-FFF2-40B4-BE49-F238E27FC236}">
              <a16:creationId xmlns:a16="http://schemas.microsoft.com/office/drawing/2014/main" id="{724A5B3C-DD96-4C6C-B635-61C4430D34AC}"/>
            </a:ext>
          </a:extLst>
        </xdr:cNvPr>
        <xdr:cNvSpPr txBox="1"/>
      </xdr:nvSpPr>
      <xdr:spPr>
        <a:xfrm>
          <a:off x="11102984" y="10297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3B2FECB0-EC8E-4304-9364-92D018DB087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EFB352F0-5404-4673-8AAB-3442FF2C67E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15744F44-2CB5-4ADF-A118-E15DB623ABF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C67BFB99-E632-4120-86CD-771950963765}"/>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E8F61EDF-B039-4BA3-B005-3C9328C6183F}"/>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B657F90E-8F90-42F6-B4CF-6FA6C255224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1D463A15-ADE9-43D4-8692-A3BA44C7C84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932E2CAB-3F5B-4C9A-A3A6-565F8E1CF9D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C408A9A4-7464-43CF-B221-FD26AED4DFD5}"/>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82F8C866-F54D-4F29-BAC9-A223CA0BBBD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51736FF9-889F-4CF1-B43C-D0059357971A}"/>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9E05860F-8C81-4D3D-B48C-A1793434FE14}"/>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391C2C97-9982-4000-BAD1-0E2CA191F43E}"/>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A74EEEC3-7880-4F20-984C-8BE7EA37623A}"/>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B2E4A24F-5769-4B72-80AA-17108D68AEFC}"/>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0503DB9D-A1A5-4E10-9486-19E2416873E7}"/>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FE4E0A37-D21A-4003-9F3C-FE1FFACCED2D}"/>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D1DDF3CF-ACB7-4D8D-8E06-F56DC228289B}"/>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B91F6CC9-C973-4AFE-8480-635211430795}"/>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74034A0C-7B37-4E24-9AFB-1AAD04F596EF}"/>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BAF0251B-C955-48FD-8840-8DD64BF04DE9}"/>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D8E04558-C596-4E87-9288-B00C92D2457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a:extLst>
            <a:ext uri="{FF2B5EF4-FFF2-40B4-BE49-F238E27FC236}">
              <a16:creationId xmlns:a16="http://schemas.microsoft.com/office/drawing/2014/main" id="{B669701E-01D8-4001-906B-FCCB9BA0754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104775</xdr:rowOff>
    </xdr:from>
    <xdr:to>
      <xdr:col>116</xdr:col>
      <xdr:colOff>62864</xdr:colOff>
      <xdr:row>63</xdr:row>
      <xdr:rowOff>165735</xdr:rowOff>
    </xdr:to>
    <xdr:cxnSp macro="">
      <xdr:nvCxnSpPr>
        <xdr:cNvPr id="588" name="直線コネクタ 587">
          <a:extLst>
            <a:ext uri="{FF2B5EF4-FFF2-40B4-BE49-F238E27FC236}">
              <a16:creationId xmlns:a16="http://schemas.microsoft.com/office/drawing/2014/main" id="{1E6620D6-8F38-4D77-A8E6-B896E8CDB2A0}"/>
            </a:ext>
          </a:extLst>
        </xdr:cNvPr>
        <xdr:cNvCxnSpPr/>
      </xdr:nvCxnSpPr>
      <xdr:spPr>
        <a:xfrm flipV="1">
          <a:off x="19509104" y="9492615"/>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169562</xdr:rowOff>
    </xdr:from>
    <xdr:ext cx="469744" cy="259045"/>
    <xdr:sp macro="" textlink="">
      <xdr:nvSpPr>
        <xdr:cNvPr id="589" name="【保健センター・保健所】&#10;一人当たり面積最小値テキスト">
          <a:extLst>
            <a:ext uri="{FF2B5EF4-FFF2-40B4-BE49-F238E27FC236}">
              <a16:creationId xmlns:a16="http://schemas.microsoft.com/office/drawing/2014/main" id="{A511E0C2-CE9B-4BAA-9663-BA6EEDC52D01}"/>
            </a:ext>
          </a:extLst>
        </xdr:cNvPr>
        <xdr:cNvSpPr txBox="1"/>
      </xdr:nvSpPr>
      <xdr:spPr>
        <a:xfrm>
          <a:off x="19547840" y="1073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165735</xdr:rowOff>
    </xdr:from>
    <xdr:to>
      <xdr:col>116</xdr:col>
      <xdr:colOff>152400</xdr:colOff>
      <xdr:row>63</xdr:row>
      <xdr:rowOff>165735</xdr:rowOff>
    </xdr:to>
    <xdr:cxnSp macro="">
      <xdr:nvCxnSpPr>
        <xdr:cNvPr id="590" name="直線コネクタ 589">
          <a:extLst>
            <a:ext uri="{FF2B5EF4-FFF2-40B4-BE49-F238E27FC236}">
              <a16:creationId xmlns:a16="http://schemas.microsoft.com/office/drawing/2014/main" id="{04AAF0EB-9D30-4DAA-BFDB-7456FE1E4AB8}"/>
            </a:ext>
          </a:extLst>
        </xdr:cNvPr>
        <xdr:cNvCxnSpPr/>
      </xdr:nvCxnSpPr>
      <xdr:spPr>
        <a:xfrm>
          <a:off x="19443700" y="10727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51452</xdr:rowOff>
    </xdr:from>
    <xdr:ext cx="469744" cy="259045"/>
    <xdr:sp macro="" textlink="">
      <xdr:nvSpPr>
        <xdr:cNvPr id="591" name="【保健センター・保健所】&#10;一人当たり面積最大値テキスト">
          <a:extLst>
            <a:ext uri="{FF2B5EF4-FFF2-40B4-BE49-F238E27FC236}">
              <a16:creationId xmlns:a16="http://schemas.microsoft.com/office/drawing/2014/main" id="{22AF9783-44DA-4973-B821-20A48FAD4B10}"/>
            </a:ext>
          </a:extLst>
        </xdr:cNvPr>
        <xdr:cNvSpPr txBox="1"/>
      </xdr:nvSpPr>
      <xdr:spPr>
        <a:xfrm>
          <a:off x="19547840" y="927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104775</xdr:rowOff>
    </xdr:from>
    <xdr:to>
      <xdr:col>116</xdr:col>
      <xdr:colOff>152400</xdr:colOff>
      <xdr:row>56</xdr:row>
      <xdr:rowOff>104775</xdr:rowOff>
    </xdr:to>
    <xdr:cxnSp macro="">
      <xdr:nvCxnSpPr>
        <xdr:cNvPr id="592" name="直線コネクタ 591">
          <a:extLst>
            <a:ext uri="{FF2B5EF4-FFF2-40B4-BE49-F238E27FC236}">
              <a16:creationId xmlns:a16="http://schemas.microsoft.com/office/drawing/2014/main" id="{2FD2B10C-F769-4C40-AFD7-75049D666865}"/>
            </a:ext>
          </a:extLst>
        </xdr:cNvPr>
        <xdr:cNvCxnSpPr/>
      </xdr:nvCxnSpPr>
      <xdr:spPr>
        <a:xfrm>
          <a:off x="19443700" y="9492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593" name="【保健センター・保健所】&#10;一人当たり面積平均値テキスト">
          <a:extLst>
            <a:ext uri="{FF2B5EF4-FFF2-40B4-BE49-F238E27FC236}">
              <a16:creationId xmlns:a16="http://schemas.microsoft.com/office/drawing/2014/main" id="{DB6A3321-1C0B-4842-A204-DB6196DE58FC}"/>
            </a:ext>
          </a:extLst>
        </xdr:cNvPr>
        <xdr:cNvSpPr txBox="1"/>
      </xdr:nvSpPr>
      <xdr:spPr>
        <a:xfrm>
          <a:off x="19547840" y="10190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594" name="フローチャート: 判断 593">
          <a:extLst>
            <a:ext uri="{FF2B5EF4-FFF2-40B4-BE49-F238E27FC236}">
              <a16:creationId xmlns:a16="http://schemas.microsoft.com/office/drawing/2014/main" id="{293B9759-3AE2-4D85-8CF7-BBFB8B6740A2}"/>
            </a:ext>
          </a:extLst>
        </xdr:cNvPr>
        <xdr:cNvSpPr/>
      </xdr:nvSpPr>
      <xdr:spPr>
        <a:xfrm>
          <a:off x="1945894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114935</xdr:rowOff>
    </xdr:from>
    <xdr:to>
      <xdr:col>112</xdr:col>
      <xdr:colOff>38100</xdr:colOff>
      <xdr:row>62</xdr:row>
      <xdr:rowOff>45085</xdr:rowOff>
    </xdr:to>
    <xdr:sp macro="" textlink="">
      <xdr:nvSpPr>
        <xdr:cNvPr id="595" name="フローチャート: 判断 594">
          <a:extLst>
            <a:ext uri="{FF2B5EF4-FFF2-40B4-BE49-F238E27FC236}">
              <a16:creationId xmlns:a16="http://schemas.microsoft.com/office/drawing/2014/main" id="{4C06BB3D-B978-444C-ABFA-81D0ED2C6404}"/>
            </a:ext>
          </a:extLst>
        </xdr:cNvPr>
        <xdr:cNvSpPr/>
      </xdr:nvSpPr>
      <xdr:spPr>
        <a:xfrm>
          <a:off x="18735040" y="103409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162560</xdr:rowOff>
    </xdr:from>
    <xdr:to>
      <xdr:col>107</xdr:col>
      <xdr:colOff>101600</xdr:colOff>
      <xdr:row>61</xdr:row>
      <xdr:rowOff>92710</xdr:rowOff>
    </xdr:to>
    <xdr:sp macro="" textlink="">
      <xdr:nvSpPr>
        <xdr:cNvPr id="596" name="フローチャート: 判断 595">
          <a:extLst>
            <a:ext uri="{FF2B5EF4-FFF2-40B4-BE49-F238E27FC236}">
              <a16:creationId xmlns:a16="http://schemas.microsoft.com/office/drawing/2014/main" id="{04AA3098-F99E-4D1C-BEC0-E25F15BD152C}"/>
            </a:ext>
          </a:extLst>
        </xdr:cNvPr>
        <xdr:cNvSpPr/>
      </xdr:nvSpPr>
      <xdr:spPr>
        <a:xfrm>
          <a:off x="17937480" y="10220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21590</xdr:rowOff>
    </xdr:from>
    <xdr:to>
      <xdr:col>102</xdr:col>
      <xdr:colOff>165100</xdr:colOff>
      <xdr:row>61</xdr:row>
      <xdr:rowOff>123190</xdr:rowOff>
    </xdr:to>
    <xdr:sp macro="" textlink="">
      <xdr:nvSpPr>
        <xdr:cNvPr id="597" name="フローチャート: 判断 596">
          <a:extLst>
            <a:ext uri="{FF2B5EF4-FFF2-40B4-BE49-F238E27FC236}">
              <a16:creationId xmlns:a16="http://schemas.microsoft.com/office/drawing/2014/main" id="{82A3C8DF-DF08-47DB-B1EA-44687D0BDEF3}"/>
            </a:ext>
          </a:extLst>
        </xdr:cNvPr>
        <xdr:cNvSpPr/>
      </xdr:nvSpPr>
      <xdr:spPr>
        <a:xfrm>
          <a:off x="1716278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154940</xdr:rowOff>
    </xdr:from>
    <xdr:to>
      <xdr:col>98</xdr:col>
      <xdr:colOff>38100</xdr:colOff>
      <xdr:row>62</xdr:row>
      <xdr:rowOff>85090</xdr:rowOff>
    </xdr:to>
    <xdr:sp macro="" textlink="">
      <xdr:nvSpPr>
        <xdr:cNvPr id="598" name="フローチャート: 判断 597">
          <a:extLst>
            <a:ext uri="{FF2B5EF4-FFF2-40B4-BE49-F238E27FC236}">
              <a16:creationId xmlns:a16="http://schemas.microsoft.com/office/drawing/2014/main" id="{CC988C69-F25A-40D1-BB6B-09F9E6A52367}"/>
            </a:ext>
          </a:extLst>
        </xdr:cNvPr>
        <xdr:cNvSpPr/>
      </xdr:nvSpPr>
      <xdr:spPr>
        <a:xfrm>
          <a:off x="16388080" y="10380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235EF1B-2E53-4CF6-8F23-7D80E373CD1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5D2774E8-B56E-477F-8908-8F67EEC483E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1567623B-5055-4146-B161-1A8D88D2A434}"/>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8069EE5B-42FF-4E8B-8261-5D165DE05F7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94229E8-37FF-4F00-B5AB-F67E39245EEA}"/>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604" name="楕円 603">
          <a:extLst>
            <a:ext uri="{FF2B5EF4-FFF2-40B4-BE49-F238E27FC236}">
              <a16:creationId xmlns:a16="http://schemas.microsoft.com/office/drawing/2014/main" id="{C3900B13-B0FF-4A32-8C30-FE3A41F69854}"/>
            </a:ext>
          </a:extLst>
        </xdr:cNvPr>
        <xdr:cNvSpPr/>
      </xdr:nvSpPr>
      <xdr:spPr>
        <a:xfrm>
          <a:off x="1945894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167657</xdr:rowOff>
    </xdr:from>
    <xdr:ext cx="469744" cy="259045"/>
    <xdr:sp macro="" textlink="">
      <xdr:nvSpPr>
        <xdr:cNvPr id="605" name="【保健センター・保健所】&#10;一人当たり面積該当値テキスト">
          <a:extLst>
            <a:ext uri="{FF2B5EF4-FFF2-40B4-BE49-F238E27FC236}">
              <a16:creationId xmlns:a16="http://schemas.microsoft.com/office/drawing/2014/main" id="{093024A4-25A4-4DF7-A14A-E2D017874DA9}"/>
            </a:ext>
          </a:extLst>
        </xdr:cNvPr>
        <xdr:cNvSpPr txBox="1"/>
      </xdr:nvSpPr>
      <xdr:spPr>
        <a:xfrm>
          <a:off x="19547840"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27305</xdr:rowOff>
    </xdr:from>
    <xdr:to>
      <xdr:col>112</xdr:col>
      <xdr:colOff>38100</xdr:colOff>
      <xdr:row>62</xdr:row>
      <xdr:rowOff>128905</xdr:rowOff>
    </xdr:to>
    <xdr:sp macro="" textlink="">
      <xdr:nvSpPr>
        <xdr:cNvPr id="606" name="楕円 605">
          <a:extLst>
            <a:ext uri="{FF2B5EF4-FFF2-40B4-BE49-F238E27FC236}">
              <a16:creationId xmlns:a16="http://schemas.microsoft.com/office/drawing/2014/main" id="{784A874C-4811-4D10-8BA9-88B0EDA96998}"/>
            </a:ext>
          </a:extLst>
        </xdr:cNvPr>
        <xdr:cNvSpPr/>
      </xdr:nvSpPr>
      <xdr:spPr>
        <a:xfrm>
          <a:off x="18735040" y="104209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68580</xdr:rowOff>
    </xdr:from>
    <xdr:to>
      <xdr:col>116</xdr:col>
      <xdr:colOff>63500</xdr:colOff>
      <xdr:row>62</xdr:row>
      <xdr:rowOff>78105</xdr:rowOff>
    </xdr:to>
    <xdr:cxnSp macro="">
      <xdr:nvCxnSpPr>
        <xdr:cNvPr id="607" name="直線コネクタ 606">
          <a:extLst>
            <a:ext uri="{FF2B5EF4-FFF2-40B4-BE49-F238E27FC236}">
              <a16:creationId xmlns:a16="http://schemas.microsoft.com/office/drawing/2014/main" id="{540572A4-EAFD-4693-818B-325A6C3DE9CD}"/>
            </a:ext>
          </a:extLst>
        </xdr:cNvPr>
        <xdr:cNvCxnSpPr/>
      </xdr:nvCxnSpPr>
      <xdr:spPr>
        <a:xfrm flipV="1">
          <a:off x="18778220" y="10462260"/>
          <a:ext cx="7315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36830</xdr:rowOff>
    </xdr:from>
    <xdr:to>
      <xdr:col>107</xdr:col>
      <xdr:colOff>101600</xdr:colOff>
      <xdr:row>62</xdr:row>
      <xdr:rowOff>138430</xdr:rowOff>
    </xdr:to>
    <xdr:sp macro="" textlink="">
      <xdr:nvSpPr>
        <xdr:cNvPr id="608" name="楕円 607">
          <a:extLst>
            <a:ext uri="{FF2B5EF4-FFF2-40B4-BE49-F238E27FC236}">
              <a16:creationId xmlns:a16="http://schemas.microsoft.com/office/drawing/2014/main" id="{878515D3-F832-4B23-A3E7-25D04DCE34AA}"/>
            </a:ext>
          </a:extLst>
        </xdr:cNvPr>
        <xdr:cNvSpPr/>
      </xdr:nvSpPr>
      <xdr:spPr>
        <a:xfrm>
          <a:off x="1793748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78105</xdr:rowOff>
    </xdr:from>
    <xdr:to>
      <xdr:col>111</xdr:col>
      <xdr:colOff>177800</xdr:colOff>
      <xdr:row>62</xdr:row>
      <xdr:rowOff>87630</xdr:rowOff>
    </xdr:to>
    <xdr:cxnSp macro="">
      <xdr:nvCxnSpPr>
        <xdr:cNvPr id="609" name="直線コネクタ 608">
          <a:extLst>
            <a:ext uri="{FF2B5EF4-FFF2-40B4-BE49-F238E27FC236}">
              <a16:creationId xmlns:a16="http://schemas.microsoft.com/office/drawing/2014/main" id="{F56D0C0B-3462-41AD-8B32-87A8C19D7E5D}"/>
            </a:ext>
          </a:extLst>
        </xdr:cNvPr>
        <xdr:cNvCxnSpPr/>
      </xdr:nvCxnSpPr>
      <xdr:spPr>
        <a:xfrm flipV="1">
          <a:off x="17988280" y="10471785"/>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610" name="楕円 609">
          <a:extLst>
            <a:ext uri="{FF2B5EF4-FFF2-40B4-BE49-F238E27FC236}">
              <a16:creationId xmlns:a16="http://schemas.microsoft.com/office/drawing/2014/main" id="{153A0217-13CC-4B88-A2EA-30DDFFE352E6}"/>
            </a:ext>
          </a:extLst>
        </xdr:cNvPr>
        <xdr:cNvSpPr/>
      </xdr:nvSpPr>
      <xdr:spPr>
        <a:xfrm>
          <a:off x="1716278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87630</xdr:rowOff>
    </xdr:from>
    <xdr:to>
      <xdr:col>107</xdr:col>
      <xdr:colOff>50800</xdr:colOff>
      <xdr:row>62</xdr:row>
      <xdr:rowOff>99060</xdr:rowOff>
    </xdr:to>
    <xdr:cxnSp macro="">
      <xdr:nvCxnSpPr>
        <xdr:cNvPr id="611" name="直線コネクタ 610">
          <a:extLst>
            <a:ext uri="{FF2B5EF4-FFF2-40B4-BE49-F238E27FC236}">
              <a16:creationId xmlns:a16="http://schemas.microsoft.com/office/drawing/2014/main" id="{ECD6DCBE-91BE-49B1-A9D2-A8930E39DDC0}"/>
            </a:ext>
          </a:extLst>
        </xdr:cNvPr>
        <xdr:cNvCxnSpPr/>
      </xdr:nvCxnSpPr>
      <xdr:spPr>
        <a:xfrm flipV="1">
          <a:off x="17213580" y="1048131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57785</xdr:rowOff>
    </xdr:from>
    <xdr:to>
      <xdr:col>98</xdr:col>
      <xdr:colOff>38100</xdr:colOff>
      <xdr:row>62</xdr:row>
      <xdr:rowOff>159385</xdr:rowOff>
    </xdr:to>
    <xdr:sp macro="" textlink="">
      <xdr:nvSpPr>
        <xdr:cNvPr id="612" name="楕円 611">
          <a:extLst>
            <a:ext uri="{FF2B5EF4-FFF2-40B4-BE49-F238E27FC236}">
              <a16:creationId xmlns:a16="http://schemas.microsoft.com/office/drawing/2014/main" id="{8A48A569-CCAD-4328-910F-3B99251653C3}"/>
            </a:ext>
          </a:extLst>
        </xdr:cNvPr>
        <xdr:cNvSpPr/>
      </xdr:nvSpPr>
      <xdr:spPr>
        <a:xfrm>
          <a:off x="16388080" y="104514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99060</xdr:rowOff>
    </xdr:from>
    <xdr:to>
      <xdr:col>102</xdr:col>
      <xdr:colOff>114300</xdr:colOff>
      <xdr:row>62</xdr:row>
      <xdr:rowOff>108585</xdr:rowOff>
    </xdr:to>
    <xdr:cxnSp macro="">
      <xdr:nvCxnSpPr>
        <xdr:cNvPr id="613" name="直線コネクタ 612">
          <a:extLst>
            <a:ext uri="{FF2B5EF4-FFF2-40B4-BE49-F238E27FC236}">
              <a16:creationId xmlns:a16="http://schemas.microsoft.com/office/drawing/2014/main" id="{3BB9FA86-391A-48B7-A6FD-75A82DDE4AF5}"/>
            </a:ext>
          </a:extLst>
        </xdr:cNvPr>
        <xdr:cNvCxnSpPr/>
      </xdr:nvCxnSpPr>
      <xdr:spPr>
        <a:xfrm flipV="1">
          <a:off x="16431260" y="10492740"/>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61612</xdr:rowOff>
    </xdr:from>
    <xdr:ext cx="469744" cy="259045"/>
    <xdr:sp macro="" textlink="">
      <xdr:nvSpPr>
        <xdr:cNvPr id="614" name="n_1aveValue【保健センター・保健所】&#10;一人当たり面積">
          <a:extLst>
            <a:ext uri="{FF2B5EF4-FFF2-40B4-BE49-F238E27FC236}">
              <a16:creationId xmlns:a16="http://schemas.microsoft.com/office/drawing/2014/main" id="{39710EEA-A580-46B4-B18E-6862AF34D95D}"/>
            </a:ext>
          </a:extLst>
        </xdr:cNvPr>
        <xdr:cNvSpPr txBox="1"/>
      </xdr:nvSpPr>
      <xdr:spPr>
        <a:xfrm>
          <a:off x="18561127" y="1012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109237</xdr:rowOff>
    </xdr:from>
    <xdr:ext cx="469744" cy="259045"/>
    <xdr:sp macro="" textlink="">
      <xdr:nvSpPr>
        <xdr:cNvPr id="615" name="n_2aveValue【保健センター・保健所】&#10;一人当たり面積">
          <a:extLst>
            <a:ext uri="{FF2B5EF4-FFF2-40B4-BE49-F238E27FC236}">
              <a16:creationId xmlns:a16="http://schemas.microsoft.com/office/drawing/2014/main" id="{C77F5CA4-E031-4925-8A2E-7F4F4FA096CC}"/>
            </a:ext>
          </a:extLst>
        </xdr:cNvPr>
        <xdr:cNvSpPr txBox="1"/>
      </xdr:nvSpPr>
      <xdr:spPr>
        <a:xfrm>
          <a:off x="17776267" y="99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139717</xdr:rowOff>
    </xdr:from>
    <xdr:ext cx="469744" cy="259045"/>
    <xdr:sp macro="" textlink="">
      <xdr:nvSpPr>
        <xdr:cNvPr id="616" name="n_3aveValue【保健センター・保健所】&#10;一人当たり面積">
          <a:extLst>
            <a:ext uri="{FF2B5EF4-FFF2-40B4-BE49-F238E27FC236}">
              <a16:creationId xmlns:a16="http://schemas.microsoft.com/office/drawing/2014/main" id="{0E6FF667-CBB8-4574-8B08-B6A62E0B1364}"/>
            </a:ext>
          </a:extLst>
        </xdr:cNvPr>
        <xdr:cNvSpPr txBox="1"/>
      </xdr:nvSpPr>
      <xdr:spPr>
        <a:xfrm>
          <a:off x="17001567" y="100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101617</xdr:rowOff>
    </xdr:from>
    <xdr:ext cx="469744" cy="259045"/>
    <xdr:sp macro="" textlink="">
      <xdr:nvSpPr>
        <xdr:cNvPr id="617" name="n_4aveValue【保健センター・保健所】&#10;一人当たり面積">
          <a:extLst>
            <a:ext uri="{FF2B5EF4-FFF2-40B4-BE49-F238E27FC236}">
              <a16:creationId xmlns:a16="http://schemas.microsoft.com/office/drawing/2014/main" id="{49861CE5-14B4-4A23-ADAB-D319DEF78EB6}"/>
            </a:ext>
          </a:extLst>
        </xdr:cNvPr>
        <xdr:cNvSpPr txBox="1"/>
      </xdr:nvSpPr>
      <xdr:spPr>
        <a:xfrm>
          <a:off x="1622686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120032</xdr:rowOff>
    </xdr:from>
    <xdr:ext cx="469744" cy="259045"/>
    <xdr:sp macro="" textlink="">
      <xdr:nvSpPr>
        <xdr:cNvPr id="618" name="n_1mainValue【保健センター・保健所】&#10;一人当たり面積">
          <a:extLst>
            <a:ext uri="{FF2B5EF4-FFF2-40B4-BE49-F238E27FC236}">
              <a16:creationId xmlns:a16="http://schemas.microsoft.com/office/drawing/2014/main" id="{40D93682-24A2-42D8-9B2D-B7B5AE2E189C}"/>
            </a:ext>
          </a:extLst>
        </xdr:cNvPr>
        <xdr:cNvSpPr txBox="1"/>
      </xdr:nvSpPr>
      <xdr:spPr>
        <a:xfrm>
          <a:off x="18561127" y="1051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129557</xdr:rowOff>
    </xdr:from>
    <xdr:ext cx="469744" cy="259045"/>
    <xdr:sp macro="" textlink="">
      <xdr:nvSpPr>
        <xdr:cNvPr id="619" name="n_2mainValue【保健センター・保健所】&#10;一人当たり面積">
          <a:extLst>
            <a:ext uri="{FF2B5EF4-FFF2-40B4-BE49-F238E27FC236}">
              <a16:creationId xmlns:a16="http://schemas.microsoft.com/office/drawing/2014/main" id="{72DC5C15-41A2-41A7-BB57-7F00B472CFFA}"/>
            </a:ext>
          </a:extLst>
        </xdr:cNvPr>
        <xdr:cNvSpPr txBox="1"/>
      </xdr:nvSpPr>
      <xdr:spPr>
        <a:xfrm>
          <a:off x="17776267" y="1052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140987</xdr:rowOff>
    </xdr:from>
    <xdr:ext cx="469744" cy="259045"/>
    <xdr:sp macro="" textlink="">
      <xdr:nvSpPr>
        <xdr:cNvPr id="620" name="n_3mainValue【保健センター・保健所】&#10;一人当たり面積">
          <a:extLst>
            <a:ext uri="{FF2B5EF4-FFF2-40B4-BE49-F238E27FC236}">
              <a16:creationId xmlns:a16="http://schemas.microsoft.com/office/drawing/2014/main" id="{ED079B49-67F7-4A6A-B6F4-17D78211313E}"/>
            </a:ext>
          </a:extLst>
        </xdr:cNvPr>
        <xdr:cNvSpPr txBox="1"/>
      </xdr:nvSpPr>
      <xdr:spPr>
        <a:xfrm>
          <a:off x="1700156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150512</xdr:rowOff>
    </xdr:from>
    <xdr:ext cx="469744" cy="259045"/>
    <xdr:sp macro="" textlink="">
      <xdr:nvSpPr>
        <xdr:cNvPr id="621" name="n_4mainValue【保健センター・保健所】&#10;一人当たり面積">
          <a:extLst>
            <a:ext uri="{FF2B5EF4-FFF2-40B4-BE49-F238E27FC236}">
              <a16:creationId xmlns:a16="http://schemas.microsoft.com/office/drawing/2014/main" id="{D707B314-798F-47D1-A282-EFD2FFF43ED1}"/>
            </a:ext>
          </a:extLst>
        </xdr:cNvPr>
        <xdr:cNvSpPr txBox="1"/>
      </xdr:nvSpPr>
      <xdr:spPr>
        <a:xfrm>
          <a:off x="1622686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C0DCEA16-5D04-4542-9232-E95BD776249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9F28620E-9133-4F7B-8CB3-CC50F92CB95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8D352893-1CDB-40D8-A843-F26F2B3C7A7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D2022006-8CB2-4F2B-8F33-59704CEFCCB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151F60E-987A-4EDF-B8AC-60E7E466CC3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F16EB089-745B-459B-8F36-A56B7599CE0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9FF9407F-FCE3-4F2E-B156-6BF83CFB8CF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CF9332D2-2B65-4CD7-93B3-9DC6E0488E2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B583373E-37C9-4FD8-B6A9-034C8E86D258}"/>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98C669C1-3E8D-4AB0-AC62-0C31CECED9A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4F9E6D69-99CA-4BD6-A603-01D2AC9B3E54}"/>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5F318B8F-8223-42CC-B9DA-554D8D84FFCB}"/>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7D6418DE-2EAB-4E0A-900E-F52A8357C30F}"/>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25EE5159-A291-437F-ABC0-1BA29D173496}"/>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3B0C22D4-A399-49BD-9F63-A76DECCAB206}"/>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6B64DD37-B432-4140-80A2-EF6E598E494A}"/>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3E4BCF8B-FAFF-4C26-B9A3-0536F223D67F}"/>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0CBF0E79-A572-4277-9787-1E45EA33DCE1}"/>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759E002C-E7C8-4C85-A1EC-4272D59058E7}"/>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3445C662-8FED-4195-91F0-4FF134B3B2F1}"/>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3F0380A3-A0E7-4871-91DA-5B9EEC8F4D87}"/>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89D21E36-4828-4871-B64D-0F049D2A25F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EB725B9B-F21A-4938-A406-FCEFFE6EFE36}"/>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F5B5E218-1597-42FF-8231-91F00D19BDF2}"/>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0EF652A6-1477-4675-A35F-F014D9AB7BF3}"/>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E4EED590-FBEF-4C8A-BBB4-9D7F170212BE}"/>
            </a:ext>
          </a:extLst>
        </xdr:cNvPr>
        <xdr:cNvCxnSpPr/>
      </xdr:nvCxnSpPr>
      <xdr:spPr>
        <a:xfrm flipV="1">
          <a:off x="14375764" y="13197296"/>
          <a:ext cx="0" cy="138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消防施設】&#10;有形固定資産減価償却率最小値テキスト">
          <a:extLst>
            <a:ext uri="{FF2B5EF4-FFF2-40B4-BE49-F238E27FC236}">
              <a16:creationId xmlns:a16="http://schemas.microsoft.com/office/drawing/2014/main" id="{E381B194-D421-4E37-BEF5-449295432ABA}"/>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110D0BCA-E743-460A-A8D0-D6E5F363EFC5}"/>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650" name="【消防施設】&#10;有形固定資産減価償却率最大値テキスト">
          <a:extLst>
            <a:ext uri="{FF2B5EF4-FFF2-40B4-BE49-F238E27FC236}">
              <a16:creationId xmlns:a16="http://schemas.microsoft.com/office/drawing/2014/main" id="{60A7312E-9F99-40AE-885A-3738DF635703}"/>
            </a:ext>
          </a:extLst>
        </xdr:cNvPr>
        <xdr:cNvSpPr txBox="1"/>
      </xdr:nvSpPr>
      <xdr:spPr>
        <a:xfrm>
          <a:off x="14414500" y="12976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651" name="直線コネクタ 650">
          <a:extLst>
            <a:ext uri="{FF2B5EF4-FFF2-40B4-BE49-F238E27FC236}">
              <a16:creationId xmlns:a16="http://schemas.microsoft.com/office/drawing/2014/main" id="{71E02B5F-C806-4F05-B541-A2B1915D246D}"/>
            </a:ext>
          </a:extLst>
        </xdr:cNvPr>
        <xdr:cNvCxnSpPr/>
      </xdr:nvCxnSpPr>
      <xdr:spPr>
        <a:xfrm>
          <a:off x="14287500" y="13197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161670</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A2ACA7FD-7116-4DF6-A531-D5074EE74651}"/>
            </a:ext>
          </a:extLst>
        </xdr:cNvPr>
        <xdr:cNvSpPr txBox="1"/>
      </xdr:nvSpPr>
      <xdr:spPr>
        <a:xfrm>
          <a:off x="14414500" y="13908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653" name="フローチャート: 判断 652">
          <a:extLst>
            <a:ext uri="{FF2B5EF4-FFF2-40B4-BE49-F238E27FC236}">
              <a16:creationId xmlns:a16="http://schemas.microsoft.com/office/drawing/2014/main" id="{AA830EBF-3E2A-4FA3-9AE5-198F9C675652}"/>
            </a:ext>
          </a:extLst>
        </xdr:cNvPr>
        <xdr:cNvSpPr/>
      </xdr:nvSpPr>
      <xdr:spPr>
        <a:xfrm>
          <a:off x="14325600" y="1392591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654" name="フローチャート: 判断 653">
          <a:extLst>
            <a:ext uri="{FF2B5EF4-FFF2-40B4-BE49-F238E27FC236}">
              <a16:creationId xmlns:a16="http://schemas.microsoft.com/office/drawing/2014/main" id="{4A8A57BB-8C40-4B1D-8539-93D9EB775C99}"/>
            </a:ext>
          </a:extLst>
        </xdr:cNvPr>
        <xdr:cNvSpPr/>
      </xdr:nvSpPr>
      <xdr:spPr>
        <a:xfrm>
          <a:off x="13578840" y="13862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655" name="フローチャート: 判断 654">
          <a:extLst>
            <a:ext uri="{FF2B5EF4-FFF2-40B4-BE49-F238E27FC236}">
              <a16:creationId xmlns:a16="http://schemas.microsoft.com/office/drawing/2014/main" id="{592B6588-ACB8-4A8F-92DE-12793D651042}"/>
            </a:ext>
          </a:extLst>
        </xdr:cNvPr>
        <xdr:cNvSpPr/>
      </xdr:nvSpPr>
      <xdr:spPr>
        <a:xfrm>
          <a:off x="12804140" y="13866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656" name="フローチャート: 判断 655">
          <a:extLst>
            <a:ext uri="{FF2B5EF4-FFF2-40B4-BE49-F238E27FC236}">
              <a16:creationId xmlns:a16="http://schemas.microsoft.com/office/drawing/2014/main" id="{7246F0EC-4576-459E-B402-96B21224A6F0}"/>
            </a:ext>
          </a:extLst>
        </xdr:cNvPr>
        <xdr:cNvSpPr/>
      </xdr:nvSpPr>
      <xdr:spPr>
        <a:xfrm>
          <a:off x="12029440" y="13890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130992</xdr:rowOff>
    </xdr:from>
    <xdr:to>
      <xdr:col>67</xdr:col>
      <xdr:colOff>101600</xdr:colOff>
      <xdr:row>83</xdr:row>
      <xdr:rowOff>61142</xdr:rowOff>
    </xdr:to>
    <xdr:sp macro="" textlink="">
      <xdr:nvSpPr>
        <xdr:cNvPr id="657" name="フローチャート: 判断 656">
          <a:extLst>
            <a:ext uri="{FF2B5EF4-FFF2-40B4-BE49-F238E27FC236}">
              <a16:creationId xmlns:a16="http://schemas.microsoft.com/office/drawing/2014/main" id="{1E1E70FF-05B4-4032-A8B8-EDAED4B18661}"/>
            </a:ext>
          </a:extLst>
        </xdr:cNvPr>
        <xdr:cNvSpPr/>
      </xdr:nvSpPr>
      <xdr:spPr>
        <a:xfrm>
          <a:off x="11231880" y="138774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D66B9219-D6A1-4EB6-A904-CA0A31811C7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117DA98F-3EBF-4C0B-AAFE-637F9561F047}"/>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28307DDE-535D-4FFE-8D5A-692F2C0AF358}"/>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69192529-E4B9-4DE7-B797-B132A2760BA6}"/>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A4BBCB59-4B68-4D32-B46A-4C231B57098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106499</xdr:rowOff>
    </xdr:from>
    <xdr:to>
      <xdr:col>85</xdr:col>
      <xdr:colOff>177800</xdr:colOff>
      <xdr:row>81</xdr:row>
      <xdr:rowOff>36649</xdr:rowOff>
    </xdr:to>
    <xdr:sp macro="" textlink="">
      <xdr:nvSpPr>
        <xdr:cNvPr id="663" name="楕円 662">
          <a:extLst>
            <a:ext uri="{FF2B5EF4-FFF2-40B4-BE49-F238E27FC236}">
              <a16:creationId xmlns:a16="http://schemas.microsoft.com/office/drawing/2014/main" id="{618169A4-FD5F-44DF-8357-C320FF440289}"/>
            </a:ext>
          </a:extLst>
        </xdr:cNvPr>
        <xdr:cNvSpPr/>
      </xdr:nvSpPr>
      <xdr:spPr>
        <a:xfrm>
          <a:off x="14325600" y="1351769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129376</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4317E2D2-C26C-4B20-BD0A-26B09DAC08F1}"/>
            </a:ext>
          </a:extLst>
        </xdr:cNvPr>
        <xdr:cNvSpPr txBox="1"/>
      </xdr:nvSpPr>
      <xdr:spPr>
        <a:xfrm>
          <a:off x="14414500" y="13372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41184</xdr:rowOff>
    </xdr:from>
    <xdr:to>
      <xdr:col>81</xdr:col>
      <xdr:colOff>101600</xdr:colOff>
      <xdr:row>80</xdr:row>
      <xdr:rowOff>142784</xdr:rowOff>
    </xdr:to>
    <xdr:sp macro="" textlink="">
      <xdr:nvSpPr>
        <xdr:cNvPr id="665" name="楕円 664">
          <a:extLst>
            <a:ext uri="{FF2B5EF4-FFF2-40B4-BE49-F238E27FC236}">
              <a16:creationId xmlns:a16="http://schemas.microsoft.com/office/drawing/2014/main" id="{EDCBAAEA-8F16-42B2-8263-F7D8405C60B3}"/>
            </a:ext>
          </a:extLst>
        </xdr:cNvPr>
        <xdr:cNvSpPr/>
      </xdr:nvSpPr>
      <xdr:spPr>
        <a:xfrm>
          <a:off x="13578840" y="1345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91984</xdr:rowOff>
    </xdr:from>
    <xdr:to>
      <xdr:col>85</xdr:col>
      <xdr:colOff>127000</xdr:colOff>
      <xdr:row>80</xdr:row>
      <xdr:rowOff>157299</xdr:rowOff>
    </xdr:to>
    <xdr:cxnSp macro="">
      <xdr:nvCxnSpPr>
        <xdr:cNvPr id="666" name="直線コネクタ 665">
          <a:extLst>
            <a:ext uri="{FF2B5EF4-FFF2-40B4-BE49-F238E27FC236}">
              <a16:creationId xmlns:a16="http://schemas.microsoft.com/office/drawing/2014/main" id="{06A56200-DF53-4DD2-8145-C2AA1ECEE056}"/>
            </a:ext>
          </a:extLst>
        </xdr:cNvPr>
        <xdr:cNvCxnSpPr/>
      </xdr:nvCxnSpPr>
      <xdr:spPr>
        <a:xfrm>
          <a:off x="13629640" y="13503184"/>
          <a:ext cx="74676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166914</xdr:rowOff>
    </xdr:from>
    <xdr:to>
      <xdr:col>76</xdr:col>
      <xdr:colOff>165100</xdr:colOff>
      <xdr:row>80</xdr:row>
      <xdr:rowOff>97064</xdr:rowOff>
    </xdr:to>
    <xdr:sp macro="" textlink="">
      <xdr:nvSpPr>
        <xdr:cNvPr id="667" name="楕円 666">
          <a:extLst>
            <a:ext uri="{FF2B5EF4-FFF2-40B4-BE49-F238E27FC236}">
              <a16:creationId xmlns:a16="http://schemas.microsoft.com/office/drawing/2014/main" id="{0171436D-C9BB-47A6-A697-62F14ACB255B}"/>
            </a:ext>
          </a:extLst>
        </xdr:cNvPr>
        <xdr:cNvSpPr/>
      </xdr:nvSpPr>
      <xdr:spPr>
        <a:xfrm>
          <a:off x="12804140" y="13410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46264</xdr:rowOff>
    </xdr:from>
    <xdr:to>
      <xdr:col>81</xdr:col>
      <xdr:colOff>50800</xdr:colOff>
      <xdr:row>80</xdr:row>
      <xdr:rowOff>91984</xdr:rowOff>
    </xdr:to>
    <xdr:cxnSp macro="">
      <xdr:nvCxnSpPr>
        <xdr:cNvPr id="668" name="直線コネクタ 667">
          <a:extLst>
            <a:ext uri="{FF2B5EF4-FFF2-40B4-BE49-F238E27FC236}">
              <a16:creationId xmlns:a16="http://schemas.microsoft.com/office/drawing/2014/main" id="{FA8571E8-1EA9-4E58-BAB3-0468C58FDF00}"/>
            </a:ext>
          </a:extLst>
        </xdr:cNvPr>
        <xdr:cNvCxnSpPr/>
      </xdr:nvCxnSpPr>
      <xdr:spPr>
        <a:xfrm>
          <a:off x="12854940" y="13457464"/>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37919</xdr:rowOff>
    </xdr:from>
    <xdr:to>
      <xdr:col>72</xdr:col>
      <xdr:colOff>38100</xdr:colOff>
      <xdr:row>82</xdr:row>
      <xdr:rowOff>139519</xdr:rowOff>
    </xdr:to>
    <xdr:sp macro="" textlink="">
      <xdr:nvSpPr>
        <xdr:cNvPr id="669" name="楕円 668">
          <a:extLst>
            <a:ext uri="{FF2B5EF4-FFF2-40B4-BE49-F238E27FC236}">
              <a16:creationId xmlns:a16="http://schemas.microsoft.com/office/drawing/2014/main" id="{DF4C747C-8452-4930-B5FA-1AFAE940F87D}"/>
            </a:ext>
          </a:extLst>
        </xdr:cNvPr>
        <xdr:cNvSpPr/>
      </xdr:nvSpPr>
      <xdr:spPr>
        <a:xfrm>
          <a:off x="12029440" y="137843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46264</xdr:rowOff>
    </xdr:from>
    <xdr:to>
      <xdr:col>76</xdr:col>
      <xdr:colOff>114300</xdr:colOff>
      <xdr:row>82</xdr:row>
      <xdr:rowOff>88719</xdr:rowOff>
    </xdr:to>
    <xdr:cxnSp macro="">
      <xdr:nvCxnSpPr>
        <xdr:cNvPr id="670" name="直線コネクタ 669">
          <a:extLst>
            <a:ext uri="{FF2B5EF4-FFF2-40B4-BE49-F238E27FC236}">
              <a16:creationId xmlns:a16="http://schemas.microsoft.com/office/drawing/2014/main" id="{8A34ABD0-A28F-488E-9C73-6969F435BD00}"/>
            </a:ext>
          </a:extLst>
        </xdr:cNvPr>
        <xdr:cNvCxnSpPr/>
      </xdr:nvCxnSpPr>
      <xdr:spPr>
        <a:xfrm flipV="1">
          <a:off x="12072620" y="13457464"/>
          <a:ext cx="782320" cy="37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10161</xdr:rowOff>
    </xdr:from>
    <xdr:to>
      <xdr:col>67</xdr:col>
      <xdr:colOff>101600</xdr:colOff>
      <xdr:row>82</xdr:row>
      <xdr:rowOff>111761</xdr:rowOff>
    </xdr:to>
    <xdr:sp macro="" textlink="">
      <xdr:nvSpPr>
        <xdr:cNvPr id="671" name="楕円 670">
          <a:extLst>
            <a:ext uri="{FF2B5EF4-FFF2-40B4-BE49-F238E27FC236}">
              <a16:creationId xmlns:a16="http://schemas.microsoft.com/office/drawing/2014/main" id="{3D14CF7F-B5F1-419B-8B9C-A546652ED802}"/>
            </a:ext>
          </a:extLst>
        </xdr:cNvPr>
        <xdr:cNvSpPr/>
      </xdr:nvSpPr>
      <xdr:spPr>
        <a:xfrm>
          <a:off x="11231880" y="137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60961</xdr:rowOff>
    </xdr:from>
    <xdr:to>
      <xdr:col>71</xdr:col>
      <xdr:colOff>177800</xdr:colOff>
      <xdr:row>82</xdr:row>
      <xdr:rowOff>88719</xdr:rowOff>
    </xdr:to>
    <xdr:cxnSp macro="">
      <xdr:nvCxnSpPr>
        <xdr:cNvPr id="672" name="直線コネクタ 671">
          <a:extLst>
            <a:ext uri="{FF2B5EF4-FFF2-40B4-BE49-F238E27FC236}">
              <a16:creationId xmlns:a16="http://schemas.microsoft.com/office/drawing/2014/main" id="{7D5FF9B6-3AFD-48CD-9B7D-78A2E1537FB7}"/>
            </a:ext>
          </a:extLst>
        </xdr:cNvPr>
        <xdr:cNvCxnSpPr/>
      </xdr:nvCxnSpPr>
      <xdr:spPr>
        <a:xfrm>
          <a:off x="11282680" y="13807441"/>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37572</xdr:rowOff>
    </xdr:from>
    <xdr:ext cx="405111" cy="259045"/>
    <xdr:sp macro="" textlink="">
      <xdr:nvSpPr>
        <xdr:cNvPr id="673" name="n_1aveValue【消防施設】&#10;有形固定資産減価償却率">
          <a:extLst>
            <a:ext uri="{FF2B5EF4-FFF2-40B4-BE49-F238E27FC236}">
              <a16:creationId xmlns:a16="http://schemas.microsoft.com/office/drawing/2014/main" id="{2B9623F7-5C98-4D44-82F7-C966D54FC3A1}"/>
            </a:ext>
          </a:extLst>
        </xdr:cNvPr>
        <xdr:cNvSpPr txBox="1"/>
      </xdr:nvSpPr>
      <xdr:spPr>
        <a:xfrm>
          <a:off x="13437244" y="1395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674" name="n_2aveValue【消防施設】&#10;有形固定資産減価償却率">
          <a:extLst>
            <a:ext uri="{FF2B5EF4-FFF2-40B4-BE49-F238E27FC236}">
              <a16:creationId xmlns:a16="http://schemas.microsoft.com/office/drawing/2014/main" id="{B44A9989-1418-43E8-92AB-04A963C6A09A}"/>
            </a:ext>
          </a:extLst>
        </xdr:cNvPr>
        <xdr:cNvSpPr txBox="1"/>
      </xdr:nvSpPr>
      <xdr:spPr>
        <a:xfrm>
          <a:off x="12675244" y="1395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675" name="n_3aveValue【消防施設】&#10;有形固定資産減価償却率">
          <a:extLst>
            <a:ext uri="{FF2B5EF4-FFF2-40B4-BE49-F238E27FC236}">
              <a16:creationId xmlns:a16="http://schemas.microsoft.com/office/drawing/2014/main" id="{788BCEF2-EA9C-490C-9962-C6FDF5EF9770}"/>
            </a:ext>
          </a:extLst>
        </xdr:cNvPr>
        <xdr:cNvSpPr txBox="1"/>
      </xdr:nvSpPr>
      <xdr:spPr>
        <a:xfrm>
          <a:off x="11900544" y="1397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52269</xdr:rowOff>
    </xdr:from>
    <xdr:ext cx="405111" cy="259045"/>
    <xdr:sp macro="" textlink="">
      <xdr:nvSpPr>
        <xdr:cNvPr id="676" name="n_4aveValue【消防施設】&#10;有形固定資産減価償却率">
          <a:extLst>
            <a:ext uri="{FF2B5EF4-FFF2-40B4-BE49-F238E27FC236}">
              <a16:creationId xmlns:a16="http://schemas.microsoft.com/office/drawing/2014/main" id="{D2AB2674-1D0E-46F2-840B-8E73C28ABC24}"/>
            </a:ext>
          </a:extLst>
        </xdr:cNvPr>
        <xdr:cNvSpPr txBox="1"/>
      </xdr:nvSpPr>
      <xdr:spPr>
        <a:xfrm>
          <a:off x="11102984" y="1396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159311</xdr:rowOff>
    </xdr:from>
    <xdr:ext cx="405111" cy="259045"/>
    <xdr:sp macro="" textlink="">
      <xdr:nvSpPr>
        <xdr:cNvPr id="677" name="n_1mainValue【消防施設】&#10;有形固定資産減価償却率">
          <a:extLst>
            <a:ext uri="{FF2B5EF4-FFF2-40B4-BE49-F238E27FC236}">
              <a16:creationId xmlns:a16="http://schemas.microsoft.com/office/drawing/2014/main" id="{340C9D35-8EAD-4206-ABBC-C665E0215C25}"/>
            </a:ext>
          </a:extLst>
        </xdr:cNvPr>
        <xdr:cNvSpPr txBox="1"/>
      </xdr:nvSpPr>
      <xdr:spPr>
        <a:xfrm>
          <a:off x="13437244" y="1323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113591</xdr:rowOff>
    </xdr:from>
    <xdr:ext cx="405111" cy="259045"/>
    <xdr:sp macro="" textlink="">
      <xdr:nvSpPr>
        <xdr:cNvPr id="678" name="n_2mainValue【消防施設】&#10;有形固定資産減価償却率">
          <a:extLst>
            <a:ext uri="{FF2B5EF4-FFF2-40B4-BE49-F238E27FC236}">
              <a16:creationId xmlns:a16="http://schemas.microsoft.com/office/drawing/2014/main" id="{7B2553C4-A7A7-49B3-A0BB-E997E89635D8}"/>
            </a:ext>
          </a:extLst>
        </xdr:cNvPr>
        <xdr:cNvSpPr txBox="1"/>
      </xdr:nvSpPr>
      <xdr:spPr>
        <a:xfrm>
          <a:off x="12675244" y="1318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156046</xdr:rowOff>
    </xdr:from>
    <xdr:ext cx="405111" cy="259045"/>
    <xdr:sp macro="" textlink="">
      <xdr:nvSpPr>
        <xdr:cNvPr id="679" name="n_3mainValue【消防施設】&#10;有形固定資産減価償却率">
          <a:extLst>
            <a:ext uri="{FF2B5EF4-FFF2-40B4-BE49-F238E27FC236}">
              <a16:creationId xmlns:a16="http://schemas.microsoft.com/office/drawing/2014/main" id="{5865AB29-A971-4ACD-B9A7-5CD086EC531F}"/>
            </a:ext>
          </a:extLst>
        </xdr:cNvPr>
        <xdr:cNvSpPr txBox="1"/>
      </xdr:nvSpPr>
      <xdr:spPr>
        <a:xfrm>
          <a:off x="11900544" y="1356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680" name="n_4mainValue【消防施設】&#10;有形固定資産減価償却率">
          <a:extLst>
            <a:ext uri="{FF2B5EF4-FFF2-40B4-BE49-F238E27FC236}">
              <a16:creationId xmlns:a16="http://schemas.microsoft.com/office/drawing/2014/main" id="{D3721CF1-67E9-427A-97AB-BE9E24A3B594}"/>
            </a:ext>
          </a:extLst>
        </xdr:cNvPr>
        <xdr:cNvSpPr txBox="1"/>
      </xdr:nvSpPr>
      <xdr:spPr>
        <a:xfrm>
          <a:off x="1110298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A8C4E064-5AEC-4F69-B5A6-9B0769399CF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D0A9C3E9-48DF-41B0-B953-050890238F49}"/>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35842E3B-400A-4124-AF71-B899AB6AE1B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8F13AA78-537C-4D8C-82D8-8C3C35B32EAC}"/>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7937D0FA-6112-4233-B07D-B716AD4C948B}"/>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3C790FCD-C0F7-4BD9-AB04-026D22AB2FFD}"/>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71D9A2A4-7387-4B9C-9AA5-EA34FEC926D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C28707D7-C663-407B-98E7-D66F9689A38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E468CE80-C9B2-492A-8477-2358716C6FF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95CF2D4A-B034-42C8-A87C-3F92A7E5734F}"/>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a:extLst>
            <a:ext uri="{FF2B5EF4-FFF2-40B4-BE49-F238E27FC236}">
              <a16:creationId xmlns:a16="http://schemas.microsoft.com/office/drawing/2014/main" id="{01863E21-DFB9-415A-B041-12CC34607942}"/>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a:extLst>
            <a:ext uri="{FF2B5EF4-FFF2-40B4-BE49-F238E27FC236}">
              <a16:creationId xmlns:a16="http://schemas.microsoft.com/office/drawing/2014/main" id="{7CB6B7AC-2BF1-4B52-B2FD-9BA0CF223581}"/>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a:extLst>
            <a:ext uri="{FF2B5EF4-FFF2-40B4-BE49-F238E27FC236}">
              <a16:creationId xmlns:a16="http://schemas.microsoft.com/office/drawing/2014/main" id="{88775393-CA84-4139-B84D-943C2BE66824}"/>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a:extLst>
            <a:ext uri="{FF2B5EF4-FFF2-40B4-BE49-F238E27FC236}">
              <a16:creationId xmlns:a16="http://schemas.microsoft.com/office/drawing/2014/main" id="{EAF24A01-7A53-42C1-B886-B084F146E511}"/>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a:extLst>
            <a:ext uri="{FF2B5EF4-FFF2-40B4-BE49-F238E27FC236}">
              <a16:creationId xmlns:a16="http://schemas.microsoft.com/office/drawing/2014/main" id="{C8CDA7F5-54A4-45E5-8406-313EC092084B}"/>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a:extLst>
            <a:ext uri="{FF2B5EF4-FFF2-40B4-BE49-F238E27FC236}">
              <a16:creationId xmlns:a16="http://schemas.microsoft.com/office/drawing/2014/main" id="{6CA05F47-A42D-4B76-AF3F-21AA962C582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a:extLst>
            <a:ext uri="{FF2B5EF4-FFF2-40B4-BE49-F238E27FC236}">
              <a16:creationId xmlns:a16="http://schemas.microsoft.com/office/drawing/2014/main" id="{07F8D10C-3108-4BBD-9C54-26308BF8FC59}"/>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a:extLst>
            <a:ext uri="{FF2B5EF4-FFF2-40B4-BE49-F238E27FC236}">
              <a16:creationId xmlns:a16="http://schemas.microsoft.com/office/drawing/2014/main" id="{91E8073F-EA93-48E9-8DAD-05689B58BFDF}"/>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20F3A572-3137-4D45-976C-28C04D699B4E}"/>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D61CA69C-A9E8-4331-9786-41EC276925E7}"/>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消防施設】&#10;一人当たり面積グラフ枠">
          <a:extLst>
            <a:ext uri="{FF2B5EF4-FFF2-40B4-BE49-F238E27FC236}">
              <a16:creationId xmlns:a16="http://schemas.microsoft.com/office/drawing/2014/main" id="{888C3F8A-3E96-44C8-BF33-15BDEDF0FBB9}"/>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15239</xdr:rowOff>
    </xdr:to>
    <xdr:cxnSp macro="">
      <xdr:nvCxnSpPr>
        <xdr:cNvPr id="702" name="直線コネクタ 701">
          <a:extLst>
            <a:ext uri="{FF2B5EF4-FFF2-40B4-BE49-F238E27FC236}">
              <a16:creationId xmlns:a16="http://schemas.microsoft.com/office/drawing/2014/main" id="{6A17B43B-B8A9-47B6-B0F5-881093D3D8A4}"/>
            </a:ext>
          </a:extLst>
        </xdr:cNvPr>
        <xdr:cNvCxnSpPr/>
      </xdr:nvCxnSpPr>
      <xdr:spPr>
        <a:xfrm flipV="1">
          <a:off x="19509104" y="13274802"/>
          <a:ext cx="0" cy="1157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3" name="【消防施設】&#10;一人当たり面積最小値テキスト">
          <a:extLst>
            <a:ext uri="{FF2B5EF4-FFF2-40B4-BE49-F238E27FC236}">
              <a16:creationId xmlns:a16="http://schemas.microsoft.com/office/drawing/2014/main" id="{875046D4-41C0-4D56-A511-4BE9DF2E5D5D}"/>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4" name="直線コネクタ 703">
          <a:extLst>
            <a:ext uri="{FF2B5EF4-FFF2-40B4-BE49-F238E27FC236}">
              <a16:creationId xmlns:a16="http://schemas.microsoft.com/office/drawing/2014/main" id="{D0B7AEDD-FF7B-4B30-8CDB-5BA93CB4970E}"/>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705" name="【消防施設】&#10;一人当たり面積最大値テキスト">
          <a:extLst>
            <a:ext uri="{FF2B5EF4-FFF2-40B4-BE49-F238E27FC236}">
              <a16:creationId xmlns:a16="http://schemas.microsoft.com/office/drawing/2014/main" id="{D75613B3-6F17-4F8C-A75E-57FDFF8A03D6}"/>
            </a:ext>
          </a:extLst>
        </xdr:cNvPr>
        <xdr:cNvSpPr txBox="1"/>
      </xdr:nvSpPr>
      <xdr:spPr>
        <a:xfrm>
          <a:off x="19547840" y="1305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706" name="直線コネクタ 705">
          <a:extLst>
            <a:ext uri="{FF2B5EF4-FFF2-40B4-BE49-F238E27FC236}">
              <a16:creationId xmlns:a16="http://schemas.microsoft.com/office/drawing/2014/main" id="{66F4270D-2920-47EB-8830-0C7D487AF1D7}"/>
            </a:ext>
          </a:extLst>
        </xdr:cNvPr>
        <xdr:cNvCxnSpPr/>
      </xdr:nvCxnSpPr>
      <xdr:spPr>
        <a:xfrm>
          <a:off x="19443700" y="132748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128033</xdr:rowOff>
    </xdr:from>
    <xdr:ext cx="469744" cy="259045"/>
    <xdr:sp macro="" textlink="">
      <xdr:nvSpPr>
        <xdr:cNvPr id="707" name="【消防施設】&#10;一人当たり面積平均値テキスト">
          <a:extLst>
            <a:ext uri="{FF2B5EF4-FFF2-40B4-BE49-F238E27FC236}">
              <a16:creationId xmlns:a16="http://schemas.microsoft.com/office/drawing/2014/main" id="{5701288B-EFEC-4A37-90E0-39A69AB206F1}"/>
            </a:ext>
          </a:extLst>
        </xdr:cNvPr>
        <xdr:cNvSpPr txBox="1"/>
      </xdr:nvSpPr>
      <xdr:spPr>
        <a:xfrm>
          <a:off x="19547840" y="140421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708" name="フローチャート: 判断 707">
          <a:extLst>
            <a:ext uri="{FF2B5EF4-FFF2-40B4-BE49-F238E27FC236}">
              <a16:creationId xmlns:a16="http://schemas.microsoft.com/office/drawing/2014/main" id="{7BC64A0C-1715-4CDB-9A95-80714C58CEBD}"/>
            </a:ext>
          </a:extLst>
        </xdr:cNvPr>
        <xdr:cNvSpPr/>
      </xdr:nvSpPr>
      <xdr:spPr>
        <a:xfrm>
          <a:off x="1945894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709" name="フローチャート: 判断 708">
          <a:extLst>
            <a:ext uri="{FF2B5EF4-FFF2-40B4-BE49-F238E27FC236}">
              <a16:creationId xmlns:a16="http://schemas.microsoft.com/office/drawing/2014/main" id="{1650161B-8602-45CE-934F-EBB2ED2952F7}"/>
            </a:ext>
          </a:extLst>
        </xdr:cNvPr>
        <xdr:cNvSpPr/>
      </xdr:nvSpPr>
      <xdr:spPr>
        <a:xfrm>
          <a:off x="18735040" y="14066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xdr:rowOff>
    </xdr:from>
    <xdr:to>
      <xdr:col>107</xdr:col>
      <xdr:colOff>101600</xdr:colOff>
      <xdr:row>84</xdr:row>
      <xdr:rowOff>104902</xdr:rowOff>
    </xdr:to>
    <xdr:sp macro="" textlink="">
      <xdr:nvSpPr>
        <xdr:cNvPr id="710" name="フローチャート: 判断 709">
          <a:extLst>
            <a:ext uri="{FF2B5EF4-FFF2-40B4-BE49-F238E27FC236}">
              <a16:creationId xmlns:a16="http://schemas.microsoft.com/office/drawing/2014/main" id="{8A4BB297-5DC5-400C-BFC4-4961E38EA760}"/>
            </a:ext>
          </a:extLst>
        </xdr:cNvPr>
        <xdr:cNvSpPr/>
      </xdr:nvSpPr>
      <xdr:spPr>
        <a:xfrm>
          <a:off x="17937480" y="1408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711" name="フローチャート: 判断 710">
          <a:extLst>
            <a:ext uri="{FF2B5EF4-FFF2-40B4-BE49-F238E27FC236}">
              <a16:creationId xmlns:a16="http://schemas.microsoft.com/office/drawing/2014/main" id="{7E1040C0-A657-4707-9F8E-F75A11199372}"/>
            </a:ext>
          </a:extLst>
        </xdr:cNvPr>
        <xdr:cNvSpPr/>
      </xdr:nvSpPr>
      <xdr:spPr>
        <a:xfrm>
          <a:off x="17162780" y="1408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712" name="フローチャート: 判断 711">
          <a:extLst>
            <a:ext uri="{FF2B5EF4-FFF2-40B4-BE49-F238E27FC236}">
              <a16:creationId xmlns:a16="http://schemas.microsoft.com/office/drawing/2014/main" id="{A005C372-A06E-4302-B844-1735C8892DF0}"/>
            </a:ext>
          </a:extLst>
        </xdr:cNvPr>
        <xdr:cNvSpPr/>
      </xdr:nvSpPr>
      <xdr:spPr>
        <a:xfrm>
          <a:off x="16388080" y="1408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1DBE9315-0C5B-4A11-8240-54285CE6464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78697EE3-17CE-4515-8819-BAD284159B62}"/>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925F2478-1D9A-47F3-ABE0-B69544D5BAE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4CD23DFB-08F2-46B5-B28B-181D95ECF5E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B7887256-42A6-40C9-AA5B-1B95D003B81E}"/>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718" name="楕円 717">
          <a:extLst>
            <a:ext uri="{FF2B5EF4-FFF2-40B4-BE49-F238E27FC236}">
              <a16:creationId xmlns:a16="http://schemas.microsoft.com/office/drawing/2014/main" id="{DACC0E12-205D-4328-ACDD-1967B3E857D7}"/>
            </a:ext>
          </a:extLst>
        </xdr:cNvPr>
        <xdr:cNvSpPr/>
      </xdr:nvSpPr>
      <xdr:spPr>
        <a:xfrm>
          <a:off x="19458940" y="140362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145051</xdr:rowOff>
    </xdr:from>
    <xdr:ext cx="469744" cy="259045"/>
    <xdr:sp macro="" textlink="">
      <xdr:nvSpPr>
        <xdr:cNvPr id="719" name="【消防施設】&#10;一人当たり面積該当値テキスト">
          <a:extLst>
            <a:ext uri="{FF2B5EF4-FFF2-40B4-BE49-F238E27FC236}">
              <a16:creationId xmlns:a16="http://schemas.microsoft.com/office/drawing/2014/main" id="{66614D44-791C-4FC0-8966-3A9ECFD68CF4}"/>
            </a:ext>
          </a:extLst>
        </xdr:cNvPr>
        <xdr:cNvSpPr txBox="1"/>
      </xdr:nvSpPr>
      <xdr:spPr>
        <a:xfrm>
          <a:off x="19547840" y="1389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115315</xdr:rowOff>
    </xdr:from>
    <xdr:to>
      <xdr:col>112</xdr:col>
      <xdr:colOff>38100</xdr:colOff>
      <xdr:row>84</xdr:row>
      <xdr:rowOff>45465</xdr:rowOff>
    </xdr:to>
    <xdr:sp macro="" textlink="">
      <xdr:nvSpPr>
        <xdr:cNvPr id="720" name="楕円 719">
          <a:extLst>
            <a:ext uri="{FF2B5EF4-FFF2-40B4-BE49-F238E27FC236}">
              <a16:creationId xmlns:a16="http://schemas.microsoft.com/office/drawing/2014/main" id="{B7B764C5-A59A-4523-9538-417DF35A6507}"/>
            </a:ext>
          </a:extLst>
        </xdr:cNvPr>
        <xdr:cNvSpPr/>
      </xdr:nvSpPr>
      <xdr:spPr>
        <a:xfrm>
          <a:off x="18735040" y="140294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166115</xdr:rowOff>
    </xdr:from>
    <xdr:to>
      <xdr:col>116</xdr:col>
      <xdr:colOff>63500</xdr:colOff>
      <xdr:row>84</xdr:row>
      <xdr:rowOff>1524</xdr:rowOff>
    </xdr:to>
    <xdr:cxnSp macro="">
      <xdr:nvCxnSpPr>
        <xdr:cNvPr id="721" name="直線コネクタ 720">
          <a:extLst>
            <a:ext uri="{FF2B5EF4-FFF2-40B4-BE49-F238E27FC236}">
              <a16:creationId xmlns:a16="http://schemas.microsoft.com/office/drawing/2014/main" id="{41731347-9BC4-40F3-A780-DF543CE16D1C}"/>
            </a:ext>
          </a:extLst>
        </xdr:cNvPr>
        <xdr:cNvCxnSpPr/>
      </xdr:nvCxnSpPr>
      <xdr:spPr>
        <a:xfrm>
          <a:off x="18778220" y="14080235"/>
          <a:ext cx="73152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131318</xdr:rowOff>
    </xdr:from>
    <xdr:to>
      <xdr:col>107</xdr:col>
      <xdr:colOff>101600</xdr:colOff>
      <xdr:row>84</xdr:row>
      <xdr:rowOff>61468</xdr:rowOff>
    </xdr:to>
    <xdr:sp macro="" textlink="">
      <xdr:nvSpPr>
        <xdr:cNvPr id="722" name="楕円 721">
          <a:extLst>
            <a:ext uri="{FF2B5EF4-FFF2-40B4-BE49-F238E27FC236}">
              <a16:creationId xmlns:a16="http://schemas.microsoft.com/office/drawing/2014/main" id="{8F538AE3-98AE-4C88-8D7A-C6AE31FDF2CE}"/>
            </a:ext>
          </a:extLst>
        </xdr:cNvPr>
        <xdr:cNvSpPr/>
      </xdr:nvSpPr>
      <xdr:spPr>
        <a:xfrm>
          <a:off x="17937480" y="140454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166115</xdr:rowOff>
    </xdr:from>
    <xdr:to>
      <xdr:col>111</xdr:col>
      <xdr:colOff>177800</xdr:colOff>
      <xdr:row>84</xdr:row>
      <xdr:rowOff>10668</xdr:rowOff>
    </xdr:to>
    <xdr:cxnSp macro="">
      <xdr:nvCxnSpPr>
        <xdr:cNvPr id="723" name="直線コネクタ 722">
          <a:extLst>
            <a:ext uri="{FF2B5EF4-FFF2-40B4-BE49-F238E27FC236}">
              <a16:creationId xmlns:a16="http://schemas.microsoft.com/office/drawing/2014/main" id="{350846DD-EE86-4D48-A201-1628A19A6967}"/>
            </a:ext>
          </a:extLst>
        </xdr:cNvPr>
        <xdr:cNvCxnSpPr/>
      </xdr:nvCxnSpPr>
      <xdr:spPr>
        <a:xfrm flipV="1">
          <a:off x="17988280" y="14080235"/>
          <a:ext cx="78994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142748</xdr:rowOff>
    </xdr:from>
    <xdr:to>
      <xdr:col>102</xdr:col>
      <xdr:colOff>165100</xdr:colOff>
      <xdr:row>84</xdr:row>
      <xdr:rowOff>72898</xdr:rowOff>
    </xdr:to>
    <xdr:sp macro="" textlink="">
      <xdr:nvSpPr>
        <xdr:cNvPr id="724" name="楕円 723">
          <a:extLst>
            <a:ext uri="{FF2B5EF4-FFF2-40B4-BE49-F238E27FC236}">
              <a16:creationId xmlns:a16="http://schemas.microsoft.com/office/drawing/2014/main" id="{575EA59F-607E-4B23-BE8C-1066588B11C9}"/>
            </a:ext>
          </a:extLst>
        </xdr:cNvPr>
        <xdr:cNvSpPr/>
      </xdr:nvSpPr>
      <xdr:spPr>
        <a:xfrm>
          <a:off x="17162780" y="140568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xdr:rowOff>
    </xdr:from>
    <xdr:to>
      <xdr:col>107</xdr:col>
      <xdr:colOff>50800</xdr:colOff>
      <xdr:row>84</xdr:row>
      <xdr:rowOff>22098</xdr:rowOff>
    </xdr:to>
    <xdr:cxnSp macro="">
      <xdr:nvCxnSpPr>
        <xdr:cNvPr id="725" name="直線コネクタ 724">
          <a:extLst>
            <a:ext uri="{FF2B5EF4-FFF2-40B4-BE49-F238E27FC236}">
              <a16:creationId xmlns:a16="http://schemas.microsoft.com/office/drawing/2014/main" id="{954815E8-EB92-4174-A8E5-91F027163983}"/>
            </a:ext>
          </a:extLst>
        </xdr:cNvPr>
        <xdr:cNvCxnSpPr/>
      </xdr:nvCxnSpPr>
      <xdr:spPr>
        <a:xfrm flipV="1">
          <a:off x="17213580" y="14092428"/>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149606</xdr:rowOff>
    </xdr:from>
    <xdr:to>
      <xdr:col>98</xdr:col>
      <xdr:colOff>38100</xdr:colOff>
      <xdr:row>84</xdr:row>
      <xdr:rowOff>79756</xdr:rowOff>
    </xdr:to>
    <xdr:sp macro="" textlink="">
      <xdr:nvSpPr>
        <xdr:cNvPr id="726" name="楕円 725">
          <a:extLst>
            <a:ext uri="{FF2B5EF4-FFF2-40B4-BE49-F238E27FC236}">
              <a16:creationId xmlns:a16="http://schemas.microsoft.com/office/drawing/2014/main" id="{BEBA1A19-A921-4C72-835D-11CDCE6E5F44}"/>
            </a:ext>
          </a:extLst>
        </xdr:cNvPr>
        <xdr:cNvSpPr/>
      </xdr:nvSpPr>
      <xdr:spPr>
        <a:xfrm>
          <a:off x="16388080" y="140637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22098</xdr:rowOff>
    </xdr:from>
    <xdr:to>
      <xdr:col>102</xdr:col>
      <xdr:colOff>114300</xdr:colOff>
      <xdr:row>84</xdr:row>
      <xdr:rowOff>28956</xdr:rowOff>
    </xdr:to>
    <xdr:cxnSp macro="">
      <xdr:nvCxnSpPr>
        <xdr:cNvPr id="727" name="直線コネクタ 726">
          <a:extLst>
            <a:ext uri="{FF2B5EF4-FFF2-40B4-BE49-F238E27FC236}">
              <a16:creationId xmlns:a16="http://schemas.microsoft.com/office/drawing/2014/main" id="{73E00396-A860-4637-9932-026CF00E2FCB}"/>
            </a:ext>
          </a:extLst>
        </xdr:cNvPr>
        <xdr:cNvCxnSpPr/>
      </xdr:nvCxnSpPr>
      <xdr:spPr>
        <a:xfrm flipV="1">
          <a:off x="16431260" y="14103858"/>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728" name="n_1aveValue【消防施設】&#10;一人当たり面積">
          <a:extLst>
            <a:ext uri="{FF2B5EF4-FFF2-40B4-BE49-F238E27FC236}">
              <a16:creationId xmlns:a16="http://schemas.microsoft.com/office/drawing/2014/main" id="{714D9FCC-751A-4BC4-9D28-0C360867699F}"/>
            </a:ext>
          </a:extLst>
        </xdr:cNvPr>
        <xdr:cNvSpPr txBox="1"/>
      </xdr:nvSpPr>
      <xdr:spPr>
        <a:xfrm>
          <a:off x="18561127" y="1415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96029</xdr:rowOff>
    </xdr:from>
    <xdr:ext cx="469744" cy="259045"/>
    <xdr:sp macro="" textlink="">
      <xdr:nvSpPr>
        <xdr:cNvPr id="729" name="n_2aveValue【消防施設】&#10;一人当たり面積">
          <a:extLst>
            <a:ext uri="{FF2B5EF4-FFF2-40B4-BE49-F238E27FC236}">
              <a16:creationId xmlns:a16="http://schemas.microsoft.com/office/drawing/2014/main" id="{6C83F6A8-9C70-4955-B4F2-D180E6516D54}"/>
            </a:ext>
          </a:extLst>
        </xdr:cNvPr>
        <xdr:cNvSpPr txBox="1"/>
      </xdr:nvSpPr>
      <xdr:spPr>
        <a:xfrm>
          <a:off x="17776267" y="1417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98314</xdr:rowOff>
    </xdr:from>
    <xdr:ext cx="469744" cy="259045"/>
    <xdr:sp macro="" textlink="">
      <xdr:nvSpPr>
        <xdr:cNvPr id="730" name="n_3aveValue【消防施設】&#10;一人当たり面積">
          <a:extLst>
            <a:ext uri="{FF2B5EF4-FFF2-40B4-BE49-F238E27FC236}">
              <a16:creationId xmlns:a16="http://schemas.microsoft.com/office/drawing/2014/main" id="{7AD24671-0839-46F4-B558-97255589C813}"/>
            </a:ext>
          </a:extLst>
        </xdr:cNvPr>
        <xdr:cNvSpPr txBox="1"/>
      </xdr:nvSpPr>
      <xdr:spPr>
        <a:xfrm>
          <a:off x="17001567" y="1418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91457</xdr:rowOff>
    </xdr:from>
    <xdr:ext cx="469744" cy="259045"/>
    <xdr:sp macro="" textlink="">
      <xdr:nvSpPr>
        <xdr:cNvPr id="731" name="n_4aveValue【消防施設】&#10;一人当たり面積">
          <a:extLst>
            <a:ext uri="{FF2B5EF4-FFF2-40B4-BE49-F238E27FC236}">
              <a16:creationId xmlns:a16="http://schemas.microsoft.com/office/drawing/2014/main" id="{39174F4B-A4E5-472B-921F-EA7E57B3F4CF}"/>
            </a:ext>
          </a:extLst>
        </xdr:cNvPr>
        <xdr:cNvSpPr txBox="1"/>
      </xdr:nvSpPr>
      <xdr:spPr>
        <a:xfrm>
          <a:off x="16226867" y="141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61992</xdr:rowOff>
    </xdr:from>
    <xdr:ext cx="469744" cy="259045"/>
    <xdr:sp macro="" textlink="">
      <xdr:nvSpPr>
        <xdr:cNvPr id="732" name="n_1mainValue【消防施設】&#10;一人当たり面積">
          <a:extLst>
            <a:ext uri="{FF2B5EF4-FFF2-40B4-BE49-F238E27FC236}">
              <a16:creationId xmlns:a16="http://schemas.microsoft.com/office/drawing/2014/main" id="{6DEFA8C3-25C0-4FBD-9969-30A764E11DBD}"/>
            </a:ext>
          </a:extLst>
        </xdr:cNvPr>
        <xdr:cNvSpPr txBox="1"/>
      </xdr:nvSpPr>
      <xdr:spPr>
        <a:xfrm>
          <a:off x="18561127" y="138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77995</xdr:rowOff>
    </xdr:from>
    <xdr:ext cx="469744" cy="259045"/>
    <xdr:sp macro="" textlink="">
      <xdr:nvSpPr>
        <xdr:cNvPr id="733" name="n_2mainValue【消防施設】&#10;一人当たり面積">
          <a:extLst>
            <a:ext uri="{FF2B5EF4-FFF2-40B4-BE49-F238E27FC236}">
              <a16:creationId xmlns:a16="http://schemas.microsoft.com/office/drawing/2014/main" id="{CA62C0A8-302A-4EFD-B645-BDF5DA4BCE6A}"/>
            </a:ext>
          </a:extLst>
        </xdr:cNvPr>
        <xdr:cNvSpPr txBox="1"/>
      </xdr:nvSpPr>
      <xdr:spPr>
        <a:xfrm>
          <a:off x="17776267" y="1382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89425</xdr:rowOff>
    </xdr:from>
    <xdr:ext cx="469744" cy="259045"/>
    <xdr:sp macro="" textlink="">
      <xdr:nvSpPr>
        <xdr:cNvPr id="734" name="n_3mainValue【消防施設】&#10;一人当たり面積">
          <a:extLst>
            <a:ext uri="{FF2B5EF4-FFF2-40B4-BE49-F238E27FC236}">
              <a16:creationId xmlns:a16="http://schemas.microsoft.com/office/drawing/2014/main" id="{1E5B2493-0A44-48C4-A5A5-AFD0D4CB8DC8}"/>
            </a:ext>
          </a:extLst>
        </xdr:cNvPr>
        <xdr:cNvSpPr txBox="1"/>
      </xdr:nvSpPr>
      <xdr:spPr>
        <a:xfrm>
          <a:off x="17001567" y="1383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96283</xdr:rowOff>
    </xdr:from>
    <xdr:ext cx="469744" cy="259045"/>
    <xdr:sp macro="" textlink="">
      <xdr:nvSpPr>
        <xdr:cNvPr id="735" name="n_4mainValue【消防施設】&#10;一人当たり面積">
          <a:extLst>
            <a:ext uri="{FF2B5EF4-FFF2-40B4-BE49-F238E27FC236}">
              <a16:creationId xmlns:a16="http://schemas.microsoft.com/office/drawing/2014/main" id="{55B03A49-B4DD-49BF-9595-457705A51D94}"/>
            </a:ext>
          </a:extLst>
        </xdr:cNvPr>
        <xdr:cNvSpPr txBox="1"/>
      </xdr:nvSpPr>
      <xdr:spPr>
        <a:xfrm>
          <a:off x="16226867" y="138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F9CDFA0B-006F-4ABD-B8B8-4A7DBC2E3F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463B83AF-847A-4900-B953-8BBD8628599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23E5AFAE-6662-4428-A489-7B6312253AC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95718D49-439A-45A8-A509-FEEB9FF4190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D941BBB3-89D5-41BE-B2CB-0C1761F7C21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E36054F2-449D-4496-A406-748E13EB69B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A8A31418-5696-4763-9BAD-824ABDD36DD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B4D525F5-CCAE-460C-A8E1-B98D36122D6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389CF9BF-06D4-4BCA-A4E6-AD18F64AE8C2}"/>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48D74EE2-577D-4C6B-AA85-3668E17DC869}"/>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0C783478-367A-418C-8752-BD4370751399}"/>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7" name="直線コネクタ 746">
          <a:extLst>
            <a:ext uri="{FF2B5EF4-FFF2-40B4-BE49-F238E27FC236}">
              <a16:creationId xmlns:a16="http://schemas.microsoft.com/office/drawing/2014/main" id="{C72D8079-F374-41F0-820E-5660E70B7C0B}"/>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8" name="テキスト ボックス 747">
          <a:extLst>
            <a:ext uri="{FF2B5EF4-FFF2-40B4-BE49-F238E27FC236}">
              <a16:creationId xmlns:a16="http://schemas.microsoft.com/office/drawing/2014/main" id="{1BC1D578-D728-46F9-8FA2-8FDC00EBCF2E}"/>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9" name="直線コネクタ 748">
          <a:extLst>
            <a:ext uri="{FF2B5EF4-FFF2-40B4-BE49-F238E27FC236}">
              <a16:creationId xmlns:a16="http://schemas.microsoft.com/office/drawing/2014/main" id="{E2B5AD2B-FE63-406C-A521-C245F0159ACE}"/>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0" name="テキスト ボックス 749">
          <a:extLst>
            <a:ext uri="{FF2B5EF4-FFF2-40B4-BE49-F238E27FC236}">
              <a16:creationId xmlns:a16="http://schemas.microsoft.com/office/drawing/2014/main" id="{A362B32C-CF00-4539-8838-8B1F06F413EF}"/>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1" name="直線コネクタ 750">
          <a:extLst>
            <a:ext uri="{FF2B5EF4-FFF2-40B4-BE49-F238E27FC236}">
              <a16:creationId xmlns:a16="http://schemas.microsoft.com/office/drawing/2014/main" id="{53362F7D-C898-4333-97D1-EB093E9EB628}"/>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2" name="テキスト ボックス 751">
          <a:extLst>
            <a:ext uri="{FF2B5EF4-FFF2-40B4-BE49-F238E27FC236}">
              <a16:creationId xmlns:a16="http://schemas.microsoft.com/office/drawing/2014/main" id="{AF7580E8-DACB-4D0C-9103-980E762C93A8}"/>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3" name="直線コネクタ 752">
          <a:extLst>
            <a:ext uri="{FF2B5EF4-FFF2-40B4-BE49-F238E27FC236}">
              <a16:creationId xmlns:a16="http://schemas.microsoft.com/office/drawing/2014/main" id="{A7832933-931C-4258-B934-E23C4FC2EE21}"/>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4" name="テキスト ボックス 753">
          <a:extLst>
            <a:ext uri="{FF2B5EF4-FFF2-40B4-BE49-F238E27FC236}">
              <a16:creationId xmlns:a16="http://schemas.microsoft.com/office/drawing/2014/main" id="{0FE155E6-79D8-456D-9BFE-6D5A3A06C92D}"/>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5" name="直線コネクタ 754">
          <a:extLst>
            <a:ext uri="{FF2B5EF4-FFF2-40B4-BE49-F238E27FC236}">
              <a16:creationId xmlns:a16="http://schemas.microsoft.com/office/drawing/2014/main" id="{4E5A5D39-6B64-4698-93F1-57D3398DDA07}"/>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6" name="テキスト ボックス 755">
          <a:extLst>
            <a:ext uri="{FF2B5EF4-FFF2-40B4-BE49-F238E27FC236}">
              <a16:creationId xmlns:a16="http://schemas.microsoft.com/office/drawing/2014/main" id="{DABF7534-46B9-415C-BFC6-31820FCF64CF}"/>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7" name="直線コネクタ 756">
          <a:extLst>
            <a:ext uri="{FF2B5EF4-FFF2-40B4-BE49-F238E27FC236}">
              <a16:creationId xmlns:a16="http://schemas.microsoft.com/office/drawing/2014/main" id="{F4AD28D2-28DC-4FA0-B144-BD740649F085}"/>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8" name="テキスト ボックス 757">
          <a:extLst>
            <a:ext uri="{FF2B5EF4-FFF2-40B4-BE49-F238E27FC236}">
              <a16:creationId xmlns:a16="http://schemas.microsoft.com/office/drawing/2014/main" id="{AD279FED-4863-43E9-8626-315F29101EC4}"/>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61117C85-1061-4BD8-B164-99E6154DDBE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a:extLst>
            <a:ext uri="{FF2B5EF4-FFF2-40B4-BE49-F238E27FC236}">
              <a16:creationId xmlns:a16="http://schemas.microsoft.com/office/drawing/2014/main" id="{A2BD3B52-A125-4A20-B530-E75F8C1EC08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761" name="直線コネクタ 760">
          <a:extLst>
            <a:ext uri="{FF2B5EF4-FFF2-40B4-BE49-F238E27FC236}">
              <a16:creationId xmlns:a16="http://schemas.microsoft.com/office/drawing/2014/main" id="{097657B7-1B98-4916-93C2-C190DC9C2CE9}"/>
            </a:ext>
          </a:extLst>
        </xdr:cNvPr>
        <xdr:cNvCxnSpPr/>
      </xdr:nvCxnSpPr>
      <xdr:spPr>
        <a:xfrm flipV="1">
          <a:off x="14375764" y="16767266"/>
          <a:ext cx="0" cy="1514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762" name="【庁舎】&#10;有形固定資産減価償却率最小値テキスト">
          <a:extLst>
            <a:ext uri="{FF2B5EF4-FFF2-40B4-BE49-F238E27FC236}">
              <a16:creationId xmlns:a16="http://schemas.microsoft.com/office/drawing/2014/main" id="{5254370E-58DB-4105-A906-46D8A07716AD}"/>
            </a:ext>
          </a:extLst>
        </xdr:cNvPr>
        <xdr:cNvSpPr txBox="1"/>
      </xdr:nvSpPr>
      <xdr:spPr>
        <a:xfrm>
          <a:off x="14414500" y="18285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763" name="直線コネクタ 762">
          <a:extLst>
            <a:ext uri="{FF2B5EF4-FFF2-40B4-BE49-F238E27FC236}">
              <a16:creationId xmlns:a16="http://schemas.microsoft.com/office/drawing/2014/main" id="{CA9EC566-C697-48E8-AFB8-52F8A1804118}"/>
            </a:ext>
          </a:extLst>
        </xdr:cNvPr>
        <xdr:cNvCxnSpPr/>
      </xdr:nvCxnSpPr>
      <xdr:spPr>
        <a:xfrm>
          <a:off x="14287500" y="18282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764" name="【庁舎】&#10;有形固定資産減価償却率最大値テキスト">
          <a:extLst>
            <a:ext uri="{FF2B5EF4-FFF2-40B4-BE49-F238E27FC236}">
              <a16:creationId xmlns:a16="http://schemas.microsoft.com/office/drawing/2014/main" id="{6D4BB759-B113-47F4-B3F8-E31864E0FB2A}"/>
            </a:ext>
          </a:extLst>
        </xdr:cNvPr>
        <xdr:cNvSpPr txBox="1"/>
      </xdr:nvSpPr>
      <xdr:spPr>
        <a:xfrm>
          <a:off x="14414500" y="165463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765" name="直線コネクタ 764">
          <a:extLst>
            <a:ext uri="{FF2B5EF4-FFF2-40B4-BE49-F238E27FC236}">
              <a16:creationId xmlns:a16="http://schemas.microsoft.com/office/drawing/2014/main" id="{77678968-8166-464C-A582-F7F91C7F832B}"/>
            </a:ext>
          </a:extLst>
        </xdr:cNvPr>
        <xdr:cNvCxnSpPr/>
      </xdr:nvCxnSpPr>
      <xdr:spPr>
        <a:xfrm>
          <a:off x="14287500" y="16767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766" name="【庁舎】&#10;有形固定資産減価償却率平均値テキスト">
          <a:extLst>
            <a:ext uri="{FF2B5EF4-FFF2-40B4-BE49-F238E27FC236}">
              <a16:creationId xmlns:a16="http://schemas.microsoft.com/office/drawing/2014/main" id="{B97D3EA7-DA2E-4525-9E5C-A88C94B81963}"/>
            </a:ext>
          </a:extLst>
        </xdr:cNvPr>
        <xdr:cNvSpPr txBox="1"/>
      </xdr:nvSpPr>
      <xdr:spPr>
        <a:xfrm>
          <a:off x="14414500" y="17367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767" name="フローチャート: 判断 766">
          <a:extLst>
            <a:ext uri="{FF2B5EF4-FFF2-40B4-BE49-F238E27FC236}">
              <a16:creationId xmlns:a16="http://schemas.microsoft.com/office/drawing/2014/main" id="{6D0E07D2-AFE8-4840-9D05-FD18F288F9D7}"/>
            </a:ext>
          </a:extLst>
        </xdr:cNvPr>
        <xdr:cNvSpPr/>
      </xdr:nvSpPr>
      <xdr:spPr>
        <a:xfrm>
          <a:off x="14325600" y="1751221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8" name="フローチャート: 判断 767">
          <a:extLst>
            <a:ext uri="{FF2B5EF4-FFF2-40B4-BE49-F238E27FC236}">
              <a16:creationId xmlns:a16="http://schemas.microsoft.com/office/drawing/2014/main" id="{E9B5CC78-C9E0-4A3D-B525-8BDEF6D69F40}"/>
            </a:ext>
          </a:extLst>
        </xdr:cNvPr>
        <xdr:cNvSpPr/>
      </xdr:nvSpPr>
      <xdr:spPr>
        <a:xfrm>
          <a:off x="135788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769" name="フローチャート: 判断 768">
          <a:extLst>
            <a:ext uri="{FF2B5EF4-FFF2-40B4-BE49-F238E27FC236}">
              <a16:creationId xmlns:a16="http://schemas.microsoft.com/office/drawing/2014/main" id="{76666EFA-F03C-426F-AF9D-4A04E561C2CE}"/>
            </a:ext>
          </a:extLst>
        </xdr:cNvPr>
        <xdr:cNvSpPr/>
      </xdr:nvSpPr>
      <xdr:spPr>
        <a:xfrm>
          <a:off x="12804140" y="17535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770" name="フローチャート: 判断 769">
          <a:extLst>
            <a:ext uri="{FF2B5EF4-FFF2-40B4-BE49-F238E27FC236}">
              <a16:creationId xmlns:a16="http://schemas.microsoft.com/office/drawing/2014/main" id="{F423D573-BA43-4725-83F0-7CE401DF8402}"/>
            </a:ext>
          </a:extLst>
        </xdr:cNvPr>
        <xdr:cNvSpPr/>
      </xdr:nvSpPr>
      <xdr:spPr>
        <a:xfrm>
          <a:off x="12029440" y="175791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771" name="フローチャート: 判断 770">
          <a:extLst>
            <a:ext uri="{FF2B5EF4-FFF2-40B4-BE49-F238E27FC236}">
              <a16:creationId xmlns:a16="http://schemas.microsoft.com/office/drawing/2014/main" id="{25E1C3E3-3267-48D6-8D70-5BCABFB19FD4}"/>
            </a:ext>
          </a:extLst>
        </xdr:cNvPr>
        <xdr:cNvSpPr/>
      </xdr:nvSpPr>
      <xdr:spPr>
        <a:xfrm>
          <a:off x="11231880" y="17531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1472558C-ED32-4A8F-A153-46E25F3D47B3}"/>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92FD3D73-27D9-4AB6-B700-D88FC575E9F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ECD4C678-ADBD-48D7-A21D-1B4CDAC4A35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C353C511-BF7B-4426-9CAE-43670F6EDD9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736D1FD4-D8C0-4029-A5B8-FE71E21DCA9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51526</xdr:rowOff>
    </xdr:from>
    <xdr:to>
      <xdr:col>85</xdr:col>
      <xdr:colOff>177800</xdr:colOff>
      <xdr:row>106</xdr:row>
      <xdr:rowOff>153126</xdr:rowOff>
    </xdr:to>
    <xdr:sp macro="" textlink="">
      <xdr:nvSpPr>
        <xdr:cNvPr id="777" name="楕円 776">
          <a:extLst>
            <a:ext uri="{FF2B5EF4-FFF2-40B4-BE49-F238E27FC236}">
              <a16:creationId xmlns:a16="http://schemas.microsoft.com/office/drawing/2014/main" id="{C8666C6A-3ACA-4E8F-B9FC-E5D7F28BC78E}"/>
            </a:ext>
          </a:extLst>
        </xdr:cNvPr>
        <xdr:cNvSpPr/>
      </xdr:nvSpPr>
      <xdr:spPr>
        <a:xfrm>
          <a:off x="14325600" y="1782136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29953</xdr:rowOff>
    </xdr:from>
    <xdr:ext cx="405111" cy="259045"/>
    <xdr:sp macro="" textlink="">
      <xdr:nvSpPr>
        <xdr:cNvPr id="778" name="【庁舎】&#10;有形固定資産減価償却率該当値テキスト">
          <a:extLst>
            <a:ext uri="{FF2B5EF4-FFF2-40B4-BE49-F238E27FC236}">
              <a16:creationId xmlns:a16="http://schemas.microsoft.com/office/drawing/2014/main" id="{5A2340FF-6F40-46D0-800B-2A0692B7DEE9}"/>
            </a:ext>
          </a:extLst>
        </xdr:cNvPr>
        <xdr:cNvSpPr txBox="1"/>
      </xdr:nvSpPr>
      <xdr:spPr>
        <a:xfrm>
          <a:off x="14414500" y="177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160927</xdr:rowOff>
    </xdr:from>
    <xdr:to>
      <xdr:col>81</xdr:col>
      <xdr:colOff>101600</xdr:colOff>
      <xdr:row>107</xdr:row>
      <xdr:rowOff>91077</xdr:rowOff>
    </xdr:to>
    <xdr:sp macro="" textlink="">
      <xdr:nvSpPr>
        <xdr:cNvPr id="779" name="楕円 778">
          <a:extLst>
            <a:ext uri="{FF2B5EF4-FFF2-40B4-BE49-F238E27FC236}">
              <a16:creationId xmlns:a16="http://schemas.microsoft.com/office/drawing/2014/main" id="{0AD8A5C8-EA8F-411B-A7F7-EECE09DADDB0}"/>
            </a:ext>
          </a:extLst>
        </xdr:cNvPr>
        <xdr:cNvSpPr/>
      </xdr:nvSpPr>
      <xdr:spPr>
        <a:xfrm>
          <a:off x="13578840" y="179307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102326</xdr:rowOff>
    </xdr:from>
    <xdr:to>
      <xdr:col>85</xdr:col>
      <xdr:colOff>127000</xdr:colOff>
      <xdr:row>107</xdr:row>
      <xdr:rowOff>40277</xdr:rowOff>
    </xdr:to>
    <xdr:cxnSp macro="">
      <xdr:nvCxnSpPr>
        <xdr:cNvPr id="780" name="直線コネクタ 779">
          <a:extLst>
            <a:ext uri="{FF2B5EF4-FFF2-40B4-BE49-F238E27FC236}">
              <a16:creationId xmlns:a16="http://schemas.microsoft.com/office/drawing/2014/main" id="{67EF1298-2DDD-4A31-96E0-7A589070589F}"/>
            </a:ext>
          </a:extLst>
        </xdr:cNvPr>
        <xdr:cNvCxnSpPr/>
      </xdr:nvCxnSpPr>
      <xdr:spPr>
        <a:xfrm flipV="1">
          <a:off x="13629640" y="17872166"/>
          <a:ext cx="746760" cy="10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36830</xdr:rowOff>
    </xdr:from>
    <xdr:to>
      <xdr:col>76</xdr:col>
      <xdr:colOff>165100</xdr:colOff>
      <xdr:row>107</xdr:row>
      <xdr:rowOff>138430</xdr:rowOff>
    </xdr:to>
    <xdr:sp macro="" textlink="">
      <xdr:nvSpPr>
        <xdr:cNvPr id="781" name="楕円 780">
          <a:extLst>
            <a:ext uri="{FF2B5EF4-FFF2-40B4-BE49-F238E27FC236}">
              <a16:creationId xmlns:a16="http://schemas.microsoft.com/office/drawing/2014/main" id="{35413AD5-4E19-4A55-8161-9FC5CB883E82}"/>
            </a:ext>
          </a:extLst>
        </xdr:cNvPr>
        <xdr:cNvSpPr/>
      </xdr:nvSpPr>
      <xdr:spPr>
        <a:xfrm>
          <a:off x="1280414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40277</xdr:rowOff>
    </xdr:from>
    <xdr:to>
      <xdr:col>81</xdr:col>
      <xdr:colOff>50800</xdr:colOff>
      <xdr:row>107</xdr:row>
      <xdr:rowOff>87630</xdr:rowOff>
    </xdr:to>
    <xdr:cxnSp macro="">
      <xdr:nvCxnSpPr>
        <xdr:cNvPr id="782" name="直線コネクタ 781">
          <a:extLst>
            <a:ext uri="{FF2B5EF4-FFF2-40B4-BE49-F238E27FC236}">
              <a16:creationId xmlns:a16="http://schemas.microsoft.com/office/drawing/2014/main" id="{0211B733-60C8-449B-826A-C408097A4BF6}"/>
            </a:ext>
          </a:extLst>
        </xdr:cNvPr>
        <xdr:cNvCxnSpPr/>
      </xdr:nvCxnSpPr>
      <xdr:spPr>
        <a:xfrm flipV="1">
          <a:off x="12854940" y="17977757"/>
          <a:ext cx="7747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15602</xdr:rowOff>
    </xdr:from>
    <xdr:to>
      <xdr:col>72</xdr:col>
      <xdr:colOff>38100</xdr:colOff>
      <xdr:row>107</xdr:row>
      <xdr:rowOff>117202</xdr:rowOff>
    </xdr:to>
    <xdr:sp macro="" textlink="">
      <xdr:nvSpPr>
        <xdr:cNvPr id="783" name="楕円 782">
          <a:extLst>
            <a:ext uri="{FF2B5EF4-FFF2-40B4-BE49-F238E27FC236}">
              <a16:creationId xmlns:a16="http://schemas.microsoft.com/office/drawing/2014/main" id="{96C7177D-0EFD-4F7C-8B17-E22E38FB3719}"/>
            </a:ext>
          </a:extLst>
        </xdr:cNvPr>
        <xdr:cNvSpPr/>
      </xdr:nvSpPr>
      <xdr:spPr>
        <a:xfrm>
          <a:off x="12029440" y="179530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66402</xdr:rowOff>
    </xdr:from>
    <xdr:to>
      <xdr:col>76</xdr:col>
      <xdr:colOff>114300</xdr:colOff>
      <xdr:row>107</xdr:row>
      <xdr:rowOff>87630</xdr:rowOff>
    </xdr:to>
    <xdr:cxnSp macro="">
      <xdr:nvCxnSpPr>
        <xdr:cNvPr id="784" name="直線コネクタ 783">
          <a:extLst>
            <a:ext uri="{FF2B5EF4-FFF2-40B4-BE49-F238E27FC236}">
              <a16:creationId xmlns:a16="http://schemas.microsoft.com/office/drawing/2014/main" id="{3E9DE7AB-81FA-4BF5-8119-AEC6C0114AF8}"/>
            </a:ext>
          </a:extLst>
        </xdr:cNvPr>
        <xdr:cNvCxnSpPr/>
      </xdr:nvCxnSpPr>
      <xdr:spPr>
        <a:xfrm>
          <a:off x="12072620" y="18003882"/>
          <a:ext cx="78232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162561</xdr:rowOff>
    </xdr:from>
    <xdr:to>
      <xdr:col>67</xdr:col>
      <xdr:colOff>101600</xdr:colOff>
      <xdr:row>107</xdr:row>
      <xdr:rowOff>92711</xdr:rowOff>
    </xdr:to>
    <xdr:sp macro="" textlink="">
      <xdr:nvSpPr>
        <xdr:cNvPr id="785" name="楕円 784">
          <a:extLst>
            <a:ext uri="{FF2B5EF4-FFF2-40B4-BE49-F238E27FC236}">
              <a16:creationId xmlns:a16="http://schemas.microsoft.com/office/drawing/2014/main" id="{417E99D5-C84B-4BEC-AF3B-F81636625781}"/>
            </a:ext>
          </a:extLst>
        </xdr:cNvPr>
        <xdr:cNvSpPr/>
      </xdr:nvSpPr>
      <xdr:spPr>
        <a:xfrm>
          <a:off x="11231880" y="17932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41911</xdr:rowOff>
    </xdr:from>
    <xdr:to>
      <xdr:col>71</xdr:col>
      <xdr:colOff>177800</xdr:colOff>
      <xdr:row>107</xdr:row>
      <xdr:rowOff>66402</xdr:rowOff>
    </xdr:to>
    <xdr:cxnSp macro="">
      <xdr:nvCxnSpPr>
        <xdr:cNvPr id="786" name="直線コネクタ 785">
          <a:extLst>
            <a:ext uri="{FF2B5EF4-FFF2-40B4-BE49-F238E27FC236}">
              <a16:creationId xmlns:a16="http://schemas.microsoft.com/office/drawing/2014/main" id="{9FE82E62-D1A4-426A-9D75-3E9B78713998}"/>
            </a:ext>
          </a:extLst>
        </xdr:cNvPr>
        <xdr:cNvCxnSpPr/>
      </xdr:nvCxnSpPr>
      <xdr:spPr>
        <a:xfrm>
          <a:off x="11282680" y="17979391"/>
          <a:ext cx="78994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87" name="n_1aveValue【庁舎】&#10;有形固定資産減価償却率">
          <a:extLst>
            <a:ext uri="{FF2B5EF4-FFF2-40B4-BE49-F238E27FC236}">
              <a16:creationId xmlns:a16="http://schemas.microsoft.com/office/drawing/2014/main" id="{5DF26CB3-4D55-44C5-9816-5A09BF83637D}"/>
            </a:ext>
          </a:extLst>
        </xdr:cNvPr>
        <xdr:cNvSpPr txBox="1"/>
      </xdr:nvSpPr>
      <xdr:spPr>
        <a:xfrm>
          <a:off x="1343724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788" name="n_2aveValue【庁舎】&#10;有形固定資産減価償却率">
          <a:extLst>
            <a:ext uri="{FF2B5EF4-FFF2-40B4-BE49-F238E27FC236}">
              <a16:creationId xmlns:a16="http://schemas.microsoft.com/office/drawing/2014/main" id="{028335BD-A26B-4317-9E42-D6E7D83CBA73}"/>
            </a:ext>
          </a:extLst>
        </xdr:cNvPr>
        <xdr:cNvSpPr txBox="1"/>
      </xdr:nvSpPr>
      <xdr:spPr>
        <a:xfrm>
          <a:off x="12675244" y="17314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91276</xdr:rowOff>
    </xdr:from>
    <xdr:ext cx="405111" cy="259045"/>
    <xdr:sp macro="" textlink="">
      <xdr:nvSpPr>
        <xdr:cNvPr id="789" name="n_3aveValue【庁舎】&#10;有形固定資産減価償却率">
          <a:extLst>
            <a:ext uri="{FF2B5EF4-FFF2-40B4-BE49-F238E27FC236}">
              <a16:creationId xmlns:a16="http://schemas.microsoft.com/office/drawing/2014/main" id="{1083ECBC-60F0-4990-9135-7A8E86C168C9}"/>
            </a:ext>
          </a:extLst>
        </xdr:cNvPr>
        <xdr:cNvSpPr txBox="1"/>
      </xdr:nvSpPr>
      <xdr:spPr>
        <a:xfrm>
          <a:off x="11900544" y="1735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790" name="n_4aveValue【庁舎】&#10;有形固定資産減価償却率">
          <a:extLst>
            <a:ext uri="{FF2B5EF4-FFF2-40B4-BE49-F238E27FC236}">
              <a16:creationId xmlns:a16="http://schemas.microsoft.com/office/drawing/2014/main" id="{D5C44B36-2518-48DF-9196-1DE8E9C3F4CE}"/>
            </a:ext>
          </a:extLst>
        </xdr:cNvPr>
        <xdr:cNvSpPr txBox="1"/>
      </xdr:nvSpPr>
      <xdr:spPr>
        <a:xfrm>
          <a:off x="11102984" y="173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82204</xdr:rowOff>
    </xdr:from>
    <xdr:ext cx="405111" cy="259045"/>
    <xdr:sp macro="" textlink="">
      <xdr:nvSpPr>
        <xdr:cNvPr id="791" name="n_1mainValue【庁舎】&#10;有形固定資産減価償却率">
          <a:extLst>
            <a:ext uri="{FF2B5EF4-FFF2-40B4-BE49-F238E27FC236}">
              <a16:creationId xmlns:a16="http://schemas.microsoft.com/office/drawing/2014/main" id="{03323EAC-B8A8-458A-B8D9-AEA297C2B9B2}"/>
            </a:ext>
          </a:extLst>
        </xdr:cNvPr>
        <xdr:cNvSpPr txBox="1"/>
      </xdr:nvSpPr>
      <xdr:spPr>
        <a:xfrm>
          <a:off x="13437244" y="18019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129557</xdr:rowOff>
    </xdr:from>
    <xdr:ext cx="405111" cy="259045"/>
    <xdr:sp macro="" textlink="">
      <xdr:nvSpPr>
        <xdr:cNvPr id="792" name="n_2mainValue【庁舎】&#10;有形固定資産減価償却率">
          <a:extLst>
            <a:ext uri="{FF2B5EF4-FFF2-40B4-BE49-F238E27FC236}">
              <a16:creationId xmlns:a16="http://schemas.microsoft.com/office/drawing/2014/main" id="{165C49AE-CF6A-4ED8-BD15-9C59E552D330}"/>
            </a:ext>
          </a:extLst>
        </xdr:cNvPr>
        <xdr:cNvSpPr txBox="1"/>
      </xdr:nvSpPr>
      <xdr:spPr>
        <a:xfrm>
          <a:off x="12675244" y="1806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108329</xdr:rowOff>
    </xdr:from>
    <xdr:ext cx="405111" cy="259045"/>
    <xdr:sp macro="" textlink="">
      <xdr:nvSpPr>
        <xdr:cNvPr id="793" name="n_3mainValue【庁舎】&#10;有形固定資産減価償却率">
          <a:extLst>
            <a:ext uri="{FF2B5EF4-FFF2-40B4-BE49-F238E27FC236}">
              <a16:creationId xmlns:a16="http://schemas.microsoft.com/office/drawing/2014/main" id="{02191FD0-5678-4FF5-ACAF-288984C14C75}"/>
            </a:ext>
          </a:extLst>
        </xdr:cNvPr>
        <xdr:cNvSpPr txBox="1"/>
      </xdr:nvSpPr>
      <xdr:spPr>
        <a:xfrm>
          <a:off x="11900544" y="18045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83838</xdr:rowOff>
    </xdr:from>
    <xdr:ext cx="405111" cy="259045"/>
    <xdr:sp macro="" textlink="">
      <xdr:nvSpPr>
        <xdr:cNvPr id="794" name="n_4mainValue【庁舎】&#10;有形固定資産減価償却率">
          <a:extLst>
            <a:ext uri="{FF2B5EF4-FFF2-40B4-BE49-F238E27FC236}">
              <a16:creationId xmlns:a16="http://schemas.microsoft.com/office/drawing/2014/main" id="{AEA8AD76-B2C1-4A6E-B18E-8D204E5EDF69}"/>
            </a:ext>
          </a:extLst>
        </xdr:cNvPr>
        <xdr:cNvSpPr txBox="1"/>
      </xdr:nvSpPr>
      <xdr:spPr>
        <a:xfrm>
          <a:off x="11102984" y="18021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144DEA1A-2632-4062-879E-17A2A0D21AA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4F3A2E2E-39E2-461C-87E1-95823FD25F04}"/>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AB4F1EB8-0CA7-4569-8817-7D4BC78AE3A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30A913FA-6858-43B7-B405-2910E2A4D2D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18F8FE60-2C2A-496E-8AF4-EAFD556CCDC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F2596D77-7722-4D03-95E8-11E5E2C4C18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0B6494AA-BCF0-4DF7-9DD1-0115C6A8491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497EBC28-F092-4A74-9F9B-292C5CA1912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1ABE9F64-2E2B-4796-B805-B4590D7EA4D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D75BFC27-E79F-4269-84AB-358FACA9068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5" name="直線コネクタ 804">
          <a:extLst>
            <a:ext uri="{FF2B5EF4-FFF2-40B4-BE49-F238E27FC236}">
              <a16:creationId xmlns:a16="http://schemas.microsoft.com/office/drawing/2014/main" id="{A382E19B-5D59-49DA-874D-B61D9441AFAC}"/>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6" name="テキスト ボックス 805">
          <a:extLst>
            <a:ext uri="{FF2B5EF4-FFF2-40B4-BE49-F238E27FC236}">
              <a16:creationId xmlns:a16="http://schemas.microsoft.com/office/drawing/2014/main" id="{CE9640CF-D6E7-4668-9E5A-D0A54DB00991}"/>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7" name="直線コネクタ 806">
          <a:extLst>
            <a:ext uri="{FF2B5EF4-FFF2-40B4-BE49-F238E27FC236}">
              <a16:creationId xmlns:a16="http://schemas.microsoft.com/office/drawing/2014/main" id="{EF2B8F40-B529-4532-BA20-8ED1A753B3F5}"/>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8" name="テキスト ボックス 807">
          <a:extLst>
            <a:ext uri="{FF2B5EF4-FFF2-40B4-BE49-F238E27FC236}">
              <a16:creationId xmlns:a16="http://schemas.microsoft.com/office/drawing/2014/main" id="{B1C0ECD6-017C-41C6-B596-F38BBB9480FC}"/>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9" name="直線コネクタ 808">
          <a:extLst>
            <a:ext uri="{FF2B5EF4-FFF2-40B4-BE49-F238E27FC236}">
              <a16:creationId xmlns:a16="http://schemas.microsoft.com/office/drawing/2014/main" id="{1C8988D3-5FE7-49EA-96D8-AE2C1C7CD24E}"/>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0" name="テキスト ボックス 809">
          <a:extLst>
            <a:ext uri="{FF2B5EF4-FFF2-40B4-BE49-F238E27FC236}">
              <a16:creationId xmlns:a16="http://schemas.microsoft.com/office/drawing/2014/main" id="{448D7646-0643-4F3D-89E7-2D6D49251A1D}"/>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1" name="直線コネクタ 810">
          <a:extLst>
            <a:ext uri="{FF2B5EF4-FFF2-40B4-BE49-F238E27FC236}">
              <a16:creationId xmlns:a16="http://schemas.microsoft.com/office/drawing/2014/main" id="{ED73B5AE-D7CD-41A0-BC9C-A632B9B90FA2}"/>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2" name="テキスト ボックス 811">
          <a:extLst>
            <a:ext uri="{FF2B5EF4-FFF2-40B4-BE49-F238E27FC236}">
              <a16:creationId xmlns:a16="http://schemas.microsoft.com/office/drawing/2014/main" id="{A824F0DB-4CA4-4CE7-8323-F33917C50103}"/>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3" name="直線コネクタ 812">
          <a:extLst>
            <a:ext uri="{FF2B5EF4-FFF2-40B4-BE49-F238E27FC236}">
              <a16:creationId xmlns:a16="http://schemas.microsoft.com/office/drawing/2014/main" id="{0D3191A1-7B21-4085-B2C4-1526A7CEFA01}"/>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4" name="テキスト ボックス 813">
          <a:extLst>
            <a:ext uri="{FF2B5EF4-FFF2-40B4-BE49-F238E27FC236}">
              <a16:creationId xmlns:a16="http://schemas.microsoft.com/office/drawing/2014/main" id="{8338D68C-1CD9-41DD-B844-09193954183F}"/>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5" name="直線コネクタ 814">
          <a:extLst>
            <a:ext uri="{FF2B5EF4-FFF2-40B4-BE49-F238E27FC236}">
              <a16:creationId xmlns:a16="http://schemas.microsoft.com/office/drawing/2014/main" id="{6B4B1BCE-150E-4907-AC12-3E3EBD9FD36F}"/>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6" name="テキスト ボックス 815">
          <a:extLst>
            <a:ext uri="{FF2B5EF4-FFF2-40B4-BE49-F238E27FC236}">
              <a16:creationId xmlns:a16="http://schemas.microsoft.com/office/drawing/2014/main" id="{BC7898E9-928E-4A4F-A7AD-2AA05EBB50EE}"/>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FD9DD287-8632-4CEE-BF11-A0D5B198E1E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B54C7DB6-CB15-408F-BDE9-17720113882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a:extLst>
            <a:ext uri="{FF2B5EF4-FFF2-40B4-BE49-F238E27FC236}">
              <a16:creationId xmlns:a16="http://schemas.microsoft.com/office/drawing/2014/main" id="{5A70F147-4293-4CD3-9DEF-D5DD917B480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820" name="直線コネクタ 819">
          <a:extLst>
            <a:ext uri="{FF2B5EF4-FFF2-40B4-BE49-F238E27FC236}">
              <a16:creationId xmlns:a16="http://schemas.microsoft.com/office/drawing/2014/main" id="{426C39AB-5063-4D5E-9587-823E5EACC0A5}"/>
            </a:ext>
          </a:extLst>
        </xdr:cNvPr>
        <xdr:cNvCxnSpPr/>
      </xdr:nvCxnSpPr>
      <xdr:spPr>
        <a:xfrm flipV="1">
          <a:off x="19509104" y="16870680"/>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821" name="【庁舎】&#10;一人当たり面積最小値テキスト">
          <a:extLst>
            <a:ext uri="{FF2B5EF4-FFF2-40B4-BE49-F238E27FC236}">
              <a16:creationId xmlns:a16="http://schemas.microsoft.com/office/drawing/2014/main" id="{18D2467E-1D00-4F6A-AE6B-18E5A54C18FE}"/>
            </a:ext>
          </a:extLst>
        </xdr:cNvPr>
        <xdr:cNvSpPr txBox="1"/>
      </xdr:nvSpPr>
      <xdr:spPr>
        <a:xfrm>
          <a:off x="19547840" y="180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822" name="直線コネクタ 821">
          <a:extLst>
            <a:ext uri="{FF2B5EF4-FFF2-40B4-BE49-F238E27FC236}">
              <a16:creationId xmlns:a16="http://schemas.microsoft.com/office/drawing/2014/main" id="{23BB710C-1FD3-409C-8C25-9D48BCBDF3C8}"/>
            </a:ext>
          </a:extLst>
        </xdr:cNvPr>
        <xdr:cNvCxnSpPr/>
      </xdr:nvCxnSpPr>
      <xdr:spPr>
        <a:xfrm>
          <a:off x="19443700" y="180936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823" name="【庁舎】&#10;一人当たり面積最大値テキスト">
          <a:extLst>
            <a:ext uri="{FF2B5EF4-FFF2-40B4-BE49-F238E27FC236}">
              <a16:creationId xmlns:a16="http://schemas.microsoft.com/office/drawing/2014/main" id="{79671BBC-2CE6-4416-84EA-E5505CFF5250}"/>
            </a:ext>
          </a:extLst>
        </xdr:cNvPr>
        <xdr:cNvSpPr txBox="1"/>
      </xdr:nvSpPr>
      <xdr:spPr>
        <a:xfrm>
          <a:off x="19547840" y="1664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824" name="直線コネクタ 823">
          <a:extLst>
            <a:ext uri="{FF2B5EF4-FFF2-40B4-BE49-F238E27FC236}">
              <a16:creationId xmlns:a16="http://schemas.microsoft.com/office/drawing/2014/main" id="{FA7C397D-25FB-43ED-B27F-CFA4980D16E7}"/>
            </a:ext>
          </a:extLst>
        </xdr:cNvPr>
        <xdr:cNvCxnSpPr/>
      </xdr:nvCxnSpPr>
      <xdr:spPr>
        <a:xfrm>
          <a:off x="19443700" y="16870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7638</xdr:rowOff>
    </xdr:from>
    <xdr:ext cx="469744" cy="259045"/>
    <xdr:sp macro="" textlink="">
      <xdr:nvSpPr>
        <xdr:cNvPr id="825" name="【庁舎】&#10;一人当たり面積平均値テキスト">
          <a:extLst>
            <a:ext uri="{FF2B5EF4-FFF2-40B4-BE49-F238E27FC236}">
              <a16:creationId xmlns:a16="http://schemas.microsoft.com/office/drawing/2014/main" id="{BA45497E-9448-4E5B-9006-2CBDF876FE8F}"/>
            </a:ext>
          </a:extLst>
        </xdr:cNvPr>
        <xdr:cNvSpPr txBox="1"/>
      </xdr:nvSpPr>
      <xdr:spPr>
        <a:xfrm>
          <a:off x="19547840" y="17609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826" name="フローチャート: 判断 825">
          <a:extLst>
            <a:ext uri="{FF2B5EF4-FFF2-40B4-BE49-F238E27FC236}">
              <a16:creationId xmlns:a16="http://schemas.microsoft.com/office/drawing/2014/main" id="{6F7F616B-AA12-4A92-9F40-A34FFFAF23C5}"/>
            </a:ext>
          </a:extLst>
        </xdr:cNvPr>
        <xdr:cNvSpPr/>
      </xdr:nvSpPr>
      <xdr:spPr>
        <a:xfrm>
          <a:off x="1945894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827" name="フローチャート: 判断 826">
          <a:extLst>
            <a:ext uri="{FF2B5EF4-FFF2-40B4-BE49-F238E27FC236}">
              <a16:creationId xmlns:a16="http://schemas.microsoft.com/office/drawing/2014/main" id="{2B4ECC09-417D-4ECC-92C4-51CB2C6B5622}"/>
            </a:ext>
          </a:extLst>
        </xdr:cNvPr>
        <xdr:cNvSpPr/>
      </xdr:nvSpPr>
      <xdr:spPr>
        <a:xfrm>
          <a:off x="18735040" y="176477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60779</xdr:rowOff>
    </xdr:from>
    <xdr:to>
      <xdr:col>107</xdr:col>
      <xdr:colOff>101600</xdr:colOff>
      <xdr:row>105</xdr:row>
      <xdr:rowOff>162379</xdr:rowOff>
    </xdr:to>
    <xdr:sp macro="" textlink="">
      <xdr:nvSpPr>
        <xdr:cNvPr id="828" name="フローチャート: 判断 827">
          <a:extLst>
            <a:ext uri="{FF2B5EF4-FFF2-40B4-BE49-F238E27FC236}">
              <a16:creationId xmlns:a16="http://schemas.microsoft.com/office/drawing/2014/main" id="{F98BAFC8-F1C2-4641-84A9-A4A27D8BCF28}"/>
            </a:ext>
          </a:extLst>
        </xdr:cNvPr>
        <xdr:cNvSpPr/>
      </xdr:nvSpPr>
      <xdr:spPr>
        <a:xfrm>
          <a:off x="17937480" y="176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110852</xdr:rowOff>
    </xdr:from>
    <xdr:to>
      <xdr:col>102</xdr:col>
      <xdr:colOff>165100</xdr:colOff>
      <xdr:row>106</xdr:row>
      <xdr:rowOff>41002</xdr:rowOff>
    </xdr:to>
    <xdr:sp macro="" textlink="">
      <xdr:nvSpPr>
        <xdr:cNvPr id="829" name="フローチャート: 判断 828">
          <a:extLst>
            <a:ext uri="{FF2B5EF4-FFF2-40B4-BE49-F238E27FC236}">
              <a16:creationId xmlns:a16="http://schemas.microsoft.com/office/drawing/2014/main" id="{03288831-A0CE-44C0-A9C7-3B529C93A23E}"/>
            </a:ext>
          </a:extLst>
        </xdr:cNvPr>
        <xdr:cNvSpPr/>
      </xdr:nvSpPr>
      <xdr:spPr>
        <a:xfrm>
          <a:off x="17162780" y="17713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830" name="フローチャート: 判断 829">
          <a:extLst>
            <a:ext uri="{FF2B5EF4-FFF2-40B4-BE49-F238E27FC236}">
              <a16:creationId xmlns:a16="http://schemas.microsoft.com/office/drawing/2014/main" id="{B634F95F-F820-4A07-B46F-46A3DD9A4457}"/>
            </a:ext>
          </a:extLst>
        </xdr:cNvPr>
        <xdr:cNvSpPr/>
      </xdr:nvSpPr>
      <xdr:spPr>
        <a:xfrm>
          <a:off x="16388080" y="177010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4B4B1226-2DD5-4008-AF5C-8A0D262BEDB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AB661423-FF21-4068-9BD5-CFFEEFF64F3A}"/>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3995DB25-5FF7-4E30-8C95-B5187F54082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E385279B-19C4-4738-976A-4798A5F5D26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6D5B5E6A-BB2A-4098-8C4E-F81A960DA0F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24856</xdr:rowOff>
    </xdr:from>
    <xdr:to>
      <xdr:col>116</xdr:col>
      <xdr:colOff>114300</xdr:colOff>
      <xdr:row>105</xdr:row>
      <xdr:rowOff>126456</xdr:rowOff>
    </xdr:to>
    <xdr:sp macro="" textlink="">
      <xdr:nvSpPr>
        <xdr:cNvPr id="836" name="楕円 835">
          <a:extLst>
            <a:ext uri="{FF2B5EF4-FFF2-40B4-BE49-F238E27FC236}">
              <a16:creationId xmlns:a16="http://schemas.microsoft.com/office/drawing/2014/main" id="{CB0157FF-6E5A-469E-8A51-203796915274}"/>
            </a:ext>
          </a:extLst>
        </xdr:cNvPr>
        <xdr:cNvSpPr/>
      </xdr:nvSpPr>
      <xdr:spPr>
        <a:xfrm>
          <a:off x="19458940" y="176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47733</xdr:rowOff>
    </xdr:from>
    <xdr:ext cx="469744" cy="259045"/>
    <xdr:sp macro="" textlink="">
      <xdr:nvSpPr>
        <xdr:cNvPr id="837" name="【庁舎】&#10;一人当たり面積該当値テキスト">
          <a:extLst>
            <a:ext uri="{FF2B5EF4-FFF2-40B4-BE49-F238E27FC236}">
              <a16:creationId xmlns:a16="http://schemas.microsoft.com/office/drawing/2014/main" id="{652F2CDA-2352-4AF0-9BF7-111D75A64B0D}"/>
            </a:ext>
          </a:extLst>
        </xdr:cNvPr>
        <xdr:cNvSpPr txBox="1"/>
      </xdr:nvSpPr>
      <xdr:spPr>
        <a:xfrm>
          <a:off x="19547840" y="1748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42273</xdr:rowOff>
    </xdr:from>
    <xdr:to>
      <xdr:col>112</xdr:col>
      <xdr:colOff>38100</xdr:colOff>
      <xdr:row>105</xdr:row>
      <xdr:rowOff>143873</xdr:rowOff>
    </xdr:to>
    <xdr:sp macro="" textlink="">
      <xdr:nvSpPr>
        <xdr:cNvPr id="838" name="楕円 837">
          <a:extLst>
            <a:ext uri="{FF2B5EF4-FFF2-40B4-BE49-F238E27FC236}">
              <a16:creationId xmlns:a16="http://schemas.microsoft.com/office/drawing/2014/main" id="{C17DB999-55BE-4DA4-BECA-C6111D3FAA64}"/>
            </a:ext>
          </a:extLst>
        </xdr:cNvPr>
        <xdr:cNvSpPr/>
      </xdr:nvSpPr>
      <xdr:spPr>
        <a:xfrm>
          <a:off x="18735040" y="176444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75656</xdr:rowOff>
    </xdr:from>
    <xdr:to>
      <xdr:col>116</xdr:col>
      <xdr:colOff>63500</xdr:colOff>
      <xdr:row>105</xdr:row>
      <xdr:rowOff>93073</xdr:rowOff>
    </xdr:to>
    <xdr:cxnSp macro="">
      <xdr:nvCxnSpPr>
        <xdr:cNvPr id="839" name="直線コネクタ 838">
          <a:extLst>
            <a:ext uri="{FF2B5EF4-FFF2-40B4-BE49-F238E27FC236}">
              <a16:creationId xmlns:a16="http://schemas.microsoft.com/office/drawing/2014/main" id="{A149867A-3C1A-41F1-B282-BCA108E3B28E}"/>
            </a:ext>
          </a:extLst>
        </xdr:cNvPr>
        <xdr:cNvCxnSpPr/>
      </xdr:nvCxnSpPr>
      <xdr:spPr>
        <a:xfrm flipV="1">
          <a:off x="18778220" y="17677856"/>
          <a:ext cx="73152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61868</xdr:rowOff>
    </xdr:from>
    <xdr:to>
      <xdr:col>107</xdr:col>
      <xdr:colOff>101600</xdr:colOff>
      <xdr:row>105</xdr:row>
      <xdr:rowOff>163468</xdr:rowOff>
    </xdr:to>
    <xdr:sp macro="" textlink="">
      <xdr:nvSpPr>
        <xdr:cNvPr id="840" name="楕円 839">
          <a:extLst>
            <a:ext uri="{FF2B5EF4-FFF2-40B4-BE49-F238E27FC236}">
              <a16:creationId xmlns:a16="http://schemas.microsoft.com/office/drawing/2014/main" id="{9868E03B-088D-4B2F-BD21-FC1ED5D30D53}"/>
            </a:ext>
          </a:extLst>
        </xdr:cNvPr>
        <xdr:cNvSpPr/>
      </xdr:nvSpPr>
      <xdr:spPr>
        <a:xfrm>
          <a:off x="17937480" y="1766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93073</xdr:rowOff>
    </xdr:from>
    <xdr:to>
      <xdr:col>111</xdr:col>
      <xdr:colOff>177800</xdr:colOff>
      <xdr:row>105</xdr:row>
      <xdr:rowOff>112668</xdr:rowOff>
    </xdr:to>
    <xdr:cxnSp macro="">
      <xdr:nvCxnSpPr>
        <xdr:cNvPr id="841" name="直線コネクタ 840">
          <a:extLst>
            <a:ext uri="{FF2B5EF4-FFF2-40B4-BE49-F238E27FC236}">
              <a16:creationId xmlns:a16="http://schemas.microsoft.com/office/drawing/2014/main" id="{80EEE7E9-B504-4A9D-A808-5426DC09705D}"/>
            </a:ext>
          </a:extLst>
        </xdr:cNvPr>
        <xdr:cNvCxnSpPr/>
      </xdr:nvCxnSpPr>
      <xdr:spPr>
        <a:xfrm flipV="1">
          <a:off x="17988280" y="17695273"/>
          <a:ext cx="78994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81462</xdr:rowOff>
    </xdr:from>
    <xdr:to>
      <xdr:col>102</xdr:col>
      <xdr:colOff>165100</xdr:colOff>
      <xdr:row>106</xdr:row>
      <xdr:rowOff>11612</xdr:rowOff>
    </xdr:to>
    <xdr:sp macro="" textlink="">
      <xdr:nvSpPr>
        <xdr:cNvPr id="842" name="楕円 841">
          <a:extLst>
            <a:ext uri="{FF2B5EF4-FFF2-40B4-BE49-F238E27FC236}">
              <a16:creationId xmlns:a16="http://schemas.microsoft.com/office/drawing/2014/main" id="{99FD1883-A40F-421B-9F2A-FCD1DE6D0D5A}"/>
            </a:ext>
          </a:extLst>
        </xdr:cNvPr>
        <xdr:cNvSpPr/>
      </xdr:nvSpPr>
      <xdr:spPr>
        <a:xfrm>
          <a:off x="17162780" y="176836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112668</xdr:rowOff>
    </xdr:from>
    <xdr:to>
      <xdr:col>107</xdr:col>
      <xdr:colOff>50800</xdr:colOff>
      <xdr:row>105</xdr:row>
      <xdr:rowOff>132262</xdr:rowOff>
    </xdr:to>
    <xdr:cxnSp macro="">
      <xdr:nvCxnSpPr>
        <xdr:cNvPr id="843" name="直線コネクタ 842">
          <a:extLst>
            <a:ext uri="{FF2B5EF4-FFF2-40B4-BE49-F238E27FC236}">
              <a16:creationId xmlns:a16="http://schemas.microsoft.com/office/drawing/2014/main" id="{CA429D3A-C826-417F-99ED-31BC89E68CE3}"/>
            </a:ext>
          </a:extLst>
        </xdr:cNvPr>
        <xdr:cNvCxnSpPr/>
      </xdr:nvCxnSpPr>
      <xdr:spPr>
        <a:xfrm flipV="1">
          <a:off x="17213580" y="17714868"/>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97789</xdr:rowOff>
    </xdr:from>
    <xdr:to>
      <xdr:col>98</xdr:col>
      <xdr:colOff>38100</xdr:colOff>
      <xdr:row>106</xdr:row>
      <xdr:rowOff>27939</xdr:rowOff>
    </xdr:to>
    <xdr:sp macro="" textlink="">
      <xdr:nvSpPr>
        <xdr:cNvPr id="844" name="楕円 843">
          <a:extLst>
            <a:ext uri="{FF2B5EF4-FFF2-40B4-BE49-F238E27FC236}">
              <a16:creationId xmlns:a16="http://schemas.microsoft.com/office/drawing/2014/main" id="{E6BE2C1C-3A89-4AC2-A8BA-2800AFFB510B}"/>
            </a:ext>
          </a:extLst>
        </xdr:cNvPr>
        <xdr:cNvSpPr/>
      </xdr:nvSpPr>
      <xdr:spPr>
        <a:xfrm>
          <a:off x="16388080" y="176999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132262</xdr:rowOff>
    </xdr:from>
    <xdr:to>
      <xdr:col>102</xdr:col>
      <xdr:colOff>114300</xdr:colOff>
      <xdr:row>105</xdr:row>
      <xdr:rowOff>148589</xdr:rowOff>
    </xdr:to>
    <xdr:cxnSp macro="">
      <xdr:nvCxnSpPr>
        <xdr:cNvPr id="845" name="直線コネクタ 844">
          <a:extLst>
            <a:ext uri="{FF2B5EF4-FFF2-40B4-BE49-F238E27FC236}">
              <a16:creationId xmlns:a16="http://schemas.microsoft.com/office/drawing/2014/main" id="{0569658A-528E-428C-B18A-93121A90CD96}"/>
            </a:ext>
          </a:extLst>
        </xdr:cNvPr>
        <xdr:cNvCxnSpPr/>
      </xdr:nvCxnSpPr>
      <xdr:spPr>
        <a:xfrm flipV="1">
          <a:off x="16431260" y="17734462"/>
          <a:ext cx="78232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138265</xdr:rowOff>
    </xdr:from>
    <xdr:ext cx="469744" cy="259045"/>
    <xdr:sp macro="" textlink="">
      <xdr:nvSpPr>
        <xdr:cNvPr id="846" name="n_1aveValue【庁舎】&#10;一人当たり面積">
          <a:extLst>
            <a:ext uri="{FF2B5EF4-FFF2-40B4-BE49-F238E27FC236}">
              <a16:creationId xmlns:a16="http://schemas.microsoft.com/office/drawing/2014/main" id="{F121433E-EA83-41B9-8D49-98249E7BF632}"/>
            </a:ext>
          </a:extLst>
        </xdr:cNvPr>
        <xdr:cNvSpPr txBox="1"/>
      </xdr:nvSpPr>
      <xdr:spPr>
        <a:xfrm>
          <a:off x="18561127" y="177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7456</xdr:rowOff>
    </xdr:from>
    <xdr:ext cx="469744" cy="259045"/>
    <xdr:sp macro="" textlink="">
      <xdr:nvSpPr>
        <xdr:cNvPr id="847" name="n_2aveValue【庁舎】&#10;一人当たり面積">
          <a:extLst>
            <a:ext uri="{FF2B5EF4-FFF2-40B4-BE49-F238E27FC236}">
              <a16:creationId xmlns:a16="http://schemas.microsoft.com/office/drawing/2014/main" id="{62EF1A8D-4771-4BAC-B079-DBFD320D00B5}"/>
            </a:ext>
          </a:extLst>
        </xdr:cNvPr>
        <xdr:cNvSpPr txBox="1"/>
      </xdr:nvSpPr>
      <xdr:spPr>
        <a:xfrm>
          <a:off x="17776267" y="1744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32129</xdr:rowOff>
    </xdr:from>
    <xdr:ext cx="469744" cy="259045"/>
    <xdr:sp macro="" textlink="">
      <xdr:nvSpPr>
        <xdr:cNvPr id="848" name="n_3aveValue【庁舎】&#10;一人当たり面積">
          <a:extLst>
            <a:ext uri="{FF2B5EF4-FFF2-40B4-BE49-F238E27FC236}">
              <a16:creationId xmlns:a16="http://schemas.microsoft.com/office/drawing/2014/main" id="{AA1BBB2C-481B-4CE9-86E5-59CC0890FB38}"/>
            </a:ext>
          </a:extLst>
        </xdr:cNvPr>
        <xdr:cNvSpPr txBox="1"/>
      </xdr:nvSpPr>
      <xdr:spPr>
        <a:xfrm>
          <a:off x="17001567" y="1780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20156</xdr:rowOff>
    </xdr:from>
    <xdr:ext cx="469744" cy="259045"/>
    <xdr:sp macro="" textlink="">
      <xdr:nvSpPr>
        <xdr:cNvPr id="849" name="n_4aveValue【庁舎】&#10;一人当たり面積">
          <a:extLst>
            <a:ext uri="{FF2B5EF4-FFF2-40B4-BE49-F238E27FC236}">
              <a16:creationId xmlns:a16="http://schemas.microsoft.com/office/drawing/2014/main" id="{77E98D59-5C77-47E5-B7A5-63BC341DC0D4}"/>
            </a:ext>
          </a:extLst>
        </xdr:cNvPr>
        <xdr:cNvSpPr txBox="1"/>
      </xdr:nvSpPr>
      <xdr:spPr>
        <a:xfrm>
          <a:off x="16226867" y="1778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160400</xdr:rowOff>
    </xdr:from>
    <xdr:ext cx="469744" cy="259045"/>
    <xdr:sp macro="" textlink="">
      <xdr:nvSpPr>
        <xdr:cNvPr id="850" name="n_1mainValue【庁舎】&#10;一人当たり面積">
          <a:extLst>
            <a:ext uri="{FF2B5EF4-FFF2-40B4-BE49-F238E27FC236}">
              <a16:creationId xmlns:a16="http://schemas.microsoft.com/office/drawing/2014/main" id="{BD19A212-E136-4E03-9ED0-F26D8F2D4F42}"/>
            </a:ext>
          </a:extLst>
        </xdr:cNvPr>
        <xdr:cNvSpPr txBox="1"/>
      </xdr:nvSpPr>
      <xdr:spPr>
        <a:xfrm>
          <a:off x="18561127" y="1742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154595</xdr:rowOff>
    </xdr:from>
    <xdr:ext cx="469744" cy="259045"/>
    <xdr:sp macro="" textlink="">
      <xdr:nvSpPr>
        <xdr:cNvPr id="851" name="n_2mainValue【庁舎】&#10;一人当たり面積">
          <a:extLst>
            <a:ext uri="{FF2B5EF4-FFF2-40B4-BE49-F238E27FC236}">
              <a16:creationId xmlns:a16="http://schemas.microsoft.com/office/drawing/2014/main" id="{1829A383-BCAE-44A9-8632-0467C8E84BA2}"/>
            </a:ext>
          </a:extLst>
        </xdr:cNvPr>
        <xdr:cNvSpPr txBox="1"/>
      </xdr:nvSpPr>
      <xdr:spPr>
        <a:xfrm>
          <a:off x="17776267" y="1775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28139</xdr:rowOff>
    </xdr:from>
    <xdr:ext cx="469744" cy="259045"/>
    <xdr:sp macro="" textlink="">
      <xdr:nvSpPr>
        <xdr:cNvPr id="852" name="n_3mainValue【庁舎】&#10;一人当たり面積">
          <a:extLst>
            <a:ext uri="{FF2B5EF4-FFF2-40B4-BE49-F238E27FC236}">
              <a16:creationId xmlns:a16="http://schemas.microsoft.com/office/drawing/2014/main" id="{5D9D2811-4304-4CEC-BCE1-ACA2A84CA9AF}"/>
            </a:ext>
          </a:extLst>
        </xdr:cNvPr>
        <xdr:cNvSpPr txBox="1"/>
      </xdr:nvSpPr>
      <xdr:spPr>
        <a:xfrm>
          <a:off x="17001567" y="1746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44466</xdr:rowOff>
    </xdr:from>
    <xdr:ext cx="469744" cy="259045"/>
    <xdr:sp macro="" textlink="">
      <xdr:nvSpPr>
        <xdr:cNvPr id="853" name="n_4mainValue【庁舎】&#10;一人当たり面積">
          <a:extLst>
            <a:ext uri="{FF2B5EF4-FFF2-40B4-BE49-F238E27FC236}">
              <a16:creationId xmlns:a16="http://schemas.microsoft.com/office/drawing/2014/main" id="{5AAA70E5-CE11-4ED5-B146-C9A5020B9001}"/>
            </a:ext>
          </a:extLst>
        </xdr:cNvPr>
        <xdr:cNvSpPr txBox="1"/>
      </xdr:nvSpPr>
      <xdr:spPr>
        <a:xfrm>
          <a:off x="16226867" y="1747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C7D0B076-C6F4-46E9-B21D-5B7AF1A13DD1}"/>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0F0E608F-9B7B-4094-BF31-0459F8989B4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B72ACE33-475F-4D8B-A457-E5DC2EA8287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類似団体と比較して有形固定資産減価償却率が高くなっている施設は、一般廃棄物処理施設、体育館・プール、保健センター・保健所、市民会館、庁舎である。</a:t>
          </a:r>
          <a:endParaRPr lang="ja-JP" altLang="ja-JP" sz="1400">
            <a:effectLst/>
          </a:endParaRPr>
        </a:p>
        <a:p>
          <a:r>
            <a:rPr kumimoji="1" lang="ja-JP" altLang="ja-JP" sz="1100">
              <a:solidFill>
                <a:schemeClr val="dk1"/>
              </a:solidFill>
              <a:effectLst/>
              <a:latin typeface="+mn-lt"/>
              <a:ea typeface="+mn-ea"/>
              <a:cs typeface="+mn-cs"/>
            </a:rPr>
            <a:t>庁舎は昭和</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年に建築され、経年劣化が進んでいる。</a:t>
          </a:r>
          <a:r>
            <a:rPr kumimoji="1" lang="ja-JP" altLang="en-US" sz="1100">
              <a:solidFill>
                <a:schemeClr val="dk1"/>
              </a:solidFill>
              <a:effectLst/>
              <a:latin typeface="+mn-lt"/>
              <a:ea typeface="+mn-ea"/>
              <a:cs typeface="+mn-cs"/>
            </a:rPr>
            <a:t>令和２年度に</a:t>
          </a:r>
          <a:r>
            <a:rPr kumimoji="1" lang="ja-JP" altLang="ja-JP" sz="1100">
              <a:solidFill>
                <a:schemeClr val="dk1"/>
              </a:solidFill>
              <a:effectLst/>
              <a:latin typeface="+mn-lt"/>
              <a:ea typeface="+mn-ea"/>
              <a:cs typeface="+mn-cs"/>
            </a:rPr>
            <a:t>策定した公共施設等個別施設計画に基づき、空調設備の改修等、計画的に行っていく。</a:t>
          </a:r>
          <a:endParaRPr lang="ja-JP" altLang="ja-JP" sz="1400">
            <a:effectLst/>
          </a:endParaRPr>
        </a:p>
        <a:p>
          <a:r>
            <a:rPr kumimoji="1" lang="ja-JP" altLang="ja-JP" sz="1100">
              <a:solidFill>
                <a:schemeClr val="dk1"/>
              </a:solidFill>
              <a:effectLst/>
              <a:latin typeface="+mn-lt"/>
              <a:ea typeface="+mn-ea"/>
              <a:cs typeface="+mn-cs"/>
            </a:rPr>
            <a:t>その他の施設についても、公共施設等公別施設計画に基づき、計画的な改修を行い、改修費用の平準化を図る。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千葉県鋸南町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6,990
6,883
45.17
5,480,214
5,145,460
263,622
3,058,867
5,126,929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R5.1.1</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49.3</a:t>
          </a:r>
          <a:r>
            <a:rPr kumimoji="1" lang="ja-JP" altLang="en-US" sz="1300">
              <a:latin typeface="ＭＳ Ｐゴシック" panose="020B0600070205080204" pitchFamily="50" charset="-128"/>
              <a:ea typeface="ＭＳ Ｐゴシック" panose="020B0600070205080204" pitchFamily="50" charset="-128"/>
            </a:rPr>
            <a:t>％）に加え、町内に中心となる産業がなく大きな法人もない。また、財政力指数は全国平均及び類似団体平均も下回っている。</a:t>
          </a:r>
        </a:p>
        <a:p>
          <a:r>
            <a:rPr kumimoji="1" lang="ja-JP" altLang="en-US" sz="1300">
              <a:latin typeface="ＭＳ Ｐゴシック" panose="020B0600070205080204" pitchFamily="50" charset="-128"/>
              <a:ea typeface="ＭＳ Ｐゴシック" panose="020B0600070205080204" pitchFamily="50" charset="-128"/>
            </a:rPr>
            <a:t>人件費の削減等による歳出の削減と町税の収納率向上対策の推進、未利用町有地の売却や地域経済の活性化による税収増等による歳入確保を図り、活力ある街づくりを展開しつつ、行政の効率化に努めることにより財政の安定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250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152702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020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129722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64303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16829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60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ポイント増となり、全国平均より</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ポイント低く、類似団体平均より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ポイント低かった。</a:t>
          </a:r>
        </a:p>
        <a:p>
          <a:r>
            <a:rPr kumimoji="1" lang="ja-JP" altLang="en-US" sz="1300">
              <a:latin typeface="ＭＳ Ｐゴシック" panose="020B0600070205080204" pitchFamily="50" charset="-128"/>
              <a:ea typeface="ＭＳ Ｐゴシック" panose="020B0600070205080204" pitchFamily="50" charset="-128"/>
            </a:rPr>
            <a:t>増加した要因としては、人件費及び物価高騰による物件費などが増になったため。</a:t>
          </a:r>
        </a:p>
        <a:p>
          <a:r>
            <a:rPr kumimoji="1" lang="ja-JP" altLang="en-US" sz="1300">
              <a:latin typeface="ＭＳ Ｐゴシック" panose="020B0600070205080204" pitchFamily="50" charset="-128"/>
              <a:ea typeface="ＭＳ Ｐゴシック" panose="020B0600070205080204" pitchFamily="50" charset="-128"/>
            </a:rPr>
            <a:t>地方交付税の動向によって、比率が左右されることから、今後も内部管理経費等の経常経費の削減を行い、経常収支比率の低減に努める。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61468</xdr:rowOff>
    </xdr:from>
    <xdr:to>
      <xdr:col>23</xdr:col>
      <xdr:colOff>133350</xdr:colOff>
      <xdr:row>63</xdr:row>
      <xdr:rowOff>70866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19918"/>
          <a:ext cx="8382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6621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61468</xdr:rowOff>
    </xdr:from>
    <xdr:to>
      <xdr:col>19</xdr:col>
      <xdr:colOff>133350</xdr:colOff>
      <xdr:row>63</xdr:row>
      <xdr:rowOff>46736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519918"/>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46736</xdr:rowOff>
    </xdr:from>
    <xdr:to>
      <xdr:col>15</xdr:col>
      <xdr:colOff>82550</xdr:colOff>
      <xdr:row>65</xdr:row>
      <xdr:rowOff>138176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48086"/>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108729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169672</xdr:rowOff>
    </xdr:from>
    <xdr:to>
      <xdr:col>11</xdr:col>
      <xdr:colOff>31750</xdr:colOff>
      <xdr:row>65</xdr:row>
      <xdr:rowOff>138176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142472"/>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70612</xdr:rowOff>
    </xdr:from>
    <xdr:to>
      <xdr:col>11</xdr:col>
      <xdr:colOff>82550</xdr:colOff>
      <xdr:row>65</xdr:row>
      <xdr:rowOff>762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10939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36593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10668</xdr:rowOff>
    </xdr:from>
    <xdr:to>
      <xdr:col>19</xdr:col>
      <xdr:colOff>184150</xdr:colOff>
      <xdr:row>61</xdr:row>
      <xdr:rowOff>112268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122445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3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167386</xdr:rowOff>
    </xdr:from>
    <xdr:to>
      <xdr:col>15</xdr:col>
      <xdr:colOff>133350</xdr:colOff>
      <xdr:row>63</xdr:row>
      <xdr:rowOff>97536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107713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87376</xdr:rowOff>
    </xdr:from>
    <xdr:to>
      <xdr:col>11</xdr:col>
      <xdr:colOff>82550</xdr:colOff>
      <xdr:row>66</xdr:row>
      <xdr:rowOff>17526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2303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33799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[199,533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に引き続きは類似団体平均額を下回ることができた。増額となった要因は会計年度任用職員人件費の増と物価高騰による物件費の増による。また、生活扶助費も年々増加傾向にある。</a:t>
          </a:r>
        </a:p>
        <a:p>
          <a:r>
            <a:rPr kumimoji="1" lang="ja-JP" altLang="en-US" sz="1300">
              <a:latin typeface="ＭＳ Ｐゴシック" panose="020B0600070205080204" pitchFamily="50" charset="-128"/>
              <a:ea typeface="ＭＳ Ｐゴシック" panose="020B0600070205080204" pitchFamily="50" charset="-128"/>
            </a:rPr>
            <a:t>今後も経常経費の縮減と指定管理者制度の導入を進めるとともに、定員管理計画を基に人件費の抑制を図り、コストの低減に努める。	</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06949"/>
          <a:ext cx="0" cy="164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0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63886</xdr:rowOff>
    </xdr:from>
    <xdr:to>
      <xdr:col>23</xdr:col>
      <xdr:colOff>133350</xdr:colOff>
      <xdr:row>80</xdr:row>
      <xdr:rowOff>83728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779886"/>
          <a:ext cx="8382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19207</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3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63886</xdr:rowOff>
    </xdr:from>
    <xdr:to>
      <xdr:col>19</xdr:col>
      <xdr:colOff>133350</xdr:colOff>
      <xdr:row>81</xdr:row>
      <xdr:rowOff>72344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3779886"/>
          <a:ext cx="889000" cy="1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99144</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86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60837</xdr:rowOff>
    </xdr:from>
    <xdr:to>
      <xdr:col>15</xdr:col>
      <xdr:colOff>82550</xdr:colOff>
      <xdr:row>81</xdr:row>
      <xdr:rowOff>72344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776837"/>
          <a:ext cx="889000" cy="18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103390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64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17678</xdr:rowOff>
    </xdr:from>
    <xdr:to>
      <xdr:col>11</xdr:col>
      <xdr:colOff>31750</xdr:colOff>
      <xdr:row>80</xdr:row>
      <xdr:rowOff>60837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733678"/>
          <a:ext cx="889000" cy="4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128608</xdr:rowOff>
    </xdr:from>
    <xdr:to>
      <xdr:col>11</xdr:col>
      <xdr:colOff>82550</xdr:colOff>
      <xdr:row>81</xdr:row>
      <xdr:rowOff>58758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43535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113649</xdr:rowOff>
    </xdr:from>
    <xdr:to>
      <xdr:col>7</xdr:col>
      <xdr:colOff>31750</xdr:colOff>
      <xdr:row>81</xdr:row>
      <xdr:rowOff>43799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28576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32928</xdr:rowOff>
    </xdr:from>
    <xdr:to>
      <xdr:col>23</xdr:col>
      <xdr:colOff>184150</xdr:colOff>
      <xdr:row>80</xdr:row>
      <xdr:rowOff>134528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7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125655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6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13086</xdr:rowOff>
    </xdr:from>
    <xdr:to>
      <xdr:col>19</xdr:col>
      <xdr:colOff>184150</xdr:colOff>
      <xdr:row>80</xdr:row>
      <xdr:rowOff>114686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72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124863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497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21544</xdr:rowOff>
    </xdr:from>
    <xdr:to>
      <xdr:col>15</xdr:col>
      <xdr:colOff>133350</xdr:colOff>
      <xdr:row>81</xdr:row>
      <xdr:rowOff>123144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0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107921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9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10037</xdr:rowOff>
    </xdr:from>
    <xdr:to>
      <xdr:col>11</xdr:col>
      <xdr:colOff>82550</xdr:colOff>
      <xdr:row>80</xdr:row>
      <xdr:rowOff>111637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72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121814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494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138328</xdr:rowOff>
    </xdr:from>
    <xdr:to>
      <xdr:col>7</xdr:col>
      <xdr:colOff>31750</xdr:colOff>
      <xdr:row>80</xdr:row>
      <xdr:rowOff>68478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68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78655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45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と比較し</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ポイント減となったが、類似団体平均よりは上回っている。主な要因としては、高位高級職員の退職と新規採用職員の増による。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今後も引き続き職員の定員管理計画を基に人件費の抑制を図りつつ、給与水準の適正化に努めていく。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136979</xdr:rowOff>
    </xdr:from>
    <xdr:to>
      <xdr:col>81</xdr:col>
      <xdr:colOff>44450</xdr:colOff>
      <xdr:row>89</xdr:row>
      <xdr:rowOff>46868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053129"/>
          <a:ext cx="838200" cy="25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91923</xdr:rowOff>
    </xdr:from>
    <xdr:to>
      <xdr:col>77</xdr:col>
      <xdr:colOff>44450</xdr:colOff>
      <xdr:row>89</xdr:row>
      <xdr:rowOff>46868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179523"/>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57452</xdr:rowOff>
    </xdr:from>
    <xdr:to>
      <xdr:col>72</xdr:col>
      <xdr:colOff>203200</xdr:colOff>
      <xdr:row>88</xdr:row>
      <xdr:rowOff>91923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514505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57452</xdr:rowOff>
    </xdr:from>
    <xdr:to>
      <xdr:col>68</xdr:col>
      <xdr:colOff>152400</xdr:colOff>
      <xdr:row>88</xdr:row>
      <xdr:rowOff>126395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1450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167518</xdr:rowOff>
    </xdr:from>
    <xdr:to>
      <xdr:col>77</xdr:col>
      <xdr:colOff>95250</xdr:colOff>
      <xdr:row>89</xdr:row>
      <xdr:rowOff>97668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2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82445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341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41123</xdr:rowOff>
    </xdr:from>
    <xdr:to>
      <xdr:col>73</xdr:col>
      <xdr:colOff>44450</xdr:colOff>
      <xdr:row>88</xdr:row>
      <xdr:rowOff>142723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127500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21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6652</xdr:rowOff>
    </xdr:from>
    <xdr:to>
      <xdr:col>68</xdr:col>
      <xdr:colOff>203200</xdr:colOff>
      <xdr:row>88</xdr:row>
      <xdr:rowOff>108252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0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93029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18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75595</xdr:rowOff>
    </xdr:from>
    <xdr:to>
      <xdr:col>64</xdr:col>
      <xdr:colOff>152400</xdr:colOff>
      <xdr:row>89</xdr:row>
      <xdr:rowOff>5745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1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161972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24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職員数は、類似団体平均より</a:t>
          </a:r>
          <a:r>
            <a:rPr kumimoji="1" lang="en-US" altLang="ja-JP" sz="1300">
              <a:latin typeface="ＭＳ Ｐゴシック" panose="020B0600070205080204" pitchFamily="50" charset="-128"/>
              <a:ea typeface="ＭＳ Ｐゴシック" panose="020B0600070205080204" pitchFamily="50" charset="-128"/>
            </a:rPr>
            <a:t>0.55</a:t>
          </a:r>
          <a:r>
            <a:rPr kumimoji="1" lang="ja-JP" altLang="en-US" sz="1300">
              <a:latin typeface="ＭＳ Ｐゴシック" panose="020B0600070205080204" pitchFamily="50" charset="-128"/>
              <a:ea typeface="ＭＳ Ｐゴシック" panose="020B0600070205080204" pitchFamily="50" charset="-128"/>
            </a:rPr>
            <a:t>人下回っているが最近は横ばいとなっている。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全国平均との比較では、</a:t>
          </a:r>
          <a:r>
            <a:rPr kumimoji="1" lang="en-US" altLang="ja-JP" sz="1300">
              <a:latin typeface="ＭＳ Ｐゴシック" panose="020B0600070205080204" pitchFamily="50" charset="-128"/>
              <a:ea typeface="ＭＳ Ｐゴシック" panose="020B0600070205080204" pitchFamily="50" charset="-128"/>
            </a:rPr>
            <a:t>4.18</a:t>
          </a:r>
          <a:r>
            <a:rPr kumimoji="1" lang="ja-JP" altLang="en-US" sz="1300">
              <a:latin typeface="ＭＳ Ｐゴシック" panose="020B0600070205080204" pitchFamily="50" charset="-128"/>
              <a:ea typeface="ＭＳ Ｐゴシック" panose="020B0600070205080204" pitchFamily="50" charset="-128"/>
            </a:rPr>
            <a:t>人上回っており、人口の数に影響されない定率的な仕事に従事する職員もいるが、今後も行財政改革による民間委託の推進や会計年度任用職員の有効活用、適切な定員管理に努める。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126619</xdr:rowOff>
    </xdr:from>
    <xdr:to>
      <xdr:col>81</xdr:col>
      <xdr:colOff>44450</xdr:colOff>
      <xdr:row>62</xdr:row>
      <xdr:rowOff>28363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585069"/>
          <a:ext cx="838200" cy="7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165329</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623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96055</xdr:rowOff>
    </xdr:from>
    <xdr:to>
      <xdr:col>77</xdr:col>
      <xdr:colOff>44450</xdr:colOff>
      <xdr:row>61</xdr:row>
      <xdr:rowOff>126619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554505"/>
          <a:ext cx="8890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104961</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734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75946</xdr:rowOff>
    </xdr:from>
    <xdr:to>
      <xdr:col>72</xdr:col>
      <xdr:colOff>203200</xdr:colOff>
      <xdr:row>61</xdr:row>
      <xdr:rowOff>96055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53439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59055</xdr:rowOff>
    </xdr:from>
    <xdr:to>
      <xdr:col>68</xdr:col>
      <xdr:colOff>152400</xdr:colOff>
      <xdr:row>61</xdr:row>
      <xdr:rowOff>75946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517505"/>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16976</xdr:rowOff>
    </xdr:from>
    <xdr:to>
      <xdr:col>68</xdr:col>
      <xdr:colOff>203200</xdr:colOff>
      <xdr:row>62</xdr:row>
      <xdr:rowOff>118576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103353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149013</xdr:rowOff>
    </xdr:from>
    <xdr:to>
      <xdr:col>81</xdr:col>
      <xdr:colOff>95250</xdr:colOff>
      <xdr:row>62</xdr:row>
      <xdr:rowOff>79163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165540</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75819</xdr:rowOff>
    </xdr:from>
    <xdr:to>
      <xdr:col>77</xdr:col>
      <xdr:colOff>95250</xdr:colOff>
      <xdr:row>62</xdr:row>
      <xdr:rowOff>5969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53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16146</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303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45255</xdr:rowOff>
    </xdr:from>
    <xdr:to>
      <xdr:col>73</xdr:col>
      <xdr:colOff>44450</xdr:colOff>
      <xdr:row>61</xdr:row>
      <xdr:rowOff>146855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50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157032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27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25146</xdr:rowOff>
    </xdr:from>
    <xdr:to>
      <xdr:col>68</xdr:col>
      <xdr:colOff>203200</xdr:colOff>
      <xdr:row>61</xdr:row>
      <xdr:rowOff>126746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136923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8255</xdr:rowOff>
    </xdr:from>
    <xdr:to>
      <xdr:col>64</xdr:col>
      <xdr:colOff>152400</xdr:colOff>
      <xdr:row>61</xdr:row>
      <xdr:rowOff>109855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120032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ポイント減となったが、依然として全国平均を大きく上回り、類似団体平均よりも</a:t>
          </a:r>
          <a:r>
            <a:rPr kumimoji="1" lang="en-US" altLang="ja-JP" sz="1300">
              <a:latin typeface="ＭＳ Ｐゴシック" panose="020B0600070205080204" pitchFamily="50" charset="-128"/>
              <a:ea typeface="ＭＳ Ｐゴシック" panose="020B0600070205080204" pitchFamily="50" charset="-128"/>
            </a:rPr>
            <a:t>0.45</a:t>
          </a:r>
          <a:r>
            <a:rPr kumimoji="1" lang="ja-JP" altLang="en-US" sz="1300">
              <a:latin typeface="ＭＳ Ｐゴシック" panose="020B0600070205080204" pitchFamily="50" charset="-128"/>
              <a:ea typeface="ＭＳ Ｐゴシック" panose="020B0600070205080204" pitchFamily="50" charset="-128"/>
            </a:rPr>
            <a:t>イント上回っている。</a:t>
          </a:r>
        </a:p>
        <a:p>
          <a:r>
            <a:rPr kumimoji="1" lang="ja-JP" altLang="en-US" sz="1300">
              <a:latin typeface="ＭＳ Ｐゴシック" panose="020B0600070205080204" pitchFamily="50" charset="-128"/>
              <a:ea typeface="ＭＳ Ｐゴシック" panose="020B0600070205080204" pitchFamily="50" charset="-128"/>
            </a:rPr>
            <a:t>減少した要因は、</a:t>
          </a:r>
          <a:r>
            <a:rPr kumimoji="1" lang="en-US" altLang="ja-JP" sz="1300">
              <a:latin typeface="ＭＳ Ｐゴシック" panose="020B0600070205080204" pitchFamily="50" charset="-128"/>
              <a:ea typeface="ＭＳ Ｐゴシック" panose="020B0600070205080204" pitchFamily="50" charset="-128"/>
            </a:rPr>
            <a:t>H6</a:t>
          </a:r>
          <a:r>
            <a:rPr kumimoji="1" lang="ja-JP" altLang="en-US" sz="1300">
              <a:latin typeface="ＭＳ Ｐゴシック" panose="020B0600070205080204" pitchFamily="50" charset="-128"/>
              <a:ea typeface="ＭＳ Ｐゴシック" panose="020B0600070205080204" pitchFamily="50" charset="-128"/>
            </a:rPr>
            <a:t>に借入れた中学校建設に係る学校教育施設等整備事業債の償還が終了したことにより、償還元金が減少したことによる分子の減による。</a:t>
          </a:r>
        </a:p>
        <a:p>
          <a:r>
            <a:rPr kumimoji="1" lang="ja-JP" altLang="en-US" sz="1300">
              <a:latin typeface="ＭＳ Ｐゴシック" panose="020B0600070205080204" pitchFamily="50" charset="-128"/>
              <a:ea typeface="ＭＳ Ｐゴシック" panose="020B0600070205080204" pitchFamily="50" charset="-128"/>
            </a:rPr>
            <a:t>依然として厳しい状況に変わりなく、今後も償還元金よりも借入をしないことを遵守し、公債費及び実質公債費比率の低減を図っていく。</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61722</xdr:rowOff>
    </xdr:from>
    <xdr:to>
      <xdr:col>81</xdr:col>
      <xdr:colOff>44450</xdr:colOff>
      <xdr:row>41</xdr:row>
      <xdr:rowOff>167894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91172"/>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167894</xdr:rowOff>
    </xdr:from>
    <xdr:to>
      <xdr:col>77</xdr:col>
      <xdr:colOff>44450</xdr:colOff>
      <xdr:row>42</xdr:row>
      <xdr:rowOff>141224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9734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141224</xdr:rowOff>
    </xdr:from>
    <xdr:to>
      <xdr:col>72</xdr:col>
      <xdr:colOff>203200</xdr:colOff>
      <xdr:row>44</xdr:row>
      <xdr:rowOff>10668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342124"/>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10668</xdr:rowOff>
    </xdr:from>
    <xdr:to>
      <xdr:col>68</xdr:col>
      <xdr:colOff>152400</xdr:colOff>
      <xdr:row>44</xdr:row>
      <xdr:rowOff>39624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55446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154449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1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117094</xdr:rowOff>
    </xdr:from>
    <xdr:to>
      <xdr:col>77</xdr:col>
      <xdr:colOff>95250</xdr:colOff>
      <xdr:row>42</xdr:row>
      <xdr:rowOff>47244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32021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3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90424</xdr:rowOff>
    </xdr:from>
    <xdr:to>
      <xdr:col>73</xdr:col>
      <xdr:colOff>44450</xdr:colOff>
      <xdr:row>43</xdr:row>
      <xdr:rowOff>20574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5351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131318</xdr:rowOff>
    </xdr:from>
    <xdr:to>
      <xdr:col>68</xdr:col>
      <xdr:colOff>203200</xdr:colOff>
      <xdr:row>44</xdr:row>
      <xdr:rowOff>61468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46245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160274</xdr:rowOff>
    </xdr:from>
    <xdr:to>
      <xdr:col>64</xdr:col>
      <xdr:colOff>152400</xdr:colOff>
      <xdr:row>44</xdr:row>
      <xdr:rowOff>90424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75201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ポイントの減となった。これは、充当可能財源等のうち充当可能基金が増加したことで分子が減少したことが要因である。類似団体平均より数値が高い主な要因は、大規模事業の財源とした地方債の残高が、類似団体と比較して多額なためである。引き続き、原則として新規発行の地方債は元金償還額以下に抑制し、交付税算入の無い起債の借入は行わないこととし、投資的事業については、真に必要な事業であるか精査し、段階的に地方債残高が減少していくよう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105763</xdr:rowOff>
    </xdr:from>
    <xdr:to>
      <xdr:col>81</xdr:col>
      <xdr:colOff>44450</xdr:colOff>
      <xdr:row>15</xdr:row>
      <xdr:rowOff>72390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506063"/>
          <a:ext cx="838200" cy="13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72390</xdr:rowOff>
    </xdr:from>
    <xdr:to>
      <xdr:col>77</xdr:col>
      <xdr:colOff>44450</xdr:colOff>
      <xdr:row>16</xdr:row>
      <xdr:rowOff>148943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644140"/>
          <a:ext cx="889000" cy="24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148943</xdr:rowOff>
    </xdr:from>
    <xdr:to>
      <xdr:col>72</xdr:col>
      <xdr:colOff>203200</xdr:colOff>
      <xdr:row>19</xdr:row>
      <xdr:rowOff>564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892143"/>
          <a:ext cx="889000" cy="36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136596</xdr:rowOff>
    </xdr:from>
    <xdr:to>
      <xdr:col>73</xdr:col>
      <xdr:colOff>44450</xdr:colOff>
      <xdr:row>14</xdr:row>
      <xdr:rowOff>66746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46002</xdr:rowOff>
    </xdr:from>
    <xdr:to>
      <xdr:col>68</xdr:col>
      <xdr:colOff>152400</xdr:colOff>
      <xdr:row>19</xdr:row>
      <xdr:rowOff>564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132102"/>
          <a:ext cx="889000" cy="12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21449</xdr:rowOff>
    </xdr:from>
    <xdr:to>
      <xdr:col>64</xdr:col>
      <xdr:colOff>152400</xdr:colOff>
      <xdr:row>14</xdr:row>
      <xdr:rowOff>123049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133226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54963</xdr:rowOff>
    </xdr:from>
    <xdr:to>
      <xdr:col>81</xdr:col>
      <xdr:colOff>95250</xdr:colOff>
      <xdr:row>14</xdr:row>
      <xdr:rowOff>156563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45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27040</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42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21590</xdr:rowOff>
    </xdr:from>
    <xdr:to>
      <xdr:col>77</xdr:col>
      <xdr:colOff>95250</xdr:colOff>
      <xdr:row>15</xdr:row>
      <xdr:rowOff>123190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107967</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98143</xdr:rowOff>
    </xdr:from>
    <xdr:to>
      <xdr:col>73</xdr:col>
      <xdr:colOff>44450</xdr:colOff>
      <xdr:row>17</xdr:row>
      <xdr:rowOff>28293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84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13070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92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121215</xdr:rowOff>
    </xdr:from>
    <xdr:to>
      <xdr:col>68</xdr:col>
      <xdr:colOff>203200</xdr:colOff>
      <xdr:row>19</xdr:row>
      <xdr:rowOff>51364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2073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36141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29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166652</xdr:rowOff>
    </xdr:from>
    <xdr:to>
      <xdr:col>64</xdr:col>
      <xdr:colOff>152400</xdr:colOff>
      <xdr:row>18</xdr:row>
      <xdr:rowOff>96802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08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81579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167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千葉県鋸南町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6,990
6,883
45.17
5,480,214
5,145,460
263,622
3,058,867
5,126,929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ポイント高い。前年度比</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ポイント増となった要因は、会計年度任用職員の賃金増と職員数の増による。</a:t>
          </a:r>
        </a:p>
        <a:p>
          <a:r>
            <a:rPr kumimoji="1" lang="ja-JP" altLang="en-US" sz="1300">
              <a:latin typeface="ＭＳ Ｐゴシック" panose="020B0600070205080204" pitchFamily="50" charset="-128"/>
              <a:ea typeface="ＭＳ Ｐゴシック" panose="020B0600070205080204" pitchFamily="50" charset="-128"/>
            </a:rPr>
            <a:t>定員管理計画により適切な職員数を維持し、継続して人件費の抑制に努めていく。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37</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7634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37</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763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37</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75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37</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75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80010</xdr:rowOff>
    </xdr:from>
    <xdr:to>
      <xdr:col>24</xdr:col>
      <xdr:colOff>76200</xdr:colOff>
      <xdr:row>38</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52087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153687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92727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ポイント増、類似団体平均より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増加した主な要因は、物価高騰により消耗品や光熱水費等が増したためである。</a:t>
          </a:r>
        </a:p>
        <a:p>
          <a:r>
            <a:rPr kumimoji="1" lang="ja-JP" altLang="en-US" sz="1300">
              <a:latin typeface="ＭＳ Ｐゴシック" panose="020B0600070205080204" pitchFamily="50" charset="-128"/>
              <a:ea typeface="ＭＳ Ｐゴシック" panose="020B0600070205080204" pitchFamily="50" charset="-128"/>
            </a:rPr>
            <a:t>今後も、事務事業の見直しや各施設の指定管理者制度の導入、民間委託の推進等により物件費の低減に努める。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49276</xdr:rowOff>
    </xdr:from>
    <xdr:to>
      <xdr:col>82</xdr:col>
      <xdr:colOff>107950</xdr:colOff>
      <xdr:row>16</xdr:row>
      <xdr:rowOff>99568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9247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49276</xdr:rowOff>
    </xdr:from>
    <xdr:to>
      <xdr:col>78</xdr:col>
      <xdr:colOff>69850</xdr:colOff>
      <xdr:row>16</xdr:row>
      <xdr:rowOff>81280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924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271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17</xdr:row>
      <xdr:rowOff>33274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2448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33274</xdr:rowOff>
    </xdr:from>
    <xdr:to>
      <xdr:col>69</xdr:col>
      <xdr:colOff>92075</xdr:colOff>
      <xdr:row>17</xdr:row>
      <xdr:rowOff>37846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47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48768</xdr:rowOff>
    </xdr:from>
    <xdr:to>
      <xdr:col>82</xdr:col>
      <xdr:colOff>158750</xdr:colOff>
      <xdr:row>16</xdr:row>
      <xdr:rowOff>150368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65295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3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169926</xdr:rowOff>
    </xdr:from>
    <xdr:to>
      <xdr:col>78</xdr:col>
      <xdr:colOff>120650</xdr:colOff>
      <xdr:row>16</xdr:row>
      <xdr:rowOff>100076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110253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10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153924</xdr:rowOff>
    </xdr:from>
    <xdr:to>
      <xdr:col>69</xdr:col>
      <xdr:colOff>142875</xdr:colOff>
      <xdr:row>17</xdr:row>
      <xdr:rowOff>84074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94251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ポイント増となり、類似団体平均との比較では、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ポイント下回っている。要因としては障害福祉サービス費の給付対象者の増により生活扶助費等が増しているため。</a:t>
          </a:r>
        </a:p>
        <a:p>
          <a:r>
            <a:rPr kumimoji="1" lang="ja-JP" altLang="en-US" sz="1300">
              <a:latin typeface="ＭＳ Ｐゴシック" panose="020B0600070205080204" pitchFamily="50" charset="-128"/>
              <a:ea typeface="ＭＳ Ｐゴシック" panose="020B0600070205080204" pitchFamily="50" charset="-128"/>
            </a:rPr>
            <a:t>資格審査等の適正化の見直しを進めていき、財政を圧迫しないよう努める。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50800</xdr:rowOff>
    </xdr:from>
    <xdr:to>
      <xdr:col>24</xdr:col>
      <xdr:colOff>25400</xdr:colOff>
      <xdr:row>53</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1376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50800</xdr:rowOff>
    </xdr:from>
    <xdr:to>
      <xdr:col>19</xdr:col>
      <xdr:colOff>187325</xdr:colOff>
      <xdr:row>53</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137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88900</xdr:rowOff>
    </xdr:from>
    <xdr:to>
      <xdr:col>15</xdr:col>
      <xdr:colOff>98425</xdr:colOff>
      <xdr:row>54</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1757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328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0</xdr:rowOff>
    </xdr:from>
    <xdr:to>
      <xdr:col>20</xdr:col>
      <xdr:colOff>38100</xdr:colOff>
      <xdr:row>53</xdr:row>
      <xdr:rowOff>101600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111777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85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38100</xdr:rowOff>
    </xdr:from>
    <xdr:to>
      <xdr:col>15</xdr:col>
      <xdr:colOff>149225</xdr:colOff>
      <xdr:row>53</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149877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その他については主に繰出金であり、前年度から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医療・介護給付に係る特別会計への繰出金については、高齢化率、要介護認定率が高いことから、高齢者の医療・介護給付費を抑制するため、疾病・介護予防事業等の充実を図っていく。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149860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705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24147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57</xdr:row>
      <xdr:rowOff>24130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705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62230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796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xdr:rowOff>
    </xdr:from>
    <xdr:to>
      <xdr:col>69</xdr:col>
      <xdr:colOff>92075</xdr:colOff>
      <xdr:row>57</xdr:row>
      <xdr:rowOff>62230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773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11430</xdr:rowOff>
    </xdr:from>
    <xdr:to>
      <xdr:col>69</xdr:col>
      <xdr:colOff>142875</xdr:colOff>
      <xdr:row>57</xdr:row>
      <xdr:rowOff>113030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ポイント増となり、類似団体平均より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ポイント上回っている。増加した主な要因は、地方創生臨時交付金を活用した地域商品券発行事業により補助費が増となったため。</a:t>
          </a:r>
        </a:p>
        <a:p>
          <a:r>
            <a:rPr kumimoji="1" lang="ja-JP" altLang="en-US" sz="1300">
              <a:latin typeface="ＭＳ Ｐゴシック" panose="020B0600070205080204" pitchFamily="50" charset="-128"/>
              <a:ea typeface="ＭＳ Ｐゴシック" panose="020B0600070205080204" pitchFamily="50" charset="-128"/>
            </a:rPr>
            <a:t>類似団体と比較し、上回っている要因は水道会計に対する補助金が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億円を超えていることが考えられる。</a:t>
          </a:r>
        </a:p>
        <a:p>
          <a:r>
            <a:rPr kumimoji="1" lang="ja-JP" altLang="en-US" sz="1300">
              <a:latin typeface="ＭＳ Ｐゴシック" panose="020B0600070205080204" pitchFamily="50" charset="-128"/>
              <a:ea typeface="ＭＳ Ｐゴシック" panose="020B0600070205080204" pitchFamily="50" charset="-128"/>
            </a:rPr>
            <a:t>今後も各種団体への補助金の見直し等により比率の低減に努める。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74422</xdr:rowOff>
    </xdr:from>
    <xdr:to>
      <xdr:col>82</xdr:col>
      <xdr:colOff>107950</xdr:colOff>
      <xdr:row>37</xdr:row>
      <xdr:rowOff>129286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1807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74422</xdr:rowOff>
    </xdr:from>
    <xdr:to>
      <xdr:col>78</xdr:col>
      <xdr:colOff>69850</xdr:colOff>
      <xdr:row>37</xdr:row>
      <xdr:rowOff>152146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4180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38</xdr:row>
      <xdr:rowOff>30988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4957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162831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156718</xdr:rowOff>
    </xdr:from>
    <xdr:to>
      <xdr:col>69</xdr:col>
      <xdr:colOff>92075</xdr:colOff>
      <xdr:row>38</xdr:row>
      <xdr:rowOff>30988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5003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149115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78486</xdr:rowOff>
    </xdr:from>
    <xdr:to>
      <xdr:col>82</xdr:col>
      <xdr:colOff>158750</xdr:colOff>
      <xdr:row>38</xdr:row>
      <xdr:rowOff>8636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50563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23622</xdr:rowOff>
    </xdr:from>
    <xdr:to>
      <xdr:col>78</xdr:col>
      <xdr:colOff>120650</xdr:colOff>
      <xdr:row>37</xdr:row>
      <xdr:rowOff>125222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151638</xdr:rowOff>
    </xdr:from>
    <xdr:to>
      <xdr:col>69</xdr:col>
      <xdr:colOff>142875</xdr:colOff>
      <xdr:row>38</xdr:row>
      <xdr:rowOff>81788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66565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105918</xdr:rowOff>
    </xdr:from>
    <xdr:to>
      <xdr:col>65</xdr:col>
      <xdr:colOff>53975</xdr:colOff>
      <xdr:row>38</xdr:row>
      <xdr:rowOff>36068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20845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ポイント下回った。増加した要因は、</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に借り入れた災害復旧事業債の償還開始による。</a:t>
          </a:r>
        </a:p>
        <a:p>
          <a:r>
            <a:rPr kumimoji="1" lang="ja-JP" altLang="en-US" sz="1300">
              <a:latin typeface="ＭＳ Ｐゴシック" panose="020B0600070205080204" pitchFamily="50" charset="-128"/>
              <a:ea typeface="ＭＳ Ｐゴシック" panose="020B0600070205080204" pitchFamily="50" charset="-128"/>
            </a:rPr>
            <a:t>今後も厳しい財政運営が予想され、新規発行の起債は元金償還額を上回らないよう計画し、借入する場合も交付税算入のある有利な起債を利用し、地方債残高・公債費の抑制に努めていく。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39370</xdr:rowOff>
    </xdr:from>
    <xdr:to>
      <xdr:col>24</xdr:col>
      <xdr:colOff>25400</xdr:colOff>
      <xdr:row>76</xdr:row>
      <xdr:rowOff>88900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695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39370</xdr:rowOff>
    </xdr:from>
    <xdr:to>
      <xdr:col>19</xdr:col>
      <xdr:colOff>187325</xdr:colOff>
      <xdr:row>76</xdr:row>
      <xdr:rowOff>73661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695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73661</xdr:rowOff>
    </xdr:from>
    <xdr:to>
      <xdr:col>15</xdr:col>
      <xdr:colOff>98425</xdr:colOff>
      <xdr:row>77</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03861"/>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81280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2257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160020</xdr:rowOff>
    </xdr:from>
    <xdr:to>
      <xdr:col>20</xdr:col>
      <xdr:colOff>38100</xdr:colOff>
      <xdr:row>76</xdr:row>
      <xdr:rowOff>90170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100347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30480</xdr:rowOff>
    </xdr:from>
    <xdr:to>
      <xdr:col>11</xdr:col>
      <xdr:colOff>60325</xdr:colOff>
      <xdr:row>77</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116857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ポイント増加し、類似団体平均より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増加した要因は、人件費、物件費、扶助費、公債費等の経常収支比率が前年度より増加したことによる。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77</xdr:row>
      <xdr:rowOff>92711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65761"/>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54627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77</xdr:row>
      <xdr:rowOff>88900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065761"/>
          <a:ext cx="889000" cy="2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17797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88900</xdr:rowOff>
    </xdr:from>
    <xdr:to>
      <xdr:col>73</xdr:col>
      <xdr:colOff>180975</xdr:colOff>
      <xdr:row>78</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29055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27939</xdr:rowOff>
    </xdr:from>
    <xdr:to>
      <xdr:col>69</xdr:col>
      <xdr:colOff>92075</xdr:colOff>
      <xdr:row>78</xdr:row>
      <xdr:rowOff>81280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4010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38100</xdr:rowOff>
    </xdr:from>
    <xdr:to>
      <xdr:col>69</xdr:col>
      <xdr:colOff>142875</xdr:colOff>
      <xdr:row>78</xdr:row>
      <xdr:rowOff>139700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124477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86377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13988</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38100</xdr:rowOff>
    </xdr:from>
    <xdr:to>
      <xdr:col>74</xdr:col>
      <xdr:colOff>31750</xdr:colOff>
      <xdr:row>77</xdr:row>
      <xdr:rowOff>139700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30480</xdr:rowOff>
    </xdr:from>
    <xdr:to>
      <xdr:col>69</xdr:col>
      <xdr:colOff>142875</xdr:colOff>
      <xdr:row>78</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142257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88916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千葉県鋸南町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40399</xdr:rowOff>
    </xdr:from>
    <xdr:to>
      <xdr:col>29</xdr:col>
      <xdr:colOff>127000</xdr:colOff>
      <xdr:row>16</xdr:row>
      <xdr:rowOff>120073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31224"/>
          <a:ext cx="647700" cy="79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87652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3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120073</xdr:rowOff>
    </xdr:from>
    <xdr:to>
      <xdr:col>26</xdr:col>
      <xdr:colOff>50800</xdr:colOff>
      <xdr:row>16</xdr:row>
      <xdr:rowOff>159705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10898"/>
          <a:ext cx="698500" cy="39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29100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7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137036</xdr:rowOff>
    </xdr:from>
    <xdr:to>
      <xdr:col>22</xdr:col>
      <xdr:colOff>114300</xdr:colOff>
      <xdr:row>16</xdr:row>
      <xdr:rowOff>159705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27861"/>
          <a:ext cx="698500" cy="22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67474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137036</xdr:rowOff>
    </xdr:from>
    <xdr:to>
      <xdr:col>18</xdr:col>
      <xdr:colOff>177800</xdr:colOff>
      <xdr:row>17</xdr:row>
      <xdr:rowOff>40330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27861"/>
          <a:ext cx="698500" cy="74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61866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150541</xdr:rowOff>
    </xdr:from>
    <xdr:to>
      <xdr:col>15</xdr:col>
      <xdr:colOff>101600</xdr:colOff>
      <xdr:row>16</xdr:row>
      <xdr:rowOff>80691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90868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161049</xdr:rowOff>
    </xdr:from>
    <xdr:to>
      <xdr:col>29</xdr:col>
      <xdr:colOff>177800</xdr:colOff>
      <xdr:row>16</xdr:row>
      <xdr:rowOff>91199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80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133126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5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69273</xdr:rowOff>
    </xdr:from>
    <xdr:to>
      <xdr:col>26</xdr:col>
      <xdr:colOff>101600</xdr:colOff>
      <xdr:row>16</xdr:row>
      <xdr:rowOff>170873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60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155650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46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108905</xdr:rowOff>
    </xdr:from>
    <xdr:to>
      <xdr:col>22</xdr:col>
      <xdr:colOff>165100</xdr:colOff>
      <xdr:row>17</xdr:row>
      <xdr:rowOff>39055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99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23832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8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86236</xdr:rowOff>
    </xdr:from>
    <xdr:to>
      <xdr:col>19</xdr:col>
      <xdr:colOff>38100</xdr:colOff>
      <xdr:row>17</xdr:row>
      <xdr:rowOff>16386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77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1163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6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160980</xdr:rowOff>
    </xdr:from>
    <xdr:to>
      <xdr:col>15</xdr:col>
      <xdr:colOff>101600</xdr:colOff>
      <xdr:row>17</xdr:row>
      <xdr:rowOff>91130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51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75907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3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38842</xdr:rowOff>
    </xdr:from>
    <xdr:to>
      <xdr:col>29</xdr:col>
      <xdr:colOff>127000</xdr:colOff>
      <xdr:row>36</xdr:row>
      <xdr:rowOff>162449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92092"/>
          <a:ext cx="647700" cy="123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24078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77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162449</xdr:rowOff>
    </xdr:from>
    <xdr:to>
      <xdr:col>26</xdr:col>
      <xdr:colOff>50800</xdr:colOff>
      <xdr:row>37</xdr:row>
      <xdr:rowOff>13533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115699"/>
          <a:ext cx="698500" cy="22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190149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00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316624</xdr:rowOff>
    </xdr:from>
    <xdr:to>
      <xdr:col>22</xdr:col>
      <xdr:colOff>114300</xdr:colOff>
      <xdr:row>37</xdr:row>
      <xdr:rowOff>13533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926974"/>
          <a:ext cx="698500" cy="211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204469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316624</xdr:rowOff>
    </xdr:from>
    <xdr:to>
      <xdr:col>18</xdr:col>
      <xdr:colOff>177800</xdr:colOff>
      <xdr:row>36</xdr:row>
      <xdr:rowOff>35282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926974"/>
          <a:ext cx="698500" cy="61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94994</xdr:rowOff>
    </xdr:from>
    <xdr:to>
      <xdr:col>19</xdr:col>
      <xdr:colOff>38100</xdr:colOff>
      <xdr:row>37</xdr:row>
      <xdr:rowOff>25144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9921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108122</xdr:rowOff>
    </xdr:from>
    <xdr:to>
      <xdr:col>15</xdr:col>
      <xdr:colOff>101600</xdr:colOff>
      <xdr:row>37</xdr:row>
      <xdr:rowOff>38272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23049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4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330942</xdr:rowOff>
    </xdr:from>
    <xdr:to>
      <xdr:col>29</xdr:col>
      <xdr:colOff>177800</xdr:colOff>
      <xdr:row>36</xdr:row>
      <xdr:rowOff>89642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41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176019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86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111649</xdr:rowOff>
    </xdr:from>
    <xdr:to>
      <xdr:col>26</xdr:col>
      <xdr:colOff>101600</xdr:colOff>
      <xdr:row>37</xdr:row>
      <xdr:rowOff>41799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64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26576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51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134183</xdr:rowOff>
    </xdr:from>
    <xdr:to>
      <xdr:col>22</xdr:col>
      <xdr:colOff>165100</xdr:colOff>
      <xdr:row>37</xdr:row>
      <xdr:rowOff>64333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87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49110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7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265824</xdr:rowOff>
    </xdr:from>
    <xdr:to>
      <xdr:col>19</xdr:col>
      <xdr:colOff>38100</xdr:colOff>
      <xdr:row>36</xdr:row>
      <xdr:rowOff>24524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76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34701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327382</xdr:rowOff>
    </xdr:from>
    <xdr:to>
      <xdr:col>15</xdr:col>
      <xdr:colOff>101600</xdr:colOff>
      <xdr:row>36</xdr:row>
      <xdr:rowOff>86082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37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96259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7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千葉県鋸南町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6,990
6,883
45.17
5,480,214
5,145,460
263,622
3,058,867
5,126,929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169830</xdr:rowOff>
    </xdr:from>
    <xdr:to>
      <xdr:col>24</xdr:col>
      <xdr:colOff>63500</xdr:colOff>
      <xdr:row>36</xdr:row>
      <xdr:rowOff>61953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70580"/>
          <a:ext cx="838200" cy="6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23004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61953</xdr:rowOff>
    </xdr:from>
    <xdr:to>
      <xdr:col>19</xdr:col>
      <xdr:colOff>177800</xdr:colOff>
      <xdr:row>36</xdr:row>
      <xdr:rowOff>119461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34153"/>
          <a:ext cx="889000" cy="5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126979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119461</xdr:rowOff>
    </xdr:from>
    <xdr:to>
      <xdr:col>15</xdr:col>
      <xdr:colOff>50800</xdr:colOff>
      <xdr:row>37</xdr:row>
      <xdr:rowOff>26253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91661"/>
          <a:ext cx="889000" cy="7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163029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26253</xdr:rowOff>
    </xdr:from>
    <xdr:to>
      <xdr:col>10</xdr:col>
      <xdr:colOff>114300</xdr:colOff>
      <xdr:row>37</xdr:row>
      <xdr:rowOff>61991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69903"/>
          <a:ext cx="889000" cy="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143307</xdr:rowOff>
    </xdr:from>
    <xdr:to>
      <xdr:col>10</xdr:col>
      <xdr:colOff>165100</xdr:colOff>
      <xdr:row>36</xdr:row>
      <xdr:rowOff>73457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89984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170175</xdr:rowOff>
    </xdr:from>
    <xdr:to>
      <xdr:col>6</xdr:col>
      <xdr:colOff>38100</xdr:colOff>
      <xdr:row>36</xdr:row>
      <xdr:rowOff>100325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116852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119030</xdr:rowOff>
    </xdr:from>
    <xdr:to>
      <xdr:col>24</xdr:col>
      <xdr:colOff>114300</xdr:colOff>
      <xdr:row>36</xdr:row>
      <xdr:rowOff>49180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1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97457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9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11153</xdr:rowOff>
    </xdr:from>
    <xdr:to>
      <xdr:col>20</xdr:col>
      <xdr:colOff>38100</xdr:colOff>
      <xdr:row>36</xdr:row>
      <xdr:rowOff>112753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8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103880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7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68661</xdr:rowOff>
    </xdr:from>
    <xdr:to>
      <xdr:col>15</xdr:col>
      <xdr:colOff>101600</xdr:colOff>
      <xdr:row>36</xdr:row>
      <xdr:rowOff>170261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161388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3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146903</xdr:rowOff>
    </xdr:from>
    <xdr:to>
      <xdr:col>10</xdr:col>
      <xdr:colOff>165100</xdr:colOff>
      <xdr:row>37</xdr:row>
      <xdr:rowOff>77053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1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68180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1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11191</xdr:rowOff>
    </xdr:from>
    <xdr:to>
      <xdr:col>6</xdr:col>
      <xdr:colOff>38100</xdr:colOff>
      <xdr:row>37</xdr:row>
      <xdr:rowOff>112791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5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103918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4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49347</xdr:rowOff>
    </xdr:from>
    <xdr:to>
      <xdr:col>24</xdr:col>
      <xdr:colOff>63500</xdr:colOff>
      <xdr:row>58</xdr:row>
      <xdr:rowOff>52725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93447"/>
          <a:ext cx="8382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42328</xdr:rowOff>
    </xdr:from>
    <xdr:to>
      <xdr:col>19</xdr:col>
      <xdr:colOff>177800</xdr:colOff>
      <xdr:row>58</xdr:row>
      <xdr:rowOff>52725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814978"/>
          <a:ext cx="889000" cy="18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27719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2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42328</xdr:rowOff>
    </xdr:from>
    <xdr:to>
      <xdr:col>15</xdr:col>
      <xdr:colOff>50800</xdr:colOff>
      <xdr:row>58</xdr:row>
      <xdr:rowOff>26328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14978"/>
          <a:ext cx="889000" cy="15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5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26328</xdr:rowOff>
    </xdr:from>
    <xdr:to>
      <xdr:col>10</xdr:col>
      <xdr:colOff>114300</xdr:colOff>
      <xdr:row>58</xdr:row>
      <xdr:rowOff>55061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70428"/>
          <a:ext cx="889000" cy="2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94665</xdr:rowOff>
    </xdr:from>
    <xdr:to>
      <xdr:col>10</xdr:col>
      <xdr:colOff>165100</xdr:colOff>
      <xdr:row>58</xdr:row>
      <xdr:rowOff>24815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41342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104894</xdr:rowOff>
    </xdr:from>
    <xdr:to>
      <xdr:col>6</xdr:col>
      <xdr:colOff>38100</xdr:colOff>
      <xdr:row>58</xdr:row>
      <xdr:rowOff>35044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51571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169997</xdr:rowOff>
    </xdr:from>
    <xdr:to>
      <xdr:col>24</xdr:col>
      <xdr:colOff>114300</xdr:colOff>
      <xdr:row>58</xdr:row>
      <xdr:rowOff>100147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4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84924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5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1925</xdr:rowOff>
    </xdr:from>
    <xdr:to>
      <xdr:col>20</xdr:col>
      <xdr:colOff>38100</xdr:colOff>
      <xdr:row>58</xdr:row>
      <xdr:rowOff>103525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4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94652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3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162978</xdr:rowOff>
    </xdr:from>
    <xdr:to>
      <xdr:col>15</xdr:col>
      <xdr:colOff>101600</xdr:colOff>
      <xdr:row>57</xdr:row>
      <xdr:rowOff>93128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6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109655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539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146978</xdr:rowOff>
    </xdr:from>
    <xdr:to>
      <xdr:col>10</xdr:col>
      <xdr:colOff>165100</xdr:colOff>
      <xdr:row>58</xdr:row>
      <xdr:rowOff>77128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1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68255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1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4261</xdr:rowOff>
    </xdr:from>
    <xdr:to>
      <xdr:col>6</xdr:col>
      <xdr:colOff>38100</xdr:colOff>
      <xdr:row>58</xdr:row>
      <xdr:rowOff>105861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96988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4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10427</xdr:rowOff>
    </xdr:from>
    <xdr:to>
      <xdr:col>24</xdr:col>
      <xdr:colOff>63500</xdr:colOff>
      <xdr:row>79</xdr:row>
      <xdr:rowOff>14827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54977"/>
          <a:ext cx="8382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133227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3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8446</xdr:rowOff>
    </xdr:from>
    <xdr:to>
      <xdr:col>19</xdr:col>
      <xdr:colOff>177800</xdr:colOff>
      <xdr:row>79</xdr:row>
      <xdr:rowOff>14827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52996"/>
          <a:ext cx="889000" cy="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62704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5531</xdr:rowOff>
    </xdr:from>
    <xdr:to>
      <xdr:col>15</xdr:col>
      <xdr:colOff>50800</xdr:colOff>
      <xdr:row>79</xdr:row>
      <xdr:rowOff>8446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50081"/>
          <a:ext cx="889000" cy="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87450</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5531</xdr:rowOff>
    </xdr:from>
    <xdr:to>
      <xdr:col>10</xdr:col>
      <xdr:colOff>114300</xdr:colOff>
      <xdr:row>79</xdr:row>
      <xdr:rowOff>7569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50081"/>
          <a:ext cx="889000" cy="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167824</xdr:rowOff>
    </xdr:from>
    <xdr:to>
      <xdr:col>10</xdr:col>
      <xdr:colOff>165100</xdr:colOff>
      <xdr:row>78</xdr:row>
      <xdr:rowOff>97974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149994</xdr:rowOff>
    </xdr:from>
    <xdr:to>
      <xdr:col>6</xdr:col>
      <xdr:colOff>38100</xdr:colOff>
      <xdr:row>78</xdr:row>
      <xdr:rowOff>80144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96671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131077</xdr:rowOff>
    </xdr:from>
    <xdr:to>
      <xdr:col>24</xdr:col>
      <xdr:colOff>114300</xdr:colOff>
      <xdr:row>79</xdr:row>
      <xdr:rowOff>61227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0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46004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1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135477</xdr:rowOff>
    </xdr:from>
    <xdr:to>
      <xdr:col>20</xdr:col>
      <xdr:colOff>38100</xdr:colOff>
      <xdr:row>79</xdr:row>
      <xdr:rowOff>65627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0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56754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0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129096</xdr:rowOff>
    </xdr:from>
    <xdr:to>
      <xdr:col>15</xdr:col>
      <xdr:colOff>101600</xdr:colOff>
      <xdr:row>79</xdr:row>
      <xdr:rowOff>59246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50373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9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126181</xdr:rowOff>
    </xdr:from>
    <xdr:to>
      <xdr:col>10</xdr:col>
      <xdr:colOff>165100</xdr:colOff>
      <xdr:row>79</xdr:row>
      <xdr:rowOff>56331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47458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9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128219</xdr:rowOff>
    </xdr:from>
    <xdr:to>
      <xdr:col>6</xdr:col>
      <xdr:colOff>38100</xdr:colOff>
      <xdr:row>79</xdr:row>
      <xdr:rowOff>58369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0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49496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9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26304</xdr:rowOff>
    </xdr:from>
    <xdr:to>
      <xdr:col>24</xdr:col>
      <xdr:colOff>63500</xdr:colOff>
      <xdr:row>97</xdr:row>
      <xdr:rowOff>136565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656954"/>
          <a:ext cx="838200" cy="11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26304</xdr:rowOff>
    </xdr:from>
    <xdr:to>
      <xdr:col>19</xdr:col>
      <xdr:colOff>177800</xdr:colOff>
      <xdr:row>98</xdr:row>
      <xdr:rowOff>127519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56954"/>
          <a:ext cx="889000" cy="27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150051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9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127519</xdr:rowOff>
    </xdr:from>
    <xdr:to>
      <xdr:col>15</xdr:col>
      <xdr:colOff>50800</xdr:colOff>
      <xdr:row>98</xdr:row>
      <xdr:rowOff>136195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929619"/>
          <a:ext cx="889000" cy="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71566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136195</xdr:rowOff>
    </xdr:from>
    <xdr:to>
      <xdr:col>10</xdr:col>
      <xdr:colOff>114300</xdr:colOff>
      <xdr:row>99</xdr:row>
      <xdr:rowOff>10954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938295"/>
          <a:ext cx="889000" cy="4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124061</xdr:rowOff>
    </xdr:from>
    <xdr:to>
      <xdr:col>10</xdr:col>
      <xdr:colOff>165100</xdr:colOff>
      <xdr:row>97</xdr:row>
      <xdr:rowOff>54211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70738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134990</xdr:rowOff>
    </xdr:from>
    <xdr:to>
      <xdr:col>6</xdr:col>
      <xdr:colOff>38100</xdr:colOff>
      <xdr:row>97</xdr:row>
      <xdr:rowOff>65140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81667</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85765</xdr:rowOff>
    </xdr:from>
    <xdr:to>
      <xdr:col>24</xdr:col>
      <xdr:colOff>114300</xdr:colOff>
      <xdr:row>98</xdr:row>
      <xdr:rowOff>15915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71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64192</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9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146954</xdr:rowOff>
    </xdr:from>
    <xdr:to>
      <xdr:col>20</xdr:col>
      <xdr:colOff>38100</xdr:colOff>
      <xdr:row>97</xdr:row>
      <xdr:rowOff>77104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0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68231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9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76719</xdr:rowOff>
    </xdr:from>
    <xdr:to>
      <xdr:col>15</xdr:col>
      <xdr:colOff>101600</xdr:colOff>
      <xdr:row>99</xdr:row>
      <xdr:rowOff>6869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87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169446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97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85395</xdr:rowOff>
    </xdr:from>
    <xdr:to>
      <xdr:col>10</xdr:col>
      <xdr:colOff>165100</xdr:colOff>
      <xdr:row>99</xdr:row>
      <xdr:rowOff>15545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88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6672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98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131604</xdr:rowOff>
    </xdr:from>
    <xdr:to>
      <xdr:col>6</xdr:col>
      <xdr:colOff>38100</xdr:colOff>
      <xdr:row>99</xdr:row>
      <xdr:rowOff>61754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93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52881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702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40971</xdr:rowOff>
    </xdr:from>
    <xdr:to>
      <xdr:col>55</xdr:col>
      <xdr:colOff>0</xdr:colOff>
      <xdr:row>37</xdr:row>
      <xdr:rowOff>68452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384621"/>
          <a:ext cx="838200" cy="2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92947</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9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139079</xdr:rowOff>
    </xdr:from>
    <xdr:to>
      <xdr:col>50</xdr:col>
      <xdr:colOff>114300</xdr:colOff>
      <xdr:row>37</xdr:row>
      <xdr:rowOff>68452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968379"/>
          <a:ext cx="889000" cy="44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52758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139079</xdr:rowOff>
    </xdr:from>
    <xdr:to>
      <xdr:col>45</xdr:col>
      <xdr:colOff>177800</xdr:colOff>
      <xdr:row>37</xdr:row>
      <xdr:rowOff>142985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968379"/>
          <a:ext cx="889000" cy="51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60926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142985</xdr:rowOff>
    </xdr:from>
    <xdr:to>
      <xdr:col>41</xdr:col>
      <xdr:colOff>50800</xdr:colOff>
      <xdr:row>37</xdr:row>
      <xdr:rowOff>170140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486635"/>
          <a:ext cx="889000" cy="2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17488</xdr:rowOff>
    </xdr:from>
    <xdr:to>
      <xdr:col>41</xdr:col>
      <xdr:colOff>101600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19762</xdr:rowOff>
    </xdr:from>
    <xdr:to>
      <xdr:col>36</xdr:col>
      <xdr:colOff>165100</xdr:colOff>
      <xdr:row>37</xdr:row>
      <xdr:rowOff>121362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36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137889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613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161621</xdr:rowOff>
    </xdr:from>
    <xdr:to>
      <xdr:col>55</xdr:col>
      <xdr:colOff>50800</xdr:colOff>
      <xdr:row>37</xdr:row>
      <xdr:rowOff>91771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3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140048</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1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17652</xdr:rowOff>
    </xdr:from>
    <xdr:to>
      <xdr:col>50</xdr:col>
      <xdr:colOff>165100</xdr:colOff>
      <xdr:row>37</xdr:row>
      <xdr:rowOff>119252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6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110379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645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88279</xdr:rowOff>
    </xdr:from>
    <xdr:to>
      <xdr:col>46</xdr:col>
      <xdr:colOff>38100</xdr:colOff>
      <xdr:row>35</xdr:row>
      <xdr:rowOff>18429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91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34956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69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92185</xdr:rowOff>
    </xdr:from>
    <xdr:to>
      <xdr:col>41</xdr:col>
      <xdr:colOff>101600</xdr:colOff>
      <xdr:row>38</xdr:row>
      <xdr:rowOff>22335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3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13462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2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119340</xdr:rowOff>
    </xdr:from>
    <xdr:to>
      <xdr:col>36</xdr:col>
      <xdr:colOff>165100</xdr:colOff>
      <xdr:row>38</xdr:row>
      <xdr:rowOff>49490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46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40617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55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26749</xdr:rowOff>
    </xdr:from>
    <xdr:to>
      <xdr:col>55</xdr:col>
      <xdr:colOff>0</xdr:colOff>
      <xdr:row>58</xdr:row>
      <xdr:rowOff>115967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970849"/>
          <a:ext cx="838200" cy="8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129091</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01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55264</xdr:rowOff>
    </xdr:from>
    <xdr:to>
      <xdr:col>50</xdr:col>
      <xdr:colOff>114300</xdr:colOff>
      <xdr:row>58</xdr:row>
      <xdr:rowOff>115967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999364"/>
          <a:ext cx="889000" cy="6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107456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0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55264</xdr:rowOff>
    </xdr:from>
    <xdr:to>
      <xdr:col>45</xdr:col>
      <xdr:colOff>177800</xdr:colOff>
      <xdr:row>58</xdr:row>
      <xdr:rowOff>154296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999364"/>
          <a:ext cx="889000" cy="9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98580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04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105103</xdr:rowOff>
    </xdr:from>
    <xdr:to>
      <xdr:col>41</xdr:col>
      <xdr:colOff>50800</xdr:colOff>
      <xdr:row>58</xdr:row>
      <xdr:rowOff>154296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49203"/>
          <a:ext cx="889000" cy="4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152223</xdr:rowOff>
    </xdr:from>
    <xdr:to>
      <xdr:col>41</xdr:col>
      <xdr:colOff>101600</xdr:colOff>
      <xdr:row>58</xdr:row>
      <xdr:rowOff>82373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2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98900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70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10860</xdr:rowOff>
    </xdr:from>
    <xdr:to>
      <xdr:col>36</xdr:col>
      <xdr:colOff>165100</xdr:colOff>
      <xdr:row>58</xdr:row>
      <xdr:rowOff>112460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128987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73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147399</xdr:rowOff>
    </xdr:from>
    <xdr:to>
      <xdr:col>55</xdr:col>
      <xdr:colOff>50800</xdr:colOff>
      <xdr:row>58</xdr:row>
      <xdr:rowOff>77549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2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170276</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7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65167</xdr:rowOff>
    </xdr:from>
    <xdr:to>
      <xdr:col>50</xdr:col>
      <xdr:colOff>165100</xdr:colOff>
      <xdr:row>58</xdr:row>
      <xdr:rowOff>166767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0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157894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0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4464</xdr:rowOff>
    </xdr:from>
    <xdr:to>
      <xdr:col>46</xdr:col>
      <xdr:colOff>38100</xdr:colOff>
      <xdr:row>58</xdr:row>
      <xdr:rowOff>106064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4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122591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72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103496</xdr:rowOff>
    </xdr:from>
    <xdr:to>
      <xdr:col>41</xdr:col>
      <xdr:colOff>101600</xdr:colOff>
      <xdr:row>59</xdr:row>
      <xdr:rowOff>33646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4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24773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4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54303</xdr:rowOff>
    </xdr:from>
    <xdr:to>
      <xdr:col>36</xdr:col>
      <xdr:colOff>165100</xdr:colOff>
      <xdr:row>58</xdr:row>
      <xdr:rowOff>155903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9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147030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09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36233</xdr:rowOff>
    </xdr:from>
    <xdr:to>
      <xdr:col>55</xdr:col>
      <xdr:colOff>0</xdr:colOff>
      <xdr:row>79</xdr:row>
      <xdr:rowOff>36629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80783"/>
          <a:ext cx="838200" cy="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116713</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1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34209</xdr:rowOff>
    </xdr:from>
    <xdr:to>
      <xdr:col>50</xdr:col>
      <xdr:colOff>114300</xdr:colOff>
      <xdr:row>79</xdr:row>
      <xdr:rowOff>36233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78759"/>
          <a:ext cx="889000" cy="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58698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29914</xdr:rowOff>
    </xdr:from>
    <xdr:to>
      <xdr:col>45</xdr:col>
      <xdr:colOff>177800</xdr:colOff>
      <xdr:row>79</xdr:row>
      <xdr:rowOff>34209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74464"/>
          <a:ext cx="889000" cy="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62180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166610</xdr:rowOff>
    </xdr:from>
    <xdr:to>
      <xdr:col>41</xdr:col>
      <xdr:colOff>50800</xdr:colOff>
      <xdr:row>79</xdr:row>
      <xdr:rowOff>29914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539710"/>
          <a:ext cx="889000" cy="3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47269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59909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6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157279</xdr:rowOff>
    </xdr:from>
    <xdr:to>
      <xdr:col>55</xdr:col>
      <xdr:colOff>50800</xdr:colOff>
      <xdr:row>79</xdr:row>
      <xdr:rowOff>87429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3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72263</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4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156883</xdr:rowOff>
    </xdr:from>
    <xdr:to>
      <xdr:col>50</xdr:col>
      <xdr:colOff>165100</xdr:colOff>
      <xdr:row>79</xdr:row>
      <xdr:rowOff>87033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2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78160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62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154859</xdr:rowOff>
    </xdr:from>
    <xdr:to>
      <xdr:col>46</xdr:col>
      <xdr:colOff>38100</xdr:colOff>
      <xdr:row>79</xdr:row>
      <xdr:rowOff>85009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2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76136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62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150564</xdr:rowOff>
    </xdr:from>
    <xdr:to>
      <xdr:col>41</xdr:col>
      <xdr:colOff>101600</xdr:colOff>
      <xdr:row>79</xdr:row>
      <xdr:rowOff>80714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2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71841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61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115810</xdr:rowOff>
    </xdr:from>
    <xdr:to>
      <xdr:col>36</xdr:col>
      <xdr:colOff>165100</xdr:colOff>
      <xdr:row>79</xdr:row>
      <xdr:rowOff>45960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8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37087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58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83755</xdr:rowOff>
    </xdr:from>
    <xdr:to>
      <xdr:col>55</xdr:col>
      <xdr:colOff>0</xdr:colOff>
      <xdr:row>98</xdr:row>
      <xdr:rowOff>46222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542955"/>
          <a:ext cx="838200" cy="30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13839</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64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46222</xdr:rowOff>
    </xdr:from>
    <xdr:to>
      <xdr:col>50</xdr:col>
      <xdr:colOff>114300</xdr:colOff>
      <xdr:row>98</xdr:row>
      <xdr:rowOff>96163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848322"/>
          <a:ext cx="889000" cy="4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153999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44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96163</xdr:rowOff>
    </xdr:from>
    <xdr:to>
      <xdr:col>45</xdr:col>
      <xdr:colOff>177800</xdr:colOff>
      <xdr:row>98</xdr:row>
      <xdr:rowOff>115799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898263"/>
          <a:ext cx="889000" cy="1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6255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98335</xdr:rowOff>
    </xdr:from>
    <xdr:to>
      <xdr:col>41</xdr:col>
      <xdr:colOff>50800</xdr:colOff>
      <xdr:row>98</xdr:row>
      <xdr:rowOff>115799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900435"/>
          <a:ext cx="889000" cy="1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38478</xdr:rowOff>
    </xdr:from>
    <xdr:to>
      <xdr:col>41</xdr:col>
      <xdr:colOff>101600</xdr:colOff>
      <xdr:row>97</xdr:row>
      <xdr:rowOff>140078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6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156605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44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84213</xdr:rowOff>
    </xdr:from>
    <xdr:to>
      <xdr:col>36</xdr:col>
      <xdr:colOff>165100</xdr:colOff>
      <xdr:row>98</xdr:row>
      <xdr:rowOff>14363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30890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9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32955</xdr:rowOff>
    </xdr:from>
    <xdr:to>
      <xdr:col>55</xdr:col>
      <xdr:colOff>50800</xdr:colOff>
      <xdr:row>96</xdr:row>
      <xdr:rowOff>134555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55832</xdr:rowOff>
    </xdr:from>
    <xdr:ext cx="599010"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34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166872</xdr:rowOff>
    </xdr:from>
    <xdr:to>
      <xdr:col>50</xdr:col>
      <xdr:colOff>165100</xdr:colOff>
      <xdr:row>98</xdr:row>
      <xdr:rowOff>97022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9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88149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89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45363</xdr:rowOff>
    </xdr:from>
    <xdr:to>
      <xdr:col>46</xdr:col>
      <xdr:colOff>38100</xdr:colOff>
      <xdr:row>98</xdr:row>
      <xdr:rowOff>146963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84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138090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94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64999</xdr:rowOff>
    </xdr:from>
    <xdr:to>
      <xdr:col>41</xdr:col>
      <xdr:colOff>101600</xdr:colOff>
      <xdr:row>98</xdr:row>
      <xdr:rowOff>166599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86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157726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9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47535</xdr:rowOff>
    </xdr:from>
    <xdr:to>
      <xdr:col>36</xdr:col>
      <xdr:colOff>165100</xdr:colOff>
      <xdr:row>98</xdr:row>
      <xdr:rowOff>149135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140262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4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17269</xdr:rowOff>
    </xdr:from>
    <xdr:to>
      <xdr:col>85</xdr:col>
      <xdr:colOff>127000</xdr:colOff>
      <xdr:row>39</xdr:row>
      <xdr:rowOff>42476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03819"/>
          <a:ext cx="838200" cy="2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124472</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8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143129</xdr:rowOff>
    </xdr:from>
    <xdr:to>
      <xdr:col>81</xdr:col>
      <xdr:colOff>50800</xdr:colOff>
      <xdr:row>39</xdr:row>
      <xdr:rowOff>17269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143879"/>
          <a:ext cx="889000" cy="55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34914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3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143129</xdr:rowOff>
    </xdr:from>
    <xdr:to>
      <xdr:col>76</xdr:col>
      <xdr:colOff>114300</xdr:colOff>
      <xdr:row>38</xdr:row>
      <xdr:rowOff>89995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143879"/>
          <a:ext cx="889000" cy="46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7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157540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67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89995</xdr:rowOff>
    </xdr:from>
    <xdr:to>
      <xdr:col>71</xdr:col>
      <xdr:colOff>177800</xdr:colOff>
      <xdr:row>39</xdr:row>
      <xdr:rowOff>16904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605095"/>
          <a:ext cx="889000" cy="9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68623</xdr:rowOff>
    </xdr:from>
    <xdr:to>
      <xdr:col>72</xdr:col>
      <xdr:colOff>38100</xdr:colOff>
      <xdr:row>38</xdr:row>
      <xdr:rowOff>170223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8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161350</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67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68913</xdr:rowOff>
    </xdr:from>
    <xdr:to>
      <xdr:col>67</xdr:col>
      <xdr:colOff>101600</xdr:colOff>
      <xdr:row>38</xdr:row>
      <xdr:rowOff>170513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8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15590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35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163126</xdr:rowOff>
    </xdr:from>
    <xdr:to>
      <xdr:col>85</xdr:col>
      <xdr:colOff>177800</xdr:colOff>
      <xdr:row>39</xdr:row>
      <xdr:rowOff>93276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7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80022</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137919</xdr:rowOff>
    </xdr:from>
    <xdr:to>
      <xdr:col>81</xdr:col>
      <xdr:colOff>101600</xdr:colOff>
      <xdr:row>39</xdr:row>
      <xdr:rowOff>68069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5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59196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74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92329</xdr:rowOff>
    </xdr:from>
    <xdr:to>
      <xdr:col>76</xdr:col>
      <xdr:colOff>165100</xdr:colOff>
      <xdr:row>36</xdr:row>
      <xdr:rowOff>22479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09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39006</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586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39195</xdr:rowOff>
    </xdr:from>
    <xdr:to>
      <xdr:col>72</xdr:col>
      <xdr:colOff>38100</xdr:colOff>
      <xdr:row>38</xdr:row>
      <xdr:rowOff>140795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5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157322</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36111" y="632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137554</xdr:rowOff>
    </xdr:from>
    <xdr:to>
      <xdr:col>67</xdr:col>
      <xdr:colOff>101600</xdr:colOff>
      <xdr:row>39</xdr:row>
      <xdr:rowOff>67704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5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58831</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74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114977</xdr:rowOff>
    </xdr:from>
    <xdr:to>
      <xdr:col>85</xdr:col>
      <xdr:colOff>127000</xdr:colOff>
      <xdr:row>77</xdr:row>
      <xdr:rowOff>131916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316627"/>
          <a:ext cx="838200" cy="1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27309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57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131916</xdr:rowOff>
    </xdr:from>
    <xdr:to>
      <xdr:col>81</xdr:col>
      <xdr:colOff>50800</xdr:colOff>
      <xdr:row>77</xdr:row>
      <xdr:rowOff>147262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333566"/>
          <a:ext cx="889000" cy="1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134904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98887</xdr:rowOff>
    </xdr:from>
    <xdr:to>
      <xdr:col>76</xdr:col>
      <xdr:colOff>114300</xdr:colOff>
      <xdr:row>77</xdr:row>
      <xdr:rowOff>147262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300537"/>
          <a:ext cx="889000" cy="4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6662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98887</xdr:rowOff>
    </xdr:from>
    <xdr:to>
      <xdr:col>71</xdr:col>
      <xdr:colOff>177800</xdr:colOff>
      <xdr:row>77</xdr:row>
      <xdr:rowOff>128667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300537"/>
          <a:ext cx="889000" cy="2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63697</xdr:rowOff>
    </xdr:from>
    <xdr:to>
      <xdr:col>72</xdr:col>
      <xdr:colOff>38100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50777</xdr:rowOff>
    </xdr:from>
    <xdr:to>
      <xdr:col>67</xdr:col>
      <xdr:colOff>101600</xdr:colOff>
      <xdr:row>77</xdr:row>
      <xdr:rowOff>152377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168904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0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64177</xdr:rowOff>
    </xdr:from>
    <xdr:to>
      <xdr:col>85</xdr:col>
      <xdr:colOff>177800</xdr:colOff>
      <xdr:row>77</xdr:row>
      <xdr:rowOff>165777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6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42604</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4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81116</xdr:rowOff>
    </xdr:from>
    <xdr:to>
      <xdr:col>81</xdr:col>
      <xdr:colOff>101600</xdr:colOff>
      <xdr:row>78</xdr:row>
      <xdr:rowOff>11266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2393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7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96462</xdr:rowOff>
    </xdr:from>
    <xdr:to>
      <xdr:col>76</xdr:col>
      <xdr:colOff>165100</xdr:colOff>
      <xdr:row>78</xdr:row>
      <xdr:rowOff>26612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9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17739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9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48087</xdr:rowOff>
    </xdr:from>
    <xdr:to>
      <xdr:col>72</xdr:col>
      <xdr:colOff>38100</xdr:colOff>
      <xdr:row>77</xdr:row>
      <xdr:rowOff>149687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4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166214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02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77867</xdr:rowOff>
    </xdr:from>
    <xdr:to>
      <xdr:col>67</xdr:col>
      <xdr:colOff>101600</xdr:colOff>
      <xdr:row>78</xdr:row>
      <xdr:rowOff>8017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7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170594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37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100842</xdr:rowOff>
    </xdr:from>
    <xdr:to>
      <xdr:col>85</xdr:col>
      <xdr:colOff>127000</xdr:colOff>
      <xdr:row>98</xdr:row>
      <xdr:rowOff>128294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902942"/>
          <a:ext cx="838200" cy="2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7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75924</xdr:rowOff>
    </xdr:from>
    <xdr:to>
      <xdr:col>81</xdr:col>
      <xdr:colOff>50800</xdr:colOff>
      <xdr:row>98</xdr:row>
      <xdr:rowOff>100842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878024"/>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130974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5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75924</xdr:rowOff>
    </xdr:from>
    <xdr:to>
      <xdr:col>76</xdr:col>
      <xdr:colOff>114300</xdr:colOff>
      <xdr:row>99</xdr:row>
      <xdr:rowOff>11223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878024"/>
          <a:ext cx="889000" cy="10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159431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96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11223</xdr:rowOff>
    </xdr:from>
    <xdr:to>
      <xdr:col>71</xdr:col>
      <xdr:colOff>177800</xdr:colOff>
      <xdr:row>99</xdr:row>
      <xdr:rowOff>14926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984773"/>
          <a:ext cx="8890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71472</xdr:rowOff>
    </xdr:from>
    <xdr:to>
      <xdr:col>72</xdr:col>
      <xdr:colOff>38100</xdr:colOff>
      <xdr:row>99</xdr:row>
      <xdr:rowOff>1622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18149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71841</xdr:rowOff>
    </xdr:from>
    <xdr:to>
      <xdr:col>67</xdr:col>
      <xdr:colOff>101600</xdr:colOff>
      <xdr:row>99</xdr:row>
      <xdr:rowOff>1991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7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18518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4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77494</xdr:rowOff>
    </xdr:from>
    <xdr:to>
      <xdr:col>85</xdr:col>
      <xdr:colOff>177800</xdr:colOff>
      <xdr:row>99</xdr:row>
      <xdr:rowOff>7644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7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2099</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0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50042</xdr:rowOff>
    </xdr:from>
    <xdr:to>
      <xdr:col>81</xdr:col>
      <xdr:colOff>101600</xdr:colOff>
      <xdr:row>98</xdr:row>
      <xdr:rowOff>151642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142769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94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25124</xdr:rowOff>
    </xdr:from>
    <xdr:to>
      <xdr:col>76</xdr:col>
      <xdr:colOff>165100</xdr:colOff>
      <xdr:row>98</xdr:row>
      <xdr:rowOff>126724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2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143251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60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131873</xdr:rowOff>
    </xdr:from>
    <xdr:to>
      <xdr:col>72</xdr:col>
      <xdr:colOff>38100</xdr:colOff>
      <xdr:row>99</xdr:row>
      <xdr:rowOff>62023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3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53150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702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135576</xdr:rowOff>
    </xdr:from>
    <xdr:to>
      <xdr:col>67</xdr:col>
      <xdr:colOff>101600</xdr:colOff>
      <xdr:row>99</xdr:row>
      <xdr:rowOff>65726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3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56853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703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104244</xdr:rowOff>
    </xdr:from>
    <xdr:to>
      <xdr:col>116</xdr:col>
      <xdr:colOff>63500</xdr:colOff>
      <xdr:row>38</xdr:row>
      <xdr:rowOff>114760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19344"/>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96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69657</xdr:rowOff>
    </xdr:from>
    <xdr:to>
      <xdr:col>111</xdr:col>
      <xdr:colOff>177800</xdr:colOff>
      <xdr:row>38</xdr:row>
      <xdr:rowOff>104244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413307"/>
          <a:ext cx="889000" cy="20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69657</xdr:rowOff>
    </xdr:from>
    <xdr:to>
      <xdr:col>107</xdr:col>
      <xdr:colOff>50800</xdr:colOff>
      <xdr:row>38</xdr:row>
      <xdr:rowOff>100518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413307"/>
          <a:ext cx="889000" cy="20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133552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64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100518</xdr:rowOff>
    </xdr:from>
    <xdr:to>
      <xdr:col>102</xdr:col>
      <xdr:colOff>114300</xdr:colOff>
      <xdr:row>38</xdr:row>
      <xdr:rowOff>102095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6615618"/>
          <a:ext cx="8890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55593</xdr:rowOff>
    </xdr:from>
    <xdr:to>
      <xdr:col>102</xdr:col>
      <xdr:colOff>165100</xdr:colOff>
      <xdr:row>38</xdr:row>
      <xdr:rowOff>157193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148320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66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46495</xdr:rowOff>
    </xdr:from>
    <xdr:to>
      <xdr:col>98</xdr:col>
      <xdr:colOff>38100</xdr:colOff>
      <xdr:row>38</xdr:row>
      <xdr:rowOff>148095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6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164622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3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63960</xdr:rowOff>
    </xdr:from>
    <xdr:to>
      <xdr:col>116</xdr:col>
      <xdr:colOff>114300</xdr:colOff>
      <xdr:row>38</xdr:row>
      <xdr:rowOff>165560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57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8669</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23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53444</xdr:rowOff>
    </xdr:from>
    <xdr:to>
      <xdr:col>112</xdr:col>
      <xdr:colOff>38100</xdr:colOff>
      <xdr:row>38</xdr:row>
      <xdr:rowOff>155044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56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146171</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66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18857</xdr:rowOff>
    </xdr:from>
    <xdr:to>
      <xdr:col>107</xdr:col>
      <xdr:colOff>101600</xdr:colOff>
      <xdr:row>37</xdr:row>
      <xdr:rowOff>120457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3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136984</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67111" y="613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49718</xdr:rowOff>
    </xdr:from>
    <xdr:to>
      <xdr:col>102</xdr:col>
      <xdr:colOff>165100</xdr:colOff>
      <xdr:row>38</xdr:row>
      <xdr:rowOff>151318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56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167845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3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51295</xdr:rowOff>
    </xdr:from>
    <xdr:to>
      <xdr:col>98</xdr:col>
      <xdr:colOff>38100</xdr:colOff>
      <xdr:row>38</xdr:row>
      <xdr:rowOff>152895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5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144022</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65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138959</xdr:rowOff>
    </xdr:from>
    <xdr:to>
      <xdr:col>111</xdr:col>
      <xdr:colOff>177800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83059"/>
          <a:ext cx="88900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138923</xdr:rowOff>
    </xdr:from>
    <xdr:to>
      <xdr:col>107</xdr:col>
      <xdr:colOff>50800</xdr:colOff>
      <xdr:row>58</xdr:row>
      <xdr:rowOff>138959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83023"/>
          <a:ext cx="8890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27544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138888</xdr:rowOff>
    </xdr:from>
    <xdr:to>
      <xdr:col>102</xdr:col>
      <xdr:colOff>114300</xdr:colOff>
      <xdr:row>58</xdr:row>
      <xdr:rowOff>138923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82988"/>
          <a:ext cx="8890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81373</xdr:rowOff>
    </xdr:from>
    <xdr:to>
      <xdr:col>102</xdr:col>
      <xdr:colOff>165100</xdr:colOff>
      <xdr:row>59</xdr:row>
      <xdr:rowOff>11523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28050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83658</xdr:rowOff>
    </xdr:from>
    <xdr:to>
      <xdr:col>98</xdr:col>
      <xdr:colOff>38100</xdr:colOff>
      <xdr:row>59</xdr:row>
      <xdr:rowOff>13808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30335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85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88159</xdr:rowOff>
    </xdr:from>
    <xdr:to>
      <xdr:col>107</xdr:col>
      <xdr:colOff>101600</xdr:colOff>
      <xdr:row>59</xdr:row>
      <xdr:rowOff>18309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3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9436</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24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88123</xdr:rowOff>
    </xdr:from>
    <xdr:to>
      <xdr:col>102</xdr:col>
      <xdr:colOff>165100</xdr:colOff>
      <xdr:row>59</xdr:row>
      <xdr:rowOff>18273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3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9400</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24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88088</xdr:rowOff>
    </xdr:from>
    <xdr:to>
      <xdr:col>98</xdr:col>
      <xdr:colOff>38100</xdr:colOff>
      <xdr:row>59</xdr:row>
      <xdr:rowOff>18238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3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9365</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24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122910</xdr:rowOff>
    </xdr:from>
    <xdr:to>
      <xdr:col>116</xdr:col>
      <xdr:colOff>63500</xdr:colOff>
      <xdr:row>73</xdr:row>
      <xdr:rowOff>141174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638760"/>
          <a:ext cx="838200" cy="1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61689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7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141174</xdr:rowOff>
    </xdr:from>
    <xdr:to>
      <xdr:col>111</xdr:col>
      <xdr:colOff>177800</xdr:colOff>
      <xdr:row>74</xdr:row>
      <xdr:rowOff>4725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657024"/>
          <a:ext cx="889000" cy="3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24134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1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4725</xdr:rowOff>
    </xdr:from>
    <xdr:to>
      <xdr:col>107</xdr:col>
      <xdr:colOff>50800</xdr:colOff>
      <xdr:row>74</xdr:row>
      <xdr:rowOff>57099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692025"/>
          <a:ext cx="889000" cy="5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11269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35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57099</xdr:rowOff>
    </xdr:from>
    <xdr:to>
      <xdr:col>102</xdr:col>
      <xdr:colOff>114300</xdr:colOff>
      <xdr:row>74</xdr:row>
      <xdr:rowOff>131725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744399"/>
          <a:ext cx="889000" cy="7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47676</xdr:rowOff>
    </xdr:from>
    <xdr:to>
      <xdr:col>102</xdr:col>
      <xdr:colOff>165100</xdr:colOff>
      <xdr:row>73</xdr:row>
      <xdr:rowOff>149276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56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165803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33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80378</xdr:rowOff>
    </xdr:from>
    <xdr:to>
      <xdr:col>98</xdr:col>
      <xdr:colOff>38100</xdr:colOff>
      <xdr:row>74</xdr:row>
      <xdr:rowOff>10528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59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27055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37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72110</xdr:rowOff>
    </xdr:from>
    <xdr:to>
      <xdr:col>116</xdr:col>
      <xdr:colOff>114300</xdr:colOff>
      <xdr:row>74</xdr:row>
      <xdr:rowOff>2260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58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94987</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43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90374</xdr:rowOff>
    </xdr:from>
    <xdr:to>
      <xdr:col>112</xdr:col>
      <xdr:colOff>38100</xdr:colOff>
      <xdr:row>74</xdr:row>
      <xdr:rowOff>20524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60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37051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38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125375</xdr:rowOff>
    </xdr:from>
    <xdr:to>
      <xdr:col>107</xdr:col>
      <xdr:colOff>101600</xdr:colOff>
      <xdr:row>74</xdr:row>
      <xdr:rowOff>55525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64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46652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73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6299</xdr:rowOff>
    </xdr:from>
    <xdr:to>
      <xdr:col>102</xdr:col>
      <xdr:colOff>165100</xdr:colOff>
      <xdr:row>74</xdr:row>
      <xdr:rowOff>107899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69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99026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78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80925</xdr:rowOff>
    </xdr:from>
    <xdr:to>
      <xdr:col>98</xdr:col>
      <xdr:colOff>38100</xdr:colOff>
      <xdr:row>75</xdr:row>
      <xdr:rowOff>11075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6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2202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86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で類似団体平均を上回った項目は普通建設事業費と繰出金である。普通建設事業費は前年度と比較し、</a:t>
          </a:r>
          <a:r>
            <a:rPr kumimoji="1" lang="en-US" altLang="ja-JP" sz="1300">
              <a:latin typeface="ＭＳ Ｐゴシック" panose="020B0600070205080204" pitchFamily="50" charset="-128"/>
              <a:ea typeface="ＭＳ Ｐゴシック" panose="020B0600070205080204" pitchFamily="50" charset="-128"/>
            </a:rPr>
            <a:t>70,250</a:t>
          </a:r>
          <a:r>
            <a:rPr kumimoji="1" lang="ja-JP" altLang="en-US" sz="1300">
              <a:latin typeface="ＭＳ Ｐゴシック" panose="020B0600070205080204" pitchFamily="50" charset="-128"/>
              <a:ea typeface="ＭＳ Ｐゴシック" panose="020B0600070205080204" pitchFamily="50" charset="-128"/>
            </a:rPr>
            <a:t>千円増加している。主に更新整備によるもので、本庁舎空調機器改修工事や防災行政無線親卓設備更新工事を実施したためである。</a:t>
          </a:r>
        </a:p>
        <a:p>
          <a:r>
            <a:rPr kumimoji="1" lang="ja-JP" altLang="en-US" sz="1300">
              <a:latin typeface="ＭＳ Ｐゴシック" panose="020B0600070205080204" pitchFamily="50" charset="-128"/>
              <a:ea typeface="ＭＳ Ｐゴシック" panose="020B0600070205080204" pitchFamily="50" charset="-128"/>
            </a:rPr>
            <a:t>当町は老朽化した建物が多く、今後も更新整備が多くかかる予定だが、長寿命化工事や施設の統廃合を行い、普通建設事業費の抑制に努めていく。</a:t>
          </a:r>
        </a:p>
        <a:p>
          <a:r>
            <a:rPr kumimoji="1" lang="ja-JP" altLang="en-US" sz="1300">
              <a:latin typeface="ＭＳ Ｐゴシック" panose="020B0600070205080204" pitchFamily="50" charset="-128"/>
              <a:ea typeface="ＭＳ Ｐゴシック" panose="020B0600070205080204" pitchFamily="50" charset="-128"/>
            </a:rPr>
            <a:t>また、人件費についても、類似団体平均は下回っているものの、年々増加傾向にあるため、定員管理計画により適切な職員数を維持し、継続して人件費の抑制に努めていく。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千葉県鋸南町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6,990
6,883
45.17
5,480,214
5,145,460
263,622
3,058,867
5,126,929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146939</xdr:rowOff>
    </xdr:from>
    <xdr:to>
      <xdr:col>24</xdr:col>
      <xdr:colOff>63500</xdr:colOff>
      <xdr:row>36</xdr:row>
      <xdr:rowOff>53784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47689"/>
          <a:ext cx="838200" cy="7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66438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5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53784</xdr:rowOff>
    </xdr:from>
    <xdr:to>
      <xdr:col>19</xdr:col>
      <xdr:colOff>177800</xdr:colOff>
      <xdr:row>36</xdr:row>
      <xdr:rowOff>121031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5984"/>
          <a:ext cx="889000" cy="6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155211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57023</xdr:rowOff>
    </xdr:from>
    <xdr:to>
      <xdr:col>15</xdr:col>
      <xdr:colOff>50800</xdr:colOff>
      <xdr:row>36</xdr:row>
      <xdr:rowOff>121031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29223"/>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167022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57023</xdr:rowOff>
    </xdr:from>
    <xdr:to>
      <xdr:col>10</xdr:col>
      <xdr:colOff>114300</xdr:colOff>
      <xdr:row>36</xdr:row>
      <xdr:rowOff>71501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29223"/>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159004</xdr:rowOff>
    </xdr:from>
    <xdr:to>
      <xdr:col>10</xdr:col>
      <xdr:colOff>165100</xdr:colOff>
      <xdr:row>35</xdr:row>
      <xdr:rowOff>89154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105681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156528</xdr:rowOff>
    </xdr:from>
    <xdr:to>
      <xdr:col>6</xdr:col>
      <xdr:colOff>38100</xdr:colOff>
      <xdr:row>35</xdr:row>
      <xdr:rowOff>86678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103205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96139</xdr:rowOff>
    </xdr:from>
    <xdr:to>
      <xdr:col>24</xdr:col>
      <xdr:colOff>114300</xdr:colOff>
      <xdr:row>36</xdr:row>
      <xdr:rowOff>26289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74566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2984</xdr:rowOff>
    </xdr:from>
    <xdr:to>
      <xdr:col>20</xdr:col>
      <xdr:colOff>38100</xdr:colOff>
      <xdr:row>36</xdr:row>
      <xdr:rowOff>104584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95711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6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70231</xdr:rowOff>
    </xdr:from>
    <xdr:to>
      <xdr:col>15</xdr:col>
      <xdr:colOff>101600</xdr:colOff>
      <xdr:row>37</xdr:row>
      <xdr:rowOff>381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4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162958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3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6223</xdr:rowOff>
    </xdr:from>
    <xdr:to>
      <xdr:col>10</xdr:col>
      <xdr:colOff>165100</xdr:colOff>
      <xdr:row>36</xdr:row>
      <xdr:rowOff>107823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98950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20701</xdr:rowOff>
    </xdr:from>
    <xdr:to>
      <xdr:col>6</xdr:col>
      <xdr:colOff>38100</xdr:colOff>
      <xdr:row>36</xdr:row>
      <xdr:rowOff>122301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113428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8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69106</xdr:rowOff>
    </xdr:from>
    <xdr:to>
      <xdr:col>24</xdr:col>
      <xdr:colOff>63500</xdr:colOff>
      <xdr:row>58</xdr:row>
      <xdr:rowOff>103743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13206"/>
          <a:ext cx="838200" cy="3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77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15935</xdr:rowOff>
    </xdr:from>
    <xdr:to>
      <xdr:col>19</xdr:col>
      <xdr:colOff>177800</xdr:colOff>
      <xdr:row>58</xdr:row>
      <xdr:rowOff>103743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60035"/>
          <a:ext cx="889000" cy="8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113696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15935</xdr:rowOff>
    </xdr:from>
    <xdr:to>
      <xdr:col>15</xdr:col>
      <xdr:colOff>50800</xdr:colOff>
      <xdr:row>58</xdr:row>
      <xdr:rowOff>152435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60035"/>
          <a:ext cx="889000" cy="1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64287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6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152435</xdr:rowOff>
    </xdr:from>
    <xdr:to>
      <xdr:col>10</xdr:col>
      <xdr:colOff>114300</xdr:colOff>
      <xdr:row>58</xdr:row>
      <xdr:rowOff>163846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96535"/>
          <a:ext cx="889000" cy="1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37475</xdr:rowOff>
    </xdr:from>
    <xdr:to>
      <xdr:col>10</xdr:col>
      <xdr:colOff>165100</xdr:colOff>
      <xdr:row>58</xdr:row>
      <xdr:rowOff>139075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8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155602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5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39837</xdr:rowOff>
    </xdr:from>
    <xdr:to>
      <xdr:col>6</xdr:col>
      <xdr:colOff>38100</xdr:colOff>
      <xdr:row>58</xdr:row>
      <xdr:rowOff>141437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157964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18306</xdr:rowOff>
    </xdr:from>
    <xdr:to>
      <xdr:col>24</xdr:col>
      <xdr:colOff>114300</xdr:colOff>
      <xdr:row>58</xdr:row>
      <xdr:rowOff>119906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132266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52943</xdr:rowOff>
    </xdr:from>
    <xdr:to>
      <xdr:col>20</xdr:col>
      <xdr:colOff>38100</xdr:colOff>
      <xdr:row>58</xdr:row>
      <xdr:rowOff>154543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9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145670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8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136585</xdr:rowOff>
    </xdr:from>
    <xdr:to>
      <xdr:col>15</xdr:col>
      <xdr:colOff>101600</xdr:colOff>
      <xdr:row>58</xdr:row>
      <xdr:rowOff>66735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57862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0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101635</xdr:rowOff>
    </xdr:from>
    <xdr:to>
      <xdr:col>10</xdr:col>
      <xdr:colOff>165100</xdr:colOff>
      <xdr:row>59</xdr:row>
      <xdr:rowOff>31785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4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22912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113046</xdr:rowOff>
    </xdr:from>
    <xdr:to>
      <xdr:col>6</xdr:col>
      <xdr:colOff>38100</xdr:colOff>
      <xdr:row>59</xdr:row>
      <xdr:rowOff>43196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5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34323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4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87402</xdr:rowOff>
    </xdr:from>
    <xdr:to>
      <xdr:col>24</xdr:col>
      <xdr:colOff>63500</xdr:colOff>
      <xdr:row>76</xdr:row>
      <xdr:rowOff>119329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117602"/>
          <a:ext cx="838200" cy="3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139797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7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87402</xdr:rowOff>
    </xdr:from>
    <xdr:to>
      <xdr:col>19</xdr:col>
      <xdr:colOff>177800</xdr:colOff>
      <xdr:row>77</xdr:row>
      <xdr:rowOff>23538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17602"/>
          <a:ext cx="889000" cy="10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6728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9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23538</xdr:rowOff>
    </xdr:from>
    <xdr:to>
      <xdr:col>15</xdr:col>
      <xdr:colOff>50800</xdr:colOff>
      <xdr:row>77</xdr:row>
      <xdr:rowOff>121824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25188"/>
          <a:ext cx="889000" cy="9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26779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8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121824</xdr:rowOff>
    </xdr:from>
    <xdr:to>
      <xdr:col>10</xdr:col>
      <xdr:colOff>114300</xdr:colOff>
      <xdr:row>78</xdr:row>
      <xdr:rowOff>3311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23474"/>
          <a:ext cx="889000" cy="5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103093</xdr:rowOff>
    </xdr:from>
    <xdr:to>
      <xdr:col>10</xdr:col>
      <xdr:colOff>165100</xdr:colOff>
      <xdr:row>77</xdr:row>
      <xdr:rowOff>33243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49770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0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130139</xdr:rowOff>
    </xdr:from>
    <xdr:to>
      <xdr:col>6</xdr:col>
      <xdr:colOff>38100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76816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3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68529</xdr:rowOff>
    </xdr:from>
    <xdr:to>
      <xdr:col>24</xdr:col>
      <xdr:colOff>114300</xdr:colOff>
      <xdr:row>76</xdr:row>
      <xdr:rowOff>170129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9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46956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7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36602</xdr:rowOff>
    </xdr:from>
    <xdr:to>
      <xdr:col>20</xdr:col>
      <xdr:colOff>38100</xdr:colOff>
      <xdr:row>76</xdr:row>
      <xdr:rowOff>138202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6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129329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5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144188</xdr:rowOff>
    </xdr:from>
    <xdr:to>
      <xdr:col>15</xdr:col>
      <xdr:colOff>101600</xdr:colOff>
      <xdr:row>77</xdr:row>
      <xdr:rowOff>74338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7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65465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6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71024</xdr:rowOff>
    </xdr:from>
    <xdr:to>
      <xdr:col>10</xdr:col>
      <xdr:colOff>165100</xdr:colOff>
      <xdr:row>78</xdr:row>
      <xdr:rowOff>1174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7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163751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65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123961</xdr:rowOff>
    </xdr:from>
    <xdr:to>
      <xdr:col>6</xdr:col>
      <xdr:colOff>38100</xdr:colOff>
      <xdr:row>78</xdr:row>
      <xdr:rowOff>54111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2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45238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1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111216</xdr:rowOff>
    </xdr:from>
    <xdr:to>
      <xdr:col>24</xdr:col>
      <xdr:colOff>63500</xdr:colOff>
      <xdr:row>98</xdr:row>
      <xdr:rowOff>118546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13316"/>
          <a:ext cx="838200" cy="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68894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9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135584</xdr:rowOff>
    </xdr:from>
    <xdr:to>
      <xdr:col>19</xdr:col>
      <xdr:colOff>177800</xdr:colOff>
      <xdr:row>98</xdr:row>
      <xdr:rowOff>118546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66234"/>
          <a:ext cx="889000" cy="15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3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135584</xdr:rowOff>
    </xdr:from>
    <xdr:to>
      <xdr:col>15</xdr:col>
      <xdr:colOff>50800</xdr:colOff>
      <xdr:row>98</xdr:row>
      <xdr:rowOff>138810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66234"/>
          <a:ext cx="889000" cy="1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160337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6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138810</xdr:rowOff>
    </xdr:from>
    <xdr:to>
      <xdr:col>10</xdr:col>
      <xdr:colOff>114300</xdr:colOff>
      <xdr:row>98</xdr:row>
      <xdr:rowOff>148848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40910"/>
          <a:ext cx="889000" cy="1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73422</xdr:rowOff>
    </xdr:from>
    <xdr:to>
      <xdr:col>10</xdr:col>
      <xdr:colOff>165100</xdr:colOff>
      <xdr:row>99</xdr:row>
      <xdr:rowOff>3572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20099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5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66602</xdr:rowOff>
    </xdr:from>
    <xdr:to>
      <xdr:col>6</xdr:col>
      <xdr:colOff>38100</xdr:colOff>
      <xdr:row>98</xdr:row>
      <xdr:rowOff>168202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13279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60416</xdr:rowOff>
    </xdr:from>
    <xdr:to>
      <xdr:col>24</xdr:col>
      <xdr:colOff>114300</xdr:colOff>
      <xdr:row>98</xdr:row>
      <xdr:rowOff>162016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24444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2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67746</xdr:rowOff>
    </xdr:from>
    <xdr:to>
      <xdr:col>20</xdr:col>
      <xdr:colOff>38100</xdr:colOff>
      <xdr:row>98</xdr:row>
      <xdr:rowOff>169346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6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160473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6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84784</xdr:rowOff>
    </xdr:from>
    <xdr:to>
      <xdr:col>15</xdr:col>
      <xdr:colOff>101600</xdr:colOff>
      <xdr:row>98</xdr:row>
      <xdr:rowOff>14934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1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31461</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490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88010</xdr:rowOff>
    </xdr:from>
    <xdr:to>
      <xdr:col>10</xdr:col>
      <xdr:colOff>165100</xdr:colOff>
      <xdr:row>99</xdr:row>
      <xdr:rowOff>18160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9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9287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8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98048</xdr:rowOff>
    </xdr:from>
    <xdr:to>
      <xdr:col>6</xdr:col>
      <xdr:colOff>38100</xdr:colOff>
      <xdr:row>99</xdr:row>
      <xdr:rowOff>28198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0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19325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9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159661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34219</xdr:rowOff>
    </xdr:from>
    <xdr:to>
      <xdr:col>41</xdr:col>
      <xdr:colOff>101600</xdr:colOff>
      <xdr:row>38</xdr:row>
      <xdr:rowOff>135819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152346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32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151020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21150</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36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118856</xdr:rowOff>
    </xdr:from>
    <xdr:to>
      <xdr:col>55</xdr:col>
      <xdr:colOff>0</xdr:colOff>
      <xdr:row>58</xdr:row>
      <xdr:rowOff>130911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62956"/>
          <a:ext cx="838200" cy="1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6453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79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13166</xdr:rowOff>
    </xdr:from>
    <xdr:to>
      <xdr:col>50</xdr:col>
      <xdr:colOff>114300</xdr:colOff>
      <xdr:row>58</xdr:row>
      <xdr:rowOff>118856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57266"/>
          <a:ext cx="889000" cy="10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89866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13166</xdr:rowOff>
    </xdr:from>
    <xdr:to>
      <xdr:col>45</xdr:col>
      <xdr:colOff>177800</xdr:colOff>
      <xdr:row>58</xdr:row>
      <xdr:rowOff>132534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57266"/>
          <a:ext cx="889000" cy="11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87730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125024</xdr:rowOff>
    </xdr:from>
    <xdr:to>
      <xdr:col>41</xdr:col>
      <xdr:colOff>50800</xdr:colOff>
      <xdr:row>58</xdr:row>
      <xdr:rowOff>132534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69124"/>
          <a:ext cx="889000" cy="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157114</xdr:rowOff>
    </xdr:from>
    <xdr:to>
      <xdr:col>41</xdr:col>
      <xdr:colOff>101600</xdr:colOff>
      <xdr:row>58</xdr:row>
      <xdr:rowOff>87264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2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103791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164589</xdr:rowOff>
    </xdr:from>
    <xdr:to>
      <xdr:col>36</xdr:col>
      <xdr:colOff>165100</xdr:colOff>
      <xdr:row>58</xdr:row>
      <xdr:rowOff>94739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111266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80111</xdr:rowOff>
    </xdr:from>
    <xdr:to>
      <xdr:col>55</xdr:col>
      <xdr:colOff>50800</xdr:colOff>
      <xdr:row>59</xdr:row>
      <xdr:rowOff>10261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2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166488</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3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68056</xdr:rowOff>
    </xdr:from>
    <xdr:to>
      <xdr:col>50</xdr:col>
      <xdr:colOff>165100</xdr:colOff>
      <xdr:row>58</xdr:row>
      <xdr:rowOff>169656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1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160783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10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133816</xdr:rowOff>
    </xdr:from>
    <xdr:to>
      <xdr:col>46</xdr:col>
      <xdr:colOff>38100</xdr:colOff>
      <xdr:row>58</xdr:row>
      <xdr:rowOff>63966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0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80493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6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81734</xdr:rowOff>
    </xdr:from>
    <xdr:to>
      <xdr:col>41</xdr:col>
      <xdr:colOff>101600</xdr:colOff>
      <xdr:row>59</xdr:row>
      <xdr:rowOff>11884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2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3011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11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74224</xdr:rowOff>
    </xdr:from>
    <xdr:to>
      <xdr:col>36</xdr:col>
      <xdr:colOff>165100</xdr:colOff>
      <xdr:row>59</xdr:row>
      <xdr:rowOff>4374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1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166951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11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82710</xdr:rowOff>
    </xdr:from>
    <xdr:to>
      <xdr:col>55</xdr:col>
      <xdr:colOff>0</xdr:colOff>
      <xdr:row>78</xdr:row>
      <xdr:rowOff>121157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55810"/>
          <a:ext cx="838200" cy="3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13662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15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110550</xdr:rowOff>
    </xdr:from>
    <xdr:to>
      <xdr:col>50</xdr:col>
      <xdr:colOff>114300</xdr:colOff>
      <xdr:row>78</xdr:row>
      <xdr:rowOff>121157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83650"/>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110550</xdr:rowOff>
    </xdr:from>
    <xdr:to>
      <xdr:col>45</xdr:col>
      <xdr:colOff>177800</xdr:colOff>
      <xdr:row>78</xdr:row>
      <xdr:rowOff>149964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83650"/>
          <a:ext cx="889000" cy="3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132228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113830</xdr:rowOff>
    </xdr:from>
    <xdr:to>
      <xdr:col>41</xdr:col>
      <xdr:colOff>50800</xdr:colOff>
      <xdr:row>78</xdr:row>
      <xdr:rowOff>149964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86930"/>
          <a:ext cx="889000" cy="3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27262</xdr:rowOff>
    </xdr:from>
    <xdr:to>
      <xdr:col>41</xdr:col>
      <xdr:colOff>101600</xdr:colOff>
      <xdr:row>78</xdr:row>
      <xdr:rowOff>128862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145389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53586</xdr:rowOff>
    </xdr:from>
    <xdr:to>
      <xdr:col>36</xdr:col>
      <xdr:colOff>165100</xdr:colOff>
      <xdr:row>78</xdr:row>
      <xdr:rowOff>155186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31910</xdr:rowOff>
    </xdr:from>
    <xdr:to>
      <xdr:col>55</xdr:col>
      <xdr:colOff>50800</xdr:colOff>
      <xdr:row>78</xdr:row>
      <xdr:rowOff>133510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0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10337</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8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70357</xdr:rowOff>
    </xdr:from>
    <xdr:to>
      <xdr:col>50</xdr:col>
      <xdr:colOff>165100</xdr:colOff>
      <xdr:row>79</xdr:row>
      <xdr:rowOff>507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4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163084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3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59750</xdr:rowOff>
    </xdr:from>
    <xdr:to>
      <xdr:col>46</xdr:col>
      <xdr:colOff>38100</xdr:colOff>
      <xdr:row>78</xdr:row>
      <xdr:rowOff>161350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3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152477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99164</xdr:rowOff>
    </xdr:from>
    <xdr:to>
      <xdr:col>41</xdr:col>
      <xdr:colOff>101600</xdr:colOff>
      <xdr:row>79</xdr:row>
      <xdr:rowOff>29314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7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20441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6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63030</xdr:rowOff>
    </xdr:from>
    <xdr:to>
      <xdr:col>36</xdr:col>
      <xdr:colOff>165100</xdr:colOff>
      <xdr:row>78</xdr:row>
      <xdr:rowOff>164630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3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155757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7857</xdr:rowOff>
    </xdr:from>
    <xdr:to>
      <xdr:col>55</xdr:col>
      <xdr:colOff>0</xdr:colOff>
      <xdr:row>98</xdr:row>
      <xdr:rowOff>60367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809957"/>
          <a:ext cx="838200" cy="5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79897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67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113677</xdr:rowOff>
    </xdr:from>
    <xdr:to>
      <xdr:col>50</xdr:col>
      <xdr:colOff>114300</xdr:colOff>
      <xdr:row>98</xdr:row>
      <xdr:rowOff>7857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744327"/>
          <a:ext cx="889000" cy="6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71</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113677</xdr:rowOff>
    </xdr:from>
    <xdr:to>
      <xdr:col>45</xdr:col>
      <xdr:colOff>177800</xdr:colOff>
      <xdr:row>98</xdr:row>
      <xdr:rowOff>46020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744327"/>
          <a:ext cx="889000" cy="10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20321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44790</xdr:rowOff>
    </xdr:from>
    <xdr:to>
      <xdr:col>41</xdr:col>
      <xdr:colOff>50800</xdr:colOff>
      <xdr:row>98</xdr:row>
      <xdr:rowOff>46020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846890"/>
          <a:ext cx="889000" cy="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13728</xdr:rowOff>
    </xdr:from>
    <xdr:to>
      <xdr:col>41</xdr:col>
      <xdr:colOff>101600</xdr:colOff>
      <xdr:row>96</xdr:row>
      <xdr:rowOff>115328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131855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63539</xdr:rowOff>
    </xdr:from>
    <xdr:to>
      <xdr:col>36</xdr:col>
      <xdr:colOff>165100</xdr:colOff>
      <xdr:row>96</xdr:row>
      <xdr:rowOff>165139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10216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9567</xdr:rowOff>
    </xdr:from>
    <xdr:to>
      <xdr:col>55</xdr:col>
      <xdr:colOff>50800</xdr:colOff>
      <xdr:row>98</xdr:row>
      <xdr:rowOff>111167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81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95944</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72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128507</xdr:rowOff>
    </xdr:from>
    <xdr:to>
      <xdr:col>50</xdr:col>
      <xdr:colOff>165100</xdr:colOff>
      <xdr:row>98</xdr:row>
      <xdr:rowOff>58657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75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49784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85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62877</xdr:rowOff>
    </xdr:from>
    <xdr:to>
      <xdr:col>46</xdr:col>
      <xdr:colOff>38100</xdr:colOff>
      <xdr:row>97</xdr:row>
      <xdr:rowOff>164477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69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155604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78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166670</xdr:rowOff>
    </xdr:from>
    <xdr:to>
      <xdr:col>41</xdr:col>
      <xdr:colOff>101600</xdr:colOff>
      <xdr:row>98</xdr:row>
      <xdr:rowOff>96820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7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87947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89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165440</xdr:rowOff>
    </xdr:from>
    <xdr:to>
      <xdr:col>36</xdr:col>
      <xdr:colOff>165100</xdr:colOff>
      <xdr:row>98</xdr:row>
      <xdr:rowOff>95590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79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86717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88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163646</xdr:rowOff>
    </xdr:from>
    <xdr:to>
      <xdr:col>85</xdr:col>
      <xdr:colOff>127000</xdr:colOff>
      <xdr:row>37</xdr:row>
      <xdr:rowOff>114878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164396"/>
          <a:ext cx="838200" cy="29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130440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0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36621</xdr:rowOff>
    </xdr:from>
    <xdr:to>
      <xdr:col>81</xdr:col>
      <xdr:colOff>50800</xdr:colOff>
      <xdr:row>37</xdr:row>
      <xdr:rowOff>114878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380271"/>
          <a:ext cx="889000" cy="7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113644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36621</xdr:rowOff>
    </xdr:from>
    <xdr:to>
      <xdr:col>76</xdr:col>
      <xdr:colOff>114300</xdr:colOff>
      <xdr:row>37</xdr:row>
      <xdr:rowOff>75044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80271"/>
          <a:ext cx="889000" cy="3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89774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8960</xdr:rowOff>
    </xdr:from>
    <xdr:to>
      <xdr:col>71</xdr:col>
      <xdr:colOff>177800</xdr:colOff>
      <xdr:row>37</xdr:row>
      <xdr:rowOff>75044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52610"/>
          <a:ext cx="889000" cy="6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20034</xdr:rowOff>
    </xdr:from>
    <xdr:to>
      <xdr:col>72</xdr:col>
      <xdr:colOff>38100</xdr:colOff>
      <xdr:row>37</xdr:row>
      <xdr:rowOff>121634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138161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55448</xdr:rowOff>
    </xdr:from>
    <xdr:to>
      <xdr:col>67</xdr:col>
      <xdr:colOff>101600</xdr:colOff>
      <xdr:row>37</xdr:row>
      <xdr:rowOff>157048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148176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112846</xdr:rowOff>
    </xdr:from>
    <xdr:to>
      <xdr:col>85</xdr:col>
      <xdr:colOff>177800</xdr:colOff>
      <xdr:row>36</xdr:row>
      <xdr:rowOff>42996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1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135723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6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64078</xdr:rowOff>
    </xdr:from>
    <xdr:to>
      <xdr:col>81</xdr:col>
      <xdr:colOff>101600</xdr:colOff>
      <xdr:row>37</xdr:row>
      <xdr:rowOff>165678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0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156804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0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157271</xdr:rowOff>
    </xdr:from>
    <xdr:to>
      <xdr:col>76</xdr:col>
      <xdr:colOff>165100</xdr:colOff>
      <xdr:row>37</xdr:row>
      <xdr:rowOff>87421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2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78548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24244</xdr:rowOff>
    </xdr:from>
    <xdr:to>
      <xdr:col>72</xdr:col>
      <xdr:colOff>38100</xdr:colOff>
      <xdr:row>37</xdr:row>
      <xdr:rowOff>125844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6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116971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6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129610</xdr:rowOff>
    </xdr:from>
    <xdr:to>
      <xdr:col>67</xdr:col>
      <xdr:colOff>101600</xdr:colOff>
      <xdr:row>37</xdr:row>
      <xdr:rowOff>59760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0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76287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7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81575</xdr:rowOff>
    </xdr:from>
    <xdr:to>
      <xdr:col>85</xdr:col>
      <xdr:colOff>127000</xdr:colOff>
      <xdr:row>57</xdr:row>
      <xdr:rowOff>111358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54225"/>
          <a:ext cx="838200" cy="2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19457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111358</xdr:rowOff>
    </xdr:from>
    <xdr:to>
      <xdr:col>81</xdr:col>
      <xdr:colOff>50800</xdr:colOff>
      <xdr:row>57</xdr:row>
      <xdr:rowOff>120688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84008"/>
          <a:ext cx="889000" cy="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147160</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120688</xdr:rowOff>
    </xdr:from>
    <xdr:to>
      <xdr:col>76</xdr:col>
      <xdr:colOff>114300</xdr:colOff>
      <xdr:row>57</xdr:row>
      <xdr:rowOff>122235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93338"/>
          <a:ext cx="889000" cy="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128072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67794</xdr:rowOff>
    </xdr:from>
    <xdr:to>
      <xdr:col>71</xdr:col>
      <xdr:colOff>177800</xdr:colOff>
      <xdr:row>57</xdr:row>
      <xdr:rowOff>122235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40444"/>
          <a:ext cx="889000" cy="5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16094</xdr:rowOff>
    </xdr:from>
    <xdr:to>
      <xdr:col>72</xdr:col>
      <xdr:colOff>38100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66722</xdr:rowOff>
    </xdr:from>
    <xdr:to>
      <xdr:col>67</xdr:col>
      <xdr:colOff>101600</xdr:colOff>
      <xdr:row>57</xdr:row>
      <xdr:rowOff>168322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159449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30775</xdr:rowOff>
    </xdr:from>
    <xdr:to>
      <xdr:col>85</xdr:col>
      <xdr:colOff>177800</xdr:colOff>
      <xdr:row>57</xdr:row>
      <xdr:rowOff>132375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9202</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8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60558</xdr:rowOff>
    </xdr:from>
    <xdr:to>
      <xdr:col>81</xdr:col>
      <xdr:colOff>101600</xdr:colOff>
      <xdr:row>57</xdr:row>
      <xdr:rowOff>162158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3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153285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2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69888</xdr:rowOff>
    </xdr:from>
    <xdr:to>
      <xdr:col>76</xdr:col>
      <xdr:colOff>165100</xdr:colOff>
      <xdr:row>58</xdr:row>
      <xdr:rowOff>38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162615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3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71435</xdr:rowOff>
    </xdr:from>
    <xdr:to>
      <xdr:col>72</xdr:col>
      <xdr:colOff>38100</xdr:colOff>
      <xdr:row>58</xdr:row>
      <xdr:rowOff>1585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4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164162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3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16994</xdr:rowOff>
    </xdr:from>
    <xdr:to>
      <xdr:col>67</xdr:col>
      <xdr:colOff>101600</xdr:colOff>
      <xdr:row>57</xdr:row>
      <xdr:rowOff>118594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8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135121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56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17269</xdr:rowOff>
    </xdr:from>
    <xdr:to>
      <xdr:col>85</xdr:col>
      <xdr:colOff>127000</xdr:colOff>
      <xdr:row>79</xdr:row>
      <xdr:rowOff>42476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61819"/>
          <a:ext cx="838200" cy="2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124472</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143129</xdr:rowOff>
    </xdr:from>
    <xdr:to>
      <xdr:col>81</xdr:col>
      <xdr:colOff>50800</xdr:colOff>
      <xdr:row>79</xdr:row>
      <xdr:rowOff>17269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001879"/>
          <a:ext cx="889000" cy="55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34913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143129</xdr:rowOff>
    </xdr:from>
    <xdr:to>
      <xdr:col>76</xdr:col>
      <xdr:colOff>114300</xdr:colOff>
      <xdr:row>78</xdr:row>
      <xdr:rowOff>89995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001879"/>
          <a:ext cx="889000" cy="46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157540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3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89995</xdr:rowOff>
    </xdr:from>
    <xdr:to>
      <xdr:col>71</xdr:col>
      <xdr:colOff>177800</xdr:colOff>
      <xdr:row>79</xdr:row>
      <xdr:rowOff>16904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463095"/>
          <a:ext cx="889000" cy="9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68624</xdr:rowOff>
    </xdr:from>
    <xdr:to>
      <xdr:col>72</xdr:col>
      <xdr:colOff>38100</xdr:colOff>
      <xdr:row>78</xdr:row>
      <xdr:rowOff>170224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161351</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3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68852</xdr:rowOff>
    </xdr:from>
    <xdr:to>
      <xdr:col>67</xdr:col>
      <xdr:colOff>101600</xdr:colOff>
      <xdr:row>78</xdr:row>
      <xdr:rowOff>170452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15529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163126</xdr:rowOff>
    </xdr:from>
    <xdr:to>
      <xdr:col>85</xdr:col>
      <xdr:colOff>177800</xdr:colOff>
      <xdr:row>79</xdr:row>
      <xdr:rowOff>93276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80022</xdr:rowOff>
    </xdr:from>
    <xdr:ext cx="378565"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137919</xdr:rowOff>
    </xdr:from>
    <xdr:to>
      <xdr:col>81</xdr:col>
      <xdr:colOff>101600</xdr:colOff>
      <xdr:row>79</xdr:row>
      <xdr:rowOff>68069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1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59196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0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92329</xdr:rowOff>
    </xdr:from>
    <xdr:to>
      <xdr:col>76</xdr:col>
      <xdr:colOff>165100</xdr:colOff>
      <xdr:row>76</xdr:row>
      <xdr:rowOff>22479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295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39006</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272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39195</xdr:rowOff>
    </xdr:from>
    <xdr:to>
      <xdr:col>72</xdr:col>
      <xdr:colOff>38100</xdr:colOff>
      <xdr:row>78</xdr:row>
      <xdr:rowOff>140795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1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157322</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18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137554</xdr:rowOff>
    </xdr:from>
    <xdr:to>
      <xdr:col>67</xdr:col>
      <xdr:colOff>101600</xdr:colOff>
      <xdr:row>79</xdr:row>
      <xdr:rowOff>67704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1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58831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0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114977</xdr:rowOff>
    </xdr:from>
    <xdr:to>
      <xdr:col>85</xdr:col>
      <xdr:colOff>127000</xdr:colOff>
      <xdr:row>97</xdr:row>
      <xdr:rowOff>131916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45627"/>
          <a:ext cx="838200" cy="1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27309</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131916</xdr:rowOff>
    </xdr:from>
    <xdr:to>
      <xdr:col>81</xdr:col>
      <xdr:colOff>50800</xdr:colOff>
      <xdr:row>97</xdr:row>
      <xdr:rowOff>147262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62566"/>
          <a:ext cx="889000" cy="1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134904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98887</xdr:rowOff>
    </xdr:from>
    <xdr:to>
      <xdr:col>76</xdr:col>
      <xdr:colOff>114300</xdr:colOff>
      <xdr:row>97</xdr:row>
      <xdr:rowOff>147262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729537"/>
          <a:ext cx="889000" cy="4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6662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98887</xdr:rowOff>
    </xdr:from>
    <xdr:to>
      <xdr:col>71</xdr:col>
      <xdr:colOff>177800</xdr:colOff>
      <xdr:row>97</xdr:row>
      <xdr:rowOff>128667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29537"/>
          <a:ext cx="889000" cy="2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63697</xdr:rowOff>
    </xdr:from>
    <xdr:to>
      <xdr:col>72</xdr:col>
      <xdr:colOff>38100</xdr:colOff>
      <xdr:row>97</xdr:row>
      <xdr:rowOff>165297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156424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50777</xdr:rowOff>
    </xdr:from>
    <xdr:to>
      <xdr:col>67</xdr:col>
      <xdr:colOff>101600</xdr:colOff>
      <xdr:row>97</xdr:row>
      <xdr:rowOff>152377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168904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5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64177</xdr:rowOff>
    </xdr:from>
    <xdr:to>
      <xdr:col>85</xdr:col>
      <xdr:colOff>177800</xdr:colOff>
      <xdr:row>97</xdr:row>
      <xdr:rowOff>165777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9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42604</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7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81116</xdr:rowOff>
    </xdr:from>
    <xdr:to>
      <xdr:col>81</xdr:col>
      <xdr:colOff>101600</xdr:colOff>
      <xdr:row>98</xdr:row>
      <xdr:rowOff>11266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1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2393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0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96462</xdr:rowOff>
    </xdr:from>
    <xdr:to>
      <xdr:col>76</xdr:col>
      <xdr:colOff>165100</xdr:colOff>
      <xdr:row>98</xdr:row>
      <xdr:rowOff>26612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2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17739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48087</xdr:rowOff>
    </xdr:from>
    <xdr:to>
      <xdr:col>72</xdr:col>
      <xdr:colOff>38100</xdr:colOff>
      <xdr:row>97</xdr:row>
      <xdr:rowOff>149687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166214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45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77867</xdr:rowOff>
    </xdr:from>
    <xdr:to>
      <xdr:col>67</xdr:col>
      <xdr:colOff>101600</xdr:colOff>
      <xdr:row>98</xdr:row>
      <xdr:rowOff>8017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0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170594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0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30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401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165970</xdr:rowOff>
    </xdr:from>
    <xdr:to>
      <xdr:col>107</xdr:col>
      <xdr:colOff>101600</xdr:colOff>
      <xdr:row>39</xdr:row>
      <xdr:rowOff>96120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8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112648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5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163522</xdr:rowOff>
    </xdr:from>
    <xdr:to>
      <xdr:col>102</xdr:col>
      <xdr:colOff>165100</xdr:colOff>
      <xdr:row>39</xdr:row>
      <xdr:rowOff>93672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110198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3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161399</xdr:rowOff>
    </xdr:from>
    <xdr:to>
      <xdr:col>98</xdr:col>
      <xdr:colOff>38100</xdr:colOff>
      <xdr:row>39</xdr:row>
      <xdr:rowOff>91549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7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108076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451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57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では、全ての項目で類似団体平均を下回ったが、</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では消防費が類似団体平均を上回り、前年度と比較し、</a:t>
          </a:r>
          <a:r>
            <a:rPr kumimoji="1" lang="en-US" altLang="ja-JP" sz="1300">
              <a:latin typeface="ＭＳ Ｐゴシック" panose="020B0600070205080204" pitchFamily="50" charset="-128"/>
              <a:ea typeface="ＭＳ Ｐゴシック" panose="020B0600070205080204" pitchFamily="50" charset="-128"/>
            </a:rPr>
            <a:t>15,440</a:t>
          </a:r>
          <a:r>
            <a:rPr kumimoji="1" lang="ja-JP" altLang="en-US" sz="1300">
              <a:latin typeface="ＭＳ Ｐゴシック" panose="020B0600070205080204" pitchFamily="50" charset="-128"/>
              <a:ea typeface="ＭＳ Ｐゴシック" panose="020B0600070205080204" pitchFamily="50" charset="-128"/>
            </a:rPr>
            <a:t>千円増加している。要因は防災行政無線親卓設備更新工事の実施によるものである。</a:t>
          </a:r>
        </a:p>
        <a:p>
          <a:r>
            <a:rPr kumimoji="1" lang="ja-JP" altLang="en-US" sz="1300">
              <a:latin typeface="ＭＳ Ｐゴシック" panose="020B0600070205080204" pitchFamily="50" charset="-128"/>
              <a:ea typeface="ＭＳ Ｐゴシック" panose="020B0600070205080204" pitchFamily="50" charset="-128"/>
            </a:rPr>
            <a:t>また、各項目、普通建設事業費に係る影響が大きく出ることから、投資的経費については事業の選択や先送り等を検討し、公共施設の老朽化に伴う改修については、公共施設等個別計画により改修時期の平準化を図り、計画的に更新等を進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千葉県鋸南町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財政調整基金は、最終的に取崩しを行わず決算剰余金を大きく積立てられたため、前年度比</a:t>
          </a:r>
          <a:r>
            <a:rPr kumimoji="1" lang="en-US" altLang="ja-JP" sz="1400">
              <a:latin typeface="ＭＳ ゴシック" pitchFamily="49" charset="-128"/>
              <a:ea typeface="ＭＳ ゴシック" pitchFamily="49" charset="-128"/>
            </a:rPr>
            <a:t>11.44</a:t>
          </a:r>
          <a:r>
            <a:rPr kumimoji="1" lang="ja-JP" altLang="en-US" sz="1400">
              <a:latin typeface="ＭＳ ゴシック" pitchFamily="49" charset="-128"/>
              <a:ea typeface="ＭＳ ゴシック" pitchFamily="49" charset="-128"/>
            </a:rPr>
            <a:t>ポイントの増加となった。実質収支額は前年度と比較し</a:t>
          </a:r>
          <a:r>
            <a:rPr kumimoji="1" lang="en-US" altLang="ja-JP" sz="1400">
              <a:latin typeface="ＭＳ ゴシック" pitchFamily="49" charset="-128"/>
              <a:ea typeface="ＭＳ ゴシック" pitchFamily="49" charset="-128"/>
            </a:rPr>
            <a:t>29,353</a:t>
          </a:r>
          <a:r>
            <a:rPr kumimoji="1" lang="ja-JP" altLang="en-US" sz="1400">
              <a:latin typeface="ＭＳ ゴシック" pitchFamily="49" charset="-128"/>
              <a:ea typeface="ＭＳ ゴシック" pitchFamily="49" charset="-128"/>
            </a:rPr>
            <a:t>千円増加し、標準財政規模に占める割合では</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ポイントの増となる。実質単年度収支も標準財政規模に占める割合では</a:t>
          </a:r>
          <a:r>
            <a:rPr kumimoji="1" lang="en-US" altLang="ja-JP" sz="1400">
              <a:latin typeface="ＭＳ ゴシック" pitchFamily="49" charset="-128"/>
              <a:ea typeface="ＭＳ ゴシック" pitchFamily="49" charset="-128"/>
            </a:rPr>
            <a:t>1.67</a:t>
          </a:r>
          <a:r>
            <a:rPr kumimoji="1" lang="ja-JP" altLang="en-US" sz="1400">
              <a:latin typeface="ＭＳ ゴシック" pitchFamily="49" charset="-128"/>
              <a:ea typeface="ＭＳ ゴシック" pitchFamily="49" charset="-128"/>
            </a:rPr>
            <a:t>ポイントの増となっている。</a:t>
          </a:r>
        </a:p>
        <a:p>
          <a:r>
            <a:rPr kumimoji="1" lang="ja-JP" altLang="en-US" sz="1400">
              <a:latin typeface="ＭＳ ゴシック" pitchFamily="49" charset="-128"/>
              <a:ea typeface="ＭＳ ゴシック" pitchFamily="49" charset="-128"/>
            </a:rPr>
            <a:t>今後も、事務事業の見直し・統廃合など歳出の合理化等行財政改革を推進し、健全な財政運営に努めていく。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千葉県鋸南町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全ての会計において、黒字額となっている。</a:t>
          </a:r>
        </a:p>
        <a:p>
          <a:r>
            <a:rPr kumimoji="1" lang="ja-JP" altLang="en-US" sz="1400">
              <a:latin typeface="ＭＳ ゴシック" pitchFamily="49" charset="-128"/>
              <a:ea typeface="ＭＳ ゴシック" pitchFamily="49" charset="-128"/>
            </a:rPr>
            <a:t>一般会計黒字額の標準財政規模に占める割合は前年度比</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ポイントの増となっている。標準財政規模は前年度と比較し減少しているが、実質収支は増加しているため増となっている。</a:t>
          </a:r>
        </a:p>
        <a:p>
          <a:r>
            <a:rPr kumimoji="1" lang="ja-JP" altLang="en-US" sz="1400">
              <a:latin typeface="ＭＳ ゴシック" pitchFamily="49" charset="-128"/>
              <a:ea typeface="ＭＳ ゴシック" pitchFamily="49" charset="-128"/>
            </a:rPr>
            <a:t>今後も引き続き、健全な財政運営を進めるよう努める。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83</v>
      </c>
      <c r="C2" s="176"/>
      <c r="D2" s="177"/>
    </row>
    <row r="3" spans="1:119" ht="18.75" customHeight="1" thickBot="1" x14ac:dyDescent="0.25">
      <c r="A3" s="175"/>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93</v>
      </c>
      <c r="AZ4" s="459"/>
      <c r="BA4" s="459"/>
      <c r="BB4" s="459"/>
      <c r="BC4" s="459"/>
      <c r="BD4" s="459"/>
      <c r="BE4" s="459"/>
      <c r="BF4" s="459"/>
      <c r="BG4" s="459"/>
      <c r="BH4" s="459"/>
      <c r="BI4" s="459"/>
      <c r="BJ4" s="459"/>
      <c r="BK4" s="459"/>
      <c r="BL4" s="459"/>
      <c r="BM4" s="460"/>
      <c r="BN4" s="461">
        <v>5480214</v>
      </c>
      <c r="BO4" s="462"/>
      <c r="BP4" s="462"/>
      <c r="BQ4" s="462"/>
      <c r="BR4" s="462"/>
      <c r="BS4" s="462"/>
      <c r="BT4" s="462"/>
      <c r="BU4" s="463"/>
      <c r="BV4" s="461">
        <v>5216040</v>
      </c>
      <c r="BW4" s="462"/>
      <c r="BX4" s="462"/>
      <c r="BY4" s="462"/>
      <c r="BZ4" s="462"/>
      <c r="CA4" s="462"/>
      <c r="CB4" s="462"/>
      <c r="CC4" s="463"/>
      <c r="CD4" s="598" t="s">
        <v>94</v>
      </c>
      <c r="CE4" s="599"/>
      <c r="CF4" s="599"/>
      <c r="CG4" s="599"/>
      <c r="CH4" s="599"/>
      <c r="CI4" s="599"/>
      <c r="CJ4" s="599"/>
      <c r="CK4" s="599"/>
      <c r="CL4" s="599"/>
      <c r="CM4" s="599"/>
      <c r="CN4" s="599"/>
      <c r="CO4" s="599"/>
      <c r="CP4" s="599"/>
      <c r="CQ4" s="599"/>
      <c r="CR4" s="599"/>
      <c r="CS4" s="600"/>
      <c r="CT4" s="601">
        <v>8.6</v>
      </c>
      <c r="CU4" s="602"/>
      <c r="CV4" s="602"/>
      <c r="CW4" s="602"/>
      <c r="CX4" s="602"/>
      <c r="CY4" s="602"/>
      <c r="CZ4" s="602"/>
      <c r="DA4" s="603"/>
      <c r="DB4" s="601">
        <v>7.4</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95</v>
      </c>
      <c r="AN5" s="389"/>
      <c r="AO5" s="389"/>
      <c r="AP5" s="389"/>
      <c r="AQ5" s="389"/>
      <c r="AR5" s="389"/>
      <c r="AS5" s="389"/>
      <c r="AT5" s="390"/>
      <c r="AU5" s="490" t="s">
        <v>96</v>
      </c>
      <c r="AV5" s="491"/>
      <c r="AW5" s="491"/>
      <c r="AX5" s="491"/>
      <c r="AY5" s="446" t="s">
        <v>97</v>
      </c>
      <c r="AZ5" s="447"/>
      <c r="BA5" s="447"/>
      <c r="BB5" s="447"/>
      <c r="BC5" s="447"/>
      <c r="BD5" s="447"/>
      <c r="BE5" s="447"/>
      <c r="BF5" s="447"/>
      <c r="BG5" s="447"/>
      <c r="BH5" s="447"/>
      <c r="BI5" s="447"/>
      <c r="BJ5" s="447"/>
      <c r="BK5" s="447"/>
      <c r="BL5" s="447"/>
      <c r="BM5" s="448"/>
      <c r="BN5" s="432">
        <v>5145460</v>
      </c>
      <c r="BO5" s="433"/>
      <c r="BP5" s="433"/>
      <c r="BQ5" s="433"/>
      <c r="BR5" s="433"/>
      <c r="BS5" s="433"/>
      <c r="BT5" s="433"/>
      <c r="BU5" s="434"/>
      <c r="BV5" s="432">
        <v>4809225</v>
      </c>
      <c r="BW5" s="433"/>
      <c r="BX5" s="433"/>
      <c r="BY5" s="433"/>
      <c r="BZ5" s="433"/>
      <c r="CA5" s="433"/>
      <c r="CB5" s="433"/>
      <c r="CC5" s="434"/>
      <c r="CD5" s="472" t="s">
        <v>98</v>
      </c>
      <c r="CE5" s="392"/>
      <c r="CF5" s="392"/>
      <c r="CG5" s="392"/>
      <c r="CH5" s="392"/>
      <c r="CI5" s="392"/>
      <c r="CJ5" s="392"/>
      <c r="CK5" s="392"/>
      <c r="CL5" s="392"/>
      <c r="CM5" s="392"/>
      <c r="CN5" s="392"/>
      <c r="CO5" s="392"/>
      <c r="CP5" s="392"/>
      <c r="CQ5" s="392"/>
      <c r="CR5" s="392"/>
      <c r="CS5" s="473"/>
      <c r="CT5" s="429">
        <v>86.6</v>
      </c>
      <c r="CU5" s="430"/>
      <c r="CV5" s="430"/>
      <c r="CW5" s="430"/>
      <c r="CX5" s="430"/>
      <c r="CY5" s="430"/>
      <c r="CZ5" s="430"/>
      <c r="DA5" s="431"/>
      <c r="DB5" s="429">
        <v>79.3</v>
      </c>
      <c r="DC5" s="430"/>
      <c r="DD5" s="430"/>
      <c r="DE5" s="430"/>
      <c r="DF5" s="430"/>
      <c r="DG5" s="430"/>
      <c r="DH5" s="430"/>
      <c r="DI5" s="431"/>
    </row>
    <row r="6" spans="1:119" ht="18.75" customHeight="1" x14ac:dyDescent="0.2">
      <c r="A6" s="175"/>
      <c r="B6" s="578" t="s">
        <v>99</v>
      </c>
      <c r="C6" s="419"/>
      <c r="D6" s="419"/>
      <c r="E6" s="579"/>
      <c r="F6" s="579"/>
      <c r="G6" s="579"/>
      <c r="H6" s="579"/>
      <c r="I6" s="579"/>
      <c r="J6" s="579"/>
      <c r="K6" s="579"/>
      <c r="L6" s="579" t="s">
        <v>100</v>
      </c>
      <c r="M6" s="579"/>
      <c r="N6" s="579"/>
      <c r="O6" s="579"/>
      <c r="P6" s="579"/>
      <c r="Q6" s="579"/>
      <c r="R6" s="417"/>
      <c r="S6" s="417"/>
      <c r="T6" s="417"/>
      <c r="U6" s="417"/>
      <c r="V6" s="585"/>
      <c r="W6" s="522" t="s">
        <v>101</v>
      </c>
      <c r="X6" s="418"/>
      <c r="Y6" s="418"/>
      <c r="Z6" s="418"/>
      <c r="AA6" s="418"/>
      <c r="AB6" s="419"/>
      <c r="AC6" s="590" t="s">
        <v>102</v>
      </c>
      <c r="AD6" s="591"/>
      <c r="AE6" s="591"/>
      <c r="AF6" s="591"/>
      <c r="AG6" s="591"/>
      <c r="AH6" s="591"/>
      <c r="AI6" s="591"/>
      <c r="AJ6" s="591"/>
      <c r="AK6" s="591"/>
      <c r="AL6" s="592"/>
      <c r="AM6" s="489" t="s">
        <v>103</v>
      </c>
      <c r="AN6" s="389"/>
      <c r="AO6" s="389"/>
      <c r="AP6" s="389"/>
      <c r="AQ6" s="389"/>
      <c r="AR6" s="389"/>
      <c r="AS6" s="389"/>
      <c r="AT6" s="390"/>
      <c r="AU6" s="490" t="s">
        <v>96</v>
      </c>
      <c r="AV6" s="491"/>
      <c r="AW6" s="491"/>
      <c r="AX6" s="491"/>
      <c r="AY6" s="446" t="s">
        <v>104</v>
      </c>
      <c r="AZ6" s="447"/>
      <c r="BA6" s="447"/>
      <c r="BB6" s="447"/>
      <c r="BC6" s="447"/>
      <c r="BD6" s="447"/>
      <c r="BE6" s="447"/>
      <c r="BF6" s="447"/>
      <c r="BG6" s="447"/>
      <c r="BH6" s="447"/>
      <c r="BI6" s="447"/>
      <c r="BJ6" s="447"/>
      <c r="BK6" s="447"/>
      <c r="BL6" s="447"/>
      <c r="BM6" s="448"/>
      <c r="BN6" s="432">
        <v>334754</v>
      </c>
      <c r="BO6" s="433"/>
      <c r="BP6" s="433"/>
      <c r="BQ6" s="433"/>
      <c r="BR6" s="433"/>
      <c r="BS6" s="433"/>
      <c r="BT6" s="433"/>
      <c r="BU6" s="434"/>
      <c r="BV6" s="432">
        <v>406815</v>
      </c>
      <c r="BW6" s="433"/>
      <c r="BX6" s="433"/>
      <c r="BY6" s="433"/>
      <c r="BZ6" s="433"/>
      <c r="CA6" s="433"/>
      <c r="CB6" s="433"/>
      <c r="CC6" s="434"/>
      <c r="CD6" s="472" t="s">
        <v>105</v>
      </c>
      <c r="CE6" s="392"/>
      <c r="CF6" s="392"/>
      <c r="CG6" s="392"/>
      <c r="CH6" s="392"/>
      <c r="CI6" s="392"/>
      <c r="CJ6" s="392"/>
      <c r="CK6" s="392"/>
      <c r="CL6" s="392"/>
      <c r="CM6" s="392"/>
      <c r="CN6" s="392"/>
      <c r="CO6" s="392"/>
      <c r="CP6" s="392"/>
      <c r="CQ6" s="392"/>
      <c r="CR6" s="392"/>
      <c r="CS6" s="473"/>
      <c r="CT6" s="575">
        <v>87.5</v>
      </c>
      <c r="CU6" s="576"/>
      <c r="CV6" s="576"/>
      <c r="CW6" s="576"/>
      <c r="CX6" s="576"/>
      <c r="CY6" s="576"/>
      <c r="CZ6" s="576"/>
      <c r="DA6" s="577"/>
      <c r="DB6" s="575">
        <v>82.5</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106</v>
      </c>
      <c r="AN7" s="389"/>
      <c r="AO7" s="389"/>
      <c r="AP7" s="389"/>
      <c r="AQ7" s="389"/>
      <c r="AR7" s="389"/>
      <c r="AS7" s="389"/>
      <c r="AT7" s="390"/>
      <c r="AU7" s="490" t="s">
        <v>96</v>
      </c>
      <c r="AV7" s="491"/>
      <c r="AW7" s="491"/>
      <c r="AX7" s="491"/>
      <c r="AY7" s="446" t="s">
        <v>107</v>
      </c>
      <c r="AZ7" s="447"/>
      <c r="BA7" s="447"/>
      <c r="BB7" s="447"/>
      <c r="BC7" s="447"/>
      <c r="BD7" s="447"/>
      <c r="BE7" s="447"/>
      <c r="BF7" s="447"/>
      <c r="BG7" s="447"/>
      <c r="BH7" s="447"/>
      <c r="BI7" s="447"/>
      <c r="BJ7" s="447"/>
      <c r="BK7" s="447"/>
      <c r="BL7" s="447"/>
      <c r="BM7" s="448"/>
      <c r="BN7" s="432">
        <v>71132</v>
      </c>
      <c r="BO7" s="433"/>
      <c r="BP7" s="433"/>
      <c r="BQ7" s="433"/>
      <c r="BR7" s="433"/>
      <c r="BS7" s="433"/>
      <c r="BT7" s="433"/>
      <c r="BU7" s="434"/>
      <c r="BV7" s="432">
        <v>172546</v>
      </c>
      <c r="BW7" s="433"/>
      <c r="BX7" s="433"/>
      <c r="BY7" s="433"/>
      <c r="BZ7" s="433"/>
      <c r="CA7" s="433"/>
      <c r="CB7" s="433"/>
      <c r="CC7" s="434"/>
      <c r="CD7" s="472" t="s">
        <v>108</v>
      </c>
      <c r="CE7" s="392"/>
      <c r="CF7" s="392"/>
      <c r="CG7" s="392"/>
      <c r="CH7" s="392"/>
      <c r="CI7" s="392"/>
      <c r="CJ7" s="392"/>
      <c r="CK7" s="392"/>
      <c r="CL7" s="392"/>
      <c r="CM7" s="392"/>
      <c r="CN7" s="392"/>
      <c r="CO7" s="392"/>
      <c r="CP7" s="392"/>
      <c r="CQ7" s="392"/>
      <c r="CR7" s="392"/>
      <c r="CS7" s="473"/>
      <c r="CT7" s="432">
        <v>3058867</v>
      </c>
      <c r="CU7" s="433"/>
      <c r="CV7" s="433"/>
      <c r="CW7" s="433"/>
      <c r="CX7" s="433"/>
      <c r="CY7" s="433"/>
      <c r="CZ7" s="433"/>
      <c r="DA7" s="434"/>
      <c r="DB7" s="432">
        <v>3158630</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109</v>
      </c>
      <c r="AN8" s="389"/>
      <c r="AO8" s="389"/>
      <c r="AP8" s="389"/>
      <c r="AQ8" s="389"/>
      <c r="AR8" s="389"/>
      <c r="AS8" s="389"/>
      <c r="AT8" s="390"/>
      <c r="AU8" s="490" t="s">
        <v>110</v>
      </c>
      <c r="AV8" s="491"/>
      <c r="AW8" s="491"/>
      <c r="AX8" s="491"/>
      <c r="AY8" s="446" t="s">
        <v>111</v>
      </c>
      <c r="AZ8" s="447"/>
      <c r="BA8" s="447"/>
      <c r="BB8" s="447"/>
      <c r="BC8" s="447"/>
      <c r="BD8" s="447"/>
      <c r="BE8" s="447"/>
      <c r="BF8" s="447"/>
      <c r="BG8" s="447"/>
      <c r="BH8" s="447"/>
      <c r="BI8" s="447"/>
      <c r="BJ8" s="447"/>
      <c r="BK8" s="447"/>
      <c r="BL8" s="447"/>
      <c r="BM8" s="448"/>
      <c r="BN8" s="432">
        <v>263622</v>
      </c>
      <c r="BO8" s="433"/>
      <c r="BP8" s="433"/>
      <c r="BQ8" s="433"/>
      <c r="BR8" s="433"/>
      <c r="BS8" s="433"/>
      <c r="BT8" s="433"/>
      <c r="BU8" s="434"/>
      <c r="BV8" s="432">
        <v>234269</v>
      </c>
      <c r="BW8" s="433"/>
      <c r="BX8" s="433"/>
      <c r="BY8" s="433"/>
      <c r="BZ8" s="433"/>
      <c r="CA8" s="433"/>
      <c r="CB8" s="433"/>
      <c r="CC8" s="434"/>
      <c r="CD8" s="472" t="s">
        <v>112</v>
      </c>
      <c r="CE8" s="392"/>
      <c r="CF8" s="392"/>
      <c r="CG8" s="392"/>
      <c r="CH8" s="392"/>
      <c r="CI8" s="392"/>
      <c r="CJ8" s="392"/>
      <c r="CK8" s="392"/>
      <c r="CL8" s="392"/>
      <c r="CM8" s="392"/>
      <c r="CN8" s="392"/>
      <c r="CO8" s="392"/>
      <c r="CP8" s="392"/>
      <c r="CQ8" s="392"/>
      <c r="CR8" s="392"/>
      <c r="CS8" s="473"/>
      <c r="CT8" s="535">
        <v>0.27</v>
      </c>
      <c r="CU8" s="536"/>
      <c r="CV8" s="536"/>
      <c r="CW8" s="536"/>
      <c r="CX8" s="536"/>
      <c r="CY8" s="536"/>
      <c r="CZ8" s="536"/>
      <c r="DA8" s="537"/>
      <c r="DB8" s="535">
        <v>0.28000000000000003</v>
      </c>
      <c r="DC8" s="536"/>
      <c r="DD8" s="536"/>
      <c r="DE8" s="536"/>
      <c r="DF8" s="536"/>
      <c r="DG8" s="536"/>
      <c r="DH8" s="536"/>
      <c r="DI8" s="537"/>
    </row>
    <row r="9" spans="1:119" ht="18.75" customHeight="1" thickBot="1" x14ac:dyDescent="0.25">
      <c r="A9" s="175"/>
      <c r="B9" s="564" t="s">
        <v>113</v>
      </c>
      <c r="C9" s="565"/>
      <c r="D9" s="565"/>
      <c r="E9" s="565"/>
      <c r="F9" s="565"/>
      <c r="G9" s="565"/>
      <c r="H9" s="565"/>
      <c r="I9" s="565"/>
      <c r="J9" s="565"/>
      <c r="K9" s="483"/>
      <c r="L9" s="566" t="s">
        <v>114</v>
      </c>
      <c r="M9" s="567"/>
      <c r="N9" s="567"/>
      <c r="O9" s="567"/>
      <c r="P9" s="567"/>
      <c r="Q9" s="568"/>
      <c r="R9" s="569">
        <v>6993</v>
      </c>
      <c r="S9" s="570"/>
      <c r="T9" s="570"/>
      <c r="U9" s="570"/>
      <c r="V9" s="571"/>
      <c r="W9" s="501" t="s">
        <v>115</v>
      </c>
      <c r="X9" s="502"/>
      <c r="Y9" s="502"/>
      <c r="Z9" s="502"/>
      <c r="AA9" s="502"/>
      <c r="AB9" s="502"/>
      <c r="AC9" s="502"/>
      <c r="AD9" s="502"/>
      <c r="AE9" s="502"/>
      <c r="AF9" s="502"/>
      <c r="AG9" s="502"/>
      <c r="AH9" s="502"/>
      <c r="AI9" s="502"/>
      <c r="AJ9" s="502"/>
      <c r="AK9" s="502"/>
      <c r="AL9" s="572"/>
      <c r="AM9" s="489" t="s">
        <v>116</v>
      </c>
      <c r="AN9" s="389"/>
      <c r="AO9" s="389"/>
      <c r="AP9" s="389"/>
      <c r="AQ9" s="389"/>
      <c r="AR9" s="389"/>
      <c r="AS9" s="389"/>
      <c r="AT9" s="390"/>
      <c r="AU9" s="490" t="s">
        <v>110</v>
      </c>
      <c r="AV9" s="491"/>
      <c r="AW9" s="491"/>
      <c r="AX9" s="491"/>
      <c r="AY9" s="446" t="s">
        <v>117</v>
      </c>
      <c r="AZ9" s="447"/>
      <c r="BA9" s="447"/>
      <c r="BB9" s="447"/>
      <c r="BC9" s="447"/>
      <c r="BD9" s="447"/>
      <c r="BE9" s="447"/>
      <c r="BF9" s="447"/>
      <c r="BG9" s="447"/>
      <c r="BH9" s="447"/>
      <c r="BI9" s="447"/>
      <c r="BJ9" s="447"/>
      <c r="BK9" s="447"/>
      <c r="BL9" s="447"/>
      <c r="BM9" s="448"/>
      <c r="BN9" s="432">
        <v>29353</v>
      </c>
      <c r="BO9" s="433"/>
      <c r="BP9" s="433"/>
      <c r="BQ9" s="433"/>
      <c r="BR9" s="433"/>
      <c r="BS9" s="433"/>
      <c r="BT9" s="433"/>
      <c r="BU9" s="434"/>
      <c r="BV9" s="432">
        <v>-97696</v>
      </c>
      <c r="BW9" s="433"/>
      <c r="BX9" s="433"/>
      <c r="BY9" s="433"/>
      <c r="BZ9" s="433"/>
      <c r="CA9" s="433"/>
      <c r="CB9" s="433"/>
      <c r="CC9" s="434"/>
      <c r="CD9" s="472" t="s">
        <v>118</v>
      </c>
      <c r="CE9" s="392"/>
      <c r="CF9" s="392"/>
      <c r="CG9" s="392"/>
      <c r="CH9" s="392"/>
      <c r="CI9" s="392"/>
      <c r="CJ9" s="392"/>
      <c r="CK9" s="392"/>
      <c r="CL9" s="392"/>
      <c r="CM9" s="392"/>
      <c r="CN9" s="392"/>
      <c r="CO9" s="392"/>
      <c r="CP9" s="392"/>
      <c r="CQ9" s="392"/>
      <c r="CR9" s="392"/>
      <c r="CS9" s="473"/>
      <c r="CT9" s="429">
        <v>12.5</v>
      </c>
      <c r="CU9" s="430"/>
      <c r="CV9" s="430"/>
      <c r="CW9" s="430"/>
      <c r="CX9" s="430"/>
      <c r="CY9" s="430"/>
      <c r="CZ9" s="430"/>
      <c r="DA9" s="431"/>
      <c r="DB9" s="429">
        <v>11.9</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119</v>
      </c>
      <c r="M10" s="389"/>
      <c r="N10" s="389"/>
      <c r="O10" s="389"/>
      <c r="P10" s="389"/>
      <c r="Q10" s="390"/>
      <c r="R10" s="385">
        <v>8022</v>
      </c>
      <c r="S10" s="386"/>
      <c r="T10" s="386"/>
      <c r="U10" s="386"/>
      <c r="V10" s="445"/>
      <c r="W10" s="573"/>
      <c r="X10" s="383"/>
      <c r="Y10" s="383"/>
      <c r="Z10" s="383"/>
      <c r="AA10" s="383"/>
      <c r="AB10" s="383"/>
      <c r="AC10" s="383"/>
      <c r="AD10" s="383"/>
      <c r="AE10" s="383"/>
      <c r="AF10" s="383"/>
      <c r="AG10" s="383"/>
      <c r="AH10" s="383"/>
      <c r="AI10" s="383"/>
      <c r="AJ10" s="383"/>
      <c r="AK10" s="383"/>
      <c r="AL10" s="574"/>
      <c r="AM10" s="489" t="s">
        <v>120</v>
      </c>
      <c r="AN10" s="389"/>
      <c r="AO10" s="389"/>
      <c r="AP10" s="389"/>
      <c r="AQ10" s="389"/>
      <c r="AR10" s="389"/>
      <c r="AS10" s="389"/>
      <c r="AT10" s="390"/>
      <c r="AU10" s="490" t="s">
        <v>121</v>
      </c>
      <c r="AV10" s="491"/>
      <c r="AW10" s="491"/>
      <c r="AX10" s="491"/>
      <c r="AY10" s="446" t="s">
        <v>122</v>
      </c>
      <c r="AZ10" s="447"/>
      <c r="BA10" s="447"/>
      <c r="BB10" s="447"/>
      <c r="BC10" s="447"/>
      <c r="BD10" s="447"/>
      <c r="BE10" s="447"/>
      <c r="BF10" s="447"/>
      <c r="BG10" s="447"/>
      <c r="BH10" s="447"/>
      <c r="BI10" s="447"/>
      <c r="BJ10" s="447"/>
      <c r="BK10" s="447"/>
      <c r="BL10" s="447"/>
      <c r="BM10" s="448"/>
      <c r="BN10" s="432">
        <v>295705</v>
      </c>
      <c r="BO10" s="433"/>
      <c r="BP10" s="433"/>
      <c r="BQ10" s="433"/>
      <c r="BR10" s="433"/>
      <c r="BS10" s="433"/>
      <c r="BT10" s="433"/>
      <c r="BU10" s="434"/>
      <c r="BV10" s="432">
        <v>380726</v>
      </c>
      <c r="BW10" s="433"/>
      <c r="BX10" s="433"/>
      <c r="BY10" s="433"/>
      <c r="BZ10" s="433"/>
      <c r="CA10" s="433"/>
      <c r="CB10" s="433"/>
      <c r="CC10" s="434"/>
      <c r="CD10" s="178" t="s">
        <v>123</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124</v>
      </c>
      <c r="M11" s="394"/>
      <c r="N11" s="394"/>
      <c r="O11" s="394"/>
      <c r="P11" s="394"/>
      <c r="Q11" s="395"/>
      <c r="R11" s="561" t="s">
        <v>125</v>
      </c>
      <c r="S11" s="562"/>
      <c r="T11" s="562"/>
      <c r="U11" s="562"/>
      <c r="V11" s="563"/>
      <c r="W11" s="573"/>
      <c r="X11" s="383"/>
      <c r="Y11" s="383"/>
      <c r="Z11" s="383"/>
      <c r="AA11" s="383"/>
      <c r="AB11" s="383"/>
      <c r="AC11" s="383"/>
      <c r="AD11" s="383"/>
      <c r="AE11" s="383"/>
      <c r="AF11" s="383"/>
      <c r="AG11" s="383"/>
      <c r="AH11" s="383"/>
      <c r="AI11" s="383"/>
      <c r="AJ11" s="383"/>
      <c r="AK11" s="383"/>
      <c r="AL11" s="574"/>
      <c r="AM11" s="489" t="s">
        <v>126</v>
      </c>
      <c r="AN11" s="389"/>
      <c r="AO11" s="389"/>
      <c r="AP11" s="389"/>
      <c r="AQ11" s="389"/>
      <c r="AR11" s="389"/>
      <c r="AS11" s="389"/>
      <c r="AT11" s="390"/>
      <c r="AU11" s="490" t="s">
        <v>127</v>
      </c>
      <c r="AV11" s="491"/>
      <c r="AW11" s="491"/>
      <c r="AX11" s="491"/>
      <c r="AY11" s="446" t="s">
        <v>128</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129</v>
      </c>
      <c r="CE11" s="392"/>
      <c r="CF11" s="392"/>
      <c r="CG11" s="392"/>
      <c r="CH11" s="392"/>
      <c r="CI11" s="392"/>
      <c r="CJ11" s="392"/>
      <c r="CK11" s="392"/>
      <c r="CL11" s="392"/>
      <c r="CM11" s="392"/>
      <c r="CN11" s="392"/>
      <c r="CO11" s="392"/>
      <c r="CP11" s="392"/>
      <c r="CQ11" s="392"/>
      <c r="CR11" s="392"/>
      <c r="CS11" s="473"/>
      <c r="CT11" s="535" t="s">
        <v>130</v>
      </c>
      <c r="CU11" s="536"/>
      <c r="CV11" s="536"/>
      <c r="CW11" s="536"/>
      <c r="CX11" s="536"/>
      <c r="CY11" s="536"/>
      <c r="CZ11" s="536"/>
      <c r="DA11" s="537"/>
      <c r="DB11" s="535" t="s">
        <v>130</v>
      </c>
      <c r="DC11" s="536"/>
      <c r="DD11" s="536"/>
      <c r="DE11" s="536"/>
      <c r="DF11" s="536"/>
      <c r="DG11" s="536"/>
      <c r="DH11" s="536"/>
      <c r="DI11" s="537"/>
    </row>
    <row r="12" spans="1:119" ht="18.75" customHeight="1" x14ac:dyDescent="0.2">
      <c r="A12" s="175"/>
      <c r="B12" s="538" t="s">
        <v>131</v>
      </c>
      <c r="C12" s="539"/>
      <c r="D12" s="539"/>
      <c r="E12" s="539"/>
      <c r="F12" s="539"/>
      <c r="G12" s="539"/>
      <c r="H12" s="539"/>
      <c r="I12" s="539"/>
      <c r="J12" s="539"/>
      <c r="K12" s="540"/>
      <c r="L12" s="547" t="s">
        <v>132</v>
      </c>
      <c r="M12" s="548"/>
      <c r="N12" s="548"/>
      <c r="O12" s="548"/>
      <c r="P12" s="548"/>
      <c r="Q12" s="549"/>
      <c r="R12" s="550">
        <v>6990</v>
      </c>
      <c r="S12" s="551"/>
      <c r="T12" s="551"/>
      <c r="U12" s="551"/>
      <c r="V12" s="552"/>
      <c r="W12" s="553" t="s">
        <v>1</v>
      </c>
      <c r="X12" s="491"/>
      <c r="Y12" s="491"/>
      <c r="Z12" s="491"/>
      <c r="AA12" s="491"/>
      <c r="AB12" s="554"/>
      <c r="AC12" s="555" t="s">
        <v>133</v>
      </c>
      <c r="AD12" s="556"/>
      <c r="AE12" s="556"/>
      <c r="AF12" s="556"/>
      <c r="AG12" s="557"/>
      <c r="AH12" s="555" t="s">
        <v>134</v>
      </c>
      <c r="AI12" s="556"/>
      <c r="AJ12" s="556"/>
      <c r="AK12" s="556"/>
      <c r="AL12" s="558"/>
      <c r="AM12" s="489" t="s">
        <v>135</v>
      </c>
      <c r="AN12" s="389"/>
      <c r="AO12" s="389"/>
      <c r="AP12" s="389"/>
      <c r="AQ12" s="389"/>
      <c r="AR12" s="389"/>
      <c r="AS12" s="389"/>
      <c r="AT12" s="390"/>
      <c r="AU12" s="490" t="s">
        <v>136</v>
      </c>
      <c r="AV12" s="491"/>
      <c r="AW12" s="491"/>
      <c r="AX12" s="491"/>
      <c r="AY12" s="446" t="s">
        <v>137</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138</v>
      </c>
      <c r="CE12" s="392"/>
      <c r="CF12" s="392"/>
      <c r="CG12" s="392"/>
      <c r="CH12" s="392"/>
      <c r="CI12" s="392"/>
      <c r="CJ12" s="392"/>
      <c r="CK12" s="392"/>
      <c r="CL12" s="392"/>
      <c r="CM12" s="392"/>
      <c r="CN12" s="392"/>
      <c r="CO12" s="392"/>
      <c r="CP12" s="392"/>
      <c r="CQ12" s="392"/>
      <c r="CR12" s="392"/>
      <c r="CS12" s="473"/>
      <c r="CT12" s="535" t="s">
        <v>139</v>
      </c>
      <c r="CU12" s="536"/>
      <c r="CV12" s="536"/>
      <c r="CW12" s="536"/>
      <c r="CX12" s="536"/>
      <c r="CY12" s="536"/>
      <c r="CZ12" s="536"/>
      <c r="DA12" s="537"/>
      <c r="DB12" s="535" t="s">
        <v>130</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140</v>
      </c>
      <c r="N13" s="517"/>
      <c r="O13" s="517"/>
      <c r="P13" s="517"/>
      <c r="Q13" s="518"/>
      <c r="R13" s="519">
        <v>6883</v>
      </c>
      <c r="S13" s="520"/>
      <c r="T13" s="520"/>
      <c r="U13" s="520"/>
      <c r="V13" s="521"/>
      <c r="W13" s="522" t="s">
        <v>141</v>
      </c>
      <c r="X13" s="418"/>
      <c r="Y13" s="418"/>
      <c r="Z13" s="418"/>
      <c r="AA13" s="418"/>
      <c r="AB13" s="419"/>
      <c r="AC13" s="385">
        <v>510</v>
      </c>
      <c r="AD13" s="386"/>
      <c r="AE13" s="386"/>
      <c r="AF13" s="386"/>
      <c r="AG13" s="387"/>
      <c r="AH13" s="385">
        <v>627</v>
      </c>
      <c r="AI13" s="386"/>
      <c r="AJ13" s="386"/>
      <c r="AK13" s="386"/>
      <c r="AL13" s="445"/>
      <c r="AM13" s="489" t="s">
        <v>142</v>
      </c>
      <c r="AN13" s="389"/>
      <c r="AO13" s="389"/>
      <c r="AP13" s="389"/>
      <c r="AQ13" s="389"/>
      <c r="AR13" s="389"/>
      <c r="AS13" s="389"/>
      <c r="AT13" s="390"/>
      <c r="AU13" s="490" t="s">
        <v>121</v>
      </c>
      <c r="AV13" s="491"/>
      <c r="AW13" s="491"/>
      <c r="AX13" s="491"/>
      <c r="AY13" s="446" t="s">
        <v>143</v>
      </c>
      <c r="AZ13" s="447"/>
      <c r="BA13" s="447"/>
      <c r="BB13" s="447"/>
      <c r="BC13" s="447"/>
      <c r="BD13" s="447"/>
      <c r="BE13" s="447"/>
      <c r="BF13" s="447"/>
      <c r="BG13" s="447"/>
      <c r="BH13" s="447"/>
      <c r="BI13" s="447"/>
      <c r="BJ13" s="447"/>
      <c r="BK13" s="447"/>
      <c r="BL13" s="447"/>
      <c r="BM13" s="448"/>
      <c r="BN13" s="432">
        <v>325058</v>
      </c>
      <c r="BO13" s="433"/>
      <c r="BP13" s="433"/>
      <c r="BQ13" s="433"/>
      <c r="BR13" s="433"/>
      <c r="BS13" s="433"/>
      <c r="BT13" s="433"/>
      <c r="BU13" s="434"/>
      <c r="BV13" s="432">
        <v>283030</v>
      </c>
      <c r="BW13" s="433"/>
      <c r="BX13" s="433"/>
      <c r="BY13" s="433"/>
      <c r="BZ13" s="433"/>
      <c r="CA13" s="433"/>
      <c r="CB13" s="433"/>
      <c r="CC13" s="434"/>
      <c r="CD13" s="472" t="s">
        <v>144</v>
      </c>
      <c r="CE13" s="392"/>
      <c r="CF13" s="392"/>
      <c r="CG13" s="392"/>
      <c r="CH13" s="392"/>
      <c r="CI13" s="392"/>
      <c r="CJ13" s="392"/>
      <c r="CK13" s="392"/>
      <c r="CL13" s="392"/>
      <c r="CM13" s="392"/>
      <c r="CN13" s="392"/>
      <c r="CO13" s="392"/>
      <c r="CP13" s="392"/>
      <c r="CQ13" s="392"/>
      <c r="CR13" s="392"/>
      <c r="CS13" s="473"/>
      <c r="CT13" s="429">
        <v>8.6</v>
      </c>
      <c r="CU13" s="430"/>
      <c r="CV13" s="430"/>
      <c r="CW13" s="430"/>
      <c r="CX13" s="430"/>
      <c r="CY13" s="430"/>
      <c r="CZ13" s="430"/>
      <c r="DA13" s="431"/>
      <c r="DB13" s="429">
        <v>9.6999999999999993</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145</v>
      </c>
      <c r="M14" s="559"/>
      <c r="N14" s="559"/>
      <c r="O14" s="559"/>
      <c r="P14" s="559"/>
      <c r="Q14" s="560"/>
      <c r="R14" s="519">
        <v>7183</v>
      </c>
      <c r="S14" s="520"/>
      <c r="T14" s="520"/>
      <c r="U14" s="520"/>
      <c r="V14" s="521"/>
      <c r="W14" s="523"/>
      <c r="X14" s="421"/>
      <c r="Y14" s="421"/>
      <c r="Z14" s="421"/>
      <c r="AA14" s="421"/>
      <c r="AB14" s="422"/>
      <c r="AC14" s="512">
        <v>14.8</v>
      </c>
      <c r="AD14" s="513"/>
      <c r="AE14" s="513"/>
      <c r="AF14" s="513"/>
      <c r="AG14" s="514"/>
      <c r="AH14" s="512">
        <v>16.2</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146</v>
      </c>
      <c r="CE14" s="470"/>
      <c r="CF14" s="470"/>
      <c r="CG14" s="470"/>
      <c r="CH14" s="470"/>
      <c r="CI14" s="470"/>
      <c r="CJ14" s="470"/>
      <c r="CK14" s="470"/>
      <c r="CL14" s="470"/>
      <c r="CM14" s="470"/>
      <c r="CN14" s="470"/>
      <c r="CO14" s="470"/>
      <c r="CP14" s="470"/>
      <c r="CQ14" s="470"/>
      <c r="CR14" s="470"/>
      <c r="CS14" s="471"/>
      <c r="CT14" s="529">
        <v>10.1</v>
      </c>
      <c r="CU14" s="530"/>
      <c r="CV14" s="530"/>
      <c r="CW14" s="530"/>
      <c r="CX14" s="530"/>
      <c r="CY14" s="530"/>
      <c r="CZ14" s="530"/>
      <c r="DA14" s="531"/>
      <c r="DB14" s="529">
        <v>20.399999999999999</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140</v>
      </c>
      <c r="N15" s="517"/>
      <c r="O15" s="517"/>
      <c r="P15" s="517"/>
      <c r="Q15" s="518"/>
      <c r="R15" s="519">
        <v>7095</v>
      </c>
      <c r="S15" s="520"/>
      <c r="T15" s="520"/>
      <c r="U15" s="520"/>
      <c r="V15" s="521"/>
      <c r="W15" s="522" t="s">
        <v>147</v>
      </c>
      <c r="X15" s="418"/>
      <c r="Y15" s="418"/>
      <c r="Z15" s="418"/>
      <c r="AA15" s="418"/>
      <c r="AB15" s="419"/>
      <c r="AC15" s="385">
        <v>505</v>
      </c>
      <c r="AD15" s="386"/>
      <c r="AE15" s="386"/>
      <c r="AF15" s="386"/>
      <c r="AG15" s="387"/>
      <c r="AH15" s="385">
        <v>599</v>
      </c>
      <c r="AI15" s="386"/>
      <c r="AJ15" s="386"/>
      <c r="AK15" s="386"/>
      <c r="AL15" s="445"/>
      <c r="AM15" s="489"/>
      <c r="AN15" s="389"/>
      <c r="AO15" s="389"/>
      <c r="AP15" s="389"/>
      <c r="AQ15" s="389"/>
      <c r="AR15" s="389"/>
      <c r="AS15" s="389"/>
      <c r="AT15" s="390"/>
      <c r="AU15" s="490"/>
      <c r="AV15" s="491"/>
      <c r="AW15" s="491"/>
      <c r="AX15" s="491"/>
      <c r="AY15" s="458" t="s">
        <v>148</v>
      </c>
      <c r="AZ15" s="459"/>
      <c r="BA15" s="459"/>
      <c r="BB15" s="459"/>
      <c r="BC15" s="459"/>
      <c r="BD15" s="459"/>
      <c r="BE15" s="459"/>
      <c r="BF15" s="459"/>
      <c r="BG15" s="459"/>
      <c r="BH15" s="459"/>
      <c r="BI15" s="459"/>
      <c r="BJ15" s="459"/>
      <c r="BK15" s="459"/>
      <c r="BL15" s="459"/>
      <c r="BM15" s="460"/>
      <c r="BN15" s="461">
        <v>766133</v>
      </c>
      <c r="BO15" s="462"/>
      <c r="BP15" s="462"/>
      <c r="BQ15" s="462"/>
      <c r="BR15" s="462"/>
      <c r="BS15" s="462"/>
      <c r="BT15" s="462"/>
      <c r="BU15" s="463"/>
      <c r="BV15" s="461">
        <v>735567</v>
      </c>
      <c r="BW15" s="462"/>
      <c r="BX15" s="462"/>
      <c r="BY15" s="462"/>
      <c r="BZ15" s="462"/>
      <c r="CA15" s="462"/>
      <c r="CB15" s="462"/>
      <c r="CC15" s="463"/>
      <c r="CD15" s="532" t="s">
        <v>149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150</v>
      </c>
      <c r="M16" s="507"/>
      <c r="N16" s="507"/>
      <c r="O16" s="507"/>
      <c r="P16" s="507"/>
      <c r="Q16" s="508"/>
      <c r="R16" s="509" t="s">
        <v>151</v>
      </c>
      <c r="S16" s="510"/>
      <c r="T16" s="510"/>
      <c r="U16" s="510"/>
      <c r="V16" s="511"/>
      <c r="W16" s="523"/>
      <c r="X16" s="421"/>
      <c r="Y16" s="421"/>
      <c r="Z16" s="421"/>
      <c r="AA16" s="421"/>
      <c r="AB16" s="422"/>
      <c r="AC16" s="512">
        <v>14.7</v>
      </c>
      <c r="AD16" s="513"/>
      <c r="AE16" s="513"/>
      <c r="AF16" s="513"/>
      <c r="AG16" s="514"/>
      <c r="AH16" s="512">
        <v>15.4</v>
      </c>
      <c r="AI16" s="513"/>
      <c r="AJ16" s="513"/>
      <c r="AK16" s="513"/>
      <c r="AL16" s="515"/>
      <c r="AM16" s="489"/>
      <c r="AN16" s="389"/>
      <c r="AO16" s="389"/>
      <c r="AP16" s="389"/>
      <c r="AQ16" s="389"/>
      <c r="AR16" s="389"/>
      <c r="AS16" s="389"/>
      <c r="AT16" s="390"/>
      <c r="AU16" s="490"/>
      <c r="AV16" s="491"/>
      <c r="AW16" s="491"/>
      <c r="AX16" s="491"/>
      <c r="AY16" s="446" t="s">
        <v>152</v>
      </c>
      <c r="AZ16" s="447"/>
      <c r="BA16" s="447"/>
      <c r="BB16" s="447"/>
      <c r="BC16" s="447"/>
      <c r="BD16" s="447"/>
      <c r="BE16" s="447"/>
      <c r="BF16" s="447"/>
      <c r="BG16" s="447"/>
      <c r="BH16" s="447"/>
      <c r="BI16" s="447"/>
      <c r="BJ16" s="447"/>
      <c r="BK16" s="447"/>
      <c r="BL16" s="447"/>
      <c r="BM16" s="448"/>
      <c r="BN16" s="432">
        <v>2828464</v>
      </c>
      <c r="BO16" s="433"/>
      <c r="BP16" s="433"/>
      <c r="BQ16" s="433"/>
      <c r="BR16" s="433"/>
      <c r="BS16" s="433"/>
      <c r="BT16" s="433"/>
      <c r="BU16" s="434"/>
      <c r="BV16" s="432">
        <v>2857637</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153</v>
      </c>
      <c r="N17" s="526"/>
      <c r="O17" s="526"/>
      <c r="P17" s="526"/>
      <c r="Q17" s="527"/>
      <c r="R17" s="509" t="s">
        <v>154</v>
      </c>
      <c r="S17" s="510"/>
      <c r="T17" s="510"/>
      <c r="U17" s="510"/>
      <c r="V17" s="511"/>
      <c r="W17" s="522" t="s">
        <v>155</v>
      </c>
      <c r="X17" s="418"/>
      <c r="Y17" s="418"/>
      <c r="Z17" s="418"/>
      <c r="AA17" s="418"/>
      <c r="AB17" s="419"/>
      <c r="AC17" s="385">
        <v>2420</v>
      </c>
      <c r="AD17" s="386"/>
      <c r="AE17" s="386"/>
      <c r="AF17" s="386"/>
      <c r="AG17" s="387"/>
      <c r="AH17" s="385">
        <v>2653</v>
      </c>
      <c r="AI17" s="386"/>
      <c r="AJ17" s="386"/>
      <c r="AK17" s="386"/>
      <c r="AL17" s="445"/>
      <c r="AM17" s="489"/>
      <c r="AN17" s="389"/>
      <c r="AO17" s="389"/>
      <c r="AP17" s="389"/>
      <c r="AQ17" s="389"/>
      <c r="AR17" s="389"/>
      <c r="AS17" s="389"/>
      <c r="AT17" s="390"/>
      <c r="AU17" s="490"/>
      <c r="AV17" s="491"/>
      <c r="AW17" s="491"/>
      <c r="AX17" s="491"/>
      <c r="AY17" s="446" t="s">
        <v>156</v>
      </c>
      <c r="AZ17" s="447"/>
      <c r="BA17" s="447"/>
      <c r="BB17" s="447"/>
      <c r="BC17" s="447"/>
      <c r="BD17" s="447"/>
      <c r="BE17" s="447"/>
      <c r="BF17" s="447"/>
      <c r="BG17" s="447"/>
      <c r="BH17" s="447"/>
      <c r="BI17" s="447"/>
      <c r="BJ17" s="447"/>
      <c r="BK17" s="447"/>
      <c r="BL17" s="447"/>
      <c r="BM17" s="448"/>
      <c r="BN17" s="432">
        <v>964671</v>
      </c>
      <c r="BO17" s="433"/>
      <c r="BP17" s="433"/>
      <c r="BQ17" s="433"/>
      <c r="BR17" s="433"/>
      <c r="BS17" s="433"/>
      <c r="BT17" s="433"/>
      <c r="BU17" s="434"/>
      <c r="BV17" s="432">
        <v>914433</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157</v>
      </c>
      <c r="C18" s="483"/>
      <c r="D18" s="483"/>
      <c r="E18" s="484"/>
      <c r="F18" s="484"/>
      <c r="G18" s="484"/>
      <c r="H18" s="484"/>
      <c r="I18" s="484"/>
      <c r="J18" s="484"/>
      <c r="K18" s="484"/>
      <c r="L18" s="485">
        <v>45.17</v>
      </c>
      <c r="M18" s="485"/>
      <c r="N18" s="485"/>
      <c r="O18" s="485"/>
      <c r="P18" s="485"/>
      <c r="Q18" s="485"/>
      <c r="R18" s="486"/>
      <c r="S18" s="486"/>
      <c r="T18" s="486"/>
      <c r="U18" s="486"/>
      <c r="V18" s="487"/>
      <c r="W18" s="503"/>
      <c r="X18" s="504"/>
      <c r="Y18" s="504"/>
      <c r="Z18" s="504"/>
      <c r="AA18" s="504"/>
      <c r="AB18" s="528"/>
      <c r="AC18" s="402">
        <v>70.5</v>
      </c>
      <c r="AD18" s="403"/>
      <c r="AE18" s="403"/>
      <c r="AF18" s="403"/>
      <c r="AG18" s="488"/>
      <c r="AH18" s="402">
        <v>68.400000000000006</v>
      </c>
      <c r="AI18" s="403"/>
      <c r="AJ18" s="403"/>
      <c r="AK18" s="403"/>
      <c r="AL18" s="404"/>
      <c r="AM18" s="489"/>
      <c r="AN18" s="389"/>
      <c r="AO18" s="389"/>
      <c r="AP18" s="389"/>
      <c r="AQ18" s="389"/>
      <c r="AR18" s="389"/>
      <c r="AS18" s="389"/>
      <c r="AT18" s="390"/>
      <c r="AU18" s="490"/>
      <c r="AV18" s="491"/>
      <c r="AW18" s="491"/>
      <c r="AX18" s="491"/>
      <c r="AY18" s="446" t="s">
        <v>158</v>
      </c>
      <c r="AZ18" s="447"/>
      <c r="BA18" s="447"/>
      <c r="BB18" s="447"/>
      <c r="BC18" s="447"/>
      <c r="BD18" s="447"/>
      <c r="BE18" s="447"/>
      <c r="BF18" s="447"/>
      <c r="BG18" s="447"/>
      <c r="BH18" s="447"/>
      <c r="BI18" s="447"/>
      <c r="BJ18" s="447"/>
      <c r="BK18" s="447"/>
      <c r="BL18" s="447"/>
      <c r="BM18" s="448"/>
      <c r="BN18" s="432">
        <v>2677322</v>
      </c>
      <c r="BO18" s="433"/>
      <c r="BP18" s="433"/>
      <c r="BQ18" s="433"/>
      <c r="BR18" s="433"/>
      <c r="BS18" s="433"/>
      <c r="BT18" s="433"/>
      <c r="BU18" s="434"/>
      <c r="BV18" s="432">
        <v>2563372</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159</v>
      </c>
      <c r="C19" s="483"/>
      <c r="D19" s="483"/>
      <c r="E19" s="484"/>
      <c r="F19" s="484"/>
      <c r="G19" s="484"/>
      <c r="H19" s="484"/>
      <c r="I19" s="484"/>
      <c r="J19" s="484"/>
      <c r="K19" s="484"/>
      <c r="L19" s="492">
        <v>155</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160</v>
      </c>
      <c r="AZ19" s="447"/>
      <c r="BA19" s="447"/>
      <c r="BB19" s="447"/>
      <c r="BC19" s="447"/>
      <c r="BD19" s="447"/>
      <c r="BE19" s="447"/>
      <c r="BF19" s="447"/>
      <c r="BG19" s="447"/>
      <c r="BH19" s="447"/>
      <c r="BI19" s="447"/>
      <c r="BJ19" s="447"/>
      <c r="BK19" s="447"/>
      <c r="BL19" s="447"/>
      <c r="BM19" s="448"/>
      <c r="BN19" s="432">
        <v>3944084</v>
      </c>
      <c r="BO19" s="433"/>
      <c r="BP19" s="433"/>
      <c r="BQ19" s="433"/>
      <c r="BR19" s="433"/>
      <c r="BS19" s="433"/>
      <c r="BT19" s="433"/>
      <c r="BU19" s="434"/>
      <c r="BV19" s="432">
        <v>4001400</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161</v>
      </c>
      <c r="C20" s="483"/>
      <c r="D20" s="483"/>
      <c r="E20" s="484"/>
      <c r="F20" s="484"/>
      <c r="G20" s="484"/>
      <c r="H20" s="484"/>
      <c r="I20" s="484"/>
      <c r="J20" s="484"/>
      <c r="K20" s="484"/>
      <c r="L20" s="492">
        <v>3034</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162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163</v>
      </c>
      <c r="C22" s="409"/>
      <c r="D22" s="410"/>
      <c r="E22" s="417" t="s">
        <v>1</v>
      </c>
      <c r="F22" s="418"/>
      <c r="G22" s="418"/>
      <c r="H22" s="418"/>
      <c r="I22" s="418"/>
      <c r="J22" s="418"/>
      <c r="K22" s="419"/>
      <c r="L22" s="417" t="s">
        <v>164</v>
      </c>
      <c r="M22" s="418"/>
      <c r="N22" s="418"/>
      <c r="O22" s="418"/>
      <c r="P22" s="419"/>
      <c r="Q22" s="423" t="s">
        <v>165</v>
      </c>
      <c r="R22" s="424"/>
      <c r="S22" s="424"/>
      <c r="T22" s="424"/>
      <c r="U22" s="424"/>
      <c r="V22" s="425"/>
      <c r="W22" s="474" t="s">
        <v>166</v>
      </c>
      <c r="X22" s="409"/>
      <c r="Y22" s="410"/>
      <c r="Z22" s="417" t="s">
        <v>1</v>
      </c>
      <c r="AA22" s="418"/>
      <c r="AB22" s="418"/>
      <c r="AC22" s="418"/>
      <c r="AD22" s="418"/>
      <c r="AE22" s="418"/>
      <c r="AF22" s="418"/>
      <c r="AG22" s="419"/>
      <c r="AH22" s="435" t="s">
        <v>167</v>
      </c>
      <c r="AI22" s="418"/>
      <c r="AJ22" s="418"/>
      <c r="AK22" s="418"/>
      <c r="AL22" s="419"/>
      <c r="AM22" s="435" t="s">
        <v>168</v>
      </c>
      <c r="AN22" s="436"/>
      <c r="AO22" s="436"/>
      <c r="AP22" s="436"/>
      <c r="AQ22" s="436"/>
      <c r="AR22" s="437"/>
      <c r="AS22" s="423" t="s">
        <v>165</v>
      </c>
      <c r="AT22" s="424"/>
      <c r="AU22" s="424"/>
      <c r="AV22" s="424"/>
      <c r="AW22" s="424"/>
      <c r="AX22" s="441"/>
      <c r="AY22" s="458" t="s">
        <v>169</v>
      </c>
      <c r="AZ22" s="459"/>
      <c r="BA22" s="459"/>
      <c r="BB22" s="459"/>
      <c r="BC22" s="459"/>
      <c r="BD22" s="459"/>
      <c r="BE22" s="459"/>
      <c r="BF22" s="459"/>
      <c r="BG22" s="459"/>
      <c r="BH22" s="459"/>
      <c r="BI22" s="459"/>
      <c r="BJ22" s="459"/>
      <c r="BK22" s="459"/>
      <c r="BL22" s="459"/>
      <c r="BM22" s="460"/>
      <c r="BN22" s="461">
        <v>5126929</v>
      </c>
      <c r="BO22" s="462"/>
      <c r="BP22" s="462"/>
      <c r="BQ22" s="462"/>
      <c r="BR22" s="462"/>
      <c r="BS22" s="462"/>
      <c r="BT22" s="462"/>
      <c r="BU22" s="463"/>
      <c r="BV22" s="461">
        <v>4793953</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170</v>
      </c>
      <c r="AZ23" s="447"/>
      <c r="BA23" s="447"/>
      <c r="BB23" s="447"/>
      <c r="BC23" s="447"/>
      <c r="BD23" s="447"/>
      <c r="BE23" s="447"/>
      <c r="BF23" s="447"/>
      <c r="BG23" s="447"/>
      <c r="BH23" s="447"/>
      <c r="BI23" s="447"/>
      <c r="BJ23" s="447"/>
      <c r="BK23" s="447"/>
      <c r="BL23" s="447"/>
      <c r="BM23" s="448"/>
      <c r="BN23" s="432">
        <v>5037568</v>
      </c>
      <c r="BO23" s="433"/>
      <c r="BP23" s="433"/>
      <c r="BQ23" s="433"/>
      <c r="BR23" s="433"/>
      <c r="BS23" s="433"/>
      <c r="BT23" s="433"/>
      <c r="BU23" s="434"/>
      <c r="BV23" s="432">
        <v>4698885</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171</v>
      </c>
      <c r="F24" s="389"/>
      <c r="G24" s="389"/>
      <c r="H24" s="389"/>
      <c r="I24" s="389"/>
      <c r="J24" s="389"/>
      <c r="K24" s="390"/>
      <c r="L24" s="385">
        <v>1</v>
      </c>
      <c r="M24" s="386"/>
      <c r="N24" s="386"/>
      <c r="O24" s="386"/>
      <c r="P24" s="387"/>
      <c r="Q24" s="385">
        <v>5530</v>
      </c>
      <c r="R24" s="386"/>
      <c r="S24" s="386"/>
      <c r="T24" s="386"/>
      <c r="U24" s="386"/>
      <c r="V24" s="387"/>
      <c r="W24" s="475"/>
      <c r="X24" s="412"/>
      <c r="Y24" s="413"/>
      <c r="Z24" s="388" t="s">
        <v>172</v>
      </c>
      <c r="AA24" s="389"/>
      <c r="AB24" s="389"/>
      <c r="AC24" s="389"/>
      <c r="AD24" s="389"/>
      <c r="AE24" s="389"/>
      <c r="AF24" s="389"/>
      <c r="AG24" s="390"/>
      <c r="AH24" s="385">
        <v>88</v>
      </c>
      <c r="AI24" s="386"/>
      <c r="AJ24" s="386"/>
      <c r="AK24" s="386"/>
      <c r="AL24" s="387"/>
      <c r="AM24" s="385">
        <v>259776</v>
      </c>
      <c r="AN24" s="386"/>
      <c r="AO24" s="386"/>
      <c r="AP24" s="386"/>
      <c r="AQ24" s="386"/>
      <c r="AR24" s="387"/>
      <c r="AS24" s="385">
        <v>2952</v>
      </c>
      <c r="AT24" s="386"/>
      <c r="AU24" s="386"/>
      <c r="AV24" s="386"/>
      <c r="AW24" s="386"/>
      <c r="AX24" s="445"/>
      <c r="AY24" s="405" t="s">
        <v>173</v>
      </c>
      <c r="AZ24" s="406"/>
      <c r="BA24" s="406"/>
      <c r="BB24" s="406"/>
      <c r="BC24" s="406"/>
      <c r="BD24" s="406"/>
      <c r="BE24" s="406"/>
      <c r="BF24" s="406"/>
      <c r="BG24" s="406"/>
      <c r="BH24" s="406"/>
      <c r="BI24" s="406"/>
      <c r="BJ24" s="406"/>
      <c r="BK24" s="406"/>
      <c r="BL24" s="406"/>
      <c r="BM24" s="407"/>
      <c r="BN24" s="432">
        <v>3475160</v>
      </c>
      <c r="BO24" s="433"/>
      <c r="BP24" s="433"/>
      <c r="BQ24" s="433"/>
      <c r="BR24" s="433"/>
      <c r="BS24" s="433"/>
      <c r="BT24" s="433"/>
      <c r="BU24" s="434"/>
      <c r="BV24" s="432">
        <v>3001382</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174</v>
      </c>
      <c r="F25" s="389"/>
      <c r="G25" s="389"/>
      <c r="H25" s="389"/>
      <c r="I25" s="389"/>
      <c r="J25" s="389"/>
      <c r="K25" s="390"/>
      <c r="L25" s="385">
        <v>1</v>
      </c>
      <c r="M25" s="386"/>
      <c r="N25" s="386"/>
      <c r="O25" s="386"/>
      <c r="P25" s="387"/>
      <c r="Q25" s="385">
        <v>5128</v>
      </c>
      <c r="R25" s="386"/>
      <c r="S25" s="386"/>
      <c r="T25" s="386"/>
      <c r="U25" s="386"/>
      <c r="V25" s="387"/>
      <c r="W25" s="475"/>
      <c r="X25" s="412"/>
      <c r="Y25" s="413"/>
      <c r="Z25" s="388" t="s">
        <v>175</v>
      </c>
      <c r="AA25" s="389"/>
      <c r="AB25" s="389"/>
      <c r="AC25" s="389"/>
      <c r="AD25" s="389"/>
      <c r="AE25" s="389"/>
      <c r="AF25" s="389"/>
      <c r="AG25" s="390"/>
      <c r="AH25" s="385" t="s">
        <v>139</v>
      </c>
      <c r="AI25" s="386"/>
      <c r="AJ25" s="386"/>
      <c r="AK25" s="386"/>
      <c r="AL25" s="387"/>
      <c r="AM25" s="385" t="s">
        <v>139</v>
      </c>
      <c r="AN25" s="386"/>
      <c r="AO25" s="386"/>
      <c r="AP25" s="386"/>
      <c r="AQ25" s="386"/>
      <c r="AR25" s="387"/>
      <c r="AS25" s="385" t="s">
        <v>139</v>
      </c>
      <c r="AT25" s="386"/>
      <c r="AU25" s="386"/>
      <c r="AV25" s="386"/>
      <c r="AW25" s="386"/>
      <c r="AX25" s="445"/>
      <c r="AY25" s="458" t="s">
        <v>176</v>
      </c>
      <c r="AZ25" s="459"/>
      <c r="BA25" s="459"/>
      <c r="BB25" s="459"/>
      <c r="BC25" s="459"/>
      <c r="BD25" s="459"/>
      <c r="BE25" s="459"/>
      <c r="BF25" s="459"/>
      <c r="BG25" s="459"/>
      <c r="BH25" s="459"/>
      <c r="BI25" s="459"/>
      <c r="BJ25" s="459"/>
      <c r="BK25" s="459"/>
      <c r="BL25" s="459"/>
      <c r="BM25" s="460"/>
      <c r="BN25" s="461">
        <v>1377665</v>
      </c>
      <c r="BO25" s="462"/>
      <c r="BP25" s="462"/>
      <c r="BQ25" s="462"/>
      <c r="BR25" s="462"/>
      <c r="BS25" s="462"/>
      <c r="BT25" s="462"/>
      <c r="BU25" s="463"/>
      <c r="BV25" s="461">
        <v>1231034</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177</v>
      </c>
      <c r="F26" s="389"/>
      <c r="G26" s="389"/>
      <c r="H26" s="389"/>
      <c r="I26" s="389"/>
      <c r="J26" s="389"/>
      <c r="K26" s="390"/>
      <c r="L26" s="385">
        <v>1</v>
      </c>
      <c r="M26" s="386"/>
      <c r="N26" s="386"/>
      <c r="O26" s="386"/>
      <c r="P26" s="387"/>
      <c r="Q26" s="385">
        <v>4664</v>
      </c>
      <c r="R26" s="386"/>
      <c r="S26" s="386"/>
      <c r="T26" s="386"/>
      <c r="U26" s="386"/>
      <c r="V26" s="387"/>
      <c r="W26" s="475"/>
      <c r="X26" s="412"/>
      <c r="Y26" s="413"/>
      <c r="Z26" s="388" t="s">
        <v>178</v>
      </c>
      <c r="AA26" s="443"/>
      <c r="AB26" s="443"/>
      <c r="AC26" s="443"/>
      <c r="AD26" s="443"/>
      <c r="AE26" s="443"/>
      <c r="AF26" s="443"/>
      <c r="AG26" s="444"/>
      <c r="AH26" s="385">
        <v>1</v>
      </c>
      <c r="AI26" s="386"/>
      <c r="AJ26" s="386"/>
      <c r="AK26" s="386"/>
      <c r="AL26" s="387"/>
      <c r="AM26" s="385" t="s">
        <v>179</v>
      </c>
      <c r="AN26" s="386"/>
      <c r="AO26" s="386"/>
      <c r="AP26" s="386"/>
      <c r="AQ26" s="386"/>
      <c r="AR26" s="387"/>
      <c r="AS26" s="385" t="s">
        <v>179</v>
      </c>
      <c r="AT26" s="386"/>
      <c r="AU26" s="386"/>
      <c r="AV26" s="386"/>
      <c r="AW26" s="386"/>
      <c r="AX26" s="445"/>
      <c r="AY26" s="472" t="s">
        <v>180</v>
      </c>
      <c r="AZ26" s="392"/>
      <c r="BA26" s="392"/>
      <c r="BB26" s="392"/>
      <c r="BC26" s="392"/>
      <c r="BD26" s="392"/>
      <c r="BE26" s="392"/>
      <c r="BF26" s="392"/>
      <c r="BG26" s="392"/>
      <c r="BH26" s="392"/>
      <c r="BI26" s="392"/>
      <c r="BJ26" s="392"/>
      <c r="BK26" s="392"/>
      <c r="BL26" s="392"/>
      <c r="BM26" s="473"/>
      <c r="BN26" s="432" t="s">
        <v>139</v>
      </c>
      <c r="BO26" s="433"/>
      <c r="BP26" s="433"/>
      <c r="BQ26" s="433"/>
      <c r="BR26" s="433"/>
      <c r="BS26" s="433"/>
      <c r="BT26" s="433"/>
      <c r="BU26" s="434"/>
      <c r="BV26" s="432" t="s">
        <v>139</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181</v>
      </c>
      <c r="F27" s="389"/>
      <c r="G27" s="389"/>
      <c r="H27" s="389"/>
      <c r="I27" s="389"/>
      <c r="J27" s="389"/>
      <c r="K27" s="390"/>
      <c r="L27" s="385">
        <v>1</v>
      </c>
      <c r="M27" s="386"/>
      <c r="N27" s="386"/>
      <c r="O27" s="386"/>
      <c r="P27" s="387"/>
      <c r="Q27" s="385">
        <v>2850</v>
      </c>
      <c r="R27" s="386"/>
      <c r="S27" s="386"/>
      <c r="T27" s="386"/>
      <c r="U27" s="386"/>
      <c r="V27" s="387"/>
      <c r="W27" s="475"/>
      <c r="X27" s="412"/>
      <c r="Y27" s="413"/>
      <c r="Z27" s="388" t="s">
        <v>182</v>
      </c>
      <c r="AA27" s="389"/>
      <c r="AB27" s="389"/>
      <c r="AC27" s="389"/>
      <c r="AD27" s="389"/>
      <c r="AE27" s="389"/>
      <c r="AF27" s="389"/>
      <c r="AG27" s="390"/>
      <c r="AH27" s="385">
        <v>5</v>
      </c>
      <c r="AI27" s="386"/>
      <c r="AJ27" s="386"/>
      <c r="AK27" s="386"/>
      <c r="AL27" s="387"/>
      <c r="AM27" s="385">
        <v>15163</v>
      </c>
      <c r="AN27" s="386"/>
      <c r="AO27" s="386"/>
      <c r="AP27" s="386"/>
      <c r="AQ27" s="386"/>
      <c r="AR27" s="387"/>
      <c r="AS27" s="385">
        <v>3033</v>
      </c>
      <c r="AT27" s="386"/>
      <c r="AU27" s="386"/>
      <c r="AV27" s="386"/>
      <c r="AW27" s="386"/>
      <c r="AX27" s="445"/>
      <c r="AY27" s="469" t="s">
        <v>183</v>
      </c>
      <c r="AZ27" s="470"/>
      <c r="BA27" s="470"/>
      <c r="BB27" s="470"/>
      <c r="BC27" s="470"/>
      <c r="BD27" s="470"/>
      <c r="BE27" s="470"/>
      <c r="BF27" s="470"/>
      <c r="BG27" s="470"/>
      <c r="BH27" s="470"/>
      <c r="BI27" s="470"/>
      <c r="BJ27" s="470"/>
      <c r="BK27" s="470"/>
      <c r="BL27" s="470"/>
      <c r="BM27" s="471"/>
      <c r="BN27" s="466" t="s">
        <v>139</v>
      </c>
      <c r="BO27" s="467"/>
      <c r="BP27" s="467"/>
      <c r="BQ27" s="467"/>
      <c r="BR27" s="467"/>
      <c r="BS27" s="467"/>
      <c r="BT27" s="467"/>
      <c r="BU27" s="468"/>
      <c r="BV27" s="466" t="s">
        <v>139</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184</v>
      </c>
      <c r="F28" s="389"/>
      <c r="G28" s="389"/>
      <c r="H28" s="389"/>
      <c r="I28" s="389"/>
      <c r="J28" s="389"/>
      <c r="K28" s="390"/>
      <c r="L28" s="385">
        <v>1</v>
      </c>
      <c r="M28" s="386"/>
      <c r="N28" s="386"/>
      <c r="O28" s="386"/>
      <c r="P28" s="387"/>
      <c r="Q28" s="385">
        <v>2300</v>
      </c>
      <c r="R28" s="386"/>
      <c r="S28" s="386"/>
      <c r="T28" s="386"/>
      <c r="U28" s="386"/>
      <c r="V28" s="387"/>
      <c r="W28" s="475"/>
      <c r="X28" s="412"/>
      <c r="Y28" s="413"/>
      <c r="Z28" s="388" t="s">
        <v>185</v>
      </c>
      <c r="AA28" s="389"/>
      <c r="AB28" s="389"/>
      <c r="AC28" s="389"/>
      <c r="AD28" s="389"/>
      <c r="AE28" s="389"/>
      <c r="AF28" s="389"/>
      <c r="AG28" s="390"/>
      <c r="AH28" s="385" t="s">
        <v>130</v>
      </c>
      <c r="AI28" s="386"/>
      <c r="AJ28" s="386"/>
      <c r="AK28" s="386"/>
      <c r="AL28" s="387"/>
      <c r="AM28" s="385" t="s">
        <v>139</v>
      </c>
      <c r="AN28" s="386"/>
      <c r="AO28" s="386"/>
      <c r="AP28" s="386"/>
      <c r="AQ28" s="386"/>
      <c r="AR28" s="387"/>
      <c r="AS28" s="385" t="s">
        <v>139</v>
      </c>
      <c r="AT28" s="386"/>
      <c r="AU28" s="386"/>
      <c r="AV28" s="386"/>
      <c r="AW28" s="386"/>
      <c r="AX28" s="445"/>
      <c r="AY28" s="449" t="s">
        <v>186</v>
      </c>
      <c r="AZ28" s="450"/>
      <c r="BA28" s="450"/>
      <c r="BB28" s="451"/>
      <c r="BC28" s="458" t="s">
        <v>50</v>
      </c>
      <c r="BD28" s="459"/>
      <c r="BE28" s="459"/>
      <c r="BF28" s="459"/>
      <c r="BG28" s="459"/>
      <c r="BH28" s="459"/>
      <c r="BI28" s="459"/>
      <c r="BJ28" s="459"/>
      <c r="BK28" s="459"/>
      <c r="BL28" s="459"/>
      <c r="BM28" s="460"/>
      <c r="BN28" s="461">
        <v>2020226</v>
      </c>
      <c r="BO28" s="462"/>
      <c r="BP28" s="462"/>
      <c r="BQ28" s="462"/>
      <c r="BR28" s="462"/>
      <c r="BS28" s="462"/>
      <c r="BT28" s="462"/>
      <c r="BU28" s="463"/>
      <c r="BV28" s="461">
        <v>1724521</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187</v>
      </c>
      <c r="F29" s="389"/>
      <c r="G29" s="389"/>
      <c r="H29" s="389"/>
      <c r="I29" s="389"/>
      <c r="J29" s="389"/>
      <c r="K29" s="390"/>
      <c r="L29" s="385">
        <v>10</v>
      </c>
      <c r="M29" s="386"/>
      <c r="N29" s="386"/>
      <c r="O29" s="386"/>
      <c r="P29" s="387"/>
      <c r="Q29" s="385">
        <v>2100</v>
      </c>
      <c r="R29" s="386"/>
      <c r="S29" s="386"/>
      <c r="T29" s="386"/>
      <c r="U29" s="386"/>
      <c r="V29" s="387"/>
      <c r="W29" s="476"/>
      <c r="X29" s="477"/>
      <c r="Y29" s="478"/>
      <c r="Z29" s="388" t="s">
        <v>188</v>
      </c>
      <c r="AA29" s="389"/>
      <c r="AB29" s="389"/>
      <c r="AC29" s="389"/>
      <c r="AD29" s="389"/>
      <c r="AE29" s="389"/>
      <c r="AF29" s="389"/>
      <c r="AG29" s="390"/>
      <c r="AH29" s="385">
        <v>93</v>
      </c>
      <c r="AI29" s="386"/>
      <c r="AJ29" s="386"/>
      <c r="AK29" s="386"/>
      <c r="AL29" s="387"/>
      <c r="AM29" s="385">
        <v>274939</v>
      </c>
      <c r="AN29" s="386"/>
      <c r="AO29" s="386"/>
      <c r="AP29" s="386"/>
      <c r="AQ29" s="386"/>
      <c r="AR29" s="387"/>
      <c r="AS29" s="385">
        <v>2956</v>
      </c>
      <c r="AT29" s="386"/>
      <c r="AU29" s="386"/>
      <c r="AV29" s="386"/>
      <c r="AW29" s="386"/>
      <c r="AX29" s="445"/>
      <c r="AY29" s="452"/>
      <c r="AZ29" s="453"/>
      <c r="BA29" s="453"/>
      <c r="BB29" s="454"/>
      <c r="BC29" s="446" t="s">
        <v>189</v>
      </c>
      <c r="BD29" s="447"/>
      <c r="BE29" s="447"/>
      <c r="BF29" s="447"/>
      <c r="BG29" s="447"/>
      <c r="BH29" s="447"/>
      <c r="BI29" s="447"/>
      <c r="BJ29" s="447"/>
      <c r="BK29" s="447"/>
      <c r="BL29" s="447"/>
      <c r="BM29" s="448"/>
      <c r="BN29" s="432">
        <v>34566</v>
      </c>
      <c r="BO29" s="433"/>
      <c r="BP29" s="433"/>
      <c r="BQ29" s="433"/>
      <c r="BR29" s="433"/>
      <c r="BS29" s="433"/>
      <c r="BT29" s="433"/>
      <c r="BU29" s="434"/>
      <c r="BV29" s="432">
        <v>34566</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190</v>
      </c>
      <c r="X30" s="400"/>
      <c r="Y30" s="400"/>
      <c r="Z30" s="400"/>
      <c r="AA30" s="400"/>
      <c r="AB30" s="400"/>
      <c r="AC30" s="400"/>
      <c r="AD30" s="400"/>
      <c r="AE30" s="400"/>
      <c r="AF30" s="400"/>
      <c r="AG30" s="401"/>
      <c r="AH30" s="402">
        <v>98.4</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157235</v>
      </c>
      <c r="BO30" s="467"/>
      <c r="BP30" s="467"/>
      <c r="BQ30" s="467"/>
      <c r="BR30" s="467"/>
      <c r="BS30" s="467"/>
      <c r="BT30" s="467"/>
      <c r="BU30" s="468"/>
      <c r="BV30" s="466">
        <v>146714</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191</v>
      </c>
      <c r="D32" s="391"/>
      <c r="E32" s="391"/>
      <c r="F32" s="391"/>
      <c r="G32" s="391"/>
      <c r="H32" s="391"/>
      <c r="I32" s="391"/>
      <c r="J32" s="391"/>
      <c r="K32" s="391"/>
      <c r="L32" s="391"/>
      <c r="M32" s="391"/>
      <c r="N32" s="391"/>
      <c r="O32" s="391"/>
      <c r="P32" s="391"/>
      <c r="Q32" s="391"/>
      <c r="R32" s="391"/>
      <c r="S32" s="391"/>
      <c r="U32" s="392" t="s">
        <v>192</v>
      </c>
      <c r="V32" s="392"/>
      <c r="W32" s="392"/>
      <c r="X32" s="392"/>
      <c r="Y32" s="392"/>
      <c r="Z32" s="392"/>
      <c r="AA32" s="392"/>
      <c r="AB32" s="392"/>
      <c r="AC32" s="392"/>
      <c r="AD32" s="392"/>
      <c r="AE32" s="392"/>
      <c r="AF32" s="392"/>
      <c r="AG32" s="392"/>
      <c r="AH32" s="392"/>
      <c r="AI32" s="392"/>
      <c r="AJ32" s="392"/>
      <c r="AK32" s="392"/>
      <c r="AM32" s="392" t="s">
        <v>193</v>
      </c>
      <c r="AN32" s="392"/>
      <c r="AO32" s="392"/>
      <c r="AP32" s="392"/>
      <c r="AQ32" s="392"/>
      <c r="AR32" s="392"/>
      <c r="AS32" s="392"/>
      <c r="AT32" s="392"/>
      <c r="AU32" s="392"/>
      <c r="AV32" s="392"/>
      <c r="AW32" s="392"/>
      <c r="AX32" s="392"/>
      <c r="AY32" s="392"/>
      <c r="AZ32" s="392"/>
      <c r="BA32" s="392"/>
      <c r="BB32" s="392"/>
      <c r="BC32" s="392"/>
      <c r="BE32" s="392" t="s">
        <v>194</v>
      </c>
      <c r="BF32" s="392"/>
      <c r="BG32" s="392"/>
      <c r="BH32" s="392"/>
      <c r="BI32" s="392"/>
      <c r="BJ32" s="392"/>
      <c r="BK32" s="392"/>
      <c r="BL32" s="392"/>
      <c r="BM32" s="392"/>
      <c r="BN32" s="392"/>
      <c r="BO32" s="392"/>
      <c r="BP32" s="392"/>
      <c r="BQ32" s="392"/>
      <c r="BR32" s="392"/>
      <c r="BS32" s="392"/>
      <c r="BT32" s="392"/>
      <c r="BU32" s="392"/>
      <c r="BW32" s="392" t="s">
        <v>195</v>
      </c>
      <c r="BX32" s="392"/>
      <c r="BY32" s="392"/>
      <c r="BZ32" s="392"/>
      <c r="CA32" s="392"/>
      <c r="CB32" s="392"/>
      <c r="CC32" s="392"/>
      <c r="CD32" s="392"/>
      <c r="CE32" s="392"/>
      <c r="CF32" s="392"/>
      <c r="CG32" s="392"/>
      <c r="CH32" s="392"/>
      <c r="CI32" s="392"/>
      <c r="CJ32" s="392"/>
      <c r="CK32" s="392"/>
      <c r="CL32" s="392"/>
      <c r="CM32" s="392"/>
      <c r="CO32" s="392" t="s">
        <v>196</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197</v>
      </c>
      <c r="D33" s="384"/>
      <c r="E33" s="383" t="s">
        <v>198</v>
      </c>
      <c r="F33" s="383"/>
      <c r="G33" s="383"/>
      <c r="H33" s="383"/>
      <c r="I33" s="383"/>
      <c r="J33" s="383"/>
      <c r="K33" s="383"/>
      <c r="L33" s="383"/>
      <c r="M33" s="383"/>
      <c r="N33" s="383"/>
      <c r="O33" s="383"/>
      <c r="P33" s="383"/>
      <c r="Q33" s="383"/>
      <c r="R33" s="383"/>
      <c r="S33" s="383"/>
      <c r="T33" s="200"/>
      <c r="U33" s="384" t="s">
        <v>197</v>
      </c>
      <c r="V33" s="384"/>
      <c r="W33" s="383" t="s">
        <v>198</v>
      </c>
      <c r="X33" s="383"/>
      <c r="Y33" s="383"/>
      <c r="Z33" s="383"/>
      <c r="AA33" s="383"/>
      <c r="AB33" s="383"/>
      <c r="AC33" s="383"/>
      <c r="AD33" s="383"/>
      <c r="AE33" s="383"/>
      <c r="AF33" s="383"/>
      <c r="AG33" s="383"/>
      <c r="AH33" s="383"/>
      <c r="AI33" s="383"/>
      <c r="AJ33" s="383"/>
      <c r="AK33" s="383"/>
      <c r="AL33" s="200"/>
      <c r="AM33" s="384" t="s">
        <v>197</v>
      </c>
      <c r="AN33" s="384"/>
      <c r="AO33" s="383" t="s">
        <v>198</v>
      </c>
      <c r="AP33" s="383"/>
      <c r="AQ33" s="383"/>
      <c r="AR33" s="383"/>
      <c r="AS33" s="383"/>
      <c r="AT33" s="383"/>
      <c r="AU33" s="383"/>
      <c r="AV33" s="383"/>
      <c r="AW33" s="383"/>
      <c r="AX33" s="383"/>
      <c r="AY33" s="383"/>
      <c r="AZ33" s="383"/>
      <c r="BA33" s="383"/>
      <c r="BB33" s="383"/>
      <c r="BC33" s="383"/>
      <c r="BD33" s="201"/>
      <c r="BE33" s="383" t="s">
        <v>199</v>
      </c>
      <c r="BF33" s="383"/>
      <c r="BG33" s="383" t="s">
        <v>200</v>
      </c>
      <c r="BH33" s="383"/>
      <c r="BI33" s="383"/>
      <c r="BJ33" s="383"/>
      <c r="BK33" s="383"/>
      <c r="BL33" s="383"/>
      <c r="BM33" s="383"/>
      <c r="BN33" s="383"/>
      <c r="BO33" s="383"/>
      <c r="BP33" s="383"/>
      <c r="BQ33" s="383"/>
      <c r="BR33" s="383"/>
      <c r="BS33" s="383"/>
      <c r="BT33" s="383"/>
      <c r="BU33" s="383"/>
      <c r="BV33" s="201"/>
      <c r="BW33" s="384" t="s">
        <v>199</v>
      </c>
      <c r="BX33" s="384"/>
      <c r="BY33" s="383" t="s">
        <v>201</v>
      </c>
      <c r="BZ33" s="383"/>
      <c r="CA33" s="383"/>
      <c r="CB33" s="383"/>
      <c r="CC33" s="383"/>
      <c r="CD33" s="383"/>
      <c r="CE33" s="383"/>
      <c r="CF33" s="383"/>
      <c r="CG33" s="383"/>
      <c r="CH33" s="383"/>
      <c r="CI33" s="383"/>
      <c r="CJ33" s="383"/>
      <c r="CK33" s="383"/>
      <c r="CL33" s="383"/>
      <c r="CM33" s="383"/>
      <c r="CN33" s="200"/>
      <c r="CO33" s="384" t="s">
        <v>197</v>
      </c>
      <c r="CP33" s="384"/>
      <c r="CQ33" s="383" t="s">
        <v>202</v>
      </c>
      <c r="CR33" s="383"/>
      <c r="CS33" s="383"/>
      <c r="CT33" s="383"/>
      <c r="CU33" s="383"/>
      <c r="CV33" s="383"/>
      <c r="CW33" s="383"/>
      <c r="CX33" s="383"/>
      <c r="CY33" s="383"/>
      <c r="CZ33" s="383"/>
      <c r="DA33" s="383"/>
      <c r="DB33" s="383"/>
      <c r="DC33" s="383"/>
      <c r="DD33" s="383"/>
      <c r="DE33" s="383"/>
      <c r="DF33" s="200"/>
      <c r="DG33" s="382" t="s">
        <v>203</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鋸南町国民健康保険特別会計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鋸南町病院事業会計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千葉県市町村総合事務組合（一般会計）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鋸南町介護保険特別会計</v>
      </c>
      <c r="X35" s="381"/>
      <c r="Y35" s="381"/>
      <c r="Z35" s="381"/>
      <c r="AA35" s="381"/>
      <c r="AB35" s="381"/>
      <c r="AC35" s="381"/>
      <c r="AD35" s="381"/>
      <c r="AE35" s="381"/>
      <c r="AF35" s="381"/>
      <c r="AG35" s="381"/>
      <c r="AH35" s="381"/>
      <c r="AI35" s="381"/>
      <c r="AJ35" s="381"/>
      <c r="AK35" s="381"/>
      <c r="AL35" s="175"/>
      <c r="AM35" s="380">
        <f t="shared" ref="AM35:AM43" si="0">IF(AO35="","",AM34+1)</f>
        <v>6</v>
      </c>
      <c r="AN35" s="380"/>
      <c r="AO35" s="381" t="str">
        <f>IF('各会計、関係団体の財政状況及び健全化判断比率'!B32="","",'各会計、関係団体の財政状況及び健全化判断比率'!B32)</f>
        <v>鋸南町水道事業会計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千葉県市町村総合事務組合（千葉県自治会館管理運営特別会計）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鋸南町後期高齢者医療特別会計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千葉県市町村総合事務組合（千葉県自治研修センター特別会計）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10</v>
      </c>
      <c r="BX37" s="380"/>
      <c r="BY37" s="381" t="str">
        <f>IF('各会計、関係団体の財政状況及び健全化判断比率'!B71="","",'各会計、関係団体の財政状況及び健全化判断比率'!B71)</f>
        <v>千葉県市町村総合事務組合（千葉県市町村交通災害共済特別会計）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11</v>
      </c>
      <c r="BX38" s="380"/>
      <c r="BY38" s="381" t="str">
        <f>IF('各会計、関係団体の財政状況及び健全化判断比率'!B72="","",'各会計、関係団体の財政状況及び健全化判断比率'!B72)</f>
        <v>千葉県後期高齢者医療特別会計（一般会計）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12</v>
      </c>
      <c r="BX39" s="380"/>
      <c r="BY39" s="381" t="str">
        <f>IF('各会計、関係団体の財政状況及び健全化判断比率'!B73="","",'各会計、関係団体の財政状況及び健全化判断比率'!B73)</f>
        <v>千葉県後期高齢者医療広域連合（後期高齢者医療特別会計）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13</v>
      </c>
      <c r="BX40" s="380"/>
      <c r="BY40" s="381" t="str">
        <f>IF('各会計、関係団体の財政状況及び健全化判断比率'!B74="","",'各会計、関係団体の財政状況及び健全化判断比率'!B74)</f>
        <v>安房郡市広域市町村圏事務組合（一般会計）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14</v>
      </c>
      <c r="BX41" s="380"/>
      <c r="BY41" s="381" t="str">
        <f>IF('各会計、関係団体の財政状況及び健全化判断比率'!B75="","",'各会計、関係団体の財政状況及び健全化判断比率'!B75)</f>
        <v>鋸南地区環境衛生組合（一般会計）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15</v>
      </c>
      <c r="BX42" s="380"/>
      <c r="BY42" s="381" t="str">
        <f>IF('各会計、関係団体の財政状況及び健全化判断比率'!B76="","",'各会計、関係団体の財政状況及び健全化判断比率'!B76)</f>
        <v>南房総広域水道企業団（水道用水供給事業会計）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204</v>
      </c>
      <c r="E46" s="377" t="s">
        <v>205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206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207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208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209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210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211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212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D6Da7QEMbIt1815PmaP3uDzWgI/WgFBJxHOeSiJFBcclVXdcuurzg0lyeQiyxK6wYluE6QRl/c4FX6DfBEZXgQ==" saltValue="jgUnDhUjLSbaYSQhs9ogX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2">
      <c r="A34" s="22"/>
      <c r="B34" s="31"/>
      <c r="C34" s="1162" t="s">
        <v>564</v>
      </c>
      <c r="D34" s="1162"/>
      <c r="E34" s="1163"/>
      <c r="F34" s="32">
        <v>13.62</v>
      </c>
      <c r="G34" s="33">
        <v>14.45</v>
      </c>
      <c r="H34" s="33">
        <v>14.42</v>
      </c>
      <c r="I34" s="33">
        <v>13.85</v>
      </c>
      <c r="J34" s="34">
        <v>14.59</v>
      </c>
      <c r="K34" s="22"/>
      <c r="L34" s="22"/>
      <c r="M34" s="22"/>
      <c r="N34" s="22"/>
      <c r="O34" s="22"/>
      <c r="P34" s="22"/>
    </row>
    <row r="35" spans="1:16" ht="39" customHeight="1" x14ac:dyDescent="0.2">
      <c r="A35" s="22"/>
      <c r="B35" s="35"/>
      <c r="C35" s="1158" t="s">
        <v>565</v>
      </c>
      <c r="D35" s="1158"/>
      <c r="E35" s="1159"/>
      <c r="F35" s="36">
        <v>5.71</v>
      </c>
      <c r="G35" s="37">
        <v>15.98</v>
      </c>
      <c r="H35" s="37">
        <v>11.27</v>
      </c>
      <c r="I35" s="37">
        <v>7.41</v>
      </c>
      <c r="J35" s="38">
        <v>8.61</v>
      </c>
      <c r="K35" s="22"/>
      <c r="L35" s="22"/>
      <c r="M35" s="22"/>
      <c r="N35" s="22"/>
      <c r="O35" s="22"/>
      <c r="P35" s="22"/>
    </row>
    <row r="36" spans="1:16" ht="39" customHeight="1" x14ac:dyDescent="0.2">
      <c r="A36" s="22"/>
      <c r="B36" s="35"/>
      <c r="C36" s="1158" t="s">
        <v>566</v>
      </c>
      <c r="D36" s="1158"/>
      <c r="E36" s="1159"/>
      <c r="F36" s="36">
        <v>1.85</v>
      </c>
      <c r="G36" s="37">
        <v>1.19</v>
      </c>
      <c r="H36" s="37">
        <v>0.11</v>
      </c>
      <c r="I36" s="37">
        <v>1.43</v>
      </c>
      <c r="J36" s="38">
        <v>2.41</v>
      </c>
      <c r="K36" s="22"/>
      <c r="L36" s="22"/>
      <c r="M36" s="22"/>
      <c r="N36" s="22"/>
      <c r="O36" s="22"/>
      <c r="P36" s="22"/>
    </row>
    <row r="37" spans="1:16" ht="39" customHeight="1" x14ac:dyDescent="0.2">
      <c r="A37" s="22"/>
      <c r="B37" s="35"/>
      <c r="C37" s="1158" t="s">
        <v>567</v>
      </c>
      <c r="D37" s="1158"/>
      <c r="E37" s="1159"/>
      <c r="F37" s="36">
        <v>1.92</v>
      </c>
      <c r="G37" s="37">
        <v>2.88</v>
      </c>
      <c r="H37" s="37">
        <v>0.51</v>
      </c>
      <c r="I37" s="37">
        <v>0.59</v>
      </c>
      <c r="J37" s="38">
        <v>0.74</v>
      </c>
      <c r="K37" s="22"/>
      <c r="L37" s="22"/>
      <c r="M37" s="22"/>
      <c r="N37" s="22"/>
      <c r="O37" s="22"/>
      <c r="P37" s="22"/>
    </row>
    <row r="38" spans="1:16" ht="39" customHeight="1" x14ac:dyDescent="0.2">
      <c r="A38" s="22"/>
      <c r="B38" s="35"/>
      <c r="C38" s="1158" t="s">
        <v>568</v>
      </c>
      <c r="D38" s="1158"/>
      <c r="E38" s="1159"/>
      <c r="F38" s="36">
        <v>0.55000000000000004</v>
      </c>
      <c r="G38" s="37">
        <v>0.46</v>
      </c>
      <c r="H38" s="37">
        <v>0.45</v>
      </c>
      <c r="I38" s="37">
        <v>0.47</v>
      </c>
      <c r="J38" s="38">
        <v>0.52</v>
      </c>
      <c r="K38" s="22"/>
      <c r="L38" s="22"/>
      <c r="M38" s="22"/>
      <c r="N38" s="22"/>
      <c r="O38" s="22"/>
      <c r="P38" s="22"/>
    </row>
    <row r="39" spans="1:16" ht="39" customHeight="1" x14ac:dyDescent="0.2">
      <c r="A39" s="22"/>
      <c r="B39" s="35"/>
      <c r="C39" s="1158" t="s">
        <v>569</v>
      </c>
      <c r="D39" s="1158"/>
      <c r="E39" s="1159"/>
      <c r="F39" s="36">
        <v>0.09</v>
      </c>
      <c r="G39" s="37">
        <v>0.05</v>
      </c>
      <c r="H39" s="37">
        <v>0.1</v>
      </c>
      <c r="I39" s="37">
        <v>0.12</v>
      </c>
      <c r="J39" s="38">
        <v>0.08</v>
      </c>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570</v>
      </c>
      <c r="D42" s="1158"/>
      <c r="E42" s="1159"/>
      <c r="F42" s="36" t="s">
        <v>516</v>
      </c>
      <c r="G42" s="37" t="s">
        <v>516</v>
      </c>
      <c r="H42" s="37" t="s">
        <v>516</v>
      </c>
      <c r="I42" s="37" t="s">
        <v>516</v>
      </c>
      <c r="J42" s="38" t="s">
        <v>516</v>
      </c>
      <c r="K42" s="22"/>
      <c r="L42" s="22"/>
      <c r="M42" s="22"/>
      <c r="N42" s="22"/>
      <c r="O42" s="22"/>
      <c r="P42" s="22"/>
    </row>
    <row r="43" spans="1:16" ht="39" customHeight="1" thickBot="1" x14ac:dyDescent="0.25">
      <c r="A43" s="22"/>
      <c r="B43" s="40"/>
      <c r="C43" s="1160" t="s">
        <v>571</v>
      </c>
      <c r="D43" s="1160"/>
      <c r="E43" s="1161"/>
      <c r="F43" s="41" t="s">
        <v>516</v>
      </c>
      <c r="G43" s="42" t="s">
        <v>516</v>
      </c>
      <c r="H43" s="42" t="s">
        <v>516</v>
      </c>
      <c r="I43" s="42" t="s">
        <v>516</v>
      </c>
      <c r="J43" s="43" t="s">
        <v>516</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7RDUJvhqqQH6RIGO98Byh8J67OSIwBib7+N9RvEcRKpi3jiwuubPX0L/Bgcb9myAq+N/Pwm7hUJsRDkQ5uX/w==" saltValue="PGDsGAKLRsl/G4fyY2Tx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558</v>
      </c>
      <c r="L44" s="54" t="s">
        <v>559</v>
      </c>
      <c r="M44" s="54" t="s">
        <v>560</v>
      </c>
      <c r="N44" s="54" t="s">
        <v>561</v>
      </c>
      <c r="O44" s="55" t="s">
        <v>562</v>
      </c>
      <c r="P44" s="46"/>
      <c r="Q44" s="46"/>
      <c r="R44" s="46"/>
      <c r="S44" s="46"/>
      <c r="T44" s="46"/>
      <c r="U44" s="46"/>
    </row>
    <row r="45" spans="1:21" ht="30.75" customHeight="1" x14ac:dyDescent="0.2">
      <c r="A45" s="46"/>
      <c r="B45" s="1187" t="s">
        <v>11</v>
      </c>
      <c r="C45" s="1188"/>
      <c r="D45" s="56"/>
      <c r="E45" s="1193" t="s">
        <v>12</v>
      </c>
      <c r="F45" s="1193"/>
      <c r="G45" s="1193"/>
      <c r="H45" s="1193"/>
      <c r="I45" s="1193"/>
      <c r="J45" s="1194"/>
      <c r="K45" s="57">
        <v>535</v>
      </c>
      <c r="L45" s="58">
        <v>579</v>
      </c>
      <c r="M45" s="58">
        <v>467</v>
      </c>
      <c r="N45" s="58">
        <v>482</v>
      </c>
      <c r="O45" s="59">
        <v>500</v>
      </c>
      <c r="P45" s="46"/>
      <c r="Q45" s="46"/>
      <c r="R45" s="46"/>
      <c r="S45" s="46"/>
      <c r="T45" s="46"/>
      <c r="U45" s="46"/>
    </row>
    <row r="46" spans="1:21" ht="30.75" customHeight="1" x14ac:dyDescent="0.2">
      <c r="A46" s="46"/>
      <c r="B46" s="1189"/>
      <c r="C46" s="1190"/>
      <c r="D46" s="60"/>
      <c r="E46" s="1166" t="s">
        <v>13</v>
      </c>
      <c r="F46" s="1166"/>
      <c r="G46" s="1166"/>
      <c r="H46" s="1166"/>
      <c r="I46" s="1166"/>
      <c r="J46" s="1167"/>
      <c r="K46" s="61" t="s">
        <v>516</v>
      </c>
      <c r="L46" s="62" t="s">
        <v>516</v>
      </c>
      <c r="M46" s="62" t="s">
        <v>516</v>
      </c>
      <c r="N46" s="62" t="s">
        <v>516</v>
      </c>
      <c r="O46" s="63" t="s">
        <v>516</v>
      </c>
      <c r="P46" s="46"/>
      <c r="Q46" s="46"/>
      <c r="R46" s="46"/>
      <c r="S46" s="46"/>
      <c r="T46" s="46"/>
      <c r="U46" s="46"/>
    </row>
    <row r="47" spans="1:21" ht="30.75" customHeight="1" x14ac:dyDescent="0.2">
      <c r="A47" s="46"/>
      <c r="B47" s="1189"/>
      <c r="C47" s="1190"/>
      <c r="D47" s="60"/>
      <c r="E47" s="1166" t="s">
        <v>14</v>
      </c>
      <c r="F47" s="1166"/>
      <c r="G47" s="1166"/>
      <c r="H47" s="1166"/>
      <c r="I47" s="1166"/>
      <c r="J47" s="1167"/>
      <c r="K47" s="61" t="s">
        <v>516</v>
      </c>
      <c r="L47" s="62" t="s">
        <v>516</v>
      </c>
      <c r="M47" s="62" t="s">
        <v>516</v>
      </c>
      <c r="N47" s="62" t="s">
        <v>516</v>
      </c>
      <c r="O47" s="63" t="s">
        <v>516</v>
      </c>
      <c r="P47" s="46"/>
      <c r="Q47" s="46"/>
      <c r="R47" s="46"/>
      <c r="S47" s="46"/>
      <c r="T47" s="46"/>
      <c r="U47" s="46"/>
    </row>
    <row r="48" spans="1:21" ht="30.75" customHeight="1" x14ac:dyDescent="0.2">
      <c r="A48" s="46"/>
      <c r="B48" s="1189"/>
      <c r="C48" s="1190"/>
      <c r="D48" s="60"/>
      <c r="E48" s="1166" t="s">
        <v>15</v>
      </c>
      <c r="F48" s="1166"/>
      <c r="G48" s="1166"/>
      <c r="H48" s="1166"/>
      <c r="I48" s="1166"/>
      <c r="J48" s="1167"/>
      <c r="K48" s="61">
        <v>100</v>
      </c>
      <c r="L48" s="62">
        <v>98</v>
      </c>
      <c r="M48" s="62">
        <v>97</v>
      </c>
      <c r="N48" s="62">
        <v>92</v>
      </c>
      <c r="O48" s="63">
        <v>99</v>
      </c>
      <c r="P48" s="46"/>
      <c r="Q48" s="46"/>
      <c r="R48" s="46"/>
      <c r="S48" s="46"/>
      <c r="T48" s="46"/>
      <c r="U48" s="46"/>
    </row>
    <row r="49" spans="1:21" ht="30.75" customHeight="1" x14ac:dyDescent="0.2">
      <c r="A49" s="46"/>
      <c r="B49" s="1189"/>
      <c r="C49" s="1190"/>
      <c r="D49" s="60"/>
      <c r="E49" s="1166" t="s">
        <v>16</v>
      </c>
      <c r="F49" s="1166"/>
      <c r="G49" s="1166"/>
      <c r="H49" s="1166"/>
      <c r="I49" s="1166"/>
      <c r="J49" s="1167"/>
      <c r="K49" s="61">
        <v>20</v>
      </c>
      <c r="L49" s="62">
        <v>22</v>
      </c>
      <c r="M49" s="62">
        <v>26</v>
      </c>
      <c r="N49" s="62">
        <v>26</v>
      </c>
      <c r="O49" s="63">
        <v>31</v>
      </c>
      <c r="P49" s="46"/>
      <c r="Q49" s="46"/>
      <c r="R49" s="46"/>
      <c r="S49" s="46"/>
      <c r="T49" s="46"/>
      <c r="U49" s="46"/>
    </row>
    <row r="50" spans="1:21" ht="30.75" customHeight="1" x14ac:dyDescent="0.2">
      <c r="A50" s="46"/>
      <c r="B50" s="1189"/>
      <c r="C50" s="1190"/>
      <c r="D50" s="60"/>
      <c r="E50" s="1166" t="s">
        <v>17</v>
      </c>
      <c r="F50" s="1166"/>
      <c r="G50" s="1166"/>
      <c r="H50" s="1166"/>
      <c r="I50" s="1166"/>
      <c r="J50" s="1167"/>
      <c r="K50" s="61" t="s">
        <v>516</v>
      </c>
      <c r="L50" s="62" t="s">
        <v>516</v>
      </c>
      <c r="M50" s="62" t="s">
        <v>516</v>
      </c>
      <c r="N50" s="62" t="s">
        <v>516</v>
      </c>
      <c r="O50" s="63" t="s">
        <v>516</v>
      </c>
      <c r="P50" s="46"/>
      <c r="Q50" s="46"/>
      <c r="R50" s="46"/>
      <c r="S50" s="46"/>
      <c r="T50" s="46"/>
      <c r="U50" s="46"/>
    </row>
    <row r="51" spans="1:21" ht="30.75" customHeight="1" x14ac:dyDescent="0.2">
      <c r="A51" s="46"/>
      <c r="B51" s="1191"/>
      <c r="C51" s="1192"/>
      <c r="D51" s="64"/>
      <c r="E51" s="1166" t="s">
        <v>18</v>
      </c>
      <c r="F51" s="1166"/>
      <c r="G51" s="1166"/>
      <c r="H51" s="1166"/>
      <c r="I51" s="1166"/>
      <c r="J51" s="1167"/>
      <c r="K51" s="61" t="s">
        <v>516</v>
      </c>
      <c r="L51" s="62" t="s">
        <v>516</v>
      </c>
      <c r="M51" s="62" t="s">
        <v>516</v>
      </c>
      <c r="N51" s="62" t="s">
        <v>516</v>
      </c>
      <c r="O51" s="63" t="s">
        <v>516</v>
      </c>
      <c r="P51" s="46"/>
      <c r="Q51" s="46"/>
      <c r="R51" s="46"/>
      <c r="S51" s="46"/>
      <c r="T51" s="46"/>
      <c r="U51" s="46"/>
    </row>
    <row r="52" spans="1:21" ht="30.75" customHeight="1" x14ac:dyDescent="0.2">
      <c r="A52" s="46"/>
      <c r="B52" s="1164" t="s">
        <v>19</v>
      </c>
      <c r="C52" s="1165"/>
      <c r="D52" s="64"/>
      <c r="E52" s="1166" t="s">
        <v>20</v>
      </c>
      <c r="F52" s="1166"/>
      <c r="G52" s="1166"/>
      <c r="H52" s="1166"/>
      <c r="I52" s="1166"/>
      <c r="J52" s="1167"/>
      <c r="K52" s="61">
        <v>355</v>
      </c>
      <c r="L52" s="62">
        <v>380</v>
      </c>
      <c r="M52" s="62">
        <v>374</v>
      </c>
      <c r="N52" s="62">
        <v>381</v>
      </c>
      <c r="O52" s="63">
        <v>364</v>
      </c>
      <c r="P52" s="46"/>
      <c r="Q52" s="46"/>
      <c r="R52" s="46"/>
      <c r="S52" s="46"/>
      <c r="T52" s="46"/>
      <c r="U52" s="46"/>
    </row>
    <row r="53" spans="1:21" ht="30.75" customHeight="1" thickBot="1" x14ac:dyDescent="0.25">
      <c r="A53" s="46"/>
      <c r="B53" s="1168" t="s">
        <v>21</v>
      </c>
      <c r="C53" s="1169"/>
      <c r="D53" s="65"/>
      <c r="E53" s="1170" t="s">
        <v>22</v>
      </c>
      <c r="F53" s="1170"/>
      <c r="G53" s="1170"/>
      <c r="H53" s="1170"/>
      <c r="I53" s="1170"/>
      <c r="J53" s="1171"/>
      <c r="K53" s="66">
        <v>300</v>
      </c>
      <c r="L53" s="67">
        <v>319</v>
      </c>
      <c r="M53" s="67">
        <v>216</v>
      </c>
      <c r="N53" s="67">
        <v>219</v>
      </c>
      <c r="O53" s="68">
        <v>266</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572</v>
      </c>
      <c r="P56" s="46"/>
      <c r="Q56" s="46"/>
      <c r="R56" s="46"/>
      <c r="S56" s="46"/>
      <c r="T56" s="46"/>
      <c r="U56" s="46"/>
    </row>
    <row r="57" spans="1:21" ht="31.5" customHeight="1" thickBot="1" x14ac:dyDescent="0.25">
      <c r="A57" s="46"/>
      <c r="B57" s="74"/>
      <c r="C57" s="75"/>
      <c r="D57" s="75"/>
      <c r="E57" s="76"/>
      <c r="F57" s="76"/>
      <c r="G57" s="76"/>
      <c r="H57" s="76"/>
      <c r="I57" s="76"/>
      <c r="J57" s="77" t="s">
        <v>2</v>
      </c>
      <c r="K57" s="78" t="s">
        <v>573</v>
      </c>
      <c r="L57" s="79" t="s">
        <v>574</v>
      </c>
      <c r="M57" s="79" t="s">
        <v>575</v>
      </c>
      <c r="N57" s="79" t="s">
        <v>576</v>
      </c>
      <c r="O57" s="80" t="s">
        <v>577</v>
      </c>
      <c r="P57" s="46"/>
      <c r="Q57" s="46"/>
      <c r="R57" s="46"/>
      <c r="S57" s="46"/>
      <c r="T57" s="46"/>
      <c r="U57" s="46"/>
    </row>
    <row r="58" spans="1:21" ht="31.5" customHeight="1" x14ac:dyDescent="0.2">
      <c r="B58" s="1172" t="s">
        <v>26</v>
      </c>
      <c r="C58" s="1173"/>
      <c r="D58" s="1178" t="s">
        <v>27</v>
      </c>
      <c r="E58" s="1179"/>
      <c r="F58" s="1179"/>
      <c r="G58" s="1179"/>
      <c r="H58" s="1179"/>
      <c r="I58" s="1179"/>
      <c r="J58" s="1180"/>
      <c r="K58" s="81" t="s">
        <v>516</v>
      </c>
      <c r="L58" s="82" t="s">
        <v>516</v>
      </c>
      <c r="M58" s="82" t="s">
        <v>516</v>
      </c>
      <c r="N58" s="82" t="s">
        <v>516</v>
      </c>
      <c r="O58" s="83" t="s">
        <v>516</v>
      </c>
    </row>
    <row r="59" spans="1:21" ht="31.5" customHeight="1" x14ac:dyDescent="0.2">
      <c r="B59" s="1174"/>
      <c r="C59" s="1175"/>
      <c r="D59" s="1181" t="s">
        <v>28</v>
      </c>
      <c r="E59" s="1182"/>
      <c r="F59" s="1182"/>
      <c r="G59" s="1182"/>
      <c r="H59" s="1182"/>
      <c r="I59" s="1182"/>
      <c r="J59" s="1183"/>
      <c r="K59" s="84" t="s">
        <v>516</v>
      </c>
      <c r="L59" s="85" t="s">
        <v>516</v>
      </c>
      <c r="M59" s="85" t="s">
        <v>516</v>
      </c>
      <c r="N59" s="85" t="s">
        <v>516</v>
      </c>
      <c r="O59" s="86" t="s">
        <v>516</v>
      </c>
    </row>
    <row r="60" spans="1:21" ht="31.5" customHeight="1" thickBot="1" x14ac:dyDescent="0.25">
      <c r="B60" s="1176"/>
      <c r="C60" s="1177"/>
      <c r="D60" s="1184" t="s">
        <v>29</v>
      </c>
      <c r="E60" s="1185"/>
      <c r="F60" s="1185"/>
      <c r="G60" s="1185"/>
      <c r="H60" s="1185"/>
      <c r="I60" s="1185"/>
      <c r="J60" s="1186"/>
      <c r="K60" s="87" t="s">
        <v>516</v>
      </c>
      <c r="L60" s="88" t="s">
        <v>516</v>
      </c>
      <c r="M60" s="88" t="s">
        <v>516</v>
      </c>
      <c r="N60" s="88" t="s">
        <v>516</v>
      </c>
      <c r="O60" s="89" t="s">
        <v>516</v>
      </c>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Je+e6151r/xJgAN7ywhC4+OodX0yPLd1Cki26srzMJl60lKp6tMXYYElgaIBvCgTYIGOOX2W8E3hZ6TLvJAbQ==" saltValue="Bconw6hkdObM4vrD6nZSy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9" scale="50"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558</v>
      </c>
      <c r="J40" s="101" t="s">
        <v>559</v>
      </c>
      <c r="K40" s="101" t="s">
        <v>560</v>
      </c>
      <c r="L40" s="101" t="s">
        <v>561</v>
      </c>
      <c r="M40" s="102" t="s">
        <v>562</v>
      </c>
    </row>
    <row r="41" spans="2:13" ht="27.75" customHeight="1" x14ac:dyDescent="0.2">
      <c r="B41" s="1207" t="s">
        <v>32</v>
      </c>
      <c r="C41" s="1208"/>
      <c r="D41" s="103"/>
      <c r="E41" s="1209" t="s">
        <v>33</v>
      </c>
      <c r="F41" s="1209"/>
      <c r="G41" s="1209"/>
      <c r="H41" s="1210"/>
      <c r="I41" s="342">
        <v>4449</v>
      </c>
      <c r="J41" s="343">
        <v>4347</v>
      </c>
      <c r="K41" s="343">
        <v>4839</v>
      </c>
      <c r="L41" s="343">
        <v>4794</v>
      </c>
      <c r="M41" s="344">
        <v>5127</v>
      </c>
    </row>
    <row r="42" spans="2:13" ht="27.75" customHeight="1" x14ac:dyDescent="0.2">
      <c r="B42" s="1197"/>
      <c r="C42" s="1198"/>
      <c r="D42" s="104"/>
      <c r="E42" s="1201" t="s">
        <v>34</v>
      </c>
      <c r="F42" s="1201"/>
      <c r="G42" s="1201"/>
      <c r="H42" s="1202"/>
      <c r="I42" s="345">
        <v>6</v>
      </c>
      <c r="J42" s="346">
        <v>6</v>
      </c>
      <c r="K42" s="346">
        <v>5</v>
      </c>
      <c r="L42" s="346">
        <v>5</v>
      </c>
      <c r="M42" s="347">
        <v>4</v>
      </c>
    </row>
    <row r="43" spans="2:13" ht="27.75" customHeight="1" x14ac:dyDescent="0.2">
      <c r="B43" s="1197"/>
      <c r="C43" s="1198"/>
      <c r="D43" s="104"/>
      <c r="E43" s="1201" t="s">
        <v>35</v>
      </c>
      <c r="F43" s="1201"/>
      <c r="G43" s="1201"/>
      <c r="H43" s="1202"/>
      <c r="I43" s="345">
        <v>720</v>
      </c>
      <c r="J43" s="346">
        <v>630</v>
      </c>
      <c r="K43" s="346">
        <v>583</v>
      </c>
      <c r="L43" s="346">
        <v>540</v>
      </c>
      <c r="M43" s="347">
        <v>554</v>
      </c>
    </row>
    <row r="44" spans="2:13" ht="27.75" customHeight="1" x14ac:dyDescent="0.2">
      <c r="B44" s="1197"/>
      <c r="C44" s="1198"/>
      <c r="D44" s="104"/>
      <c r="E44" s="1201" t="s">
        <v>36</v>
      </c>
      <c r="F44" s="1201"/>
      <c r="G44" s="1201"/>
      <c r="H44" s="1202"/>
      <c r="I44" s="345">
        <v>215</v>
      </c>
      <c r="J44" s="346">
        <v>189</v>
      </c>
      <c r="K44" s="346">
        <v>183</v>
      </c>
      <c r="L44" s="346">
        <v>171</v>
      </c>
      <c r="M44" s="347">
        <v>140</v>
      </c>
    </row>
    <row r="45" spans="2:13" ht="27.75" customHeight="1" x14ac:dyDescent="0.2">
      <c r="B45" s="1197"/>
      <c r="C45" s="1198"/>
      <c r="D45" s="104"/>
      <c r="E45" s="1201" t="s">
        <v>37</v>
      </c>
      <c r="F45" s="1201"/>
      <c r="G45" s="1201"/>
      <c r="H45" s="1202"/>
      <c r="I45" s="345">
        <v>1208</v>
      </c>
      <c r="J45" s="346">
        <v>1169</v>
      </c>
      <c r="K45" s="346">
        <v>1124</v>
      </c>
      <c r="L45" s="346">
        <v>1098</v>
      </c>
      <c r="M45" s="347">
        <v>1023</v>
      </c>
    </row>
    <row r="46" spans="2:13" ht="27.75" customHeight="1" x14ac:dyDescent="0.2">
      <c r="B46" s="1197"/>
      <c r="C46" s="1198"/>
      <c r="D46" s="105"/>
      <c r="E46" s="1201" t="s">
        <v>38</v>
      </c>
      <c r="F46" s="1201"/>
      <c r="G46" s="1201"/>
      <c r="H46" s="1202"/>
      <c r="I46" s="345" t="s">
        <v>516</v>
      </c>
      <c r="J46" s="346" t="s">
        <v>516</v>
      </c>
      <c r="K46" s="346" t="s">
        <v>516</v>
      </c>
      <c r="L46" s="346" t="s">
        <v>516</v>
      </c>
      <c r="M46" s="347" t="s">
        <v>516</v>
      </c>
    </row>
    <row r="47" spans="2:13" ht="27.75" customHeight="1" x14ac:dyDescent="0.2">
      <c r="B47" s="1197"/>
      <c r="C47" s="1198"/>
      <c r="D47" s="106"/>
      <c r="E47" s="1211" t="s">
        <v>39</v>
      </c>
      <c r="F47" s="1212"/>
      <c r="G47" s="1212"/>
      <c r="H47" s="1213"/>
      <c r="I47" s="345" t="s">
        <v>516</v>
      </c>
      <c r="J47" s="346" t="s">
        <v>516</v>
      </c>
      <c r="K47" s="346" t="s">
        <v>516</v>
      </c>
      <c r="L47" s="346" t="s">
        <v>516</v>
      </c>
      <c r="M47" s="347" t="s">
        <v>516</v>
      </c>
    </row>
    <row r="48" spans="2:13" ht="27.75" customHeight="1" x14ac:dyDescent="0.2">
      <c r="B48" s="1197"/>
      <c r="C48" s="1198"/>
      <c r="D48" s="104"/>
      <c r="E48" s="1201" t="s">
        <v>40</v>
      </c>
      <c r="F48" s="1201"/>
      <c r="G48" s="1201"/>
      <c r="H48" s="1202"/>
      <c r="I48" s="345" t="s">
        <v>516</v>
      </c>
      <c r="J48" s="346" t="s">
        <v>516</v>
      </c>
      <c r="K48" s="346" t="s">
        <v>516</v>
      </c>
      <c r="L48" s="346" t="s">
        <v>516</v>
      </c>
      <c r="M48" s="347" t="s">
        <v>516</v>
      </c>
    </row>
    <row r="49" spans="2:13" ht="27.75" customHeight="1" x14ac:dyDescent="0.2">
      <c r="B49" s="1199"/>
      <c r="C49" s="1200"/>
      <c r="D49" s="104"/>
      <c r="E49" s="1201" t="s">
        <v>41</v>
      </c>
      <c r="F49" s="1201"/>
      <c r="G49" s="1201"/>
      <c r="H49" s="1202"/>
      <c r="I49" s="345" t="s">
        <v>516</v>
      </c>
      <c r="J49" s="346" t="s">
        <v>516</v>
      </c>
      <c r="K49" s="346" t="s">
        <v>516</v>
      </c>
      <c r="L49" s="346" t="s">
        <v>516</v>
      </c>
      <c r="M49" s="347" t="s">
        <v>516</v>
      </c>
    </row>
    <row r="50" spans="2:13" ht="27.75" customHeight="1" x14ac:dyDescent="0.2">
      <c r="B50" s="1195" t="s">
        <v>42</v>
      </c>
      <c r="C50" s="1196"/>
      <c r="D50" s="107"/>
      <c r="E50" s="1201" t="s">
        <v>43</v>
      </c>
      <c r="F50" s="1201"/>
      <c r="G50" s="1201"/>
      <c r="H50" s="1202"/>
      <c r="I50" s="345">
        <v>1581</v>
      </c>
      <c r="J50" s="346">
        <v>1137</v>
      </c>
      <c r="K50" s="346">
        <v>1727</v>
      </c>
      <c r="L50" s="346">
        <v>2129</v>
      </c>
      <c r="M50" s="347">
        <v>2446</v>
      </c>
    </row>
    <row r="51" spans="2:13" ht="27.75" customHeight="1" x14ac:dyDescent="0.2">
      <c r="B51" s="1197"/>
      <c r="C51" s="1198"/>
      <c r="D51" s="104"/>
      <c r="E51" s="1201" t="s">
        <v>44</v>
      </c>
      <c r="F51" s="1201"/>
      <c r="G51" s="1201"/>
      <c r="H51" s="1202"/>
      <c r="I51" s="345">
        <v>31</v>
      </c>
      <c r="J51" s="346">
        <v>24</v>
      </c>
      <c r="K51" s="346">
        <v>18</v>
      </c>
      <c r="L51" s="346">
        <v>12</v>
      </c>
      <c r="M51" s="347">
        <v>7</v>
      </c>
    </row>
    <row r="52" spans="2:13" ht="27.75" customHeight="1" x14ac:dyDescent="0.2">
      <c r="B52" s="1199"/>
      <c r="C52" s="1200"/>
      <c r="D52" s="104"/>
      <c r="E52" s="1201" t="s">
        <v>45</v>
      </c>
      <c r="F52" s="1201"/>
      <c r="G52" s="1201"/>
      <c r="H52" s="1202"/>
      <c r="I52" s="345">
        <v>3590</v>
      </c>
      <c r="J52" s="346">
        <v>3574</v>
      </c>
      <c r="K52" s="346">
        <v>3986</v>
      </c>
      <c r="L52" s="346">
        <v>3899</v>
      </c>
      <c r="M52" s="347">
        <v>4120</v>
      </c>
    </row>
    <row r="53" spans="2:13" ht="27.75" customHeight="1" thickBot="1" x14ac:dyDescent="0.25">
      <c r="B53" s="1203" t="s">
        <v>46</v>
      </c>
      <c r="C53" s="1204"/>
      <c r="D53" s="108"/>
      <c r="E53" s="1205" t="s">
        <v>47</v>
      </c>
      <c r="F53" s="1205"/>
      <c r="G53" s="1205"/>
      <c r="H53" s="1206"/>
      <c r="I53" s="348">
        <v>1395</v>
      </c>
      <c r="J53" s="349">
        <v>1606</v>
      </c>
      <c r="K53" s="349">
        <v>1003</v>
      </c>
      <c r="L53" s="349">
        <v>568</v>
      </c>
      <c r="M53" s="350">
        <v>274</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irOWy53KAZyhByu/82PrUfzNWPhR6MDRAP0FMARey8rT+Z9BpzO6BE+8mWPAIRUOtOgQ/TZjjoqevsLoATgj8w==" saltValue="I3fuxyCbJf0XKKETXWZy5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560</v>
      </c>
      <c r="G54" s="117" t="s">
        <v>561</v>
      </c>
      <c r="H54" s="118" t="s">
        <v>562</v>
      </c>
    </row>
    <row r="55" spans="2:8" ht="52.5" customHeight="1" x14ac:dyDescent="0.2">
      <c r="B55" s="119"/>
      <c r="C55" s="1222" t="s">
        <v>50</v>
      </c>
      <c r="D55" s="1222"/>
      <c r="E55" s="1223"/>
      <c r="F55" s="120">
        <v>1344</v>
      </c>
      <c r="G55" s="120">
        <v>1725</v>
      </c>
      <c r="H55" s="121">
        <v>2020</v>
      </c>
    </row>
    <row r="56" spans="2:8" ht="52.5" customHeight="1" x14ac:dyDescent="0.2">
      <c r="B56" s="122"/>
      <c r="C56" s="1224" t="s">
        <v>51</v>
      </c>
      <c r="D56" s="1224"/>
      <c r="E56" s="1225"/>
      <c r="F56" s="123">
        <v>1</v>
      </c>
      <c r="G56" s="123">
        <v>35</v>
      </c>
      <c r="H56" s="124">
        <v>35</v>
      </c>
    </row>
    <row r="57" spans="2:8" ht="53.25" customHeight="1" x14ac:dyDescent="0.2">
      <c r="B57" s="122"/>
      <c r="C57" s="1226" t="s">
        <v>52</v>
      </c>
      <c r="D57" s="1226"/>
      <c r="E57" s="1227"/>
      <c r="F57" s="125">
        <v>142</v>
      </c>
      <c r="G57" s="125">
        <v>147</v>
      </c>
      <c r="H57" s="126">
        <v>157</v>
      </c>
    </row>
    <row r="58" spans="2:8" ht="45.75" customHeight="1" x14ac:dyDescent="0.2">
      <c r="B58" s="127"/>
      <c r="C58" s="1214" t="s">
        <v>588</v>
      </c>
      <c r="D58" s="1215"/>
      <c r="E58" s="1216"/>
      <c r="F58" s="128">
        <v>115</v>
      </c>
      <c r="G58" s="128">
        <v>121</v>
      </c>
      <c r="H58" s="129">
        <v>130</v>
      </c>
    </row>
    <row r="59" spans="2:8" ht="45.75" customHeight="1" x14ac:dyDescent="0.2">
      <c r="B59" s="127"/>
      <c r="C59" s="1214" t="s">
        <v>589</v>
      </c>
      <c r="D59" s="1215"/>
      <c r="E59" s="1216"/>
      <c r="F59" s="128">
        <v>16</v>
      </c>
      <c r="G59" s="128">
        <v>17</v>
      </c>
      <c r="H59" s="129">
        <v>16</v>
      </c>
    </row>
    <row r="60" spans="2:8" ht="45.75" customHeight="1" x14ac:dyDescent="0.2">
      <c r="B60" s="127"/>
      <c r="C60" s="1214" t="s">
        <v>592</v>
      </c>
      <c r="D60" s="1215"/>
      <c r="E60" s="1216"/>
      <c r="F60" s="128">
        <v>3</v>
      </c>
      <c r="G60" s="128">
        <v>4</v>
      </c>
      <c r="H60" s="129">
        <v>6</v>
      </c>
    </row>
    <row r="61" spans="2:8" ht="45.75" customHeight="1" x14ac:dyDescent="0.2">
      <c r="B61" s="127"/>
      <c r="C61" s="1214" t="s">
        <v>591</v>
      </c>
      <c r="D61" s="1215"/>
      <c r="E61" s="1216"/>
      <c r="F61" s="128">
        <v>5</v>
      </c>
      <c r="G61" s="128">
        <v>5</v>
      </c>
      <c r="H61" s="129">
        <v>5</v>
      </c>
    </row>
    <row r="62" spans="2:8" ht="45.75" customHeight="1" thickBot="1" x14ac:dyDescent="0.25">
      <c r="B62" s="130"/>
      <c r="C62" s="1217" t="s">
        <v>590</v>
      </c>
      <c r="D62" s="1218"/>
      <c r="E62" s="1219"/>
      <c r="F62" s="131">
        <v>0</v>
      </c>
      <c r="G62" s="131">
        <v>0</v>
      </c>
      <c r="H62" s="132">
        <v>0</v>
      </c>
    </row>
    <row r="63" spans="2:8" ht="52.5" customHeight="1" thickBot="1" x14ac:dyDescent="0.25">
      <c r="B63" s="133"/>
      <c r="C63" s="1220" t="s">
        <v>53</v>
      </c>
      <c r="D63" s="1220"/>
      <c r="E63" s="1221"/>
      <c r="F63" s="134">
        <v>1487</v>
      </c>
      <c r="G63" s="134">
        <v>1906</v>
      </c>
      <c r="H63" s="135">
        <v>2212</v>
      </c>
    </row>
    <row r="64" spans="2:8" ht="13.2" x14ac:dyDescent="0.2"/>
  </sheetData>
  <sheetProtection algorithmName="SHA-512" hashValue="1ejP56IKNOnkFH7uYfGway3BPXTTsvvlXIO5eQBvUJxZpXrOl9WqMp0L1sxhC3Qq9mDGJ3Zcnj6Cv3fKqfxGsg==" saltValue="zbk19VeFwZDYq4eoiXxN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3404A9-249B-4CC5-BA49-E7550F2A6A4D}">
  <sheetPr codeName="Sheet10">
    <pageSetUpPr fitToPage="1"/>
  </sheetPr>
  <dimension ref="A1:DE85"/>
  <sheetViews>
    <sheetView showGridLines="0" topLeftCell="A25" zoomScale="55" zoomScaleNormal="55" zoomScaleSheetLayoutView="55" workbookViewId="0">
      <selection activeCell="AR38" sqref="AR38"/>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593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594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595</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596</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558</v>
      </c>
      <c r="BQ50" s="1233"/>
      <c r="BR50" s="1233"/>
      <c r="BS50" s="1233"/>
      <c r="BT50" s="1233"/>
      <c r="BU50" s="1233"/>
      <c r="BV50" s="1233"/>
      <c r="BW50" s="1233"/>
      <c r="BX50" s="1233" t="s">
        <v>559</v>
      </c>
      <c r="BY50" s="1233"/>
      <c r="BZ50" s="1233"/>
      <c r="CA50" s="1233"/>
      <c r="CB50" s="1233"/>
      <c r="CC50" s="1233"/>
      <c r="CD50" s="1233"/>
      <c r="CE50" s="1233"/>
      <c r="CF50" s="1233" t="s">
        <v>560</v>
      </c>
      <c r="CG50" s="1233"/>
      <c r="CH50" s="1233"/>
      <c r="CI50" s="1233"/>
      <c r="CJ50" s="1233"/>
      <c r="CK50" s="1233"/>
      <c r="CL50" s="1233"/>
      <c r="CM50" s="1233"/>
      <c r="CN50" s="1233" t="s">
        <v>561</v>
      </c>
      <c r="CO50" s="1233"/>
      <c r="CP50" s="1233"/>
      <c r="CQ50" s="1233"/>
      <c r="CR50" s="1233"/>
      <c r="CS50" s="1233"/>
      <c r="CT50" s="1233"/>
      <c r="CU50" s="1233"/>
      <c r="CV50" s="1233" t="s">
        <v>562</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597</v>
      </c>
      <c r="AO51" s="1231"/>
      <c r="AP51" s="1231"/>
      <c r="AQ51" s="1231"/>
      <c r="AR51" s="1231"/>
      <c r="AS51" s="1231"/>
      <c r="AT51" s="1231"/>
      <c r="AU51" s="1231"/>
      <c r="AV51" s="1231"/>
      <c r="AW51" s="1231"/>
      <c r="AX51" s="1231"/>
      <c r="AY51" s="1231"/>
      <c r="AZ51" s="1231"/>
      <c r="BA51" s="1231"/>
      <c r="BB51" s="1231" t="s">
        <v>598</v>
      </c>
      <c r="BC51" s="1231"/>
      <c r="BD51" s="1231"/>
      <c r="BE51" s="1231"/>
      <c r="BF51" s="1231"/>
      <c r="BG51" s="1231"/>
      <c r="BH51" s="1231"/>
      <c r="BI51" s="1231"/>
      <c r="BJ51" s="1231"/>
      <c r="BK51" s="1231"/>
      <c r="BL51" s="1231"/>
      <c r="BM51" s="1231"/>
      <c r="BN51" s="1231"/>
      <c r="BO51" s="1231"/>
      <c r="BP51" s="1228">
        <v>56.8</v>
      </c>
      <c r="BQ51" s="1228"/>
      <c r="BR51" s="1228"/>
      <c r="BS51" s="1228"/>
      <c r="BT51" s="1228"/>
      <c r="BU51" s="1228"/>
      <c r="BV51" s="1228"/>
      <c r="BW51" s="1228"/>
      <c r="BX51" s="1228">
        <v>66.2</v>
      </c>
      <c r="BY51" s="1228"/>
      <c r="BZ51" s="1228"/>
      <c r="CA51" s="1228"/>
      <c r="CB51" s="1228"/>
      <c r="CC51" s="1228"/>
      <c r="CD51" s="1228"/>
      <c r="CE51" s="1228"/>
      <c r="CF51" s="1228">
        <v>38.9</v>
      </c>
      <c r="CG51" s="1228"/>
      <c r="CH51" s="1228"/>
      <c r="CI51" s="1228"/>
      <c r="CJ51" s="1228"/>
      <c r="CK51" s="1228"/>
      <c r="CL51" s="1228"/>
      <c r="CM51" s="1228"/>
      <c r="CN51" s="1228">
        <v>20.399999999999999</v>
      </c>
      <c r="CO51" s="1228"/>
      <c r="CP51" s="1228"/>
      <c r="CQ51" s="1228"/>
      <c r="CR51" s="1228"/>
      <c r="CS51" s="1228"/>
      <c r="CT51" s="1228"/>
      <c r="CU51" s="1228"/>
      <c r="CV51" s="1228">
        <v>10.1</v>
      </c>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599</v>
      </c>
      <c r="BC53" s="1231"/>
      <c r="BD53" s="1231"/>
      <c r="BE53" s="1231"/>
      <c r="BF53" s="1231"/>
      <c r="BG53" s="1231"/>
      <c r="BH53" s="1231"/>
      <c r="BI53" s="1231"/>
      <c r="BJ53" s="1231"/>
      <c r="BK53" s="1231"/>
      <c r="BL53" s="1231"/>
      <c r="BM53" s="1231"/>
      <c r="BN53" s="1231"/>
      <c r="BO53" s="1231"/>
      <c r="BP53" s="1228">
        <v>63.2</v>
      </c>
      <c r="BQ53" s="1228"/>
      <c r="BR53" s="1228"/>
      <c r="BS53" s="1228"/>
      <c r="BT53" s="1228"/>
      <c r="BU53" s="1228"/>
      <c r="BV53" s="1228"/>
      <c r="BW53" s="1228"/>
      <c r="BX53" s="1228">
        <v>64.5</v>
      </c>
      <c r="BY53" s="1228"/>
      <c r="BZ53" s="1228"/>
      <c r="CA53" s="1228"/>
      <c r="CB53" s="1228"/>
      <c r="CC53" s="1228"/>
      <c r="CD53" s="1228"/>
      <c r="CE53" s="1228"/>
      <c r="CF53" s="1228">
        <v>65.599999999999994</v>
      </c>
      <c r="CG53" s="1228"/>
      <c r="CH53" s="1228"/>
      <c r="CI53" s="1228"/>
      <c r="CJ53" s="1228"/>
      <c r="CK53" s="1228"/>
      <c r="CL53" s="1228"/>
      <c r="CM53" s="1228"/>
      <c r="CN53" s="1228">
        <v>67</v>
      </c>
      <c r="CO53" s="1228"/>
      <c r="CP53" s="1228"/>
      <c r="CQ53" s="1228"/>
      <c r="CR53" s="1228"/>
      <c r="CS53" s="1228"/>
      <c r="CT53" s="1228"/>
      <c r="CU53" s="1228"/>
      <c r="CV53" s="1228">
        <v>68</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600</v>
      </c>
      <c r="AO55" s="1233"/>
      <c r="AP55" s="1233"/>
      <c r="AQ55" s="1233"/>
      <c r="AR55" s="1233"/>
      <c r="AS55" s="1233"/>
      <c r="AT55" s="1233"/>
      <c r="AU55" s="1233"/>
      <c r="AV55" s="1233"/>
      <c r="AW55" s="1233"/>
      <c r="AX55" s="1233"/>
      <c r="AY55" s="1233"/>
      <c r="AZ55" s="1233"/>
      <c r="BA55" s="1233"/>
      <c r="BB55" s="1231" t="s">
        <v>598</v>
      </c>
      <c r="BC55" s="1231"/>
      <c r="BD55" s="1231"/>
      <c r="BE55" s="1231"/>
      <c r="BF55" s="1231"/>
      <c r="BG55" s="1231"/>
      <c r="BH55" s="1231"/>
      <c r="BI55" s="1231"/>
      <c r="BJ55" s="1231"/>
      <c r="BK55" s="1231"/>
      <c r="BL55" s="1231"/>
      <c r="BM55" s="1231"/>
      <c r="BN55" s="1231"/>
      <c r="BO55" s="1231"/>
      <c r="BP55" s="1228">
        <v>7.6</v>
      </c>
      <c r="BQ55" s="1228"/>
      <c r="BR55" s="1228"/>
      <c r="BS55" s="1228"/>
      <c r="BT55" s="1228"/>
      <c r="BU55" s="1228"/>
      <c r="BV55" s="1228"/>
      <c r="BW55" s="1228"/>
      <c r="BX55" s="1228">
        <v>3</v>
      </c>
      <c r="BY55" s="1228"/>
      <c r="BZ55" s="1228"/>
      <c r="CA55" s="1228"/>
      <c r="CB55" s="1228"/>
      <c r="CC55" s="1228"/>
      <c r="CD55" s="1228"/>
      <c r="CE55" s="1228"/>
      <c r="CF55" s="1228">
        <v>3.4</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599</v>
      </c>
      <c r="BC57" s="1231"/>
      <c r="BD57" s="1231"/>
      <c r="BE57" s="1231"/>
      <c r="BF57" s="1231"/>
      <c r="BG57" s="1231"/>
      <c r="BH57" s="1231"/>
      <c r="BI57" s="1231"/>
      <c r="BJ57" s="1231"/>
      <c r="BK57" s="1231"/>
      <c r="BL57" s="1231"/>
      <c r="BM57" s="1231"/>
      <c r="BN57" s="1231"/>
      <c r="BO57" s="1231"/>
      <c r="BP57" s="1228">
        <v>63.4</v>
      </c>
      <c r="BQ57" s="1228"/>
      <c r="BR57" s="1228"/>
      <c r="BS57" s="1228"/>
      <c r="BT57" s="1228"/>
      <c r="BU57" s="1228"/>
      <c r="BV57" s="1228"/>
      <c r="BW57" s="1228"/>
      <c r="BX57" s="1228">
        <v>63.3</v>
      </c>
      <c r="BY57" s="1228"/>
      <c r="BZ57" s="1228"/>
      <c r="CA57" s="1228"/>
      <c r="CB57" s="1228"/>
      <c r="CC57" s="1228"/>
      <c r="CD57" s="1228"/>
      <c r="CE57" s="1228"/>
      <c r="CF57" s="1228">
        <v>62.8</v>
      </c>
      <c r="CG57" s="1228"/>
      <c r="CH57" s="1228"/>
      <c r="CI57" s="1228"/>
      <c r="CJ57" s="1228"/>
      <c r="CK57" s="1228"/>
      <c r="CL57" s="1228"/>
      <c r="CM57" s="1228"/>
      <c r="CN57" s="1228">
        <v>62.6</v>
      </c>
      <c r="CO57" s="1228"/>
      <c r="CP57" s="1228"/>
      <c r="CQ57" s="1228"/>
      <c r="CR57" s="1228"/>
      <c r="CS57" s="1228"/>
      <c r="CT57" s="1228"/>
      <c r="CU57" s="1228"/>
      <c r="CV57" s="1228">
        <v>63</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601</v>
      </c>
    </row>
    <row r="64" spans="1:109" ht="13.2" x14ac:dyDescent="0.2">
      <c r="B64" s="259"/>
      <c r="G64" s="357"/>
      <c r="I64" s="369"/>
      <c r="J64" s="369"/>
      <c r="K64" s="369"/>
      <c r="L64" s="369"/>
      <c r="M64" s="369"/>
      <c r="N64" s="370"/>
      <c r="AM64" s="357"/>
      <c r="AN64" s="357" t="s">
        <v>594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0" t="s">
        <v>602</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596</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558</v>
      </c>
      <c r="BQ72" s="1233"/>
      <c r="BR72" s="1233"/>
      <c r="BS72" s="1233"/>
      <c r="BT72" s="1233"/>
      <c r="BU72" s="1233"/>
      <c r="BV72" s="1233"/>
      <c r="BW72" s="1233"/>
      <c r="BX72" s="1233" t="s">
        <v>559</v>
      </c>
      <c r="BY72" s="1233"/>
      <c r="BZ72" s="1233"/>
      <c r="CA72" s="1233"/>
      <c r="CB72" s="1233"/>
      <c r="CC72" s="1233"/>
      <c r="CD72" s="1233"/>
      <c r="CE72" s="1233"/>
      <c r="CF72" s="1233" t="s">
        <v>560</v>
      </c>
      <c r="CG72" s="1233"/>
      <c r="CH72" s="1233"/>
      <c r="CI72" s="1233"/>
      <c r="CJ72" s="1233"/>
      <c r="CK72" s="1233"/>
      <c r="CL72" s="1233"/>
      <c r="CM72" s="1233"/>
      <c r="CN72" s="1233" t="s">
        <v>561</v>
      </c>
      <c r="CO72" s="1233"/>
      <c r="CP72" s="1233"/>
      <c r="CQ72" s="1233"/>
      <c r="CR72" s="1233"/>
      <c r="CS72" s="1233"/>
      <c r="CT72" s="1233"/>
      <c r="CU72" s="1233"/>
      <c r="CV72" s="1233" t="s">
        <v>562</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597</v>
      </c>
      <c r="AO73" s="1231"/>
      <c r="AP73" s="1231"/>
      <c r="AQ73" s="1231"/>
      <c r="AR73" s="1231"/>
      <c r="AS73" s="1231"/>
      <c r="AT73" s="1231"/>
      <c r="AU73" s="1231"/>
      <c r="AV73" s="1231"/>
      <c r="AW73" s="1231"/>
      <c r="AX73" s="1231"/>
      <c r="AY73" s="1231"/>
      <c r="AZ73" s="1231"/>
      <c r="BA73" s="1231"/>
      <c r="BB73" s="1231" t="s">
        <v>598</v>
      </c>
      <c r="BC73" s="1231"/>
      <c r="BD73" s="1231"/>
      <c r="BE73" s="1231"/>
      <c r="BF73" s="1231"/>
      <c r="BG73" s="1231"/>
      <c r="BH73" s="1231"/>
      <c r="BI73" s="1231"/>
      <c r="BJ73" s="1231"/>
      <c r="BK73" s="1231"/>
      <c r="BL73" s="1231"/>
      <c r="BM73" s="1231"/>
      <c r="BN73" s="1231"/>
      <c r="BO73" s="1231"/>
      <c r="BP73" s="1228">
        <v>56.8</v>
      </c>
      <c r="BQ73" s="1228"/>
      <c r="BR73" s="1228"/>
      <c r="BS73" s="1228"/>
      <c r="BT73" s="1228"/>
      <c r="BU73" s="1228"/>
      <c r="BV73" s="1228"/>
      <c r="BW73" s="1228"/>
      <c r="BX73" s="1228">
        <v>66.2</v>
      </c>
      <c r="BY73" s="1228"/>
      <c r="BZ73" s="1228"/>
      <c r="CA73" s="1228"/>
      <c r="CB73" s="1228"/>
      <c r="CC73" s="1228"/>
      <c r="CD73" s="1228"/>
      <c r="CE73" s="1228"/>
      <c r="CF73" s="1228">
        <v>38.9</v>
      </c>
      <c r="CG73" s="1228"/>
      <c r="CH73" s="1228"/>
      <c r="CI73" s="1228"/>
      <c r="CJ73" s="1228"/>
      <c r="CK73" s="1228"/>
      <c r="CL73" s="1228"/>
      <c r="CM73" s="1228"/>
      <c r="CN73" s="1228">
        <v>20.399999999999999</v>
      </c>
      <c r="CO73" s="1228"/>
      <c r="CP73" s="1228"/>
      <c r="CQ73" s="1228"/>
      <c r="CR73" s="1228"/>
      <c r="CS73" s="1228"/>
      <c r="CT73" s="1228"/>
      <c r="CU73" s="1228"/>
      <c r="CV73" s="1228">
        <v>10.1</v>
      </c>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603</v>
      </c>
      <c r="BC75" s="1231"/>
      <c r="BD75" s="1231"/>
      <c r="BE75" s="1231"/>
      <c r="BF75" s="1231"/>
      <c r="BG75" s="1231"/>
      <c r="BH75" s="1231"/>
      <c r="BI75" s="1231"/>
      <c r="BJ75" s="1231"/>
      <c r="BK75" s="1231"/>
      <c r="BL75" s="1231"/>
      <c r="BM75" s="1231"/>
      <c r="BN75" s="1231"/>
      <c r="BO75" s="1231"/>
      <c r="BP75" s="1228">
        <v>13.7</v>
      </c>
      <c r="BQ75" s="1228"/>
      <c r="BR75" s="1228"/>
      <c r="BS75" s="1228"/>
      <c r="BT75" s="1228"/>
      <c r="BU75" s="1228"/>
      <c r="BV75" s="1228"/>
      <c r="BW75" s="1228"/>
      <c r="BX75" s="1228">
        <v>13.4</v>
      </c>
      <c r="BY75" s="1228"/>
      <c r="BZ75" s="1228"/>
      <c r="CA75" s="1228"/>
      <c r="CB75" s="1228"/>
      <c r="CC75" s="1228"/>
      <c r="CD75" s="1228"/>
      <c r="CE75" s="1228"/>
      <c r="CF75" s="1228">
        <v>11.2</v>
      </c>
      <c r="CG75" s="1228"/>
      <c r="CH75" s="1228"/>
      <c r="CI75" s="1228"/>
      <c r="CJ75" s="1228"/>
      <c r="CK75" s="1228"/>
      <c r="CL75" s="1228"/>
      <c r="CM75" s="1228"/>
      <c r="CN75" s="1228">
        <v>9.6999999999999993</v>
      </c>
      <c r="CO75" s="1228"/>
      <c r="CP75" s="1228"/>
      <c r="CQ75" s="1228"/>
      <c r="CR75" s="1228"/>
      <c r="CS75" s="1228"/>
      <c r="CT75" s="1228"/>
      <c r="CU75" s="1228"/>
      <c r="CV75" s="1228">
        <v>8.6</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600</v>
      </c>
      <c r="AO77" s="1233"/>
      <c r="AP77" s="1233"/>
      <c r="AQ77" s="1233"/>
      <c r="AR77" s="1233"/>
      <c r="AS77" s="1233"/>
      <c r="AT77" s="1233"/>
      <c r="AU77" s="1233"/>
      <c r="AV77" s="1233"/>
      <c r="AW77" s="1233"/>
      <c r="AX77" s="1233"/>
      <c r="AY77" s="1233"/>
      <c r="AZ77" s="1233"/>
      <c r="BA77" s="1233"/>
      <c r="BB77" s="1231" t="s">
        <v>598</v>
      </c>
      <c r="BC77" s="1231"/>
      <c r="BD77" s="1231"/>
      <c r="BE77" s="1231"/>
      <c r="BF77" s="1231"/>
      <c r="BG77" s="1231"/>
      <c r="BH77" s="1231"/>
      <c r="BI77" s="1231"/>
      <c r="BJ77" s="1231"/>
      <c r="BK77" s="1231"/>
      <c r="BL77" s="1231"/>
      <c r="BM77" s="1231"/>
      <c r="BN77" s="1231"/>
      <c r="BO77" s="1231"/>
      <c r="BP77" s="1228">
        <v>7.6</v>
      </c>
      <c r="BQ77" s="1228"/>
      <c r="BR77" s="1228"/>
      <c r="BS77" s="1228"/>
      <c r="BT77" s="1228"/>
      <c r="BU77" s="1228"/>
      <c r="BV77" s="1228"/>
      <c r="BW77" s="1228"/>
      <c r="BX77" s="1228">
        <v>3</v>
      </c>
      <c r="BY77" s="1228"/>
      <c r="BZ77" s="1228"/>
      <c r="CA77" s="1228"/>
      <c r="CB77" s="1228"/>
      <c r="CC77" s="1228"/>
      <c r="CD77" s="1228"/>
      <c r="CE77" s="1228"/>
      <c r="CF77" s="1228">
        <v>3.4</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603</v>
      </c>
      <c r="BC79" s="1231"/>
      <c r="BD79" s="1231"/>
      <c r="BE79" s="1231"/>
      <c r="BF79" s="1231"/>
      <c r="BG79" s="1231"/>
      <c r="BH79" s="1231"/>
      <c r="BI79" s="1231"/>
      <c r="BJ79" s="1231"/>
      <c r="BK79" s="1231"/>
      <c r="BL79" s="1231"/>
      <c r="BM79" s="1231"/>
      <c r="BN79" s="1231"/>
      <c r="BO79" s="1231"/>
      <c r="BP79" s="1228">
        <v>8.6</v>
      </c>
      <c r="BQ79" s="1228"/>
      <c r="BR79" s="1228"/>
      <c r="BS79" s="1228"/>
      <c r="BT79" s="1228"/>
      <c r="BU79" s="1228"/>
      <c r="BV79" s="1228"/>
      <c r="BW79" s="1228"/>
      <c r="BX79" s="1228">
        <v>8.8000000000000007</v>
      </c>
      <c r="BY79" s="1228"/>
      <c r="BZ79" s="1228"/>
      <c r="CA79" s="1228"/>
      <c r="CB79" s="1228"/>
      <c r="CC79" s="1228"/>
      <c r="CD79" s="1228"/>
      <c r="CE79" s="1228"/>
      <c r="CF79" s="1228">
        <v>8.8000000000000007</v>
      </c>
      <c r="CG79" s="1228"/>
      <c r="CH79" s="1228"/>
      <c r="CI79" s="1228"/>
      <c r="CJ79" s="1228"/>
      <c r="CK79" s="1228"/>
      <c r="CL79" s="1228"/>
      <c r="CM79" s="1228"/>
      <c r="CN79" s="1228">
        <v>8.3000000000000007</v>
      </c>
      <c r="CO79" s="1228"/>
      <c r="CP79" s="1228"/>
      <c r="CQ79" s="1228"/>
      <c r="CR79" s="1228"/>
      <c r="CS79" s="1228"/>
      <c r="CT79" s="1228"/>
      <c r="CU79" s="1228"/>
      <c r="CV79" s="1228">
        <v>8.1</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alNaOIgscYQFORdi6mpAiVakrsCQtMFRULBcPskjbDDu15Ca4zYlnhRzpZvklbBO6z0WRqnnUwSraFfFrYQJ7A==" saltValue="rvsOy9VyUc+fCwijJsk4x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A167F-3B34-4A29-8AD8-DB24AB1F664F}">
  <sheetPr codeName="Sheet11">
    <pageSetUpPr fitToPage="1"/>
  </sheetPr>
  <dimension ref="A1:DR125"/>
  <sheetViews>
    <sheetView showGridLines="0" topLeftCell="A104" zoomScale="70" zoomScaleNormal="70" zoomScaleSheetLayoutView="70" workbookViewId="0">
      <selection activeCell="B118" sqref="B118"/>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505</v>
      </c>
    </row>
  </sheetData>
  <sheetProtection algorithmName="SHA-512" hashValue="BKYGP/naFUbG92htyiTy11scp5AgHaEkho6MrshBD4POZ1LmOwel8mSyVdqEVJolXVn0e+I/93VYfnAvWXwCEg==" saltValue="bx6LRppvJLt8HG7mLMXk4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701D1-5BA4-49D8-BE3D-B5976FD61479}">
  <sheetPr codeName="Sheet12">
    <pageSetUpPr fitToPage="1"/>
  </sheetPr>
  <dimension ref="A1:DR125"/>
  <sheetViews>
    <sheetView showGridLines="0" topLeftCell="A92" zoomScale="70" zoomScaleNormal="70" zoomScaleSheetLayoutView="55" workbookViewId="0">
      <selection activeCell="B118" sqref="B118"/>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505</v>
      </c>
    </row>
  </sheetData>
  <sheetProtection algorithmName="SHA-512" hashValue="JSZ+AZY2aC1tBJcl3P+UCcjH0+1+P9vQViBR2cZZRs+ixcnO3o65lW1aSNe30gioRNCYpmQ7SFzhWhZPqrWsjA==" saltValue="ucuTasmY/7kXO+bXK12fX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555</v>
      </c>
      <c r="G2" s="149"/>
      <c r="H2" s="150"/>
    </row>
    <row r="3" spans="1:8" x14ac:dyDescent="0.2">
      <c r="A3" s="146" t="s">
        <v>548</v>
      </c>
      <c r="B3" s="151"/>
      <c r="C3" s="152"/>
      <c r="D3" s="153">
        <v>87242</v>
      </c>
      <c r="E3" s="154"/>
      <c r="F3" s="155">
        <v>121449</v>
      </c>
      <c r="G3" s="156"/>
      <c r="H3" s="157"/>
    </row>
    <row r="4" spans="1:8" x14ac:dyDescent="0.2">
      <c r="A4" s="158"/>
      <c r="B4" s="159"/>
      <c r="C4" s="160"/>
      <c r="D4" s="161">
        <v>46182</v>
      </c>
      <c r="E4" s="162"/>
      <c r="F4" s="163">
        <v>62922</v>
      </c>
      <c r="G4" s="164"/>
      <c r="H4" s="165"/>
    </row>
    <row r="5" spans="1:8" x14ac:dyDescent="0.2">
      <c r="A5" s="146" t="s">
        <v>550</v>
      </c>
      <c r="B5" s="151"/>
      <c r="C5" s="152"/>
      <c r="D5" s="153">
        <v>48507</v>
      </c>
      <c r="E5" s="154"/>
      <c r="F5" s="155">
        <v>145139</v>
      </c>
      <c r="G5" s="156"/>
      <c r="H5" s="157"/>
    </row>
    <row r="6" spans="1:8" x14ac:dyDescent="0.2">
      <c r="A6" s="158"/>
      <c r="B6" s="159"/>
      <c r="C6" s="160"/>
      <c r="D6" s="161">
        <v>24454</v>
      </c>
      <c r="E6" s="162"/>
      <c r="F6" s="163">
        <v>83762</v>
      </c>
      <c r="G6" s="164"/>
      <c r="H6" s="165"/>
    </row>
    <row r="7" spans="1:8" x14ac:dyDescent="0.2">
      <c r="A7" s="146" t="s">
        <v>551</v>
      </c>
      <c r="B7" s="151"/>
      <c r="C7" s="152"/>
      <c r="D7" s="153">
        <v>126485</v>
      </c>
      <c r="E7" s="154"/>
      <c r="F7" s="155">
        <v>125391</v>
      </c>
      <c r="G7" s="156"/>
      <c r="H7" s="157"/>
    </row>
    <row r="8" spans="1:8" x14ac:dyDescent="0.2">
      <c r="A8" s="158"/>
      <c r="B8" s="159"/>
      <c r="C8" s="160"/>
      <c r="D8" s="161">
        <v>62358</v>
      </c>
      <c r="E8" s="162"/>
      <c r="F8" s="163">
        <v>68516</v>
      </c>
      <c r="G8" s="164"/>
      <c r="H8" s="165"/>
    </row>
    <row r="9" spans="1:8" x14ac:dyDescent="0.2">
      <c r="A9" s="146" t="s">
        <v>552</v>
      </c>
      <c r="B9" s="151"/>
      <c r="C9" s="152"/>
      <c r="D9" s="153">
        <v>78688</v>
      </c>
      <c r="E9" s="154"/>
      <c r="F9" s="155">
        <v>138402</v>
      </c>
      <c r="G9" s="156"/>
      <c r="H9" s="157"/>
    </row>
    <row r="10" spans="1:8" x14ac:dyDescent="0.2">
      <c r="A10" s="158"/>
      <c r="B10" s="159"/>
      <c r="C10" s="160"/>
      <c r="D10" s="161">
        <v>62357</v>
      </c>
      <c r="E10" s="162"/>
      <c r="F10" s="163">
        <v>70652</v>
      </c>
      <c r="G10" s="164"/>
      <c r="H10" s="165"/>
    </row>
    <row r="11" spans="1:8" x14ac:dyDescent="0.2">
      <c r="A11" s="146" t="s">
        <v>553</v>
      </c>
      <c r="B11" s="151"/>
      <c r="C11" s="152"/>
      <c r="D11" s="153">
        <v>148938</v>
      </c>
      <c r="E11" s="154"/>
      <c r="F11" s="155">
        <v>146367</v>
      </c>
      <c r="G11" s="156"/>
      <c r="H11" s="157"/>
    </row>
    <row r="12" spans="1:8" x14ac:dyDescent="0.2">
      <c r="A12" s="158"/>
      <c r="B12" s="159"/>
      <c r="C12" s="166"/>
      <c r="D12" s="161">
        <v>142375</v>
      </c>
      <c r="E12" s="162"/>
      <c r="F12" s="163">
        <v>79441</v>
      </c>
      <c r="G12" s="164"/>
      <c r="H12" s="165"/>
    </row>
    <row r="13" spans="1:8" x14ac:dyDescent="0.2">
      <c r="A13" s="146"/>
      <c r="B13" s="151"/>
      <c r="C13" s="152"/>
      <c r="D13" s="153">
        <v>97972</v>
      </c>
      <c r="E13" s="154"/>
      <c r="F13" s="155">
        <v>135350</v>
      </c>
      <c r="G13" s="167"/>
      <c r="H13" s="157"/>
    </row>
    <row r="14" spans="1:8" x14ac:dyDescent="0.2">
      <c r="A14" s="158"/>
      <c r="B14" s="159"/>
      <c r="C14" s="160"/>
      <c r="D14" s="161">
        <v>67545</v>
      </c>
      <c r="E14" s="162"/>
      <c r="F14" s="163">
        <v>73059</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5.72</v>
      </c>
      <c r="C19" s="168">
        <f>ROUND(VALUE(SUBSTITUTE(実質収支比率等に係る経年分析!G$48,"▲","-")),2)</f>
        <v>15.98</v>
      </c>
      <c r="D19" s="168">
        <f>ROUND(VALUE(SUBSTITUTE(実質収支比率等に係る経年分析!H$48,"▲","-")),2)</f>
        <v>11.28</v>
      </c>
      <c r="E19" s="168">
        <f>ROUND(VALUE(SUBSTITUTE(実質収支比率等に係る経年分析!I$48,"▲","-")),2)</f>
        <v>7.42</v>
      </c>
      <c r="F19" s="168">
        <f>ROUND(VALUE(SUBSTITUTE(実質収支比率等に係る経年分析!J$48,"▲","-")),2)</f>
        <v>8.6199999999999992</v>
      </c>
    </row>
    <row r="20" spans="1:11" x14ac:dyDescent="0.2">
      <c r="A20" s="168" t="s">
        <v>57</v>
      </c>
      <c r="B20" s="168">
        <f>ROUND(VALUE(SUBSTITUTE(実質収支比率等に係る経年分析!F$47,"▲","-")),2)</f>
        <v>46.01</v>
      </c>
      <c r="C20" s="168">
        <f>ROUND(VALUE(SUBSTITUTE(実質収支比率等に係る経年分析!G$47,"▲","-")),2)</f>
        <v>29.74</v>
      </c>
      <c r="D20" s="168">
        <f>ROUND(VALUE(SUBSTITUTE(実質収支比率等に係る経年分析!H$47,"▲","-")),2)</f>
        <v>45.66</v>
      </c>
      <c r="E20" s="168">
        <f>ROUND(VALUE(SUBSTITUTE(実質収支比率等に係る経年分析!I$47,"▲","-")),2)</f>
        <v>54.6</v>
      </c>
      <c r="F20" s="168">
        <f>ROUND(VALUE(SUBSTITUTE(実質収支比率等に係る経年分析!J$47,"▲","-")),2)</f>
        <v>66.040000000000006</v>
      </c>
    </row>
    <row r="21" spans="1:11" x14ac:dyDescent="0.2">
      <c r="A21" s="168" t="s">
        <v>58</v>
      </c>
      <c r="B21" s="168">
        <f>IF(ISNUMBER(VALUE(SUBSTITUTE(実質収支比率等に係る経年分析!F$49,"▲","-"))),ROUND(VALUE(SUBSTITUTE(実質収支比率等に係る経年分析!F$49,"▲","-")),2),NA())</f>
        <v>1.32</v>
      </c>
      <c r="C21" s="168">
        <f>IF(ISNUMBER(VALUE(SUBSTITUTE(実質収支比率等に係る経年分析!G$49,"▲","-"))),ROUND(VALUE(SUBSTITUTE(実質収支比率等に係る経年分析!G$49,"▲","-")),2),NA())</f>
        <v>-6.11</v>
      </c>
      <c r="D21" s="168">
        <f>IF(ISNUMBER(VALUE(SUBSTITUTE(実質収支比率等に係る経年分析!H$49,"▲","-"))),ROUND(VALUE(SUBSTITUTE(実質収支比率等に係る経年分析!H$49,"▲","-")),2),NA())</f>
        <v>13.54</v>
      </c>
      <c r="E21" s="168">
        <f>IF(ISNUMBER(VALUE(SUBSTITUTE(実質収支比率等に係る経年分析!I$49,"▲","-"))),ROUND(VALUE(SUBSTITUTE(実質収支比率等に係る経年分析!I$49,"▲","-")),2),NA())</f>
        <v>8.9600000000000009</v>
      </c>
      <c r="F21" s="168">
        <f>IF(ISNUMBER(VALUE(SUBSTITUTE(実質収支比率等に係る経年分析!J$49,"▲","-"))),ROUND(VALUE(SUBSTITUTE(実質収支比率等に係る経年分析!J$49,"▲","-")),2),NA())</f>
        <v>10.63</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鋸南町後期高齢者医療特別会計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0.08</v>
      </c>
    </row>
    <row r="32" spans="1:11" x14ac:dyDescent="0.2">
      <c r="A32" s="169" t="str">
        <f>IF(連結実質赤字比率に係る赤字・黒字の構成分析!C$38="",NA(),連結実質赤字比率に係る赤字・黒字の構成分析!C$38)</f>
        <v>鋸南町病院事業会計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0.55000000000000004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0.45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0.47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0.52</v>
      </c>
    </row>
    <row r="33" spans="1:16" x14ac:dyDescent="0.2">
      <c r="A33" s="169" t="str">
        <f>IF(連結実質赤字比率に係る赤字・黒字の構成分析!C$37="",NA(),連結実質赤字比率に係る赤字・黒字の構成分析!C$37)</f>
        <v>鋸南町国民健康保険特別会計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1.92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2.88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0.59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0.74</v>
      </c>
    </row>
    <row r="34" spans="1:16" x14ac:dyDescent="0.2">
      <c r="A34" s="169" t="str">
        <f>IF(連結実質赤字比率に係る赤字・黒字の構成分析!C$36="",NA(),連結実質赤字比率に係る赤字・黒字の構成分析!C$36)</f>
        <v>鋸南町介護保険特別会計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1.85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1.19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0.11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1.43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2.41</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5.71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15.98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11.27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7.41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8.61</v>
      </c>
    </row>
    <row r="36" spans="1:16" x14ac:dyDescent="0.2">
      <c r="A36" s="169" t="str">
        <f>IF(連結実質赤字比率に係る赤字・黒字の構成分析!C$34="",NA(),連結実質赤字比率に係る赤字・黒字の構成分析!C$34)</f>
        <v>鋸南町水道事業会計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13.62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14.45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14.42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13.85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14.59</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355</v>
      </c>
      <c r="E42" s="170"/>
      <c r="F42" s="170"/>
      <c r="G42" s="170">
        <f>'実質公債費比率（分子）の構造'!L$52</f>
        <v>380</v>
      </c>
      <c r="H42" s="170"/>
      <c r="I42" s="170"/>
      <c r="J42" s="170">
        <f>'実質公債費比率（分子）の構造'!M$52</f>
        <v>374</v>
      </c>
      <c r="K42" s="170"/>
      <c r="L42" s="170"/>
      <c r="M42" s="170">
        <f>'実質公債費比率（分子）の構造'!N$52</f>
        <v>381</v>
      </c>
      <c r="N42" s="170"/>
      <c r="O42" s="170"/>
      <c r="P42" s="170">
        <f>'実質公債費比率（分子）の構造'!O$52</f>
        <v>364</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68</v>
      </c>
      <c r="B45" s="170">
        <f>'実質公債費比率（分子）の構造'!K$49</f>
        <v>20</v>
      </c>
      <c r="C45" s="170"/>
      <c r="D45" s="170"/>
      <c r="E45" s="170">
        <f>'実質公債費比率（分子）の構造'!L$49</f>
        <v>22</v>
      </c>
      <c r="F45" s="170"/>
      <c r="G45" s="170"/>
      <c r="H45" s="170">
        <f>'実質公債費比率（分子）の構造'!M$49</f>
        <v>26</v>
      </c>
      <c r="I45" s="170"/>
      <c r="J45" s="170"/>
      <c r="K45" s="170">
        <f>'実質公債費比率（分子）の構造'!N$49</f>
        <v>26</v>
      </c>
      <c r="L45" s="170"/>
      <c r="M45" s="170"/>
      <c r="N45" s="170">
        <f>'実質公債費比率（分子）の構造'!O$49</f>
        <v>31</v>
      </c>
      <c r="O45" s="170"/>
      <c r="P45" s="170"/>
    </row>
    <row r="46" spans="1:16" x14ac:dyDescent="0.2">
      <c r="A46" s="170" t="s">
        <v>69</v>
      </c>
      <c r="B46" s="170">
        <f>'実質公債費比率（分子）の構造'!K$48</f>
        <v>100</v>
      </c>
      <c r="C46" s="170"/>
      <c r="D46" s="170"/>
      <c r="E46" s="170">
        <f>'実質公債費比率（分子）の構造'!L$48</f>
        <v>98</v>
      </c>
      <c r="F46" s="170"/>
      <c r="G46" s="170"/>
      <c r="H46" s="170">
        <f>'実質公債費比率（分子）の構造'!M$48</f>
        <v>97</v>
      </c>
      <c r="I46" s="170"/>
      <c r="J46" s="170"/>
      <c r="K46" s="170">
        <f>'実質公債費比率（分子）の構造'!N$48</f>
        <v>92</v>
      </c>
      <c r="L46" s="170"/>
      <c r="M46" s="170"/>
      <c r="N46" s="170">
        <f>'実質公債費比率（分子）の構造'!O$48</f>
        <v>99</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535</v>
      </c>
      <c r="C49" s="170"/>
      <c r="D49" s="170"/>
      <c r="E49" s="170">
        <f>'実質公債費比率（分子）の構造'!L$45</f>
        <v>579</v>
      </c>
      <c r="F49" s="170"/>
      <c r="G49" s="170"/>
      <c r="H49" s="170">
        <f>'実質公債費比率（分子）の構造'!M$45</f>
        <v>467</v>
      </c>
      <c r="I49" s="170"/>
      <c r="J49" s="170"/>
      <c r="K49" s="170">
        <f>'実質公債費比率（分子）の構造'!N$45</f>
        <v>482</v>
      </c>
      <c r="L49" s="170"/>
      <c r="M49" s="170"/>
      <c r="N49" s="170">
        <f>'実質公債費比率（分子）の構造'!O$45</f>
        <v>500</v>
      </c>
      <c r="O49" s="170"/>
      <c r="P49" s="170"/>
    </row>
    <row r="50" spans="1:16" x14ac:dyDescent="0.2">
      <c r="A50" s="170" t="s">
        <v>73</v>
      </c>
      <c r="B50" s="170" t="e">
        <f>NA()</f>
        <v>#N/A</v>
      </c>
      <c r="C50" s="170">
        <f>IF(ISNUMBER('実質公債費比率（分子）の構造'!K$53),'実質公債費比率（分子）の構造'!K$53,NA())</f>
        <v>300</v>
      </c>
      <c r="D50" s="170" t="e">
        <f>NA()</f>
        <v>#N/A</v>
      </c>
      <c r="E50" s="170" t="e">
        <f>NA()</f>
        <v>#N/A</v>
      </c>
      <c r="F50" s="170">
        <f>IF(ISNUMBER('実質公債費比率（分子）の構造'!L$53),'実質公債費比率（分子）の構造'!L$53,NA())</f>
        <v>319</v>
      </c>
      <c r="G50" s="170" t="e">
        <f>NA()</f>
        <v>#N/A</v>
      </c>
      <c r="H50" s="170" t="e">
        <f>NA()</f>
        <v>#N/A</v>
      </c>
      <c r="I50" s="170">
        <f>IF(ISNUMBER('実質公債費比率（分子）の構造'!M$53),'実質公債費比率（分子）の構造'!M$53,NA())</f>
        <v>216</v>
      </c>
      <c r="J50" s="170" t="e">
        <f>NA()</f>
        <v>#N/A</v>
      </c>
      <c r="K50" s="170" t="e">
        <f>NA()</f>
        <v>#N/A</v>
      </c>
      <c r="L50" s="170">
        <f>IF(ISNUMBER('実質公債費比率（分子）の構造'!N$53),'実質公債費比率（分子）の構造'!N$53,NA())</f>
        <v>219</v>
      </c>
      <c r="M50" s="170" t="e">
        <f>NA()</f>
        <v>#N/A</v>
      </c>
      <c r="N50" s="170" t="e">
        <f>NA()</f>
        <v>#N/A</v>
      </c>
      <c r="O50" s="170">
        <f>IF(ISNUMBER('実質公債費比率（分子）の構造'!O$53),'実質公債費比率（分子）の構造'!O$53,NA())</f>
        <v>266</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3590</v>
      </c>
      <c r="E56" s="169"/>
      <c r="F56" s="169"/>
      <c r="G56" s="169">
        <f>'将来負担比率（分子）の構造'!J$52</f>
        <v>3574</v>
      </c>
      <c r="H56" s="169"/>
      <c r="I56" s="169"/>
      <c r="J56" s="169">
        <f>'将来負担比率（分子）の構造'!K$52</f>
        <v>3986</v>
      </c>
      <c r="K56" s="169"/>
      <c r="L56" s="169"/>
      <c r="M56" s="169">
        <f>'将来負担比率（分子）の構造'!L$52</f>
        <v>3899</v>
      </c>
      <c r="N56" s="169"/>
      <c r="O56" s="169"/>
      <c r="P56" s="169">
        <f>'将来負担比率（分子）の構造'!M$52</f>
        <v>4120</v>
      </c>
    </row>
    <row r="57" spans="1:16" x14ac:dyDescent="0.2">
      <c r="A57" s="169" t="s">
        <v>44</v>
      </c>
      <c r="B57" s="169"/>
      <c r="C57" s="169"/>
      <c r="D57" s="169">
        <f>'将来負担比率（分子）の構造'!I$51</f>
        <v>31</v>
      </c>
      <c r="E57" s="169"/>
      <c r="F57" s="169"/>
      <c r="G57" s="169">
        <f>'将来負担比率（分子）の構造'!J$51</f>
        <v>24</v>
      </c>
      <c r="H57" s="169"/>
      <c r="I57" s="169"/>
      <c r="J57" s="169">
        <f>'将来負担比率（分子）の構造'!K$51</f>
        <v>18</v>
      </c>
      <c r="K57" s="169"/>
      <c r="L57" s="169"/>
      <c r="M57" s="169">
        <f>'将来負担比率（分子）の構造'!L$51</f>
        <v>12</v>
      </c>
      <c r="N57" s="169"/>
      <c r="O57" s="169"/>
      <c r="P57" s="169">
        <f>'将来負担比率（分子）の構造'!M$51</f>
        <v>7</v>
      </c>
    </row>
    <row r="58" spans="1:16" x14ac:dyDescent="0.2">
      <c r="A58" s="169" t="s">
        <v>43</v>
      </c>
      <c r="B58" s="169"/>
      <c r="C58" s="169"/>
      <c r="D58" s="169">
        <f>'将来負担比率（分子）の構造'!I$50</f>
        <v>1581</v>
      </c>
      <c r="E58" s="169"/>
      <c r="F58" s="169"/>
      <c r="G58" s="169">
        <f>'将来負担比率（分子）の構造'!J$50</f>
        <v>1137</v>
      </c>
      <c r="H58" s="169"/>
      <c r="I58" s="169"/>
      <c r="J58" s="169">
        <f>'将来負担比率（分子）の構造'!K$50</f>
        <v>1727</v>
      </c>
      <c r="K58" s="169"/>
      <c r="L58" s="169"/>
      <c r="M58" s="169">
        <f>'将来負担比率（分子）の構造'!L$50</f>
        <v>2129</v>
      </c>
      <c r="N58" s="169"/>
      <c r="O58" s="169"/>
      <c r="P58" s="169">
        <f>'将来負担比率（分子）の構造'!M$50</f>
        <v>2446</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1208</v>
      </c>
      <c r="C62" s="169"/>
      <c r="D62" s="169"/>
      <c r="E62" s="169">
        <f>'将来負担比率（分子）の構造'!J$45</f>
        <v>1169</v>
      </c>
      <c r="F62" s="169"/>
      <c r="G62" s="169"/>
      <c r="H62" s="169">
        <f>'将来負担比率（分子）の構造'!K$45</f>
        <v>1124</v>
      </c>
      <c r="I62" s="169"/>
      <c r="J62" s="169"/>
      <c r="K62" s="169">
        <f>'将来負担比率（分子）の構造'!L$45</f>
        <v>1098</v>
      </c>
      <c r="L62" s="169"/>
      <c r="M62" s="169"/>
      <c r="N62" s="169">
        <f>'将来負担比率（分子）の構造'!M$45</f>
        <v>1023</v>
      </c>
      <c r="O62" s="169"/>
      <c r="P62" s="169"/>
    </row>
    <row r="63" spans="1:16" x14ac:dyDescent="0.2">
      <c r="A63" s="169" t="s">
        <v>36</v>
      </c>
      <c r="B63" s="169">
        <f>'将来負担比率（分子）の構造'!I$44</f>
        <v>215</v>
      </c>
      <c r="C63" s="169"/>
      <c r="D63" s="169"/>
      <c r="E63" s="169">
        <f>'将来負担比率（分子）の構造'!J$44</f>
        <v>189</v>
      </c>
      <c r="F63" s="169"/>
      <c r="G63" s="169"/>
      <c r="H63" s="169">
        <f>'将来負担比率（分子）の構造'!K$44</f>
        <v>183</v>
      </c>
      <c r="I63" s="169"/>
      <c r="J63" s="169"/>
      <c r="K63" s="169">
        <f>'将来負担比率（分子）の構造'!L$44</f>
        <v>171</v>
      </c>
      <c r="L63" s="169"/>
      <c r="M63" s="169"/>
      <c r="N63" s="169">
        <f>'将来負担比率（分子）の構造'!M$44</f>
        <v>140</v>
      </c>
      <c r="O63" s="169"/>
      <c r="P63" s="169"/>
    </row>
    <row r="64" spans="1:16" x14ac:dyDescent="0.2">
      <c r="A64" s="169" t="s">
        <v>35</v>
      </c>
      <c r="B64" s="169">
        <f>'将来負担比率（分子）の構造'!I$43</f>
        <v>720</v>
      </c>
      <c r="C64" s="169"/>
      <c r="D64" s="169"/>
      <c r="E64" s="169">
        <f>'将来負担比率（分子）の構造'!J$43</f>
        <v>630</v>
      </c>
      <c r="F64" s="169"/>
      <c r="G64" s="169"/>
      <c r="H64" s="169">
        <f>'将来負担比率（分子）の構造'!K$43</f>
        <v>583</v>
      </c>
      <c r="I64" s="169"/>
      <c r="J64" s="169"/>
      <c r="K64" s="169">
        <f>'将来負担比率（分子）の構造'!L$43</f>
        <v>540</v>
      </c>
      <c r="L64" s="169"/>
      <c r="M64" s="169"/>
      <c r="N64" s="169">
        <f>'将来負担比率（分子）の構造'!M$43</f>
        <v>554</v>
      </c>
      <c r="O64" s="169"/>
      <c r="P64" s="169"/>
    </row>
    <row r="65" spans="1:16" x14ac:dyDescent="0.2">
      <c r="A65" s="169" t="s">
        <v>34</v>
      </c>
      <c r="B65" s="169">
        <f>'将来負担比率（分子）の構造'!I$42</f>
        <v>6</v>
      </c>
      <c r="C65" s="169"/>
      <c r="D65" s="169"/>
      <c r="E65" s="169">
        <f>'将来負担比率（分子）の構造'!J$42</f>
        <v>6</v>
      </c>
      <c r="F65" s="169"/>
      <c r="G65" s="169"/>
      <c r="H65" s="169">
        <f>'将来負担比率（分子）の構造'!K$42</f>
        <v>5</v>
      </c>
      <c r="I65" s="169"/>
      <c r="J65" s="169"/>
      <c r="K65" s="169">
        <f>'将来負担比率（分子）の構造'!L$42</f>
        <v>5</v>
      </c>
      <c r="L65" s="169"/>
      <c r="M65" s="169"/>
      <c r="N65" s="169">
        <f>'将来負担比率（分子）の構造'!M$42</f>
        <v>4</v>
      </c>
      <c r="O65" s="169"/>
      <c r="P65" s="169"/>
    </row>
    <row r="66" spans="1:16" x14ac:dyDescent="0.2">
      <c r="A66" s="169" t="s">
        <v>33</v>
      </c>
      <c r="B66" s="169">
        <f>'将来負担比率（分子）の構造'!I$41</f>
        <v>4449</v>
      </c>
      <c r="C66" s="169"/>
      <c r="D66" s="169"/>
      <c r="E66" s="169">
        <f>'将来負担比率（分子）の構造'!J$41</f>
        <v>4347</v>
      </c>
      <c r="F66" s="169"/>
      <c r="G66" s="169"/>
      <c r="H66" s="169">
        <f>'将来負担比率（分子）の構造'!K$41</f>
        <v>4839</v>
      </c>
      <c r="I66" s="169"/>
      <c r="J66" s="169"/>
      <c r="K66" s="169">
        <f>'将来負担比率（分子）の構造'!L$41</f>
        <v>4794</v>
      </c>
      <c r="L66" s="169"/>
      <c r="M66" s="169"/>
      <c r="N66" s="169">
        <f>'将来負担比率（分子）の構造'!M$41</f>
        <v>5127</v>
      </c>
      <c r="O66" s="169"/>
      <c r="P66" s="169"/>
    </row>
    <row r="67" spans="1:16" x14ac:dyDescent="0.2">
      <c r="A67" s="169" t="s">
        <v>77</v>
      </c>
      <c r="B67" s="169" t="e">
        <f>NA()</f>
        <v>#N/A</v>
      </c>
      <c r="C67" s="169">
        <f>IF(ISNUMBER('将来負担比率（分子）の構造'!I$53), IF('将来負担比率（分子）の構造'!I$53 &lt; 0, 0, '将来負担比率（分子）の構造'!I$53), NA())</f>
        <v>1395</v>
      </c>
      <c r="D67" s="169" t="e">
        <f>NA()</f>
        <v>#N/A</v>
      </c>
      <c r="E67" s="169" t="e">
        <f>NA()</f>
        <v>#N/A</v>
      </c>
      <c r="F67" s="169">
        <f>IF(ISNUMBER('将来負担比率（分子）の構造'!J$53), IF('将来負担比率（分子）の構造'!J$53 &lt; 0, 0, '将来負担比率（分子）の構造'!J$53), NA())</f>
        <v>1606</v>
      </c>
      <c r="G67" s="169" t="e">
        <f>NA()</f>
        <v>#N/A</v>
      </c>
      <c r="H67" s="169" t="e">
        <f>NA()</f>
        <v>#N/A</v>
      </c>
      <c r="I67" s="169">
        <f>IF(ISNUMBER('将来負担比率（分子）の構造'!K$53), IF('将来負担比率（分子）の構造'!K$53 &lt; 0, 0, '将来負担比率（分子）の構造'!K$53), NA())</f>
        <v>1003</v>
      </c>
      <c r="J67" s="169" t="e">
        <f>NA()</f>
        <v>#N/A</v>
      </c>
      <c r="K67" s="169" t="e">
        <f>NA()</f>
        <v>#N/A</v>
      </c>
      <c r="L67" s="169">
        <f>IF(ISNUMBER('将来負担比率（分子）の構造'!L$53), IF('将来負担比率（分子）の構造'!L$53 &lt; 0, 0, '将来負担比率（分子）の構造'!L$53), NA())</f>
        <v>568</v>
      </c>
      <c r="M67" s="169" t="e">
        <f>NA()</f>
        <v>#N/A</v>
      </c>
      <c r="N67" s="169" t="e">
        <f>NA()</f>
        <v>#N/A</v>
      </c>
      <c r="O67" s="169">
        <f>IF(ISNUMBER('将来負担比率（分子）の構造'!M$53), IF('将来負担比率（分子）の構造'!M$53 &lt; 0, 0, '将来負担比率（分子）の構造'!M$53), NA())</f>
        <v>274</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1344</v>
      </c>
      <c r="C72" s="173">
        <f>基金残高に係る経年分析!G55</f>
        <v>1725</v>
      </c>
      <c r="D72" s="173">
        <f>基金残高に係る経年分析!H55</f>
        <v>2020</v>
      </c>
    </row>
    <row r="73" spans="1:16" x14ac:dyDescent="0.2">
      <c r="A73" s="172" t="s">
        <v>80</v>
      </c>
      <c r="B73" s="173">
        <f>基金残高に係る経年分析!F56</f>
        <v>1</v>
      </c>
      <c r="C73" s="173">
        <f>基金残高に係る経年分析!G56</f>
        <v>35</v>
      </c>
      <c r="D73" s="173">
        <f>基金残高に係る経年分析!H56</f>
        <v>35</v>
      </c>
    </row>
    <row r="74" spans="1:16" x14ac:dyDescent="0.2">
      <c r="A74" s="172" t="s">
        <v>81</v>
      </c>
      <c r="B74" s="173">
        <f>基金残高に係る経年分析!F57</f>
        <v>142</v>
      </c>
      <c r="C74" s="173">
        <f>基金残高に係る経年分析!G57</f>
        <v>147</v>
      </c>
      <c r="D74" s="173">
        <f>基金残高に係る経年分析!H57</f>
        <v>157</v>
      </c>
    </row>
  </sheetData>
  <sheetProtection algorithmName="SHA-512" hashValue="x2CtWEIbGv2C6riDfunwr0DvO/XdoDEPDvMH2MrML6+b4W4DshGGnTO91laYsXxVGAVWruQmocKRpXhfT4TKGw==" saltValue="BrkB24fQ7tq8vhHN1T3x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213</v>
      </c>
      <c r="DI1" s="731"/>
      <c r="DJ1" s="731"/>
      <c r="DK1" s="731"/>
      <c r="DL1" s="731"/>
      <c r="DM1" s="731"/>
      <c r="DN1" s="732"/>
      <c r="DO1" s="208"/>
      <c r="DP1" s="730" t="s">
        <v>214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215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92" t="s">
        <v>216</v>
      </c>
      <c r="C3" s="693"/>
      <c r="D3" s="693"/>
      <c r="E3" s="693"/>
      <c r="F3" s="693"/>
      <c r="G3" s="693"/>
      <c r="H3" s="693"/>
      <c r="I3" s="693"/>
      <c r="J3" s="693"/>
      <c r="K3" s="693"/>
      <c r="L3" s="693"/>
      <c r="M3" s="693"/>
      <c r="N3" s="693"/>
      <c r="O3" s="693"/>
      <c r="P3" s="693"/>
      <c r="Q3" s="693"/>
      <c r="R3" s="693"/>
      <c r="S3" s="693"/>
      <c r="T3" s="693"/>
      <c r="U3" s="693"/>
      <c r="V3" s="693"/>
      <c r="W3" s="693"/>
      <c r="X3" s="693"/>
      <c r="Y3" s="693"/>
      <c r="Z3" s="693"/>
      <c r="AA3" s="693"/>
      <c r="AB3" s="693"/>
      <c r="AC3" s="693"/>
      <c r="AD3" s="693"/>
      <c r="AE3" s="693"/>
      <c r="AF3" s="693"/>
      <c r="AG3" s="693"/>
      <c r="AH3" s="693"/>
      <c r="AI3" s="693"/>
      <c r="AJ3" s="693"/>
      <c r="AK3" s="693"/>
      <c r="AL3" s="693"/>
      <c r="AM3" s="693"/>
      <c r="AN3" s="693"/>
      <c r="AO3" s="693"/>
      <c r="AP3" s="692" t="s">
        <v>217</v>
      </c>
      <c r="AQ3" s="693"/>
      <c r="AR3" s="693"/>
      <c r="AS3" s="693"/>
      <c r="AT3" s="693"/>
      <c r="AU3" s="693"/>
      <c r="AV3" s="693"/>
      <c r="AW3" s="693"/>
      <c r="AX3" s="693"/>
      <c r="AY3" s="693"/>
      <c r="AZ3" s="693"/>
      <c r="BA3" s="693"/>
      <c r="BB3" s="693"/>
      <c r="BC3" s="693"/>
      <c r="BD3" s="693"/>
      <c r="BE3" s="693"/>
      <c r="BF3" s="693"/>
      <c r="BG3" s="693"/>
      <c r="BH3" s="693"/>
      <c r="BI3" s="693"/>
      <c r="BJ3" s="693"/>
      <c r="BK3" s="693"/>
      <c r="BL3" s="693"/>
      <c r="BM3" s="693"/>
      <c r="BN3" s="693"/>
      <c r="BO3" s="693"/>
      <c r="BP3" s="693"/>
      <c r="BQ3" s="693"/>
      <c r="BR3" s="693"/>
      <c r="BS3" s="693"/>
      <c r="BT3" s="693"/>
      <c r="BU3" s="693"/>
      <c r="BV3" s="693"/>
      <c r="BW3" s="693"/>
      <c r="BX3" s="693"/>
      <c r="BY3" s="693"/>
      <c r="BZ3" s="693"/>
      <c r="CA3" s="693"/>
      <c r="CB3" s="694"/>
      <c r="CD3" s="692" t="s">
        <v>218</v>
      </c>
      <c r="CE3" s="693"/>
      <c r="CF3" s="693"/>
      <c r="CG3" s="693"/>
      <c r="CH3" s="693"/>
      <c r="CI3" s="693"/>
      <c r="CJ3" s="693"/>
      <c r="CK3" s="693"/>
      <c r="CL3" s="693"/>
      <c r="CM3" s="693"/>
      <c r="CN3" s="693"/>
      <c r="CO3" s="693"/>
      <c r="CP3" s="693"/>
      <c r="CQ3" s="693"/>
      <c r="CR3" s="693"/>
      <c r="CS3" s="693"/>
      <c r="CT3" s="693"/>
      <c r="CU3" s="693"/>
      <c r="CV3" s="693"/>
      <c r="CW3" s="693"/>
      <c r="CX3" s="693"/>
      <c r="CY3" s="693"/>
      <c r="CZ3" s="693"/>
      <c r="DA3" s="693"/>
      <c r="DB3" s="693"/>
      <c r="DC3" s="693"/>
      <c r="DD3" s="693"/>
      <c r="DE3" s="693"/>
      <c r="DF3" s="693"/>
      <c r="DG3" s="693"/>
      <c r="DH3" s="693"/>
      <c r="DI3" s="693"/>
      <c r="DJ3" s="693"/>
      <c r="DK3" s="693"/>
      <c r="DL3" s="693"/>
      <c r="DM3" s="693"/>
      <c r="DN3" s="693"/>
      <c r="DO3" s="693"/>
      <c r="DP3" s="693"/>
      <c r="DQ3" s="693"/>
      <c r="DR3" s="693"/>
      <c r="DS3" s="693"/>
      <c r="DT3" s="693"/>
      <c r="DU3" s="693"/>
      <c r="DV3" s="693"/>
      <c r="DW3" s="693"/>
      <c r="DX3" s="693"/>
      <c r="DY3" s="693"/>
      <c r="DZ3" s="693"/>
      <c r="EA3" s="693"/>
      <c r="EB3" s="693"/>
      <c r="EC3" s="694"/>
    </row>
    <row r="4" spans="2:143" ht="11.25" customHeight="1" x14ac:dyDescent="0.2">
      <c r="B4" s="692" t="s">
        <v>1</v>
      </c>
      <c r="C4" s="693"/>
      <c r="D4" s="693"/>
      <c r="E4" s="693"/>
      <c r="F4" s="693"/>
      <c r="G4" s="693"/>
      <c r="H4" s="693"/>
      <c r="I4" s="693"/>
      <c r="J4" s="693"/>
      <c r="K4" s="693"/>
      <c r="L4" s="693"/>
      <c r="M4" s="693"/>
      <c r="N4" s="693"/>
      <c r="O4" s="693"/>
      <c r="P4" s="693"/>
      <c r="Q4" s="694"/>
      <c r="R4" s="692" t="s">
        <v>219</v>
      </c>
      <c r="S4" s="693"/>
      <c r="T4" s="693"/>
      <c r="U4" s="693"/>
      <c r="V4" s="693"/>
      <c r="W4" s="693"/>
      <c r="X4" s="693"/>
      <c r="Y4" s="694"/>
      <c r="Z4" s="692" t="s">
        <v>220</v>
      </c>
      <c r="AA4" s="693"/>
      <c r="AB4" s="693"/>
      <c r="AC4" s="694"/>
      <c r="AD4" s="692" t="s">
        <v>221</v>
      </c>
      <c r="AE4" s="693"/>
      <c r="AF4" s="693"/>
      <c r="AG4" s="693"/>
      <c r="AH4" s="693"/>
      <c r="AI4" s="693"/>
      <c r="AJ4" s="693"/>
      <c r="AK4" s="694"/>
      <c r="AL4" s="692" t="s">
        <v>220</v>
      </c>
      <c r="AM4" s="693"/>
      <c r="AN4" s="693"/>
      <c r="AO4" s="694"/>
      <c r="AP4" s="733" t="s">
        <v>222</v>
      </c>
      <c r="AQ4" s="733"/>
      <c r="AR4" s="733"/>
      <c r="AS4" s="733"/>
      <c r="AT4" s="733"/>
      <c r="AU4" s="733"/>
      <c r="AV4" s="733"/>
      <c r="AW4" s="733"/>
      <c r="AX4" s="733"/>
      <c r="AY4" s="733"/>
      <c r="AZ4" s="733"/>
      <c r="BA4" s="733"/>
      <c r="BB4" s="733"/>
      <c r="BC4" s="733"/>
      <c r="BD4" s="733"/>
      <c r="BE4" s="733"/>
      <c r="BF4" s="733"/>
      <c r="BG4" s="733" t="s">
        <v>223</v>
      </c>
      <c r="BH4" s="733"/>
      <c r="BI4" s="733"/>
      <c r="BJ4" s="733"/>
      <c r="BK4" s="733"/>
      <c r="BL4" s="733"/>
      <c r="BM4" s="733"/>
      <c r="BN4" s="733"/>
      <c r="BO4" s="733" t="s">
        <v>220</v>
      </c>
      <c r="BP4" s="733"/>
      <c r="BQ4" s="733"/>
      <c r="BR4" s="733"/>
      <c r="BS4" s="733" t="s">
        <v>224</v>
      </c>
      <c r="BT4" s="733"/>
      <c r="BU4" s="733"/>
      <c r="BV4" s="733"/>
      <c r="BW4" s="733"/>
      <c r="BX4" s="733"/>
      <c r="BY4" s="733"/>
      <c r="BZ4" s="733"/>
      <c r="CA4" s="733"/>
      <c r="CB4" s="733"/>
      <c r="CD4" s="692" t="s">
        <v>225</v>
      </c>
      <c r="CE4" s="693"/>
      <c r="CF4" s="693"/>
      <c r="CG4" s="693"/>
      <c r="CH4" s="693"/>
      <c r="CI4" s="693"/>
      <c r="CJ4" s="693"/>
      <c r="CK4" s="693"/>
      <c r="CL4" s="693"/>
      <c r="CM4" s="693"/>
      <c r="CN4" s="693"/>
      <c r="CO4" s="693"/>
      <c r="CP4" s="693"/>
      <c r="CQ4" s="693"/>
      <c r="CR4" s="693"/>
      <c r="CS4" s="693"/>
      <c r="CT4" s="693"/>
      <c r="CU4" s="693"/>
      <c r="CV4" s="693"/>
      <c r="CW4" s="693"/>
      <c r="CX4" s="693"/>
      <c r="CY4" s="693"/>
      <c r="CZ4" s="693"/>
      <c r="DA4" s="693"/>
      <c r="DB4" s="693"/>
      <c r="DC4" s="693"/>
      <c r="DD4" s="693"/>
      <c r="DE4" s="693"/>
      <c r="DF4" s="693"/>
      <c r="DG4" s="693"/>
      <c r="DH4" s="693"/>
      <c r="DI4" s="693"/>
      <c r="DJ4" s="693"/>
      <c r="DK4" s="693"/>
      <c r="DL4" s="693"/>
      <c r="DM4" s="693"/>
      <c r="DN4" s="693"/>
      <c r="DO4" s="693"/>
      <c r="DP4" s="693"/>
      <c r="DQ4" s="693"/>
      <c r="DR4" s="693"/>
      <c r="DS4" s="693"/>
      <c r="DT4" s="693"/>
      <c r="DU4" s="693"/>
      <c r="DV4" s="693"/>
      <c r="DW4" s="693"/>
      <c r="DX4" s="693"/>
      <c r="DY4" s="693"/>
      <c r="DZ4" s="693"/>
      <c r="EA4" s="693"/>
      <c r="EB4" s="693"/>
      <c r="EC4" s="694"/>
    </row>
    <row r="5" spans="2:143" ht="11.25" customHeight="1" x14ac:dyDescent="0.2">
      <c r="B5" s="689" t="s">
        <v>226</v>
      </c>
      <c r="C5" s="690"/>
      <c r="D5" s="690"/>
      <c r="E5" s="690"/>
      <c r="F5" s="690"/>
      <c r="G5" s="690"/>
      <c r="H5" s="690"/>
      <c r="I5" s="690"/>
      <c r="J5" s="690"/>
      <c r="K5" s="690"/>
      <c r="L5" s="690"/>
      <c r="M5" s="690"/>
      <c r="N5" s="690"/>
      <c r="O5" s="690"/>
      <c r="P5" s="690"/>
      <c r="Q5" s="691"/>
      <c r="R5" s="686">
        <v>759223</v>
      </c>
      <c r="S5" s="687"/>
      <c r="T5" s="687"/>
      <c r="U5" s="687"/>
      <c r="V5" s="687"/>
      <c r="W5" s="687"/>
      <c r="X5" s="687"/>
      <c r="Y5" s="715"/>
      <c r="Z5" s="728">
        <v>13.9</v>
      </c>
      <c r="AA5" s="728"/>
      <c r="AB5" s="728"/>
      <c r="AC5" s="728"/>
      <c r="AD5" s="729">
        <v>759223</v>
      </c>
      <c r="AE5" s="729"/>
      <c r="AF5" s="729"/>
      <c r="AG5" s="729"/>
      <c r="AH5" s="729"/>
      <c r="AI5" s="729"/>
      <c r="AJ5" s="729"/>
      <c r="AK5" s="729"/>
      <c r="AL5" s="716">
        <v>24.8</v>
      </c>
      <c r="AM5" s="698"/>
      <c r="AN5" s="698"/>
      <c r="AO5" s="717"/>
      <c r="AP5" s="689" t="s">
        <v>227</v>
      </c>
      <c r="AQ5" s="690"/>
      <c r="AR5" s="690"/>
      <c r="AS5" s="690"/>
      <c r="AT5" s="690"/>
      <c r="AU5" s="690"/>
      <c r="AV5" s="690"/>
      <c r="AW5" s="690"/>
      <c r="AX5" s="690"/>
      <c r="AY5" s="690"/>
      <c r="AZ5" s="690"/>
      <c r="BA5" s="690"/>
      <c r="BB5" s="690"/>
      <c r="BC5" s="690"/>
      <c r="BD5" s="690"/>
      <c r="BE5" s="690"/>
      <c r="BF5" s="691"/>
      <c r="BG5" s="634">
        <v>757154</v>
      </c>
      <c r="BH5" s="635"/>
      <c r="BI5" s="635"/>
      <c r="BJ5" s="635"/>
      <c r="BK5" s="635"/>
      <c r="BL5" s="635"/>
      <c r="BM5" s="635"/>
      <c r="BN5" s="636"/>
      <c r="BO5" s="672">
        <v>99.7</v>
      </c>
      <c r="BP5" s="672"/>
      <c r="BQ5" s="672"/>
      <c r="BR5" s="672"/>
      <c r="BS5" s="673" t="s">
        <v>228</v>
      </c>
      <c r="BT5" s="673"/>
      <c r="BU5" s="673"/>
      <c r="BV5" s="673"/>
      <c r="BW5" s="673"/>
      <c r="BX5" s="673"/>
      <c r="BY5" s="673"/>
      <c r="BZ5" s="673"/>
      <c r="CA5" s="673"/>
      <c r="CB5" s="708"/>
      <c r="CD5" s="692" t="s">
        <v>222</v>
      </c>
      <c r="CE5" s="693"/>
      <c r="CF5" s="693"/>
      <c r="CG5" s="693"/>
      <c r="CH5" s="693"/>
      <c r="CI5" s="693"/>
      <c r="CJ5" s="693"/>
      <c r="CK5" s="693"/>
      <c r="CL5" s="693"/>
      <c r="CM5" s="693"/>
      <c r="CN5" s="693"/>
      <c r="CO5" s="693"/>
      <c r="CP5" s="693"/>
      <c r="CQ5" s="694"/>
      <c r="CR5" s="692" t="s">
        <v>229</v>
      </c>
      <c r="CS5" s="693"/>
      <c r="CT5" s="693"/>
      <c r="CU5" s="693"/>
      <c r="CV5" s="693"/>
      <c r="CW5" s="693"/>
      <c r="CX5" s="693"/>
      <c r="CY5" s="694"/>
      <c r="CZ5" s="692" t="s">
        <v>220</v>
      </c>
      <c r="DA5" s="693"/>
      <c r="DB5" s="693"/>
      <c r="DC5" s="694"/>
      <c r="DD5" s="692" t="s">
        <v>230</v>
      </c>
      <c r="DE5" s="693"/>
      <c r="DF5" s="693"/>
      <c r="DG5" s="693"/>
      <c r="DH5" s="693"/>
      <c r="DI5" s="693"/>
      <c r="DJ5" s="693"/>
      <c r="DK5" s="693"/>
      <c r="DL5" s="693"/>
      <c r="DM5" s="693"/>
      <c r="DN5" s="693"/>
      <c r="DO5" s="693"/>
      <c r="DP5" s="694"/>
      <c r="DQ5" s="692" t="s">
        <v>231</v>
      </c>
      <c r="DR5" s="693"/>
      <c r="DS5" s="693"/>
      <c r="DT5" s="693"/>
      <c r="DU5" s="693"/>
      <c r="DV5" s="693"/>
      <c r="DW5" s="693"/>
      <c r="DX5" s="693"/>
      <c r="DY5" s="693"/>
      <c r="DZ5" s="693"/>
      <c r="EA5" s="693"/>
      <c r="EB5" s="693"/>
      <c r="EC5" s="694"/>
    </row>
    <row r="6" spans="2:143" ht="11.25" customHeight="1" x14ac:dyDescent="0.2">
      <c r="B6" s="631" t="s">
        <v>232</v>
      </c>
      <c r="C6" s="632"/>
      <c r="D6" s="632"/>
      <c r="E6" s="632"/>
      <c r="F6" s="632"/>
      <c r="G6" s="632"/>
      <c r="H6" s="632"/>
      <c r="I6" s="632"/>
      <c r="J6" s="632"/>
      <c r="K6" s="632"/>
      <c r="L6" s="632"/>
      <c r="M6" s="632"/>
      <c r="N6" s="632"/>
      <c r="O6" s="632"/>
      <c r="P6" s="632"/>
      <c r="Q6" s="633"/>
      <c r="R6" s="634">
        <v>36154</v>
      </c>
      <c r="S6" s="635"/>
      <c r="T6" s="635"/>
      <c r="U6" s="635"/>
      <c r="V6" s="635"/>
      <c r="W6" s="635"/>
      <c r="X6" s="635"/>
      <c r="Y6" s="636"/>
      <c r="Z6" s="672">
        <v>0.7</v>
      </c>
      <c r="AA6" s="672"/>
      <c r="AB6" s="672"/>
      <c r="AC6" s="672"/>
      <c r="AD6" s="673">
        <v>36154</v>
      </c>
      <c r="AE6" s="673"/>
      <c r="AF6" s="673"/>
      <c r="AG6" s="673"/>
      <c r="AH6" s="673"/>
      <c r="AI6" s="673"/>
      <c r="AJ6" s="673"/>
      <c r="AK6" s="673"/>
      <c r="AL6" s="637">
        <v>1.2</v>
      </c>
      <c r="AM6" s="638"/>
      <c r="AN6" s="638"/>
      <c r="AO6" s="674"/>
      <c r="AP6" s="631" t="s">
        <v>233</v>
      </c>
      <c r="AQ6" s="632"/>
      <c r="AR6" s="632"/>
      <c r="AS6" s="632"/>
      <c r="AT6" s="632"/>
      <c r="AU6" s="632"/>
      <c r="AV6" s="632"/>
      <c r="AW6" s="632"/>
      <c r="AX6" s="632"/>
      <c r="AY6" s="632"/>
      <c r="AZ6" s="632"/>
      <c r="BA6" s="632"/>
      <c r="BB6" s="632"/>
      <c r="BC6" s="632"/>
      <c r="BD6" s="632"/>
      <c r="BE6" s="632"/>
      <c r="BF6" s="633"/>
      <c r="BG6" s="634">
        <v>757154</v>
      </c>
      <c r="BH6" s="635"/>
      <c r="BI6" s="635"/>
      <c r="BJ6" s="635"/>
      <c r="BK6" s="635"/>
      <c r="BL6" s="635"/>
      <c r="BM6" s="635"/>
      <c r="BN6" s="636"/>
      <c r="BO6" s="672">
        <v>99.7</v>
      </c>
      <c r="BP6" s="672"/>
      <c r="BQ6" s="672"/>
      <c r="BR6" s="672"/>
      <c r="BS6" s="673" t="s">
        <v>228</v>
      </c>
      <c r="BT6" s="673"/>
      <c r="BU6" s="673"/>
      <c r="BV6" s="673"/>
      <c r="BW6" s="673"/>
      <c r="BX6" s="673"/>
      <c r="BY6" s="673"/>
      <c r="BZ6" s="673"/>
      <c r="CA6" s="673"/>
      <c r="CB6" s="708"/>
      <c r="CD6" s="689" t="s">
        <v>234</v>
      </c>
      <c r="CE6" s="690"/>
      <c r="CF6" s="690"/>
      <c r="CG6" s="690"/>
      <c r="CH6" s="690"/>
      <c r="CI6" s="690"/>
      <c r="CJ6" s="690"/>
      <c r="CK6" s="690"/>
      <c r="CL6" s="690"/>
      <c r="CM6" s="690"/>
      <c r="CN6" s="690"/>
      <c r="CO6" s="690"/>
      <c r="CP6" s="690"/>
      <c r="CQ6" s="691"/>
      <c r="CR6" s="634">
        <v>63341</v>
      </c>
      <c r="CS6" s="635"/>
      <c r="CT6" s="635"/>
      <c r="CU6" s="635"/>
      <c r="CV6" s="635"/>
      <c r="CW6" s="635"/>
      <c r="CX6" s="635"/>
      <c r="CY6" s="636"/>
      <c r="CZ6" s="716">
        <v>1.2</v>
      </c>
      <c r="DA6" s="698"/>
      <c r="DB6" s="698"/>
      <c r="DC6" s="718"/>
      <c r="DD6" s="640" t="s">
        <v>228</v>
      </c>
      <c r="DE6" s="635"/>
      <c r="DF6" s="635"/>
      <c r="DG6" s="635"/>
      <c r="DH6" s="635"/>
      <c r="DI6" s="635"/>
      <c r="DJ6" s="635"/>
      <c r="DK6" s="635"/>
      <c r="DL6" s="635"/>
      <c r="DM6" s="635"/>
      <c r="DN6" s="635"/>
      <c r="DO6" s="635"/>
      <c r="DP6" s="636"/>
      <c r="DQ6" s="640">
        <v>63341</v>
      </c>
      <c r="DR6" s="635"/>
      <c r="DS6" s="635"/>
      <c r="DT6" s="635"/>
      <c r="DU6" s="635"/>
      <c r="DV6" s="635"/>
      <c r="DW6" s="635"/>
      <c r="DX6" s="635"/>
      <c r="DY6" s="635"/>
      <c r="DZ6" s="635"/>
      <c r="EA6" s="635"/>
      <c r="EB6" s="635"/>
      <c r="EC6" s="671"/>
    </row>
    <row r="7" spans="2:143" ht="11.25" customHeight="1" x14ac:dyDescent="0.2">
      <c r="B7" s="631" t="s">
        <v>235</v>
      </c>
      <c r="C7" s="632"/>
      <c r="D7" s="632"/>
      <c r="E7" s="632"/>
      <c r="F7" s="632"/>
      <c r="G7" s="632"/>
      <c r="H7" s="632"/>
      <c r="I7" s="632"/>
      <c r="J7" s="632"/>
      <c r="K7" s="632"/>
      <c r="L7" s="632"/>
      <c r="M7" s="632"/>
      <c r="N7" s="632"/>
      <c r="O7" s="632"/>
      <c r="P7" s="632"/>
      <c r="Q7" s="633"/>
      <c r="R7" s="634">
        <v>439</v>
      </c>
      <c r="S7" s="635"/>
      <c r="T7" s="635"/>
      <c r="U7" s="635"/>
      <c r="V7" s="635"/>
      <c r="W7" s="635"/>
      <c r="X7" s="635"/>
      <c r="Y7" s="636"/>
      <c r="Z7" s="672">
        <v>0</v>
      </c>
      <c r="AA7" s="672"/>
      <c r="AB7" s="672"/>
      <c r="AC7" s="672"/>
      <c r="AD7" s="673">
        <v>439</v>
      </c>
      <c r="AE7" s="673"/>
      <c r="AF7" s="673"/>
      <c r="AG7" s="673"/>
      <c r="AH7" s="673"/>
      <c r="AI7" s="673"/>
      <c r="AJ7" s="673"/>
      <c r="AK7" s="673"/>
      <c r="AL7" s="637">
        <v>0</v>
      </c>
      <c r="AM7" s="638"/>
      <c r="AN7" s="638"/>
      <c r="AO7" s="674"/>
      <c r="AP7" s="631" t="s">
        <v>236</v>
      </c>
      <c r="AQ7" s="632"/>
      <c r="AR7" s="632"/>
      <c r="AS7" s="632"/>
      <c r="AT7" s="632"/>
      <c r="AU7" s="632"/>
      <c r="AV7" s="632"/>
      <c r="AW7" s="632"/>
      <c r="AX7" s="632"/>
      <c r="AY7" s="632"/>
      <c r="AZ7" s="632"/>
      <c r="BA7" s="632"/>
      <c r="BB7" s="632"/>
      <c r="BC7" s="632"/>
      <c r="BD7" s="632"/>
      <c r="BE7" s="632"/>
      <c r="BF7" s="633"/>
      <c r="BG7" s="634">
        <v>322343</v>
      </c>
      <c r="BH7" s="635"/>
      <c r="BI7" s="635"/>
      <c r="BJ7" s="635"/>
      <c r="BK7" s="635"/>
      <c r="BL7" s="635"/>
      <c r="BM7" s="635"/>
      <c r="BN7" s="636"/>
      <c r="BO7" s="672">
        <v>42.5</v>
      </c>
      <c r="BP7" s="672"/>
      <c r="BQ7" s="672"/>
      <c r="BR7" s="672"/>
      <c r="BS7" s="673" t="s">
        <v>130</v>
      </c>
      <c r="BT7" s="673"/>
      <c r="BU7" s="673"/>
      <c r="BV7" s="673"/>
      <c r="BW7" s="673"/>
      <c r="BX7" s="673"/>
      <c r="BY7" s="673"/>
      <c r="BZ7" s="673"/>
      <c r="CA7" s="673"/>
      <c r="CB7" s="708"/>
      <c r="CD7" s="631" t="s">
        <v>237</v>
      </c>
      <c r="CE7" s="632"/>
      <c r="CF7" s="632"/>
      <c r="CG7" s="632"/>
      <c r="CH7" s="632"/>
      <c r="CI7" s="632"/>
      <c r="CJ7" s="632"/>
      <c r="CK7" s="632"/>
      <c r="CL7" s="632"/>
      <c r="CM7" s="632"/>
      <c r="CN7" s="632"/>
      <c r="CO7" s="632"/>
      <c r="CP7" s="632"/>
      <c r="CQ7" s="633"/>
      <c r="CR7" s="634">
        <v>1346578</v>
      </c>
      <c r="CS7" s="635"/>
      <c r="CT7" s="635"/>
      <c r="CU7" s="635"/>
      <c r="CV7" s="635"/>
      <c r="CW7" s="635"/>
      <c r="CX7" s="635"/>
      <c r="CY7" s="636"/>
      <c r="CZ7" s="672">
        <v>26.2</v>
      </c>
      <c r="DA7" s="672"/>
      <c r="DB7" s="672"/>
      <c r="DC7" s="672"/>
      <c r="DD7" s="640">
        <v>542751</v>
      </c>
      <c r="DE7" s="635"/>
      <c r="DF7" s="635"/>
      <c r="DG7" s="635"/>
      <c r="DH7" s="635"/>
      <c r="DI7" s="635"/>
      <c r="DJ7" s="635"/>
      <c r="DK7" s="635"/>
      <c r="DL7" s="635"/>
      <c r="DM7" s="635"/>
      <c r="DN7" s="635"/>
      <c r="DO7" s="635"/>
      <c r="DP7" s="636"/>
      <c r="DQ7" s="640">
        <v>876323</v>
      </c>
      <c r="DR7" s="635"/>
      <c r="DS7" s="635"/>
      <c r="DT7" s="635"/>
      <c r="DU7" s="635"/>
      <c r="DV7" s="635"/>
      <c r="DW7" s="635"/>
      <c r="DX7" s="635"/>
      <c r="DY7" s="635"/>
      <c r="DZ7" s="635"/>
      <c r="EA7" s="635"/>
      <c r="EB7" s="635"/>
      <c r="EC7" s="671"/>
    </row>
    <row r="8" spans="2:143" ht="11.25" customHeight="1" x14ac:dyDescent="0.2">
      <c r="B8" s="631" t="s">
        <v>238</v>
      </c>
      <c r="C8" s="632"/>
      <c r="D8" s="632"/>
      <c r="E8" s="632"/>
      <c r="F8" s="632"/>
      <c r="G8" s="632"/>
      <c r="H8" s="632"/>
      <c r="I8" s="632"/>
      <c r="J8" s="632"/>
      <c r="K8" s="632"/>
      <c r="L8" s="632"/>
      <c r="M8" s="632"/>
      <c r="N8" s="632"/>
      <c r="O8" s="632"/>
      <c r="P8" s="632"/>
      <c r="Q8" s="633"/>
      <c r="R8" s="634">
        <v>4449</v>
      </c>
      <c r="S8" s="635"/>
      <c r="T8" s="635"/>
      <c r="U8" s="635"/>
      <c r="V8" s="635"/>
      <c r="W8" s="635"/>
      <c r="X8" s="635"/>
      <c r="Y8" s="636"/>
      <c r="Z8" s="672">
        <v>0.1</v>
      </c>
      <c r="AA8" s="672"/>
      <c r="AB8" s="672"/>
      <c r="AC8" s="672"/>
      <c r="AD8" s="673">
        <v>4449</v>
      </c>
      <c r="AE8" s="673"/>
      <c r="AF8" s="673"/>
      <c r="AG8" s="673"/>
      <c r="AH8" s="673"/>
      <c r="AI8" s="673"/>
      <c r="AJ8" s="673"/>
      <c r="AK8" s="673"/>
      <c r="AL8" s="637">
        <v>0.1</v>
      </c>
      <c r="AM8" s="638"/>
      <c r="AN8" s="638"/>
      <c r="AO8" s="674"/>
      <c r="AP8" s="631" t="s">
        <v>239</v>
      </c>
      <c r="AQ8" s="632"/>
      <c r="AR8" s="632"/>
      <c r="AS8" s="632"/>
      <c r="AT8" s="632"/>
      <c r="AU8" s="632"/>
      <c r="AV8" s="632"/>
      <c r="AW8" s="632"/>
      <c r="AX8" s="632"/>
      <c r="AY8" s="632"/>
      <c r="AZ8" s="632"/>
      <c r="BA8" s="632"/>
      <c r="BB8" s="632"/>
      <c r="BC8" s="632"/>
      <c r="BD8" s="632"/>
      <c r="BE8" s="632"/>
      <c r="BF8" s="633"/>
      <c r="BG8" s="634">
        <v>14190</v>
      </c>
      <c r="BH8" s="635"/>
      <c r="BI8" s="635"/>
      <c r="BJ8" s="635"/>
      <c r="BK8" s="635"/>
      <c r="BL8" s="635"/>
      <c r="BM8" s="635"/>
      <c r="BN8" s="636"/>
      <c r="BO8" s="672">
        <v>1.9</v>
      </c>
      <c r="BP8" s="672"/>
      <c r="BQ8" s="672"/>
      <c r="BR8" s="672"/>
      <c r="BS8" s="673" t="s">
        <v>228</v>
      </c>
      <c r="BT8" s="673"/>
      <c r="BU8" s="673"/>
      <c r="BV8" s="673"/>
      <c r="BW8" s="673"/>
      <c r="BX8" s="673"/>
      <c r="BY8" s="673"/>
      <c r="BZ8" s="673"/>
      <c r="CA8" s="673"/>
      <c r="CB8" s="708"/>
      <c r="CD8" s="631" t="s">
        <v>240</v>
      </c>
      <c r="CE8" s="632"/>
      <c r="CF8" s="632"/>
      <c r="CG8" s="632"/>
      <c r="CH8" s="632"/>
      <c r="CI8" s="632"/>
      <c r="CJ8" s="632"/>
      <c r="CK8" s="632"/>
      <c r="CL8" s="632"/>
      <c r="CM8" s="632"/>
      <c r="CN8" s="632"/>
      <c r="CO8" s="632"/>
      <c r="CP8" s="632"/>
      <c r="CQ8" s="633"/>
      <c r="CR8" s="634">
        <v>1227579</v>
      </c>
      <c r="CS8" s="635"/>
      <c r="CT8" s="635"/>
      <c r="CU8" s="635"/>
      <c r="CV8" s="635"/>
      <c r="CW8" s="635"/>
      <c r="CX8" s="635"/>
      <c r="CY8" s="636"/>
      <c r="CZ8" s="672">
        <v>23.9</v>
      </c>
      <c r="DA8" s="672"/>
      <c r="DB8" s="672"/>
      <c r="DC8" s="672"/>
      <c r="DD8" s="640">
        <v>15553</v>
      </c>
      <c r="DE8" s="635"/>
      <c r="DF8" s="635"/>
      <c r="DG8" s="635"/>
      <c r="DH8" s="635"/>
      <c r="DI8" s="635"/>
      <c r="DJ8" s="635"/>
      <c r="DK8" s="635"/>
      <c r="DL8" s="635"/>
      <c r="DM8" s="635"/>
      <c r="DN8" s="635"/>
      <c r="DO8" s="635"/>
      <c r="DP8" s="636"/>
      <c r="DQ8" s="640">
        <v>743853</v>
      </c>
      <c r="DR8" s="635"/>
      <c r="DS8" s="635"/>
      <c r="DT8" s="635"/>
      <c r="DU8" s="635"/>
      <c r="DV8" s="635"/>
      <c r="DW8" s="635"/>
      <c r="DX8" s="635"/>
      <c r="DY8" s="635"/>
      <c r="DZ8" s="635"/>
      <c r="EA8" s="635"/>
      <c r="EB8" s="635"/>
      <c r="EC8" s="671"/>
    </row>
    <row r="9" spans="2:143" ht="11.25" customHeight="1" x14ac:dyDescent="0.2">
      <c r="B9" s="631" t="s">
        <v>241</v>
      </c>
      <c r="C9" s="632"/>
      <c r="D9" s="632"/>
      <c r="E9" s="632"/>
      <c r="F9" s="632"/>
      <c r="G9" s="632"/>
      <c r="H9" s="632"/>
      <c r="I9" s="632"/>
      <c r="J9" s="632"/>
      <c r="K9" s="632"/>
      <c r="L9" s="632"/>
      <c r="M9" s="632"/>
      <c r="N9" s="632"/>
      <c r="O9" s="632"/>
      <c r="P9" s="632"/>
      <c r="Q9" s="633"/>
      <c r="R9" s="634">
        <v>3551</v>
      </c>
      <c r="S9" s="635"/>
      <c r="T9" s="635"/>
      <c r="U9" s="635"/>
      <c r="V9" s="635"/>
      <c r="W9" s="635"/>
      <c r="X9" s="635"/>
      <c r="Y9" s="636"/>
      <c r="Z9" s="672">
        <v>0.1</v>
      </c>
      <c r="AA9" s="672"/>
      <c r="AB9" s="672"/>
      <c r="AC9" s="672"/>
      <c r="AD9" s="673">
        <v>3551</v>
      </c>
      <c r="AE9" s="673"/>
      <c r="AF9" s="673"/>
      <c r="AG9" s="673"/>
      <c r="AH9" s="673"/>
      <c r="AI9" s="673"/>
      <c r="AJ9" s="673"/>
      <c r="AK9" s="673"/>
      <c r="AL9" s="637">
        <v>0.1</v>
      </c>
      <c r="AM9" s="638"/>
      <c r="AN9" s="638"/>
      <c r="AO9" s="674"/>
      <c r="AP9" s="631" t="s">
        <v>242</v>
      </c>
      <c r="AQ9" s="632"/>
      <c r="AR9" s="632"/>
      <c r="AS9" s="632"/>
      <c r="AT9" s="632"/>
      <c r="AU9" s="632"/>
      <c r="AV9" s="632"/>
      <c r="AW9" s="632"/>
      <c r="AX9" s="632"/>
      <c r="AY9" s="632"/>
      <c r="AZ9" s="632"/>
      <c r="BA9" s="632"/>
      <c r="BB9" s="632"/>
      <c r="BC9" s="632"/>
      <c r="BD9" s="632"/>
      <c r="BE9" s="632"/>
      <c r="BF9" s="633"/>
      <c r="BG9" s="634">
        <v>278149</v>
      </c>
      <c r="BH9" s="635"/>
      <c r="BI9" s="635"/>
      <c r="BJ9" s="635"/>
      <c r="BK9" s="635"/>
      <c r="BL9" s="635"/>
      <c r="BM9" s="635"/>
      <c r="BN9" s="636"/>
      <c r="BO9" s="672">
        <v>36.6</v>
      </c>
      <c r="BP9" s="672"/>
      <c r="BQ9" s="672"/>
      <c r="BR9" s="672"/>
      <c r="BS9" s="673" t="s">
        <v>130</v>
      </c>
      <c r="BT9" s="673"/>
      <c r="BU9" s="673"/>
      <c r="BV9" s="673"/>
      <c r="BW9" s="673"/>
      <c r="BX9" s="673"/>
      <c r="BY9" s="673"/>
      <c r="BZ9" s="673"/>
      <c r="CA9" s="673"/>
      <c r="CB9" s="708"/>
      <c r="CD9" s="631" t="s">
        <v>243</v>
      </c>
      <c r="CE9" s="632"/>
      <c r="CF9" s="632"/>
      <c r="CG9" s="632"/>
      <c r="CH9" s="632"/>
      <c r="CI9" s="632"/>
      <c r="CJ9" s="632"/>
      <c r="CK9" s="632"/>
      <c r="CL9" s="632"/>
      <c r="CM9" s="632"/>
      <c r="CN9" s="632"/>
      <c r="CO9" s="632"/>
      <c r="CP9" s="632"/>
      <c r="CQ9" s="633"/>
      <c r="CR9" s="634">
        <v>576174</v>
      </c>
      <c r="CS9" s="635"/>
      <c r="CT9" s="635"/>
      <c r="CU9" s="635"/>
      <c r="CV9" s="635"/>
      <c r="CW9" s="635"/>
      <c r="CX9" s="635"/>
      <c r="CY9" s="636"/>
      <c r="CZ9" s="672">
        <v>11.2</v>
      </c>
      <c r="DA9" s="672"/>
      <c r="DB9" s="672"/>
      <c r="DC9" s="672"/>
      <c r="DD9" s="640">
        <v>96021</v>
      </c>
      <c r="DE9" s="635"/>
      <c r="DF9" s="635"/>
      <c r="DG9" s="635"/>
      <c r="DH9" s="635"/>
      <c r="DI9" s="635"/>
      <c r="DJ9" s="635"/>
      <c r="DK9" s="635"/>
      <c r="DL9" s="635"/>
      <c r="DM9" s="635"/>
      <c r="DN9" s="635"/>
      <c r="DO9" s="635"/>
      <c r="DP9" s="636"/>
      <c r="DQ9" s="640">
        <v>459384</v>
      </c>
      <c r="DR9" s="635"/>
      <c r="DS9" s="635"/>
      <c r="DT9" s="635"/>
      <c r="DU9" s="635"/>
      <c r="DV9" s="635"/>
      <c r="DW9" s="635"/>
      <c r="DX9" s="635"/>
      <c r="DY9" s="635"/>
      <c r="DZ9" s="635"/>
      <c r="EA9" s="635"/>
      <c r="EB9" s="635"/>
      <c r="EC9" s="671"/>
    </row>
    <row r="10" spans="2:143" ht="11.25" customHeight="1" x14ac:dyDescent="0.2">
      <c r="B10" s="631" t="s">
        <v>244</v>
      </c>
      <c r="C10" s="632"/>
      <c r="D10" s="632"/>
      <c r="E10" s="632"/>
      <c r="F10" s="632"/>
      <c r="G10" s="632"/>
      <c r="H10" s="632"/>
      <c r="I10" s="632"/>
      <c r="J10" s="632"/>
      <c r="K10" s="632"/>
      <c r="L10" s="632"/>
      <c r="M10" s="632"/>
      <c r="N10" s="632"/>
      <c r="O10" s="632"/>
      <c r="P10" s="632"/>
      <c r="Q10" s="633"/>
      <c r="R10" s="634" t="s">
        <v>228</v>
      </c>
      <c r="S10" s="635"/>
      <c r="T10" s="635"/>
      <c r="U10" s="635"/>
      <c r="V10" s="635"/>
      <c r="W10" s="635"/>
      <c r="X10" s="635"/>
      <c r="Y10" s="636"/>
      <c r="Z10" s="672" t="s">
        <v>228</v>
      </c>
      <c r="AA10" s="672"/>
      <c r="AB10" s="672"/>
      <c r="AC10" s="672"/>
      <c r="AD10" s="673" t="s">
        <v>130</v>
      </c>
      <c r="AE10" s="673"/>
      <c r="AF10" s="673"/>
      <c r="AG10" s="673"/>
      <c r="AH10" s="673"/>
      <c r="AI10" s="673"/>
      <c r="AJ10" s="673"/>
      <c r="AK10" s="673"/>
      <c r="AL10" s="637" t="s">
        <v>228</v>
      </c>
      <c r="AM10" s="638"/>
      <c r="AN10" s="638"/>
      <c r="AO10" s="674"/>
      <c r="AP10" s="631" t="s">
        <v>245</v>
      </c>
      <c r="AQ10" s="632"/>
      <c r="AR10" s="632"/>
      <c r="AS10" s="632"/>
      <c r="AT10" s="632"/>
      <c r="AU10" s="632"/>
      <c r="AV10" s="632"/>
      <c r="AW10" s="632"/>
      <c r="AX10" s="632"/>
      <c r="AY10" s="632"/>
      <c r="AZ10" s="632"/>
      <c r="BA10" s="632"/>
      <c r="BB10" s="632"/>
      <c r="BC10" s="632"/>
      <c r="BD10" s="632"/>
      <c r="BE10" s="632"/>
      <c r="BF10" s="633"/>
      <c r="BG10" s="634">
        <v>18006</v>
      </c>
      <c r="BH10" s="635"/>
      <c r="BI10" s="635"/>
      <c r="BJ10" s="635"/>
      <c r="BK10" s="635"/>
      <c r="BL10" s="635"/>
      <c r="BM10" s="635"/>
      <c r="BN10" s="636"/>
      <c r="BO10" s="672">
        <v>2.4</v>
      </c>
      <c r="BP10" s="672"/>
      <c r="BQ10" s="672"/>
      <c r="BR10" s="672"/>
      <c r="BS10" s="673" t="s">
        <v>228</v>
      </c>
      <c r="BT10" s="673"/>
      <c r="BU10" s="673"/>
      <c r="BV10" s="673"/>
      <c r="BW10" s="673"/>
      <c r="BX10" s="673"/>
      <c r="BY10" s="673"/>
      <c r="BZ10" s="673"/>
      <c r="CA10" s="673"/>
      <c r="CB10" s="708"/>
      <c r="CD10" s="631" t="s">
        <v>246</v>
      </c>
      <c r="CE10" s="632"/>
      <c r="CF10" s="632"/>
      <c r="CG10" s="632"/>
      <c r="CH10" s="632"/>
      <c r="CI10" s="632"/>
      <c r="CJ10" s="632"/>
      <c r="CK10" s="632"/>
      <c r="CL10" s="632"/>
      <c r="CM10" s="632"/>
      <c r="CN10" s="632"/>
      <c r="CO10" s="632"/>
      <c r="CP10" s="632"/>
      <c r="CQ10" s="633"/>
      <c r="CR10" s="634" t="s">
        <v>228</v>
      </c>
      <c r="CS10" s="635"/>
      <c r="CT10" s="635"/>
      <c r="CU10" s="635"/>
      <c r="CV10" s="635"/>
      <c r="CW10" s="635"/>
      <c r="CX10" s="635"/>
      <c r="CY10" s="636"/>
      <c r="CZ10" s="672" t="s">
        <v>130</v>
      </c>
      <c r="DA10" s="672"/>
      <c r="DB10" s="672"/>
      <c r="DC10" s="672"/>
      <c r="DD10" s="640" t="s">
        <v>228</v>
      </c>
      <c r="DE10" s="635"/>
      <c r="DF10" s="635"/>
      <c r="DG10" s="635"/>
      <c r="DH10" s="635"/>
      <c r="DI10" s="635"/>
      <c r="DJ10" s="635"/>
      <c r="DK10" s="635"/>
      <c r="DL10" s="635"/>
      <c r="DM10" s="635"/>
      <c r="DN10" s="635"/>
      <c r="DO10" s="635"/>
      <c r="DP10" s="636"/>
      <c r="DQ10" s="640" t="s">
        <v>228</v>
      </c>
      <c r="DR10" s="635"/>
      <c r="DS10" s="635"/>
      <c r="DT10" s="635"/>
      <c r="DU10" s="635"/>
      <c r="DV10" s="635"/>
      <c r="DW10" s="635"/>
      <c r="DX10" s="635"/>
      <c r="DY10" s="635"/>
      <c r="DZ10" s="635"/>
      <c r="EA10" s="635"/>
      <c r="EB10" s="635"/>
      <c r="EC10" s="671"/>
    </row>
    <row r="11" spans="2:143" ht="11.25" customHeight="1" x14ac:dyDescent="0.2">
      <c r="B11" s="631" t="s">
        <v>247</v>
      </c>
      <c r="C11" s="632"/>
      <c r="D11" s="632"/>
      <c r="E11" s="632"/>
      <c r="F11" s="632"/>
      <c r="G11" s="632"/>
      <c r="H11" s="632"/>
      <c r="I11" s="632"/>
      <c r="J11" s="632"/>
      <c r="K11" s="632"/>
      <c r="L11" s="632"/>
      <c r="M11" s="632"/>
      <c r="N11" s="632"/>
      <c r="O11" s="632"/>
      <c r="P11" s="632"/>
      <c r="Q11" s="633"/>
      <c r="R11" s="634">
        <v>166909</v>
      </c>
      <c r="S11" s="635"/>
      <c r="T11" s="635"/>
      <c r="U11" s="635"/>
      <c r="V11" s="635"/>
      <c r="W11" s="635"/>
      <c r="X11" s="635"/>
      <c r="Y11" s="636"/>
      <c r="Z11" s="637">
        <v>3</v>
      </c>
      <c r="AA11" s="638"/>
      <c r="AB11" s="638"/>
      <c r="AC11" s="639"/>
      <c r="AD11" s="640">
        <v>166909</v>
      </c>
      <c r="AE11" s="635"/>
      <c r="AF11" s="635"/>
      <c r="AG11" s="635"/>
      <c r="AH11" s="635"/>
      <c r="AI11" s="635"/>
      <c r="AJ11" s="635"/>
      <c r="AK11" s="636"/>
      <c r="AL11" s="637">
        <v>5.5</v>
      </c>
      <c r="AM11" s="638"/>
      <c r="AN11" s="638"/>
      <c r="AO11" s="674"/>
      <c r="AP11" s="631" t="s">
        <v>248</v>
      </c>
      <c r="AQ11" s="632"/>
      <c r="AR11" s="632"/>
      <c r="AS11" s="632"/>
      <c r="AT11" s="632"/>
      <c r="AU11" s="632"/>
      <c r="AV11" s="632"/>
      <c r="AW11" s="632"/>
      <c r="AX11" s="632"/>
      <c r="AY11" s="632"/>
      <c r="AZ11" s="632"/>
      <c r="BA11" s="632"/>
      <c r="BB11" s="632"/>
      <c r="BC11" s="632"/>
      <c r="BD11" s="632"/>
      <c r="BE11" s="632"/>
      <c r="BF11" s="633"/>
      <c r="BG11" s="634">
        <v>11998</v>
      </c>
      <c r="BH11" s="635"/>
      <c r="BI11" s="635"/>
      <c r="BJ11" s="635"/>
      <c r="BK11" s="635"/>
      <c r="BL11" s="635"/>
      <c r="BM11" s="635"/>
      <c r="BN11" s="636"/>
      <c r="BO11" s="672">
        <v>1.6</v>
      </c>
      <c r="BP11" s="672"/>
      <c r="BQ11" s="672"/>
      <c r="BR11" s="672"/>
      <c r="BS11" s="673" t="s">
        <v>228</v>
      </c>
      <c r="BT11" s="673"/>
      <c r="BU11" s="673"/>
      <c r="BV11" s="673"/>
      <c r="BW11" s="673"/>
      <c r="BX11" s="673"/>
      <c r="BY11" s="673"/>
      <c r="BZ11" s="673"/>
      <c r="CA11" s="673"/>
      <c r="CB11" s="708"/>
      <c r="CD11" s="631" t="s">
        <v>249</v>
      </c>
      <c r="CE11" s="632"/>
      <c r="CF11" s="632"/>
      <c r="CG11" s="632"/>
      <c r="CH11" s="632"/>
      <c r="CI11" s="632"/>
      <c r="CJ11" s="632"/>
      <c r="CK11" s="632"/>
      <c r="CL11" s="632"/>
      <c r="CM11" s="632"/>
      <c r="CN11" s="632"/>
      <c r="CO11" s="632"/>
      <c r="CP11" s="632"/>
      <c r="CQ11" s="633"/>
      <c r="CR11" s="634">
        <v>155926</v>
      </c>
      <c r="CS11" s="635"/>
      <c r="CT11" s="635"/>
      <c r="CU11" s="635"/>
      <c r="CV11" s="635"/>
      <c r="CW11" s="635"/>
      <c r="CX11" s="635"/>
      <c r="CY11" s="636"/>
      <c r="CZ11" s="672">
        <v>3</v>
      </c>
      <c r="DA11" s="672"/>
      <c r="DB11" s="672"/>
      <c r="DC11" s="672"/>
      <c r="DD11" s="640">
        <v>24440</v>
      </c>
      <c r="DE11" s="635"/>
      <c r="DF11" s="635"/>
      <c r="DG11" s="635"/>
      <c r="DH11" s="635"/>
      <c r="DI11" s="635"/>
      <c r="DJ11" s="635"/>
      <c r="DK11" s="635"/>
      <c r="DL11" s="635"/>
      <c r="DM11" s="635"/>
      <c r="DN11" s="635"/>
      <c r="DO11" s="635"/>
      <c r="DP11" s="636"/>
      <c r="DQ11" s="640">
        <v>94211</v>
      </c>
      <c r="DR11" s="635"/>
      <c r="DS11" s="635"/>
      <c r="DT11" s="635"/>
      <c r="DU11" s="635"/>
      <c r="DV11" s="635"/>
      <c r="DW11" s="635"/>
      <c r="DX11" s="635"/>
      <c r="DY11" s="635"/>
      <c r="DZ11" s="635"/>
      <c r="EA11" s="635"/>
      <c r="EB11" s="635"/>
      <c r="EC11" s="671"/>
    </row>
    <row r="12" spans="2:143" ht="11.25" customHeight="1" x14ac:dyDescent="0.2">
      <c r="B12" s="631" t="s">
        <v>250</v>
      </c>
      <c r="C12" s="632"/>
      <c r="D12" s="632"/>
      <c r="E12" s="632"/>
      <c r="F12" s="632"/>
      <c r="G12" s="632"/>
      <c r="H12" s="632"/>
      <c r="I12" s="632"/>
      <c r="J12" s="632"/>
      <c r="K12" s="632"/>
      <c r="L12" s="632"/>
      <c r="M12" s="632"/>
      <c r="N12" s="632"/>
      <c r="O12" s="632"/>
      <c r="P12" s="632"/>
      <c r="Q12" s="633"/>
      <c r="R12" s="634" t="s">
        <v>130</v>
      </c>
      <c r="S12" s="635"/>
      <c r="T12" s="635"/>
      <c r="U12" s="635"/>
      <c r="V12" s="635"/>
      <c r="W12" s="635"/>
      <c r="X12" s="635"/>
      <c r="Y12" s="636"/>
      <c r="Z12" s="672" t="s">
        <v>130</v>
      </c>
      <c r="AA12" s="672"/>
      <c r="AB12" s="672"/>
      <c r="AC12" s="672"/>
      <c r="AD12" s="673" t="s">
        <v>139</v>
      </c>
      <c r="AE12" s="673"/>
      <c r="AF12" s="673"/>
      <c r="AG12" s="673"/>
      <c r="AH12" s="673"/>
      <c r="AI12" s="673"/>
      <c r="AJ12" s="673"/>
      <c r="AK12" s="673"/>
      <c r="AL12" s="637" t="s">
        <v>139</v>
      </c>
      <c r="AM12" s="638"/>
      <c r="AN12" s="638"/>
      <c r="AO12" s="674"/>
      <c r="AP12" s="631" t="s">
        <v>251</v>
      </c>
      <c r="AQ12" s="632"/>
      <c r="AR12" s="632"/>
      <c r="AS12" s="632"/>
      <c r="AT12" s="632"/>
      <c r="AU12" s="632"/>
      <c r="AV12" s="632"/>
      <c r="AW12" s="632"/>
      <c r="AX12" s="632"/>
      <c r="AY12" s="632"/>
      <c r="AZ12" s="632"/>
      <c r="BA12" s="632"/>
      <c r="BB12" s="632"/>
      <c r="BC12" s="632"/>
      <c r="BD12" s="632"/>
      <c r="BE12" s="632"/>
      <c r="BF12" s="633"/>
      <c r="BG12" s="634">
        <v>351405</v>
      </c>
      <c r="BH12" s="635"/>
      <c r="BI12" s="635"/>
      <c r="BJ12" s="635"/>
      <c r="BK12" s="635"/>
      <c r="BL12" s="635"/>
      <c r="BM12" s="635"/>
      <c r="BN12" s="636"/>
      <c r="BO12" s="672">
        <v>46.3</v>
      </c>
      <c r="BP12" s="672"/>
      <c r="BQ12" s="672"/>
      <c r="BR12" s="672"/>
      <c r="BS12" s="673" t="s">
        <v>130</v>
      </c>
      <c r="BT12" s="673"/>
      <c r="BU12" s="673"/>
      <c r="BV12" s="673"/>
      <c r="BW12" s="673"/>
      <c r="BX12" s="673"/>
      <c r="BY12" s="673"/>
      <c r="BZ12" s="673"/>
      <c r="CA12" s="673"/>
      <c r="CB12" s="708"/>
      <c r="CD12" s="631" t="s">
        <v>252</v>
      </c>
      <c r="CE12" s="632"/>
      <c r="CF12" s="632"/>
      <c r="CG12" s="632"/>
      <c r="CH12" s="632"/>
      <c r="CI12" s="632"/>
      <c r="CJ12" s="632"/>
      <c r="CK12" s="632"/>
      <c r="CL12" s="632"/>
      <c r="CM12" s="632"/>
      <c r="CN12" s="632"/>
      <c r="CO12" s="632"/>
      <c r="CP12" s="632"/>
      <c r="CQ12" s="633"/>
      <c r="CR12" s="634">
        <v>244357</v>
      </c>
      <c r="CS12" s="635"/>
      <c r="CT12" s="635"/>
      <c r="CU12" s="635"/>
      <c r="CV12" s="635"/>
      <c r="CW12" s="635"/>
      <c r="CX12" s="635"/>
      <c r="CY12" s="636"/>
      <c r="CZ12" s="672">
        <v>4.7</v>
      </c>
      <c r="DA12" s="672"/>
      <c r="DB12" s="672"/>
      <c r="DC12" s="672"/>
      <c r="DD12" s="640">
        <v>6804</v>
      </c>
      <c r="DE12" s="635"/>
      <c r="DF12" s="635"/>
      <c r="DG12" s="635"/>
      <c r="DH12" s="635"/>
      <c r="DI12" s="635"/>
      <c r="DJ12" s="635"/>
      <c r="DK12" s="635"/>
      <c r="DL12" s="635"/>
      <c r="DM12" s="635"/>
      <c r="DN12" s="635"/>
      <c r="DO12" s="635"/>
      <c r="DP12" s="636"/>
      <c r="DQ12" s="640">
        <v>216483</v>
      </c>
      <c r="DR12" s="635"/>
      <c r="DS12" s="635"/>
      <c r="DT12" s="635"/>
      <c r="DU12" s="635"/>
      <c r="DV12" s="635"/>
      <c r="DW12" s="635"/>
      <c r="DX12" s="635"/>
      <c r="DY12" s="635"/>
      <c r="DZ12" s="635"/>
      <c r="EA12" s="635"/>
      <c r="EB12" s="635"/>
      <c r="EC12" s="671"/>
    </row>
    <row r="13" spans="2:143" ht="11.25" customHeight="1" x14ac:dyDescent="0.2">
      <c r="B13" s="631" t="s">
        <v>253</v>
      </c>
      <c r="C13" s="632"/>
      <c r="D13" s="632"/>
      <c r="E13" s="632"/>
      <c r="F13" s="632"/>
      <c r="G13" s="632"/>
      <c r="H13" s="632"/>
      <c r="I13" s="632"/>
      <c r="J13" s="632"/>
      <c r="K13" s="632"/>
      <c r="L13" s="632"/>
      <c r="M13" s="632"/>
      <c r="N13" s="632"/>
      <c r="O13" s="632"/>
      <c r="P13" s="632"/>
      <c r="Q13" s="633"/>
      <c r="R13" s="634" t="s">
        <v>130</v>
      </c>
      <c r="S13" s="635"/>
      <c r="T13" s="635"/>
      <c r="U13" s="635"/>
      <c r="V13" s="635"/>
      <c r="W13" s="635"/>
      <c r="X13" s="635"/>
      <c r="Y13" s="636"/>
      <c r="Z13" s="672" t="s">
        <v>130</v>
      </c>
      <c r="AA13" s="672"/>
      <c r="AB13" s="672"/>
      <c r="AC13" s="672"/>
      <c r="AD13" s="673" t="s">
        <v>130</v>
      </c>
      <c r="AE13" s="673"/>
      <c r="AF13" s="673"/>
      <c r="AG13" s="673"/>
      <c r="AH13" s="673"/>
      <c r="AI13" s="673"/>
      <c r="AJ13" s="673"/>
      <c r="AK13" s="673"/>
      <c r="AL13" s="637" t="s">
        <v>228</v>
      </c>
      <c r="AM13" s="638"/>
      <c r="AN13" s="638"/>
      <c r="AO13" s="674"/>
      <c r="AP13" s="631" t="s">
        <v>254</v>
      </c>
      <c r="AQ13" s="632"/>
      <c r="AR13" s="632"/>
      <c r="AS13" s="632"/>
      <c r="AT13" s="632"/>
      <c r="AU13" s="632"/>
      <c r="AV13" s="632"/>
      <c r="AW13" s="632"/>
      <c r="AX13" s="632"/>
      <c r="AY13" s="632"/>
      <c r="AZ13" s="632"/>
      <c r="BA13" s="632"/>
      <c r="BB13" s="632"/>
      <c r="BC13" s="632"/>
      <c r="BD13" s="632"/>
      <c r="BE13" s="632"/>
      <c r="BF13" s="633"/>
      <c r="BG13" s="634">
        <v>350270</v>
      </c>
      <c r="BH13" s="635"/>
      <c r="BI13" s="635"/>
      <c r="BJ13" s="635"/>
      <c r="BK13" s="635"/>
      <c r="BL13" s="635"/>
      <c r="BM13" s="635"/>
      <c r="BN13" s="636"/>
      <c r="BO13" s="672">
        <v>46.1</v>
      </c>
      <c r="BP13" s="672"/>
      <c r="BQ13" s="672"/>
      <c r="BR13" s="672"/>
      <c r="BS13" s="673" t="s">
        <v>130</v>
      </c>
      <c r="BT13" s="673"/>
      <c r="BU13" s="673"/>
      <c r="BV13" s="673"/>
      <c r="BW13" s="673"/>
      <c r="BX13" s="673"/>
      <c r="BY13" s="673"/>
      <c r="BZ13" s="673"/>
      <c r="CA13" s="673"/>
      <c r="CB13" s="708"/>
      <c r="CD13" s="631" t="s">
        <v>255</v>
      </c>
      <c r="CE13" s="632"/>
      <c r="CF13" s="632"/>
      <c r="CG13" s="632"/>
      <c r="CH13" s="632"/>
      <c r="CI13" s="632"/>
      <c r="CJ13" s="632"/>
      <c r="CK13" s="632"/>
      <c r="CL13" s="632"/>
      <c r="CM13" s="632"/>
      <c r="CN13" s="632"/>
      <c r="CO13" s="632"/>
      <c r="CP13" s="632"/>
      <c r="CQ13" s="633"/>
      <c r="CR13" s="634">
        <v>121293</v>
      </c>
      <c r="CS13" s="635"/>
      <c r="CT13" s="635"/>
      <c r="CU13" s="635"/>
      <c r="CV13" s="635"/>
      <c r="CW13" s="635"/>
      <c r="CX13" s="635"/>
      <c r="CY13" s="636"/>
      <c r="CZ13" s="672">
        <v>2.4</v>
      </c>
      <c r="DA13" s="672"/>
      <c r="DB13" s="672"/>
      <c r="DC13" s="672"/>
      <c r="DD13" s="640">
        <v>60252</v>
      </c>
      <c r="DE13" s="635"/>
      <c r="DF13" s="635"/>
      <c r="DG13" s="635"/>
      <c r="DH13" s="635"/>
      <c r="DI13" s="635"/>
      <c r="DJ13" s="635"/>
      <c r="DK13" s="635"/>
      <c r="DL13" s="635"/>
      <c r="DM13" s="635"/>
      <c r="DN13" s="635"/>
      <c r="DO13" s="635"/>
      <c r="DP13" s="636"/>
      <c r="DQ13" s="640">
        <v>89340</v>
      </c>
      <c r="DR13" s="635"/>
      <c r="DS13" s="635"/>
      <c r="DT13" s="635"/>
      <c r="DU13" s="635"/>
      <c r="DV13" s="635"/>
      <c r="DW13" s="635"/>
      <c r="DX13" s="635"/>
      <c r="DY13" s="635"/>
      <c r="DZ13" s="635"/>
      <c r="EA13" s="635"/>
      <c r="EB13" s="635"/>
      <c r="EC13" s="671"/>
    </row>
    <row r="14" spans="2:143" ht="11.25" customHeight="1" x14ac:dyDescent="0.2">
      <c r="B14" s="631" t="s">
        <v>256</v>
      </c>
      <c r="C14" s="632"/>
      <c r="D14" s="632"/>
      <c r="E14" s="632"/>
      <c r="F14" s="632"/>
      <c r="G14" s="632"/>
      <c r="H14" s="632"/>
      <c r="I14" s="632"/>
      <c r="J14" s="632"/>
      <c r="K14" s="632"/>
      <c r="L14" s="632"/>
      <c r="M14" s="632"/>
      <c r="N14" s="632"/>
      <c r="O14" s="632"/>
      <c r="P14" s="632"/>
      <c r="Q14" s="633"/>
      <c r="R14" s="634">
        <v>117</v>
      </c>
      <c r="S14" s="635"/>
      <c r="T14" s="635"/>
      <c r="U14" s="635"/>
      <c r="V14" s="635"/>
      <c r="W14" s="635"/>
      <c r="X14" s="635"/>
      <c r="Y14" s="636"/>
      <c r="Z14" s="672">
        <v>0</v>
      </c>
      <c r="AA14" s="672"/>
      <c r="AB14" s="672"/>
      <c r="AC14" s="672"/>
      <c r="AD14" s="673">
        <v>117</v>
      </c>
      <c r="AE14" s="673"/>
      <c r="AF14" s="673"/>
      <c r="AG14" s="673"/>
      <c r="AH14" s="673"/>
      <c r="AI14" s="673"/>
      <c r="AJ14" s="673"/>
      <c r="AK14" s="673"/>
      <c r="AL14" s="637">
        <v>0</v>
      </c>
      <c r="AM14" s="638"/>
      <c r="AN14" s="638"/>
      <c r="AO14" s="674"/>
      <c r="AP14" s="631" t="s">
        <v>257</v>
      </c>
      <c r="AQ14" s="632"/>
      <c r="AR14" s="632"/>
      <c r="AS14" s="632"/>
      <c r="AT14" s="632"/>
      <c r="AU14" s="632"/>
      <c r="AV14" s="632"/>
      <c r="AW14" s="632"/>
      <c r="AX14" s="632"/>
      <c r="AY14" s="632"/>
      <c r="AZ14" s="632"/>
      <c r="BA14" s="632"/>
      <c r="BB14" s="632"/>
      <c r="BC14" s="632"/>
      <c r="BD14" s="632"/>
      <c r="BE14" s="632"/>
      <c r="BF14" s="633"/>
      <c r="BG14" s="634">
        <v>28063</v>
      </c>
      <c r="BH14" s="635"/>
      <c r="BI14" s="635"/>
      <c r="BJ14" s="635"/>
      <c r="BK14" s="635"/>
      <c r="BL14" s="635"/>
      <c r="BM14" s="635"/>
      <c r="BN14" s="636"/>
      <c r="BO14" s="672">
        <v>3.7</v>
      </c>
      <c r="BP14" s="672"/>
      <c r="BQ14" s="672"/>
      <c r="BR14" s="672"/>
      <c r="BS14" s="673" t="s">
        <v>228</v>
      </c>
      <c r="BT14" s="673"/>
      <c r="BU14" s="673"/>
      <c r="BV14" s="673"/>
      <c r="BW14" s="673"/>
      <c r="BX14" s="673"/>
      <c r="BY14" s="673"/>
      <c r="BZ14" s="673"/>
      <c r="CA14" s="673"/>
      <c r="CB14" s="708"/>
      <c r="CD14" s="631" t="s">
        <v>258</v>
      </c>
      <c r="CE14" s="632"/>
      <c r="CF14" s="632"/>
      <c r="CG14" s="632"/>
      <c r="CH14" s="632"/>
      <c r="CI14" s="632"/>
      <c r="CJ14" s="632"/>
      <c r="CK14" s="632"/>
      <c r="CL14" s="632"/>
      <c r="CM14" s="632"/>
      <c r="CN14" s="632"/>
      <c r="CO14" s="632"/>
      <c r="CP14" s="632"/>
      <c r="CQ14" s="633"/>
      <c r="CR14" s="634">
        <v>347705</v>
      </c>
      <c r="CS14" s="635"/>
      <c r="CT14" s="635"/>
      <c r="CU14" s="635"/>
      <c r="CV14" s="635"/>
      <c r="CW14" s="635"/>
      <c r="CX14" s="635"/>
      <c r="CY14" s="636"/>
      <c r="CZ14" s="672">
        <v>6.8</v>
      </c>
      <c r="DA14" s="672"/>
      <c r="DB14" s="672"/>
      <c r="DC14" s="672"/>
      <c r="DD14" s="640">
        <v>137258</v>
      </c>
      <c r="DE14" s="635"/>
      <c r="DF14" s="635"/>
      <c r="DG14" s="635"/>
      <c r="DH14" s="635"/>
      <c r="DI14" s="635"/>
      <c r="DJ14" s="635"/>
      <c r="DK14" s="635"/>
      <c r="DL14" s="635"/>
      <c r="DM14" s="635"/>
      <c r="DN14" s="635"/>
      <c r="DO14" s="635"/>
      <c r="DP14" s="636"/>
      <c r="DQ14" s="640">
        <v>216932</v>
      </c>
      <c r="DR14" s="635"/>
      <c r="DS14" s="635"/>
      <c r="DT14" s="635"/>
      <c r="DU14" s="635"/>
      <c r="DV14" s="635"/>
      <c r="DW14" s="635"/>
      <c r="DX14" s="635"/>
      <c r="DY14" s="635"/>
      <c r="DZ14" s="635"/>
      <c r="EA14" s="635"/>
      <c r="EB14" s="635"/>
      <c r="EC14" s="671"/>
    </row>
    <row r="15" spans="2:143" ht="11.25" customHeight="1" x14ac:dyDescent="0.2">
      <c r="B15" s="631" t="s">
        <v>259</v>
      </c>
      <c r="C15" s="632"/>
      <c r="D15" s="632"/>
      <c r="E15" s="632"/>
      <c r="F15" s="632"/>
      <c r="G15" s="632"/>
      <c r="H15" s="632"/>
      <c r="I15" s="632"/>
      <c r="J15" s="632"/>
      <c r="K15" s="632"/>
      <c r="L15" s="632"/>
      <c r="M15" s="632"/>
      <c r="N15" s="632"/>
      <c r="O15" s="632"/>
      <c r="P15" s="632"/>
      <c r="Q15" s="633"/>
      <c r="R15" s="634" t="s">
        <v>228</v>
      </c>
      <c r="S15" s="635"/>
      <c r="T15" s="635"/>
      <c r="U15" s="635"/>
      <c r="V15" s="635"/>
      <c r="W15" s="635"/>
      <c r="X15" s="635"/>
      <c r="Y15" s="636"/>
      <c r="Z15" s="672" t="s">
        <v>228</v>
      </c>
      <c r="AA15" s="672"/>
      <c r="AB15" s="672"/>
      <c r="AC15" s="672"/>
      <c r="AD15" s="673" t="s">
        <v>228</v>
      </c>
      <c r="AE15" s="673"/>
      <c r="AF15" s="673"/>
      <c r="AG15" s="673"/>
      <c r="AH15" s="673"/>
      <c r="AI15" s="673"/>
      <c r="AJ15" s="673"/>
      <c r="AK15" s="673"/>
      <c r="AL15" s="637" t="s">
        <v>130</v>
      </c>
      <c r="AM15" s="638"/>
      <c r="AN15" s="638"/>
      <c r="AO15" s="674"/>
      <c r="AP15" s="631" t="s">
        <v>260</v>
      </c>
      <c r="AQ15" s="632"/>
      <c r="AR15" s="632"/>
      <c r="AS15" s="632"/>
      <c r="AT15" s="632"/>
      <c r="AU15" s="632"/>
      <c r="AV15" s="632"/>
      <c r="AW15" s="632"/>
      <c r="AX15" s="632"/>
      <c r="AY15" s="632"/>
      <c r="AZ15" s="632"/>
      <c r="BA15" s="632"/>
      <c r="BB15" s="632"/>
      <c r="BC15" s="632"/>
      <c r="BD15" s="632"/>
      <c r="BE15" s="632"/>
      <c r="BF15" s="633"/>
      <c r="BG15" s="634">
        <v>55343</v>
      </c>
      <c r="BH15" s="635"/>
      <c r="BI15" s="635"/>
      <c r="BJ15" s="635"/>
      <c r="BK15" s="635"/>
      <c r="BL15" s="635"/>
      <c r="BM15" s="635"/>
      <c r="BN15" s="636"/>
      <c r="BO15" s="672">
        <v>7.3</v>
      </c>
      <c r="BP15" s="672"/>
      <c r="BQ15" s="672"/>
      <c r="BR15" s="672"/>
      <c r="BS15" s="673" t="s">
        <v>130</v>
      </c>
      <c r="BT15" s="673"/>
      <c r="BU15" s="673"/>
      <c r="BV15" s="673"/>
      <c r="BW15" s="673"/>
      <c r="BX15" s="673"/>
      <c r="BY15" s="673"/>
      <c r="BZ15" s="673"/>
      <c r="CA15" s="673"/>
      <c r="CB15" s="708"/>
      <c r="CD15" s="631" t="s">
        <v>261</v>
      </c>
      <c r="CE15" s="632"/>
      <c r="CF15" s="632"/>
      <c r="CG15" s="632"/>
      <c r="CH15" s="632"/>
      <c r="CI15" s="632"/>
      <c r="CJ15" s="632"/>
      <c r="CK15" s="632"/>
      <c r="CL15" s="632"/>
      <c r="CM15" s="632"/>
      <c r="CN15" s="632"/>
      <c r="CO15" s="632"/>
      <c r="CP15" s="632"/>
      <c r="CQ15" s="633"/>
      <c r="CR15" s="634">
        <v>560986</v>
      </c>
      <c r="CS15" s="635"/>
      <c r="CT15" s="635"/>
      <c r="CU15" s="635"/>
      <c r="CV15" s="635"/>
      <c r="CW15" s="635"/>
      <c r="CX15" s="635"/>
      <c r="CY15" s="636"/>
      <c r="CZ15" s="672">
        <v>10.9</v>
      </c>
      <c r="DA15" s="672"/>
      <c r="DB15" s="672"/>
      <c r="DC15" s="672"/>
      <c r="DD15" s="640">
        <v>157995</v>
      </c>
      <c r="DE15" s="635"/>
      <c r="DF15" s="635"/>
      <c r="DG15" s="635"/>
      <c r="DH15" s="635"/>
      <c r="DI15" s="635"/>
      <c r="DJ15" s="635"/>
      <c r="DK15" s="635"/>
      <c r="DL15" s="635"/>
      <c r="DM15" s="635"/>
      <c r="DN15" s="635"/>
      <c r="DO15" s="635"/>
      <c r="DP15" s="636"/>
      <c r="DQ15" s="640">
        <v>352833</v>
      </c>
      <c r="DR15" s="635"/>
      <c r="DS15" s="635"/>
      <c r="DT15" s="635"/>
      <c r="DU15" s="635"/>
      <c r="DV15" s="635"/>
      <c r="DW15" s="635"/>
      <c r="DX15" s="635"/>
      <c r="DY15" s="635"/>
      <c r="DZ15" s="635"/>
      <c r="EA15" s="635"/>
      <c r="EB15" s="635"/>
      <c r="EC15" s="671"/>
    </row>
    <row r="16" spans="2:143" ht="11.25" customHeight="1" x14ac:dyDescent="0.2">
      <c r="B16" s="631" t="s">
        <v>262</v>
      </c>
      <c r="C16" s="632"/>
      <c r="D16" s="632"/>
      <c r="E16" s="632"/>
      <c r="F16" s="632"/>
      <c r="G16" s="632"/>
      <c r="H16" s="632"/>
      <c r="I16" s="632"/>
      <c r="J16" s="632"/>
      <c r="K16" s="632"/>
      <c r="L16" s="632"/>
      <c r="M16" s="632"/>
      <c r="N16" s="632"/>
      <c r="O16" s="632"/>
      <c r="P16" s="632"/>
      <c r="Q16" s="633"/>
      <c r="R16" s="634">
        <v>5299</v>
      </c>
      <c r="S16" s="635"/>
      <c r="T16" s="635"/>
      <c r="U16" s="635"/>
      <c r="V16" s="635"/>
      <c r="W16" s="635"/>
      <c r="X16" s="635"/>
      <c r="Y16" s="636"/>
      <c r="Z16" s="672">
        <v>0.1</v>
      </c>
      <c r="AA16" s="672"/>
      <c r="AB16" s="672"/>
      <c r="AC16" s="672"/>
      <c r="AD16" s="673">
        <v>5299</v>
      </c>
      <c r="AE16" s="673"/>
      <c r="AF16" s="673"/>
      <c r="AG16" s="673"/>
      <c r="AH16" s="673"/>
      <c r="AI16" s="673"/>
      <c r="AJ16" s="673"/>
      <c r="AK16" s="673"/>
      <c r="AL16" s="637">
        <v>0.2</v>
      </c>
      <c r="AM16" s="638"/>
      <c r="AN16" s="638"/>
      <c r="AO16" s="674"/>
      <c r="AP16" s="631" t="s">
        <v>263</v>
      </c>
      <c r="AQ16" s="632"/>
      <c r="AR16" s="632"/>
      <c r="AS16" s="632"/>
      <c r="AT16" s="632"/>
      <c r="AU16" s="632"/>
      <c r="AV16" s="632"/>
      <c r="AW16" s="632"/>
      <c r="AX16" s="632"/>
      <c r="AY16" s="632"/>
      <c r="AZ16" s="632"/>
      <c r="BA16" s="632"/>
      <c r="BB16" s="632"/>
      <c r="BC16" s="632"/>
      <c r="BD16" s="632"/>
      <c r="BE16" s="632"/>
      <c r="BF16" s="633"/>
      <c r="BG16" s="634" t="s">
        <v>228</v>
      </c>
      <c r="BH16" s="635"/>
      <c r="BI16" s="635"/>
      <c r="BJ16" s="635"/>
      <c r="BK16" s="635"/>
      <c r="BL16" s="635"/>
      <c r="BM16" s="635"/>
      <c r="BN16" s="636"/>
      <c r="BO16" s="672" t="s">
        <v>130</v>
      </c>
      <c r="BP16" s="672"/>
      <c r="BQ16" s="672"/>
      <c r="BR16" s="672"/>
      <c r="BS16" s="673" t="s">
        <v>130</v>
      </c>
      <c r="BT16" s="673"/>
      <c r="BU16" s="673"/>
      <c r="BV16" s="673"/>
      <c r="BW16" s="673"/>
      <c r="BX16" s="673"/>
      <c r="BY16" s="673"/>
      <c r="BZ16" s="673"/>
      <c r="CA16" s="673"/>
      <c r="CB16" s="708"/>
      <c r="CD16" s="631" t="s">
        <v>264</v>
      </c>
      <c r="CE16" s="632"/>
      <c r="CF16" s="632"/>
      <c r="CG16" s="632"/>
      <c r="CH16" s="632"/>
      <c r="CI16" s="632"/>
      <c r="CJ16" s="632"/>
      <c r="CK16" s="632"/>
      <c r="CL16" s="632"/>
      <c r="CM16" s="632"/>
      <c r="CN16" s="632"/>
      <c r="CO16" s="632"/>
      <c r="CP16" s="632"/>
      <c r="CQ16" s="633"/>
      <c r="CR16" s="634">
        <v>1811</v>
      </c>
      <c r="CS16" s="635"/>
      <c r="CT16" s="635"/>
      <c r="CU16" s="635"/>
      <c r="CV16" s="635"/>
      <c r="CW16" s="635"/>
      <c r="CX16" s="635"/>
      <c r="CY16" s="636"/>
      <c r="CZ16" s="672">
        <v>0</v>
      </c>
      <c r="DA16" s="672"/>
      <c r="DB16" s="672"/>
      <c r="DC16" s="672"/>
      <c r="DD16" s="640" t="s">
        <v>228</v>
      </c>
      <c r="DE16" s="635"/>
      <c r="DF16" s="635"/>
      <c r="DG16" s="635"/>
      <c r="DH16" s="635"/>
      <c r="DI16" s="635"/>
      <c r="DJ16" s="635"/>
      <c r="DK16" s="635"/>
      <c r="DL16" s="635"/>
      <c r="DM16" s="635"/>
      <c r="DN16" s="635"/>
      <c r="DO16" s="635"/>
      <c r="DP16" s="636"/>
      <c r="DQ16" s="640">
        <v>1811</v>
      </c>
      <c r="DR16" s="635"/>
      <c r="DS16" s="635"/>
      <c r="DT16" s="635"/>
      <c r="DU16" s="635"/>
      <c r="DV16" s="635"/>
      <c r="DW16" s="635"/>
      <c r="DX16" s="635"/>
      <c r="DY16" s="635"/>
      <c r="DZ16" s="635"/>
      <c r="EA16" s="635"/>
      <c r="EB16" s="635"/>
      <c r="EC16" s="671"/>
    </row>
    <row r="17" spans="2:133" ht="11.25" customHeight="1" x14ac:dyDescent="0.2">
      <c r="B17" s="631" t="s">
        <v>265</v>
      </c>
      <c r="C17" s="632"/>
      <c r="D17" s="632"/>
      <c r="E17" s="632"/>
      <c r="F17" s="632"/>
      <c r="G17" s="632"/>
      <c r="H17" s="632"/>
      <c r="I17" s="632"/>
      <c r="J17" s="632"/>
      <c r="K17" s="632"/>
      <c r="L17" s="632"/>
      <c r="M17" s="632"/>
      <c r="N17" s="632"/>
      <c r="O17" s="632"/>
      <c r="P17" s="632"/>
      <c r="Q17" s="633"/>
      <c r="R17" s="634">
        <v>10120</v>
      </c>
      <c r="S17" s="635"/>
      <c r="T17" s="635"/>
      <c r="U17" s="635"/>
      <c r="V17" s="635"/>
      <c r="W17" s="635"/>
      <c r="X17" s="635"/>
      <c r="Y17" s="636"/>
      <c r="Z17" s="672">
        <v>0.2</v>
      </c>
      <c r="AA17" s="672"/>
      <c r="AB17" s="672"/>
      <c r="AC17" s="672"/>
      <c r="AD17" s="673">
        <v>10120</v>
      </c>
      <c r="AE17" s="673"/>
      <c r="AF17" s="673"/>
      <c r="AG17" s="673"/>
      <c r="AH17" s="673"/>
      <c r="AI17" s="673"/>
      <c r="AJ17" s="673"/>
      <c r="AK17" s="673"/>
      <c r="AL17" s="637">
        <v>0.3</v>
      </c>
      <c r="AM17" s="638"/>
      <c r="AN17" s="638"/>
      <c r="AO17" s="674"/>
      <c r="AP17" s="631" t="s">
        <v>266</v>
      </c>
      <c r="AQ17" s="632"/>
      <c r="AR17" s="632"/>
      <c r="AS17" s="632"/>
      <c r="AT17" s="632"/>
      <c r="AU17" s="632"/>
      <c r="AV17" s="632"/>
      <c r="AW17" s="632"/>
      <c r="AX17" s="632"/>
      <c r="AY17" s="632"/>
      <c r="AZ17" s="632"/>
      <c r="BA17" s="632"/>
      <c r="BB17" s="632"/>
      <c r="BC17" s="632"/>
      <c r="BD17" s="632"/>
      <c r="BE17" s="632"/>
      <c r="BF17" s="633"/>
      <c r="BG17" s="634" t="s">
        <v>130</v>
      </c>
      <c r="BH17" s="635"/>
      <c r="BI17" s="635"/>
      <c r="BJ17" s="635"/>
      <c r="BK17" s="635"/>
      <c r="BL17" s="635"/>
      <c r="BM17" s="635"/>
      <c r="BN17" s="636"/>
      <c r="BO17" s="672" t="s">
        <v>228</v>
      </c>
      <c r="BP17" s="672"/>
      <c r="BQ17" s="672"/>
      <c r="BR17" s="672"/>
      <c r="BS17" s="673" t="s">
        <v>130</v>
      </c>
      <c r="BT17" s="673"/>
      <c r="BU17" s="673"/>
      <c r="BV17" s="673"/>
      <c r="BW17" s="673"/>
      <c r="BX17" s="673"/>
      <c r="BY17" s="673"/>
      <c r="BZ17" s="673"/>
      <c r="CA17" s="673"/>
      <c r="CB17" s="708"/>
      <c r="CD17" s="631" t="s">
        <v>267</v>
      </c>
      <c r="CE17" s="632"/>
      <c r="CF17" s="632"/>
      <c r="CG17" s="632"/>
      <c r="CH17" s="632"/>
      <c r="CI17" s="632"/>
      <c r="CJ17" s="632"/>
      <c r="CK17" s="632"/>
      <c r="CL17" s="632"/>
      <c r="CM17" s="632"/>
      <c r="CN17" s="632"/>
      <c r="CO17" s="632"/>
      <c r="CP17" s="632"/>
      <c r="CQ17" s="633"/>
      <c r="CR17" s="634">
        <v>499710</v>
      </c>
      <c r="CS17" s="635"/>
      <c r="CT17" s="635"/>
      <c r="CU17" s="635"/>
      <c r="CV17" s="635"/>
      <c r="CW17" s="635"/>
      <c r="CX17" s="635"/>
      <c r="CY17" s="636"/>
      <c r="CZ17" s="672">
        <v>9.6999999999999993</v>
      </c>
      <c r="DA17" s="672"/>
      <c r="DB17" s="672"/>
      <c r="DC17" s="672"/>
      <c r="DD17" s="640" t="s">
        <v>130</v>
      </c>
      <c r="DE17" s="635"/>
      <c r="DF17" s="635"/>
      <c r="DG17" s="635"/>
      <c r="DH17" s="635"/>
      <c r="DI17" s="635"/>
      <c r="DJ17" s="635"/>
      <c r="DK17" s="635"/>
      <c r="DL17" s="635"/>
      <c r="DM17" s="635"/>
      <c r="DN17" s="635"/>
      <c r="DO17" s="635"/>
      <c r="DP17" s="636"/>
      <c r="DQ17" s="640">
        <v>494819</v>
      </c>
      <c r="DR17" s="635"/>
      <c r="DS17" s="635"/>
      <c r="DT17" s="635"/>
      <c r="DU17" s="635"/>
      <c r="DV17" s="635"/>
      <c r="DW17" s="635"/>
      <c r="DX17" s="635"/>
      <c r="DY17" s="635"/>
      <c r="DZ17" s="635"/>
      <c r="EA17" s="635"/>
      <c r="EB17" s="635"/>
      <c r="EC17" s="671"/>
    </row>
    <row r="18" spans="2:133" ht="11.25" customHeight="1" x14ac:dyDescent="0.2">
      <c r="B18" s="631" t="s">
        <v>268</v>
      </c>
      <c r="C18" s="632"/>
      <c r="D18" s="632"/>
      <c r="E18" s="632"/>
      <c r="F18" s="632"/>
      <c r="G18" s="632"/>
      <c r="H18" s="632"/>
      <c r="I18" s="632"/>
      <c r="J18" s="632"/>
      <c r="K18" s="632"/>
      <c r="L18" s="632"/>
      <c r="M18" s="632"/>
      <c r="N18" s="632"/>
      <c r="O18" s="632"/>
      <c r="P18" s="632"/>
      <c r="Q18" s="633"/>
      <c r="R18" s="634">
        <v>3628</v>
      </c>
      <c r="S18" s="635"/>
      <c r="T18" s="635"/>
      <c r="U18" s="635"/>
      <c r="V18" s="635"/>
      <c r="W18" s="635"/>
      <c r="X18" s="635"/>
      <c r="Y18" s="636"/>
      <c r="Z18" s="672">
        <v>0.1</v>
      </c>
      <c r="AA18" s="672"/>
      <c r="AB18" s="672"/>
      <c r="AC18" s="672"/>
      <c r="AD18" s="673">
        <v>3628</v>
      </c>
      <c r="AE18" s="673"/>
      <c r="AF18" s="673"/>
      <c r="AG18" s="673"/>
      <c r="AH18" s="673"/>
      <c r="AI18" s="673"/>
      <c r="AJ18" s="673"/>
      <c r="AK18" s="673"/>
      <c r="AL18" s="637">
        <v>0.1</v>
      </c>
      <c r="AM18" s="638"/>
      <c r="AN18" s="638"/>
      <c r="AO18" s="674"/>
      <c r="AP18" s="631" t="s">
        <v>269</v>
      </c>
      <c r="AQ18" s="632"/>
      <c r="AR18" s="632"/>
      <c r="AS18" s="632"/>
      <c r="AT18" s="632"/>
      <c r="AU18" s="632"/>
      <c r="AV18" s="632"/>
      <c r="AW18" s="632"/>
      <c r="AX18" s="632"/>
      <c r="AY18" s="632"/>
      <c r="AZ18" s="632"/>
      <c r="BA18" s="632"/>
      <c r="BB18" s="632"/>
      <c r="BC18" s="632"/>
      <c r="BD18" s="632"/>
      <c r="BE18" s="632"/>
      <c r="BF18" s="633"/>
      <c r="BG18" s="634" t="s">
        <v>130</v>
      </c>
      <c r="BH18" s="635"/>
      <c r="BI18" s="635"/>
      <c r="BJ18" s="635"/>
      <c r="BK18" s="635"/>
      <c r="BL18" s="635"/>
      <c r="BM18" s="635"/>
      <c r="BN18" s="636"/>
      <c r="BO18" s="672" t="s">
        <v>130</v>
      </c>
      <c r="BP18" s="672"/>
      <c r="BQ18" s="672"/>
      <c r="BR18" s="672"/>
      <c r="BS18" s="673" t="s">
        <v>228</v>
      </c>
      <c r="BT18" s="673"/>
      <c r="BU18" s="673"/>
      <c r="BV18" s="673"/>
      <c r="BW18" s="673"/>
      <c r="BX18" s="673"/>
      <c r="BY18" s="673"/>
      <c r="BZ18" s="673"/>
      <c r="CA18" s="673"/>
      <c r="CB18" s="708"/>
      <c r="CD18" s="631" t="s">
        <v>270</v>
      </c>
      <c r="CE18" s="632"/>
      <c r="CF18" s="632"/>
      <c r="CG18" s="632"/>
      <c r="CH18" s="632"/>
      <c r="CI18" s="632"/>
      <c r="CJ18" s="632"/>
      <c r="CK18" s="632"/>
      <c r="CL18" s="632"/>
      <c r="CM18" s="632"/>
      <c r="CN18" s="632"/>
      <c r="CO18" s="632"/>
      <c r="CP18" s="632"/>
      <c r="CQ18" s="633"/>
      <c r="CR18" s="634" t="s">
        <v>139</v>
      </c>
      <c r="CS18" s="635"/>
      <c r="CT18" s="635"/>
      <c r="CU18" s="635"/>
      <c r="CV18" s="635"/>
      <c r="CW18" s="635"/>
      <c r="CX18" s="635"/>
      <c r="CY18" s="636"/>
      <c r="CZ18" s="672" t="s">
        <v>228</v>
      </c>
      <c r="DA18" s="672"/>
      <c r="DB18" s="672"/>
      <c r="DC18" s="672"/>
      <c r="DD18" s="640" t="s">
        <v>228</v>
      </c>
      <c r="DE18" s="635"/>
      <c r="DF18" s="635"/>
      <c r="DG18" s="635"/>
      <c r="DH18" s="635"/>
      <c r="DI18" s="635"/>
      <c r="DJ18" s="635"/>
      <c r="DK18" s="635"/>
      <c r="DL18" s="635"/>
      <c r="DM18" s="635"/>
      <c r="DN18" s="635"/>
      <c r="DO18" s="635"/>
      <c r="DP18" s="636"/>
      <c r="DQ18" s="640" t="s">
        <v>228</v>
      </c>
      <c r="DR18" s="635"/>
      <c r="DS18" s="635"/>
      <c r="DT18" s="635"/>
      <c r="DU18" s="635"/>
      <c r="DV18" s="635"/>
      <c r="DW18" s="635"/>
      <c r="DX18" s="635"/>
      <c r="DY18" s="635"/>
      <c r="DZ18" s="635"/>
      <c r="EA18" s="635"/>
      <c r="EB18" s="635"/>
      <c r="EC18" s="671"/>
    </row>
    <row r="19" spans="2:133" ht="11.25" customHeight="1" x14ac:dyDescent="0.2">
      <c r="B19" s="631" t="s">
        <v>271</v>
      </c>
      <c r="C19" s="632"/>
      <c r="D19" s="632"/>
      <c r="E19" s="632"/>
      <c r="F19" s="632"/>
      <c r="G19" s="632"/>
      <c r="H19" s="632"/>
      <c r="I19" s="632"/>
      <c r="J19" s="632"/>
      <c r="K19" s="632"/>
      <c r="L19" s="632"/>
      <c r="M19" s="632"/>
      <c r="N19" s="632"/>
      <c r="O19" s="632"/>
      <c r="P19" s="632"/>
      <c r="Q19" s="633"/>
      <c r="R19" s="634">
        <v>3308</v>
      </c>
      <c r="S19" s="635"/>
      <c r="T19" s="635"/>
      <c r="U19" s="635"/>
      <c r="V19" s="635"/>
      <c r="W19" s="635"/>
      <c r="X19" s="635"/>
      <c r="Y19" s="636"/>
      <c r="Z19" s="672">
        <v>0.1</v>
      </c>
      <c r="AA19" s="672"/>
      <c r="AB19" s="672"/>
      <c r="AC19" s="672"/>
      <c r="AD19" s="673">
        <v>3308</v>
      </c>
      <c r="AE19" s="673"/>
      <c r="AF19" s="673"/>
      <c r="AG19" s="673"/>
      <c r="AH19" s="673"/>
      <c r="AI19" s="673"/>
      <c r="AJ19" s="673"/>
      <c r="AK19" s="673"/>
      <c r="AL19" s="637">
        <v>0.1</v>
      </c>
      <c r="AM19" s="638"/>
      <c r="AN19" s="638"/>
      <c r="AO19" s="674"/>
      <c r="AP19" s="631" t="s">
        <v>272</v>
      </c>
      <c r="AQ19" s="632"/>
      <c r="AR19" s="632"/>
      <c r="AS19" s="632"/>
      <c r="AT19" s="632"/>
      <c r="AU19" s="632"/>
      <c r="AV19" s="632"/>
      <c r="AW19" s="632"/>
      <c r="AX19" s="632"/>
      <c r="AY19" s="632"/>
      <c r="AZ19" s="632"/>
      <c r="BA19" s="632"/>
      <c r="BB19" s="632"/>
      <c r="BC19" s="632"/>
      <c r="BD19" s="632"/>
      <c r="BE19" s="632"/>
      <c r="BF19" s="633"/>
      <c r="BG19" s="634">
        <v>2069</v>
      </c>
      <c r="BH19" s="635"/>
      <c r="BI19" s="635"/>
      <c r="BJ19" s="635"/>
      <c r="BK19" s="635"/>
      <c r="BL19" s="635"/>
      <c r="BM19" s="635"/>
      <c r="BN19" s="636"/>
      <c r="BO19" s="672">
        <v>0.3</v>
      </c>
      <c r="BP19" s="672"/>
      <c r="BQ19" s="672"/>
      <c r="BR19" s="672"/>
      <c r="BS19" s="673" t="s">
        <v>130</v>
      </c>
      <c r="BT19" s="673"/>
      <c r="BU19" s="673"/>
      <c r="BV19" s="673"/>
      <c r="BW19" s="673"/>
      <c r="BX19" s="673"/>
      <c r="BY19" s="673"/>
      <c r="BZ19" s="673"/>
      <c r="CA19" s="673"/>
      <c r="CB19" s="708"/>
      <c r="CD19" s="631" t="s">
        <v>273</v>
      </c>
      <c r="CE19" s="632"/>
      <c r="CF19" s="632"/>
      <c r="CG19" s="632"/>
      <c r="CH19" s="632"/>
      <c r="CI19" s="632"/>
      <c r="CJ19" s="632"/>
      <c r="CK19" s="632"/>
      <c r="CL19" s="632"/>
      <c r="CM19" s="632"/>
      <c r="CN19" s="632"/>
      <c r="CO19" s="632"/>
      <c r="CP19" s="632"/>
      <c r="CQ19" s="633"/>
      <c r="CR19" s="634" t="s">
        <v>130</v>
      </c>
      <c r="CS19" s="635"/>
      <c r="CT19" s="635"/>
      <c r="CU19" s="635"/>
      <c r="CV19" s="635"/>
      <c r="CW19" s="635"/>
      <c r="CX19" s="635"/>
      <c r="CY19" s="636"/>
      <c r="CZ19" s="672" t="s">
        <v>228</v>
      </c>
      <c r="DA19" s="672"/>
      <c r="DB19" s="672"/>
      <c r="DC19" s="672"/>
      <c r="DD19" s="640" t="s">
        <v>228</v>
      </c>
      <c r="DE19" s="635"/>
      <c r="DF19" s="635"/>
      <c r="DG19" s="635"/>
      <c r="DH19" s="635"/>
      <c r="DI19" s="635"/>
      <c r="DJ19" s="635"/>
      <c r="DK19" s="635"/>
      <c r="DL19" s="635"/>
      <c r="DM19" s="635"/>
      <c r="DN19" s="635"/>
      <c r="DO19" s="635"/>
      <c r="DP19" s="636"/>
      <c r="DQ19" s="640" t="s">
        <v>228</v>
      </c>
      <c r="DR19" s="635"/>
      <c r="DS19" s="635"/>
      <c r="DT19" s="635"/>
      <c r="DU19" s="635"/>
      <c r="DV19" s="635"/>
      <c r="DW19" s="635"/>
      <c r="DX19" s="635"/>
      <c r="DY19" s="635"/>
      <c r="DZ19" s="635"/>
      <c r="EA19" s="635"/>
      <c r="EB19" s="635"/>
      <c r="EC19" s="671"/>
    </row>
    <row r="20" spans="2:133" ht="11.25" customHeight="1" x14ac:dyDescent="0.2">
      <c r="B20" s="709" t="s">
        <v>274</v>
      </c>
      <c r="C20" s="710"/>
      <c r="D20" s="710"/>
      <c r="E20" s="710"/>
      <c r="F20" s="710"/>
      <c r="G20" s="710"/>
      <c r="H20" s="710"/>
      <c r="I20" s="710"/>
      <c r="J20" s="710"/>
      <c r="K20" s="710"/>
      <c r="L20" s="710"/>
      <c r="M20" s="710"/>
      <c r="N20" s="710"/>
      <c r="O20" s="710"/>
      <c r="P20" s="710"/>
      <c r="Q20" s="711"/>
      <c r="R20" s="634">
        <v>320</v>
      </c>
      <c r="S20" s="635"/>
      <c r="T20" s="635"/>
      <c r="U20" s="635"/>
      <c r="V20" s="635"/>
      <c r="W20" s="635"/>
      <c r="X20" s="635"/>
      <c r="Y20" s="636"/>
      <c r="Z20" s="672">
        <v>0</v>
      </c>
      <c r="AA20" s="672"/>
      <c r="AB20" s="672"/>
      <c r="AC20" s="672"/>
      <c r="AD20" s="673">
        <v>320</v>
      </c>
      <c r="AE20" s="673"/>
      <c r="AF20" s="673"/>
      <c r="AG20" s="673"/>
      <c r="AH20" s="673"/>
      <c r="AI20" s="673"/>
      <c r="AJ20" s="673"/>
      <c r="AK20" s="673"/>
      <c r="AL20" s="637">
        <v>0</v>
      </c>
      <c r="AM20" s="638"/>
      <c r="AN20" s="638"/>
      <c r="AO20" s="674"/>
      <c r="AP20" s="631" t="s">
        <v>275</v>
      </c>
      <c r="AQ20" s="632"/>
      <c r="AR20" s="632"/>
      <c r="AS20" s="632"/>
      <c r="AT20" s="632"/>
      <c r="AU20" s="632"/>
      <c r="AV20" s="632"/>
      <c r="AW20" s="632"/>
      <c r="AX20" s="632"/>
      <c r="AY20" s="632"/>
      <c r="AZ20" s="632"/>
      <c r="BA20" s="632"/>
      <c r="BB20" s="632"/>
      <c r="BC20" s="632"/>
      <c r="BD20" s="632"/>
      <c r="BE20" s="632"/>
      <c r="BF20" s="633"/>
      <c r="BG20" s="634">
        <v>2069</v>
      </c>
      <c r="BH20" s="635"/>
      <c r="BI20" s="635"/>
      <c r="BJ20" s="635"/>
      <c r="BK20" s="635"/>
      <c r="BL20" s="635"/>
      <c r="BM20" s="635"/>
      <c r="BN20" s="636"/>
      <c r="BO20" s="672">
        <v>0.3</v>
      </c>
      <c r="BP20" s="672"/>
      <c r="BQ20" s="672"/>
      <c r="BR20" s="672"/>
      <c r="BS20" s="673" t="s">
        <v>228</v>
      </c>
      <c r="BT20" s="673"/>
      <c r="BU20" s="673"/>
      <c r="BV20" s="673"/>
      <c r="BW20" s="673"/>
      <c r="BX20" s="673"/>
      <c r="BY20" s="673"/>
      <c r="BZ20" s="673"/>
      <c r="CA20" s="673"/>
      <c r="CB20" s="708"/>
      <c r="CD20" s="631" t="s">
        <v>276</v>
      </c>
      <c r="CE20" s="632"/>
      <c r="CF20" s="632"/>
      <c r="CG20" s="632"/>
      <c r="CH20" s="632"/>
      <c r="CI20" s="632"/>
      <c r="CJ20" s="632"/>
      <c r="CK20" s="632"/>
      <c r="CL20" s="632"/>
      <c r="CM20" s="632"/>
      <c r="CN20" s="632"/>
      <c r="CO20" s="632"/>
      <c r="CP20" s="632"/>
      <c r="CQ20" s="633"/>
      <c r="CR20" s="634">
        <v>5145460</v>
      </c>
      <c r="CS20" s="635"/>
      <c r="CT20" s="635"/>
      <c r="CU20" s="635"/>
      <c r="CV20" s="635"/>
      <c r="CW20" s="635"/>
      <c r="CX20" s="635"/>
      <c r="CY20" s="636"/>
      <c r="CZ20" s="672">
        <v>100</v>
      </c>
      <c r="DA20" s="672"/>
      <c r="DB20" s="672"/>
      <c r="DC20" s="672"/>
      <c r="DD20" s="640">
        <v>1041074</v>
      </c>
      <c r="DE20" s="635"/>
      <c r="DF20" s="635"/>
      <c r="DG20" s="635"/>
      <c r="DH20" s="635"/>
      <c r="DI20" s="635"/>
      <c r="DJ20" s="635"/>
      <c r="DK20" s="635"/>
      <c r="DL20" s="635"/>
      <c r="DM20" s="635"/>
      <c r="DN20" s="635"/>
      <c r="DO20" s="635"/>
      <c r="DP20" s="636"/>
      <c r="DQ20" s="640">
        <v>3609330</v>
      </c>
      <c r="DR20" s="635"/>
      <c r="DS20" s="635"/>
      <c r="DT20" s="635"/>
      <c r="DU20" s="635"/>
      <c r="DV20" s="635"/>
      <c r="DW20" s="635"/>
      <c r="DX20" s="635"/>
      <c r="DY20" s="635"/>
      <c r="DZ20" s="635"/>
      <c r="EA20" s="635"/>
      <c r="EB20" s="635"/>
      <c r="EC20" s="671"/>
    </row>
    <row r="21" spans="2:133" ht="11.25" customHeight="1" x14ac:dyDescent="0.2">
      <c r="B21" s="631" t="s">
        <v>277</v>
      </c>
      <c r="C21" s="632"/>
      <c r="D21" s="632"/>
      <c r="E21" s="632"/>
      <c r="F21" s="632"/>
      <c r="G21" s="632"/>
      <c r="H21" s="632"/>
      <c r="I21" s="632"/>
      <c r="J21" s="632"/>
      <c r="K21" s="632"/>
      <c r="L21" s="632"/>
      <c r="M21" s="632"/>
      <c r="N21" s="632"/>
      <c r="O21" s="632"/>
      <c r="P21" s="632"/>
      <c r="Q21" s="633"/>
      <c r="R21" s="634">
        <v>2222054</v>
      </c>
      <c r="S21" s="635"/>
      <c r="T21" s="635"/>
      <c r="U21" s="635"/>
      <c r="V21" s="635"/>
      <c r="W21" s="635"/>
      <c r="X21" s="635"/>
      <c r="Y21" s="636"/>
      <c r="Z21" s="672">
        <v>40.5</v>
      </c>
      <c r="AA21" s="672"/>
      <c r="AB21" s="672"/>
      <c r="AC21" s="672"/>
      <c r="AD21" s="673">
        <v>2062331</v>
      </c>
      <c r="AE21" s="673"/>
      <c r="AF21" s="673"/>
      <c r="AG21" s="673"/>
      <c r="AH21" s="673"/>
      <c r="AI21" s="673"/>
      <c r="AJ21" s="673"/>
      <c r="AK21" s="673"/>
      <c r="AL21" s="637">
        <v>67.400000000000006</v>
      </c>
      <c r="AM21" s="638"/>
      <c r="AN21" s="638"/>
      <c r="AO21" s="674"/>
      <c r="AP21" s="631" t="s">
        <v>278</v>
      </c>
      <c r="AQ21" s="712"/>
      <c r="AR21" s="712"/>
      <c r="AS21" s="712"/>
      <c r="AT21" s="712"/>
      <c r="AU21" s="712"/>
      <c r="AV21" s="712"/>
      <c r="AW21" s="712"/>
      <c r="AX21" s="712"/>
      <c r="AY21" s="712"/>
      <c r="AZ21" s="712"/>
      <c r="BA21" s="712"/>
      <c r="BB21" s="712"/>
      <c r="BC21" s="712"/>
      <c r="BD21" s="712"/>
      <c r="BE21" s="712"/>
      <c r="BF21" s="713"/>
      <c r="BG21" s="634">
        <v>2069</v>
      </c>
      <c r="BH21" s="635"/>
      <c r="BI21" s="635"/>
      <c r="BJ21" s="635"/>
      <c r="BK21" s="635"/>
      <c r="BL21" s="635"/>
      <c r="BM21" s="635"/>
      <c r="BN21" s="636"/>
      <c r="BO21" s="672">
        <v>0.3</v>
      </c>
      <c r="BP21" s="672"/>
      <c r="BQ21" s="672"/>
      <c r="BR21" s="672"/>
      <c r="BS21" s="673" t="s">
        <v>130</v>
      </c>
      <c r="BT21" s="673"/>
      <c r="BU21" s="673"/>
      <c r="BV21" s="673"/>
      <c r="BW21" s="673"/>
      <c r="BX21" s="673"/>
      <c r="BY21" s="673"/>
      <c r="BZ21" s="673"/>
      <c r="CA21" s="673"/>
      <c r="CB21" s="708"/>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279</v>
      </c>
      <c r="C22" s="632"/>
      <c r="D22" s="632"/>
      <c r="E22" s="632"/>
      <c r="F22" s="632"/>
      <c r="G22" s="632"/>
      <c r="H22" s="632"/>
      <c r="I22" s="632"/>
      <c r="J22" s="632"/>
      <c r="K22" s="632"/>
      <c r="L22" s="632"/>
      <c r="M22" s="632"/>
      <c r="N22" s="632"/>
      <c r="O22" s="632"/>
      <c r="P22" s="632"/>
      <c r="Q22" s="633"/>
      <c r="R22" s="634">
        <v>2062331</v>
      </c>
      <c r="S22" s="635"/>
      <c r="T22" s="635"/>
      <c r="U22" s="635"/>
      <c r="V22" s="635"/>
      <c r="W22" s="635"/>
      <c r="X22" s="635"/>
      <c r="Y22" s="636"/>
      <c r="Z22" s="672">
        <v>37.6</v>
      </c>
      <c r="AA22" s="672"/>
      <c r="AB22" s="672"/>
      <c r="AC22" s="672"/>
      <c r="AD22" s="673">
        <v>2062331</v>
      </c>
      <c r="AE22" s="673"/>
      <c r="AF22" s="673"/>
      <c r="AG22" s="673"/>
      <c r="AH22" s="673"/>
      <c r="AI22" s="673"/>
      <c r="AJ22" s="673"/>
      <c r="AK22" s="673"/>
      <c r="AL22" s="637">
        <v>67.400000000000006</v>
      </c>
      <c r="AM22" s="638"/>
      <c r="AN22" s="638"/>
      <c r="AO22" s="674"/>
      <c r="AP22" s="631" t="s">
        <v>280</v>
      </c>
      <c r="AQ22" s="712"/>
      <c r="AR22" s="712"/>
      <c r="AS22" s="712"/>
      <c r="AT22" s="712"/>
      <c r="AU22" s="712"/>
      <c r="AV22" s="712"/>
      <c r="AW22" s="712"/>
      <c r="AX22" s="712"/>
      <c r="AY22" s="712"/>
      <c r="AZ22" s="712"/>
      <c r="BA22" s="712"/>
      <c r="BB22" s="712"/>
      <c r="BC22" s="712"/>
      <c r="BD22" s="712"/>
      <c r="BE22" s="712"/>
      <c r="BF22" s="713"/>
      <c r="BG22" s="634" t="s">
        <v>130</v>
      </c>
      <c r="BH22" s="635"/>
      <c r="BI22" s="635"/>
      <c r="BJ22" s="635"/>
      <c r="BK22" s="635"/>
      <c r="BL22" s="635"/>
      <c r="BM22" s="635"/>
      <c r="BN22" s="636"/>
      <c r="BO22" s="672" t="s">
        <v>139</v>
      </c>
      <c r="BP22" s="672"/>
      <c r="BQ22" s="672"/>
      <c r="BR22" s="672"/>
      <c r="BS22" s="673" t="s">
        <v>228</v>
      </c>
      <c r="BT22" s="673"/>
      <c r="BU22" s="673"/>
      <c r="BV22" s="673"/>
      <c r="BW22" s="673"/>
      <c r="BX22" s="673"/>
      <c r="BY22" s="673"/>
      <c r="BZ22" s="673"/>
      <c r="CA22" s="673"/>
      <c r="CB22" s="708"/>
      <c r="CD22" s="692" t="s">
        <v>281</v>
      </c>
      <c r="CE22" s="693"/>
      <c r="CF22" s="693"/>
      <c r="CG22" s="693"/>
      <c r="CH22" s="693"/>
      <c r="CI22" s="693"/>
      <c r="CJ22" s="693"/>
      <c r="CK22" s="693"/>
      <c r="CL22" s="693"/>
      <c r="CM22" s="693"/>
      <c r="CN22" s="693"/>
      <c r="CO22" s="693"/>
      <c r="CP22" s="693"/>
      <c r="CQ22" s="693"/>
      <c r="CR22" s="693"/>
      <c r="CS22" s="693"/>
      <c r="CT22" s="693"/>
      <c r="CU22" s="693"/>
      <c r="CV22" s="693"/>
      <c r="CW22" s="693"/>
      <c r="CX22" s="693"/>
      <c r="CY22" s="693"/>
      <c r="CZ22" s="693"/>
      <c r="DA22" s="693"/>
      <c r="DB22" s="693"/>
      <c r="DC22" s="693"/>
      <c r="DD22" s="693"/>
      <c r="DE22" s="693"/>
      <c r="DF22" s="693"/>
      <c r="DG22" s="693"/>
      <c r="DH22" s="693"/>
      <c r="DI22" s="693"/>
      <c r="DJ22" s="693"/>
      <c r="DK22" s="693"/>
      <c r="DL22" s="693"/>
      <c r="DM22" s="693"/>
      <c r="DN22" s="693"/>
      <c r="DO22" s="693"/>
      <c r="DP22" s="693"/>
      <c r="DQ22" s="693"/>
      <c r="DR22" s="693"/>
      <c r="DS22" s="693"/>
      <c r="DT22" s="693"/>
      <c r="DU22" s="693"/>
      <c r="DV22" s="693"/>
      <c r="DW22" s="693"/>
      <c r="DX22" s="693"/>
      <c r="DY22" s="693"/>
      <c r="DZ22" s="693"/>
      <c r="EA22" s="693"/>
      <c r="EB22" s="693"/>
      <c r="EC22" s="694"/>
    </row>
    <row r="23" spans="2:133" ht="11.25" customHeight="1" x14ac:dyDescent="0.2">
      <c r="B23" s="631" t="s">
        <v>282</v>
      </c>
      <c r="C23" s="632"/>
      <c r="D23" s="632"/>
      <c r="E23" s="632"/>
      <c r="F23" s="632"/>
      <c r="G23" s="632"/>
      <c r="H23" s="632"/>
      <c r="I23" s="632"/>
      <c r="J23" s="632"/>
      <c r="K23" s="632"/>
      <c r="L23" s="632"/>
      <c r="M23" s="632"/>
      <c r="N23" s="632"/>
      <c r="O23" s="632"/>
      <c r="P23" s="632"/>
      <c r="Q23" s="633"/>
      <c r="R23" s="634">
        <v>159721</v>
      </c>
      <c r="S23" s="635"/>
      <c r="T23" s="635"/>
      <c r="U23" s="635"/>
      <c r="V23" s="635"/>
      <c r="W23" s="635"/>
      <c r="X23" s="635"/>
      <c r="Y23" s="636"/>
      <c r="Z23" s="672">
        <v>2.9</v>
      </c>
      <c r="AA23" s="672"/>
      <c r="AB23" s="672"/>
      <c r="AC23" s="672"/>
      <c r="AD23" s="673" t="s">
        <v>130</v>
      </c>
      <c r="AE23" s="673"/>
      <c r="AF23" s="673"/>
      <c r="AG23" s="673"/>
      <c r="AH23" s="673"/>
      <c r="AI23" s="673"/>
      <c r="AJ23" s="673"/>
      <c r="AK23" s="673"/>
      <c r="AL23" s="637" t="s">
        <v>130</v>
      </c>
      <c r="AM23" s="638"/>
      <c r="AN23" s="638"/>
      <c r="AO23" s="674"/>
      <c r="AP23" s="631" t="s">
        <v>283</v>
      </c>
      <c r="AQ23" s="712"/>
      <c r="AR23" s="712"/>
      <c r="AS23" s="712"/>
      <c r="AT23" s="712"/>
      <c r="AU23" s="712"/>
      <c r="AV23" s="712"/>
      <c r="AW23" s="712"/>
      <c r="AX23" s="712"/>
      <c r="AY23" s="712"/>
      <c r="AZ23" s="712"/>
      <c r="BA23" s="712"/>
      <c r="BB23" s="712"/>
      <c r="BC23" s="712"/>
      <c r="BD23" s="712"/>
      <c r="BE23" s="712"/>
      <c r="BF23" s="713"/>
      <c r="BG23" s="634" t="s">
        <v>228</v>
      </c>
      <c r="BH23" s="635"/>
      <c r="BI23" s="635"/>
      <c r="BJ23" s="635"/>
      <c r="BK23" s="635"/>
      <c r="BL23" s="635"/>
      <c r="BM23" s="635"/>
      <c r="BN23" s="636"/>
      <c r="BO23" s="672" t="s">
        <v>228</v>
      </c>
      <c r="BP23" s="672"/>
      <c r="BQ23" s="672"/>
      <c r="BR23" s="672"/>
      <c r="BS23" s="673" t="s">
        <v>228</v>
      </c>
      <c r="BT23" s="673"/>
      <c r="BU23" s="673"/>
      <c r="BV23" s="673"/>
      <c r="BW23" s="673"/>
      <c r="BX23" s="673"/>
      <c r="BY23" s="673"/>
      <c r="BZ23" s="673"/>
      <c r="CA23" s="673"/>
      <c r="CB23" s="708"/>
      <c r="CD23" s="692" t="s">
        <v>222</v>
      </c>
      <c r="CE23" s="693"/>
      <c r="CF23" s="693"/>
      <c r="CG23" s="693"/>
      <c r="CH23" s="693"/>
      <c r="CI23" s="693"/>
      <c r="CJ23" s="693"/>
      <c r="CK23" s="693"/>
      <c r="CL23" s="693"/>
      <c r="CM23" s="693"/>
      <c r="CN23" s="693"/>
      <c r="CO23" s="693"/>
      <c r="CP23" s="693"/>
      <c r="CQ23" s="694"/>
      <c r="CR23" s="692" t="s">
        <v>284</v>
      </c>
      <c r="CS23" s="693"/>
      <c r="CT23" s="693"/>
      <c r="CU23" s="693"/>
      <c r="CV23" s="693"/>
      <c r="CW23" s="693"/>
      <c r="CX23" s="693"/>
      <c r="CY23" s="694"/>
      <c r="CZ23" s="692" t="s">
        <v>285</v>
      </c>
      <c r="DA23" s="693"/>
      <c r="DB23" s="693"/>
      <c r="DC23" s="694"/>
      <c r="DD23" s="692" t="s">
        <v>286</v>
      </c>
      <c r="DE23" s="693"/>
      <c r="DF23" s="693"/>
      <c r="DG23" s="693"/>
      <c r="DH23" s="693"/>
      <c r="DI23" s="693"/>
      <c r="DJ23" s="693"/>
      <c r="DK23" s="694"/>
      <c r="DL23" s="724" t="s">
        <v>287</v>
      </c>
      <c r="DM23" s="725"/>
      <c r="DN23" s="725"/>
      <c r="DO23" s="725"/>
      <c r="DP23" s="725"/>
      <c r="DQ23" s="725"/>
      <c r="DR23" s="725"/>
      <c r="DS23" s="725"/>
      <c r="DT23" s="725"/>
      <c r="DU23" s="725"/>
      <c r="DV23" s="726"/>
      <c r="DW23" s="692" t="s">
        <v>288</v>
      </c>
      <c r="DX23" s="693"/>
      <c r="DY23" s="693"/>
      <c r="DZ23" s="693"/>
      <c r="EA23" s="693"/>
      <c r="EB23" s="693"/>
      <c r="EC23" s="694"/>
    </row>
    <row r="24" spans="2:133" ht="11.25" customHeight="1" x14ac:dyDescent="0.2">
      <c r="B24" s="631" t="s">
        <v>289</v>
      </c>
      <c r="C24" s="632"/>
      <c r="D24" s="632"/>
      <c r="E24" s="632"/>
      <c r="F24" s="632"/>
      <c r="G24" s="632"/>
      <c r="H24" s="632"/>
      <c r="I24" s="632"/>
      <c r="J24" s="632"/>
      <c r="K24" s="632"/>
      <c r="L24" s="632"/>
      <c r="M24" s="632"/>
      <c r="N24" s="632"/>
      <c r="O24" s="632"/>
      <c r="P24" s="632"/>
      <c r="Q24" s="633"/>
      <c r="R24" s="634">
        <v>2</v>
      </c>
      <c r="S24" s="635"/>
      <c r="T24" s="635"/>
      <c r="U24" s="635"/>
      <c r="V24" s="635"/>
      <c r="W24" s="635"/>
      <c r="X24" s="635"/>
      <c r="Y24" s="636"/>
      <c r="Z24" s="672">
        <v>0</v>
      </c>
      <c r="AA24" s="672"/>
      <c r="AB24" s="672"/>
      <c r="AC24" s="672"/>
      <c r="AD24" s="673" t="s">
        <v>228</v>
      </c>
      <c r="AE24" s="673"/>
      <c r="AF24" s="673"/>
      <c r="AG24" s="673"/>
      <c r="AH24" s="673"/>
      <c r="AI24" s="673"/>
      <c r="AJ24" s="673"/>
      <c r="AK24" s="673"/>
      <c r="AL24" s="637" t="s">
        <v>228</v>
      </c>
      <c r="AM24" s="638"/>
      <c r="AN24" s="638"/>
      <c r="AO24" s="674"/>
      <c r="AP24" s="631" t="s">
        <v>290</v>
      </c>
      <c r="AQ24" s="712"/>
      <c r="AR24" s="712"/>
      <c r="AS24" s="712"/>
      <c r="AT24" s="712"/>
      <c r="AU24" s="712"/>
      <c r="AV24" s="712"/>
      <c r="AW24" s="712"/>
      <c r="AX24" s="712"/>
      <c r="AY24" s="712"/>
      <c r="AZ24" s="712"/>
      <c r="BA24" s="712"/>
      <c r="BB24" s="712"/>
      <c r="BC24" s="712"/>
      <c r="BD24" s="712"/>
      <c r="BE24" s="712"/>
      <c r="BF24" s="713"/>
      <c r="BG24" s="634" t="s">
        <v>139</v>
      </c>
      <c r="BH24" s="635"/>
      <c r="BI24" s="635"/>
      <c r="BJ24" s="635"/>
      <c r="BK24" s="635"/>
      <c r="BL24" s="635"/>
      <c r="BM24" s="635"/>
      <c r="BN24" s="636"/>
      <c r="BO24" s="672" t="s">
        <v>228</v>
      </c>
      <c r="BP24" s="672"/>
      <c r="BQ24" s="672"/>
      <c r="BR24" s="672"/>
      <c r="BS24" s="673" t="s">
        <v>130</v>
      </c>
      <c r="BT24" s="673"/>
      <c r="BU24" s="673"/>
      <c r="BV24" s="673"/>
      <c r="BW24" s="673"/>
      <c r="BX24" s="673"/>
      <c r="BY24" s="673"/>
      <c r="BZ24" s="673"/>
      <c r="CA24" s="673"/>
      <c r="CB24" s="708"/>
      <c r="CD24" s="689" t="s">
        <v>291</v>
      </c>
      <c r="CE24" s="690"/>
      <c r="CF24" s="690"/>
      <c r="CG24" s="690"/>
      <c r="CH24" s="690"/>
      <c r="CI24" s="690"/>
      <c r="CJ24" s="690"/>
      <c r="CK24" s="690"/>
      <c r="CL24" s="690"/>
      <c r="CM24" s="690"/>
      <c r="CN24" s="690"/>
      <c r="CO24" s="690"/>
      <c r="CP24" s="690"/>
      <c r="CQ24" s="691"/>
      <c r="CR24" s="686">
        <v>1768989</v>
      </c>
      <c r="CS24" s="687"/>
      <c r="CT24" s="687"/>
      <c r="CU24" s="687"/>
      <c r="CV24" s="687"/>
      <c r="CW24" s="687"/>
      <c r="CX24" s="687"/>
      <c r="CY24" s="715"/>
      <c r="CZ24" s="716">
        <v>34.4</v>
      </c>
      <c r="DA24" s="698"/>
      <c r="DB24" s="698"/>
      <c r="DC24" s="718"/>
      <c r="DD24" s="714">
        <v>1379891</v>
      </c>
      <c r="DE24" s="687"/>
      <c r="DF24" s="687"/>
      <c r="DG24" s="687"/>
      <c r="DH24" s="687"/>
      <c r="DI24" s="687"/>
      <c r="DJ24" s="687"/>
      <c r="DK24" s="715"/>
      <c r="DL24" s="714">
        <v>1379589</v>
      </c>
      <c r="DM24" s="687"/>
      <c r="DN24" s="687"/>
      <c r="DO24" s="687"/>
      <c r="DP24" s="687"/>
      <c r="DQ24" s="687"/>
      <c r="DR24" s="687"/>
      <c r="DS24" s="687"/>
      <c r="DT24" s="687"/>
      <c r="DU24" s="687"/>
      <c r="DV24" s="715"/>
      <c r="DW24" s="716">
        <v>44.6</v>
      </c>
      <c r="DX24" s="698"/>
      <c r="DY24" s="698"/>
      <c r="DZ24" s="698"/>
      <c r="EA24" s="698"/>
      <c r="EB24" s="698"/>
      <c r="EC24" s="717"/>
    </row>
    <row r="25" spans="2:133" ht="11.25" customHeight="1" x14ac:dyDescent="0.2">
      <c r="B25" s="631" t="s">
        <v>292</v>
      </c>
      <c r="C25" s="632"/>
      <c r="D25" s="632"/>
      <c r="E25" s="632"/>
      <c r="F25" s="632"/>
      <c r="G25" s="632"/>
      <c r="H25" s="632"/>
      <c r="I25" s="632"/>
      <c r="J25" s="632"/>
      <c r="K25" s="632"/>
      <c r="L25" s="632"/>
      <c r="M25" s="632"/>
      <c r="N25" s="632"/>
      <c r="O25" s="632"/>
      <c r="P25" s="632"/>
      <c r="Q25" s="633"/>
      <c r="R25" s="634">
        <v>3211943</v>
      </c>
      <c r="S25" s="635"/>
      <c r="T25" s="635"/>
      <c r="U25" s="635"/>
      <c r="V25" s="635"/>
      <c r="W25" s="635"/>
      <c r="X25" s="635"/>
      <c r="Y25" s="636"/>
      <c r="Z25" s="672">
        <v>58.6</v>
      </c>
      <c r="AA25" s="672"/>
      <c r="AB25" s="672"/>
      <c r="AC25" s="672"/>
      <c r="AD25" s="673">
        <v>3052220</v>
      </c>
      <c r="AE25" s="673"/>
      <c r="AF25" s="673"/>
      <c r="AG25" s="673"/>
      <c r="AH25" s="673"/>
      <c r="AI25" s="673"/>
      <c r="AJ25" s="673"/>
      <c r="AK25" s="673"/>
      <c r="AL25" s="637">
        <v>99.7</v>
      </c>
      <c r="AM25" s="638"/>
      <c r="AN25" s="638"/>
      <c r="AO25" s="674"/>
      <c r="AP25" s="631" t="s">
        <v>293</v>
      </c>
      <c r="AQ25" s="712"/>
      <c r="AR25" s="712"/>
      <c r="AS25" s="712"/>
      <c r="AT25" s="712"/>
      <c r="AU25" s="712"/>
      <c r="AV25" s="712"/>
      <c r="AW25" s="712"/>
      <c r="AX25" s="712"/>
      <c r="AY25" s="712"/>
      <c r="AZ25" s="712"/>
      <c r="BA25" s="712"/>
      <c r="BB25" s="712"/>
      <c r="BC25" s="712"/>
      <c r="BD25" s="712"/>
      <c r="BE25" s="712"/>
      <c r="BF25" s="713"/>
      <c r="BG25" s="634" t="s">
        <v>228</v>
      </c>
      <c r="BH25" s="635"/>
      <c r="BI25" s="635"/>
      <c r="BJ25" s="635"/>
      <c r="BK25" s="635"/>
      <c r="BL25" s="635"/>
      <c r="BM25" s="635"/>
      <c r="BN25" s="636"/>
      <c r="BO25" s="672" t="s">
        <v>228</v>
      </c>
      <c r="BP25" s="672"/>
      <c r="BQ25" s="672"/>
      <c r="BR25" s="672"/>
      <c r="BS25" s="673" t="s">
        <v>130</v>
      </c>
      <c r="BT25" s="673"/>
      <c r="BU25" s="673"/>
      <c r="BV25" s="673"/>
      <c r="BW25" s="673"/>
      <c r="BX25" s="673"/>
      <c r="BY25" s="673"/>
      <c r="BZ25" s="673"/>
      <c r="CA25" s="673"/>
      <c r="CB25" s="708"/>
      <c r="CD25" s="631" t="s">
        <v>294</v>
      </c>
      <c r="CE25" s="632"/>
      <c r="CF25" s="632"/>
      <c r="CG25" s="632"/>
      <c r="CH25" s="632"/>
      <c r="CI25" s="632"/>
      <c r="CJ25" s="632"/>
      <c r="CK25" s="632"/>
      <c r="CL25" s="632"/>
      <c r="CM25" s="632"/>
      <c r="CN25" s="632"/>
      <c r="CO25" s="632"/>
      <c r="CP25" s="632"/>
      <c r="CQ25" s="633"/>
      <c r="CR25" s="634">
        <v>863590</v>
      </c>
      <c r="CS25" s="647"/>
      <c r="CT25" s="647"/>
      <c r="CU25" s="647"/>
      <c r="CV25" s="647"/>
      <c r="CW25" s="647"/>
      <c r="CX25" s="647"/>
      <c r="CY25" s="648"/>
      <c r="CZ25" s="637">
        <v>16.8</v>
      </c>
      <c r="DA25" s="649"/>
      <c r="DB25" s="649"/>
      <c r="DC25" s="650"/>
      <c r="DD25" s="640">
        <v>798577</v>
      </c>
      <c r="DE25" s="647"/>
      <c r="DF25" s="647"/>
      <c r="DG25" s="647"/>
      <c r="DH25" s="647"/>
      <c r="DI25" s="647"/>
      <c r="DJ25" s="647"/>
      <c r="DK25" s="648"/>
      <c r="DL25" s="640">
        <v>798312</v>
      </c>
      <c r="DM25" s="647"/>
      <c r="DN25" s="647"/>
      <c r="DO25" s="647"/>
      <c r="DP25" s="647"/>
      <c r="DQ25" s="647"/>
      <c r="DR25" s="647"/>
      <c r="DS25" s="647"/>
      <c r="DT25" s="647"/>
      <c r="DU25" s="647"/>
      <c r="DV25" s="648"/>
      <c r="DW25" s="637">
        <v>25.8</v>
      </c>
      <c r="DX25" s="649"/>
      <c r="DY25" s="649"/>
      <c r="DZ25" s="649"/>
      <c r="EA25" s="649"/>
      <c r="EB25" s="649"/>
      <c r="EC25" s="661"/>
    </row>
    <row r="26" spans="2:133" ht="11.25" customHeight="1" x14ac:dyDescent="0.2">
      <c r="B26" s="631" t="s">
        <v>295</v>
      </c>
      <c r="C26" s="632"/>
      <c r="D26" s="632"/>
      <c r="E26" s="632"/>
      <c r="F26" s="632"/>
      <c r="G26" s="632"/>
      <c r="H26" s="632"/>
      <c r="I26" s="632"/>
      <c r="J26" s="632"/>
      <c r="K26" s="632"/>
      <c r="L26" s="632"/>
      <c r="M26" s="632"/>
      <c r="N26" s="632"/>
      <c r="O26" s="632"/>
      <c r="P26" s="632"/>
      <c r="Q26" s="633"/>
      <c r="R26" s="634">
        <v>712</v>
      </c>
      <c r="S26" s="635"/>
      <c r="T26" s="635"/>
      <c r="U26" s="635"/>
      <c r="V26" s="635"/>
      <c r="W26" s="635"/>
      <c r="X26" s="635"/>
      <c r="Y26" s="636"/>
      <c r="Z26" s="672">
        <v>0</v>
      </c>
      <c r="AA26" s="672"/>
      <c r="AB26" s="672"/>
      <c r="AC26" s="672"/>
      <c r="AD26" s="673">
        <v>712</v>
      </c>
      <c r="AE26" s="673"/>
      <c r="AF26" s="673"/>
      <c r="AG26" s="673"/>
      <c r="AH26" s="673"/>
      <c r="AI26" s="673"/>
      <c r="AJ26" s="673"/>
      <c r="AK26" s="673"/>
      <c r="AL26" s="637">
        <v>0</v>
      </c>
      <c r="AM26" s="638"/>
      <c r="AN26" s="638"/>
      <c r="AO26" s="674"/>
      <c r="AP26" s="631" t="s">
        <v>296</v>
      </c>
      <c r="AQ26" s="712"/>
      <c r="AR26" s="712"/>
      <c r="AS26" s="712"/>
      <c r="AT26" s="712"/>
      <c r="AU26" s="712"/>
      <c r="AV26" s="712"/>
      <c r="AW26" s="712"/>
      <c r="AX26" s="712"/>
      <c r="AY26" s="712"/>
      <c r="AZ26" s="712"/>
      <c r="BA26" s="712"/>
      <c r="BB26" s="712"/>
      <c r="BC26" s="712"/>
      <c r="BD26" s="712"/>
      <c r="BE26" s="712"/>
      <c r="BF26" s="713"/>
      <c r="BG26" s="634" t="s">
        <v>130</v>
      </c>
      <c r="BH26" s="635"/>
      <c r="BI26" s="635"/>
      <c r="BJ26" s="635"/>
      <c r="BK26" s="635"/>
      <c r="BL26" s="635"/>
      <c r="BM26" s="635"/>
      <c r="BN26" s="636"/>
      <c r="BO26" s="672" t="s">
        <v>130</v>
      </c>
      <c r="BP26" s="672"/>
      <c r="BQ26" s="672"/>
      <c r="BR26" s="672"/>
      <c r="BS26" s="673" t="s">
        <v>228</v>
      </c>
      <c r="BT26" s="673"/>
      <c r="BU26" s="673"/>
      <c r="BV26" s="673"/>
      <c r="BW26" s="673"/>
      <c r="BX26" s="673"/>
      <c r="BY26" s="673"/>
      <c r="BZ26" s="673"/>
      <c r="CA26" s="673"/>
      <c r="CB26" s="708"/>
      <c r="CD26" s="631" t="s">
        <v>297</v>
      </c>
      <c r="CE26" s="632"/>
      <c r="CF26" s="632"/>
      <c r="CG26" s="632"/>
      <c r="CH26" s="632"/>
      <c r="CI26" s="632"/>
      <c r="CJ26" s="632"/>
      <c r="CK26" s="632"/>
      <c r="CL26" s="632"/>
      <c r="CM26" s="632"/>
      <c r="CN26" s="632"/>
      <c r="CO26" s="632"/>
      <c r="CP26" s="632"/>
      <c r="CQ26" s="633"/>
      <c r="CR26" s="634">
        <v>429314</v>
      </c>
      <c r="CS26" s="635"/>
      <c r="CT26" s="635"/>
      <c r="CU26" s="635"/>
      <c r="CV26" s="635"/>
      <c r="CW26" s="635"/>
      <c r="CX26" s="635"/>
      <c r="CY26" s="636"/>
      <c r="CZ26" s="637">
        <v>8.3000000000000007</v>
      </c>
      <c r="DA26" s="649"/>
      <c r="DB26" s="649"/>
      <c r="DC26" s="650"/>
      <c r="DD26" s="640">
        <v>399167</v>
      </c>
      <c r="DE26" s="635"/>
      <c r="DF26" s="635"/>
      <c r="DG26" s="635"/>
      <c r="DH26" s="635"/>
      <c r="DI26" s="635"/>
      <c r="DJ26" s="635"/>
      <c r="DK26" s="636"/>
      <c r="DL26" s="640" t="s">
        <v>130</v>
      </c>
      <c r="DM26" s="635"/>
      <c r="DN26" s="635"/>
      <c r="DO26" s="635"/>
      <c r="DP26" s="635"/>
      <c r="DQ26" s="635"/>
      <c r="DR26" s="635"/>
      <c r="DS26" s="635"/>
      <c r="DT26" s="635"/>
      <c r="DU26" s="635"/>
      <c r="DV26" s="636"/>
      <c r="DW26" s="637" t="s">
        <v>139</v>
      </c>
      <c r="DX26" s="649"/>
      <c r="DY26" s="649"/>
      <c r="DZ26" s="649"/>
      <c r="EA26" s="649"/>
      <c r="EB26" s="649"/>
      <c r="EC26" s="661"/>
    </row>
    <row r="27" spans="2:133" ht="11.25" customHeight="1" x14ac:dyDescent="0.2">
      <c r="B27" s="631" t="s">
        <v>298</v>
      </c>
      <c r="C27" s="632"/>
      <c r="D27" s="632"/>
      <c r="E27" s="632"/>
      <c r="F27" s="632"/>
      <c r="G27" s="632"/>
      <c r="H27" s="632"/>
      <c r="I27" s="632"/>
      <c r="J27" s="632"/>
      <c r="K27" s="632"/>
      <c r="L27" s="632"/>
      <c r="M27" s="632"/>
      <c r="N27" s="632"/>
      <c r="O27" s="632"/>
      <c r="P27" s="632"/>
      <c r="Q27" s="633"/>
      <c r="R27" s="634">
        <v>8162</v>
      </c>
      <c r="S27" s="635"/>
      <c r="T27" s="635"/>
      <c r="U27" s="635"/>
      <c r="V27" s="635"/>
      <c r="W27" s="635"/>
      <c r="X27" s="635"/>
      <c r="Y27" s="636"/>
      <c r="Z27" s="672">
        <v>0.1</v>
      </c>
      <c r="AA27" s="672"/>
      <c r="AB27" s="672"/>
      <c r="AC27" s="672"/>
      <c r="AD27" s="673" t="s">
        <v>228</v>
      </c>
      <c r="AE27" s="673"/>
      <c r="AF27" s="673"/>
      <c r="AG27" s="673"/>
      <c r="AH27" s="673"/>
      <c r="AI27" s="673"/>
      <c r="AJ27" s="673"/>
      <c r="AK27" s="673"/>
      <c r="AL27" s="637" t="s">
        <v>228</v>
      </c>
      <c r="AM27" s="638"/>
      <c r="AN27" s="638"/>
      <c r="AO27" s="674"/>
      <c r="AP27" s="631" t="s">
        <v>299</v>
      </c>
      <c r="AQ27" s="632"/>
      <c r="AR27" s="632"/>
      <c r="AS27" s="632"/>
      <c r="AT27" s="632"/>
      <c r="AU27" s="632"/>
      <c r="AV27" s="632"/>
      <c r="AW27" s="632"/>
      <c r="AX27" s="632"/>
      <c r="AY27" s="632"/>
      <c r="AZ27" s="632"/>
      <c r="BA27" s="632"/>
      <c r="BB27" s="632"/>
      <c r="BC27" s="632"/>
      <c r="BD27" s="632"/>
      <c r="BE27" s="632"/>
      <c r="BF27" s="633"/>
      <c r="BG27" s="634">
        <v>759223</v>
      </c>
      <c r="BH27" s="635"/>
      <c r="BI27" s="635"/>
      <c r="BJ27" s="635"/>
      <c r="BK27" s="635"/>
      <c r="BL27" s="635"/>
      <c r="BM27" s="635"/>
      <c r="BN27" s="636"/>
      <c r="BO27" s="672">
        <v>100</v>
      </c>
      <c r="BP27" s="672"/>
      <c r="BQ27" s="672"/>
      <c r="BR27" s="672"/>
      <c r="BS27" s="673" t="s">
        <v>139</v>
      </c>
      <c r="BT27" s="673"/>
      <c r="BU27" s="673"/>
      <c r="BV27" s="673"/>
      <c r="BW27" s="673"/>
      <c r="BX27" s="673"/>
      <c r="BY27" s="673"/>
      <c r="BZ27" s="673"/>
      <c r="CA27" s="673"/>
      <c r="CB27" s="708"/>
      <c r="CD27" s="631" t="s">
        <v>300</v>
      </c>
      <c r="CE27" s="632"/>
      <c r="CF27" s="632"/>
      <c r="CG27" s="632"/>
      <c r="CH27" s="632"/>
      <c r="CI27" s="632"/>
      <c r="CJ27" s="632"/>
      <c r="CK27" s="632"/>
      <c r="CL27" s="632"/>
      <c r="CM27" s="632"/>
      <c r="CN27" s="632"/>
      <c r="CO27" s="632"/>
      <c r="CP27" s="632"/>
      <c r="CQ27" s="633"/>
      <c r="CR27" s="634">
        <v>405689</v>
      </c>
      <c r="CS27" s="647"/>
      <c r="CT27" s="647"/>
      <c r="CU27" s="647"/>
      <c r="CV27" s="647"/>
      <c r="CW27" s="647"/>
      <c r="CX27" s="647"/>
      <c r="CY27" s="648"/>
      <c r="CZ27" s="637">
        <v>7.9</v>
      </c>
      <c r="DA27" s="649"/>
      <c r="DB27" s="649"/>
      <c r="DC27" s="650"/>
      <c r="DD27" s="640">
        <v>86495</v>
      </c>
      <c r="DE27" s="647"/>
      <c r="DF27" s="647"/>
      <c r="DG27" s="647"/>
      <c r="DH27" s="647"/>
      <c r="DI27" s="647"/>
      <c r="DJ27" s="647"/>
      <c r="DK27" s="648"/>
      <c r="DL27" s="640">
        <v>86458</v>
      </c>
      <c r="DM27" s="647"/>
      <c r="DN27" s="647"/>
      <c r="DO27" s="647"/>
      <c r="DP27" s="647"/>
      <c r="DQ27" s="647"/>
      <c r="DR27" s="647"/>
      <c r="DS27" s="647"/>
      <c r="DT27" s="647"/>
      <c r="DU27" s="647"/>
      <c r="DV27" s="648"/>
      <c r="DW27" s="637">
        <v>2.8</v>
      </c>
      <c r="DX27" s="649"/>
      <c r="DY27" s="649"/>
      <c r="DZ27" s="649"/>
      <c r="EA27" s="649"/>
      <c r="EB27" s="649"/>
      <c r="EC27" s="661"/>
    </row>
    <row r="28" spans="2:133" ht="11.25" customHeight="1" x14ac:dyDescent="0.2">
      <c r="B28" s="631" t="s">
        <v>301</v>
      </c>
      <c r="C28" s="632"/>
      <c r="D28" s="632"/>
      <c r="E28" s="632"/>
      <c r="F28" s="632"/>
      <c r="G28" s="632"/>
      <c r="H28" s="632"/>
      <c r="I28" s="632"/>
      <c r="J28" s="632"/>
      <c r="K28" s="632"/>
      <c r="L28" s="632"/>
      <c r="M28" s="632"/>
      <c r="N28" s="632"/>
      <c r="O28" s="632"/>
      <c r="P28" s="632"/>
      <c r="Q28" s="633"/>
      <c r="R28" s="634">
        <v>55410</v>
      </c>
      <c r="S28" s="635"/>
      <c r="T28" s="635"/>
      <c r="U28" s="635"/>
      <c r="V28" s="635"/>
      <c r="W28" s="635"/>
      <c r="X28" s="635"/>
      <c r="Y28" s="636"/>
      <c r="Z28" s="672">
        <v>1</v>
      </c>
      <c r="AA28" s="672"/>
      <c r="AB28" s="672"/>
      <c r="AC28" s="672"/>
      <c r="AD28" s="673">
        <v>2264</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302</v>
      </c>
      <c r="CE28" s="632"/>
      <c r="CF28" s="632"/>
      <c r="CG28" s="632"/>
      <c r="CH28" s="632"/>
      <c r="CI28" s="632"/>
      <c r="CJ28" s="632"/>
      <c r="CK28" s="632"/>
      <c r="CL28" s="632"/>
      <c r="CM28" s="632"/>
      <c r="CN28" s="632"/>
      <c r="CO28" s="632"/>
      <c r="CP28" s="632"/>
      <c r="CQ28" s="633"/>
      <c r="CR28" s="634">
        <v>499710</v>
      </c>
      <c r="CS28" s="635"/>
      <c r="CT28" s="635"/>
      <c r="CU28" s="635"/>
      <c r="CV28" s="635"/>
      <c r="CW28" s="635"/>
      <c r="CX28" s="635"/>
      <c r="CY28" s="636"/>
      <c r="CZ28" s="637">
        <v>9.6999999999999993</v>
      </c>
      <c r="DA28" s="649"/>
      <c r="DB28" s="649"/>
      <c r="DC28" s="650"/>
      <c r="DD28" s="640">
        <v>494819</v>
      </c>
      <c r="DE28" s="635"/>
      <c r="DF28" s="635"/>
      <c r="DG28" s="635"/>
      <c r="DH28" s="635"/>
      <c r="DI28" s="635"/>
      <c r="DJ28" s="635"/>
      <c r="DK28" s="636"/>
      <c r="DL28" s="640">
        <v>494819</v>
      </c>
      <c r="DM28" s="635"/>
      <c r="DN28" s="635"/>
      <c r="DO28" s="635"/>
      <c r="DP28" s="635"/>
      <c r="DQ28" s="635"/>
      <c r="DR28" s="635"/>
      <c r="DS28" s="635"/>
      <c r="DT28" s="635"/>
      <c r="DU28" s="635"/>
      <c r="DV28" s="636"/>
      <c r="DW28" s="637">
        <v>16</v>
      </c>
      <c r="DX28" s="649"/>
      <c r="DY28" s="649"/>
      <c r="DZ28" s="649"/>
      <c r="EA28" s="649"/>
      <c r="EB28" s="649"/>
      <c r="EC28" s="661"/>
    </row>
    <row r="29" spans="2:133" ht="11.25" customHeight="1" x14ac:dyDescent="0.2">
      <c r="B29" s="631" t="s">
        <v>303</v>
      </c>
      <c r="C29" s="632"/>
      <c r="D29" s="632"/>
      <c r="E29" s="632"/>
      <c r="F29" s="632"/>
      <c r="G29" s="632"/>
      <c r="H29" s="632"/>
      <c r="I29" s="632"/>
      <c r="J29" s="632"/>
      <c r="K29" s="632"/>
      <c r="L29" s="632"/>
      <c r="M29" s="632"/>
      <c r="N29" s="632"/>
      <c r="O29" s="632"/>
      <c r="P29" s="632"/>
      <c r="Q29" s="633"/>
      <c r="R29" s="634">
        <v>7604</v>
      </c>
      <c r="S29" s="635"/>
      <c r="T29" s="635"/>
      <c r="U29" s="635"/>
      <c r="V29" s="635"/>
      <c r="W29" s="635"/>
      <c r="X29" s="635"/>
      <c r="Y29" s="636"/>
      <c r="Z29" s="672">
        <v>0.1</v>
      </c>
      <c r="AA29" s="672"/>
      <c r="AB29" s="672"/>
      <c r="AC29" s="672"/>
      <c r="AD29" s="673" t="s">
        <v>130</v>
      </c>
      <c r="AE29" s="673"/>
      <c r="AF29" s="673"/>
      <c r="AG29" s="673"/>
      <c r="AH29" s="673"/>
      <c r="AI29" s="673"/>
      <c r="AJ29" s="673"/>
      <c r="AK29" s="673"/>
      <c r="AL29" s="637" t="s">
        <v>130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08"/>
      <c r="CD29" s="653" t="s">
        <v>304</v>
      </c>
      <c r="CE29" s="654"/>
      <c r="CF29" s="631" t="s">
        <v>305</v>
      </c>
      <c r="CG29" s="632"/>
      <c r="CH29" s="632"/>
      <c r="CI29" s="632"/>
      <c r="CJ29" s="632"/>
      <c r="CK29" s="632"/>
      <c r="CL29" s="632"/>
      <c r="CM29" s="632"/>
      <c r="CN29" s="632"/>
      <c r="CO29" s="632"/>
      <c r="CP29" s="632"/>
      <c r="CQ29" s="633"/>
      <c r="CR29" s="634">
        <v>499710</v>
      </c>
      <c r="CS29" s="647"/>
      <c r="CT29" s="647"/>
      <c r="CU29" s="647"/>
      <c r="CV29" s="647"/>
      <c r="CW29" s="647"/>
      <c r="CX29" s="647"/>
      <c r="CY29" s="648"/>
      <c r="CZ29" s="637">
        <v>9.6999999999999993</v>
      </c>
      <c r="DA29" s="649"/>
      <c r="DB29" s="649"/>
      <c r="DC29" s="650"/>
      <c r="DD29" s="640">
        <v>494819</v>
      </c>
      <c r="DE29" s="647"/>
      <c r="DF29" s="647"/>
      <c r="DG29" s="647"/>
      <c r="DH29" s="647"/>
      <c r="DI29" s="647"/>
      <c r="DJ29" s="647"/>
      <c r="DK29" s="648"/>
      <c r="DL29" s="640">
        <v>494819</v>
      </c>
      <c r="DM29" s="647"/>
      <c r="DN29" s="647"/>
      <c r="DO29" s="647"/>
      <c r="DP29" s="647"/>
      <c r="DQ29" s="647"/>
      <c r="DR29" s="647"/>
      <c r="DS29" s="647"/>
      <c r="DT29" s="647"/>
      <c r="DU29" s="647"/>
      <c r="DV29" s="648"/>
      <c r="DW29" s="637">
        <v>16</v>
      </c>
      <c r="DX29" s="649"/>
      <c r="DY29" s="649"/>
      <c r="DZ29" s="649"/>
      <c r="EA29" s="649"/>
      <c r="EB29" s="649"/>
      <c r="EC29" s="661"/>
    </row>
    <row r="30" spans="2:133" ht="11.25" customHeight="1" x14ac:dyDescent="0.2">
      <c r="B30" s="631" t="s">
        <v>306</v>
      </c>
      <c r="C30" s="632"/>
      <c r="D30" s="632"/>
      <c r="E30" s="632"/>
      <c r="F30" s="632"/>
      <c r="G30" s="632"/>
      <c r="H30" s="632"/>
      <c r="I30" s="632"/>
      <c r="J30" s="632"/>
      <c r="K30" s="632"/>
      <c r="L30" s="632"/>
      <c r="M30" s="632"/>
      <c r="N30" s="632"/>
      <c r="O30" s="632"/>
      <c r="P30" s="632"/>
      <c r="Q30" s="633"/>
      <c r="R30" s="634">
        <v>568390</v>
      </c>
      <c r="S30" s="635"/>
      <c r="T30" s="635"/>
      <c r="U30" s="635"/>
      <c r="V30" s="635"/>
      <c r="W30" s="635"/>
      <c r="X30" s="635"/>
      <c r="Y30" s="636"/>
      <c r="Z30" s="672">
        <v>10.4</v>
      </c>
      <c r="AA30" s="672"/>
      <c r="AB30" s="672"/>
      <c r="AC30" s="672"/>
      <c r="AD30" s="673" t="s">
        <v>228</v>
      </c>
      <c r="AE30" s="673"/>
      <c r="AF30" s="673"/>
      <c r="AG30" s="673"/>
      <c r="AH30" s="673"/>
      <c r="AI30" s="673"/>
      <c r="AJ30" s="673"/>
      <c r="AK30" s="673"/>
      <c r="AL30" s="637" t="s">
        <v>130</v>
      </c>
      <c r="AM30" s="638"/>
      <c r="AN30" s="638"/>
      <c r="AO30" s="674"/>
      <c r="AP30" s="692" t="s">
        <v>222</v>
      </c>
      <c r="AQ30" s="693"/>
      <c r="AR30" s="693"/>
      <c r="AS30" s="693"/>
      <c r="AT30" s="693"/>
      <c r="AU30" s="693"/>
      <c r="AV30" s="693"/>
      <c r="AW30" s="693"/>
      <c r="AX30" s="693"/>
      <c r="AY30" s="693"/>
      <c r="AZ30" s="693"/>
      <c r="BA30" s="693"/>
      <c r="BB30" s="693"/>
      <c r="BC30" s="693"/>
      <c r="BD30" s="693"/>
      <c r="BE30" s="693"/>
      <c r="BF30" s="694"/>
      <c r="BG30" s="692" t="s">
        <v>307</v>
      </c>
      <c r="BH30" s="706"/>
      <c r="BI30" s="706"/>
      <c r="BJ30" s="706"/>
      <c r="BK30" s="706"/>
      <c r="BL30" s="706"/>
      <c r="BM30" s="706"/>
      <c r="BN30" s="706"/>
      <c r="BO30" s="706"/>
      <c r="BP30" s="706"/>
      <c r="BQ30" s="707"/>
      <c r="BR30" s="692" t="s">
        <v>308</v>
      </c>
      <c r="BS30" s="706"/>
      <c r="BT30" s="706"/>
      <c r="BU30" s="706"/>
      <c r="BV30" s="706"/>
      <c r="BW30" s="706"/>
      <c r="BX30" s="706"/>
      <c r="BY30" s="706"/>
      <c r="BZ30" s="706"/>
      <c r="CA30" s="706"/>
      <c r="CB30" s="707"/>
      <c r="CD30" s="655"/>
      <c r="CE30" s="656"/>
      <c r="CF30" s="631" t="s">
        <v>309</v>
      </c>
      <c r="CG30" s="632"/>
      <c r="CH30" s="632"/>
      <c r="CI30" s="632"/>
      <c r="CJ30" s="632"/>
      <c r="CK30" s="632"/>
      <c r="CL30" s="632"/>
      <c r="CM30" s="632"/>
      <c r="CN30" s="632"/>
      <c r="CO30" s="632"/>
      <c r="CP30" s="632"/>
      <c r="CQ30" s="633"/>
      <c r="CR30" s="634">
        <v>486189</v>
      </c>
      <c r="CS30" s="635"/>
      <c r="CT30" s="635"/>
      <c r="CU30" s="635"/>
      <c r="CV30" s="635"/>
      <c r="CW30" s="635"/>
      <c r="CX30" s="635"/>
      <c r="CY30" s="636"/>
      <c r="CZ30" s="637">
        <v>9.4</v>
      </c>
      <c r="DA30" s="649"/>
      <c r="DB30" s="649"/>
      <c r="DC30" s="650"/>
      <c r="DD30" s="640">
        <v>481644</v>
      </c>
      <c r="DE30" s="635"/>
      <c r="DF30" s="635"/>
      <c r="DG30" s="635"/>
      <c r="DH30" s="635"/>
      <c r="DI30" s="635"/>
      <c r="DJ30" s="635"/>
      <c r="DK30" s="636"/>
      <c r="DL30" s="640">
        <v>481644</v>
      </c>
      <c r="DM30" s="635"/>
      <c r="DN30" s="635"/>
      <c r="DO30" s="635"/>
      <c r="DP30" s="635"/>
      <c r="DQ30" s="635"/>
      <c r="DR30" s="635"/>
      <c r="DS30" s="635"/>
      <c r="DT30" s="635"/>
      <c r="DU30" s="635"/>
      <c r="DV30" s="636"/>
      <c r="DW30" s="637">
        <v>15.6</v>
      </c>
      <c r="DX30" s="649"/>
      <c r="DY30" s="649"/>
      <c r="DZ30" s="649"/>
      <c r="EA30" s="649"/>
      <c r="EB30" s="649"/>
      <c r="EC30" s="661"/>
    </row>
    <row r="31" spans="2:133" ht="11.25" customHeight="1" x14ac:dyDescent="0.2">
      <c r="B31" s="709" t="s">
        <v>310</v>
      </c>
      <c r="C31" s="710"/>
      <c r="D31" s="710"/>
      <c r="E31" s="710"/>
      <c r="F31" s="710"/>
      <c r="G31" s="710"/>
      <c r="H31" s="710"/>
      <c r="I31" s="710"/>
      <c r="J31" s="710"/>
      <c r="K31" s="710"/>
      <c r="L31" s="710"/>
      <c r="M31" s="710"/>
      <c r="N31" s="710"/>
      <c r="O31" s="710"/>
      <c r="P31" s="710"/>
      <c r="Q31" s="711"/>
      <c r="R31" s="634" t="s">
        <v>139</v>
      </c>
      <c r="S31" s="635"/>
      <c r="T31" s="635"/>
      <c r="U31" s="635"/>
      <c r="V31" s="635"/>
      <c r="W31" s="635"/>
      <c r="X31" s="635"/>
      <c r="Y31" s="636"/>
      <c r="Z31" s="672" t="s">
        <v>139</v>
      </c>
      <c r="AA31" s="672"/>
      <c r="AB31" s="672"/>
      <c r="AC31" s="672"/>
      <c r="AD31" s="673" t="s">
        <v>130</v>
      </c>
      <c r="AE31" s="673"/>
      <c r="AF31" s="673"/>
      <c r="AG31" s="673"/>
      <c r="AH31" s="673"/>
      <c r="AI31" s="673"/>
      <c r="AJ31" s="673"/>
      <c r="AK31" s="673"/>
      <c r="AL31" s="637" t="s">
        <v>139</v>
      </c>
      <c r="AM31" s="638"/>
      <c r="AN31" s="638"/>
      <c r="AO31" s="674"/>
      <c r="AP31" s="700" t="s">
        <v>311</v>
      </c>
      <c r="AQ31" s="701"/>
      <c r="AR31" s="701"/>
      <c r="AS31" s="701"/>
      <c r="AT31" s="702" t="s">
        <v>312</v>
      </c>
      <c r="AU31" s="212"/>
      <c r="AV31" s="212"/>
      <c r="AW31" s="212"/>
      <c r="AX31" s="689" t="s">
        <v>188</v>
      </c>
      <c r="AY31" s="690"/>
      <c r="AZ31" s="690"/>
      <c r="BA31" s="690"/>
      <c r="BB31" s="690"/>
      <c r="BC31" s="690"/>
      <c r="BD31" s="690"/>
      <c r="BE31" s="690"/>
      <c r="BF31" s="691"/>
      <c r="BG31" s="696">
        <v>99.3</v>
      </c>
      <c r="BH31" s="697"/>
      <c r="BI31" s="697"/>
      <c r="BJ31" s="697"/>
      <c r="BK31" s="697"/>
      <c r="BL31" s="697"/>
      <c r="BM31" s="698">
        <v>97.9</v>
      </c>
      <c r="BN31" s="697"/>
      <c r="BO31" s="697"/>
      <c r="BP31" s="697"/>
      <c r="BQ31" s="699"/>
      <c r="BR31" s="696">
        <v>99.1</v>
      </c>
      <c r="BS31" s="697"/>
      <c r="BT31" s="697"/>
      <c r="BU31" s="697"/>
      <c r="BV31" s="697"/>
      <c r="BW31" s="697"/>
      <c r="BX31" s="698">
        <v>97</v>
      </c>
      <c r="BY31" s="697"/>
      <c r="BZ31" s="697"/>
      <c r="CA31" s="697"/>
      <c r="CB31" s="699"/>
      <c r="CD31" s="655"/>
      <c r="CE31" s="656"/>
      <c r="CF31" s="631" t="s">
        <v>313</v>
      </c>
      <c r="CG31" s="632"/>
      <c r="CH31" s="632"/>
      <c r="CI31" s="632"/>
      <c r="CJ31" s="632"/>
      <c r="CK31" s="632"/>
      <c r="CL31" s="632"/>
      <c r="CM31" s="632"/>
      <c r="CN31" s="632"/>
      <c r="CO31" s="632"/>
      <c r="CP31" s="632"/>
      <c r="CQ31" s="633"/>
      <c r="CR31" s="634">
        <v>13521</v>
      </c>
      <c r="CS31" s="647"/>
      <c r="CT31" s="647"/>
      <c r="CU31" s="647"/>
      <c r="CV31" s="647"/>
      <c r="CW31" s="647"/>
      <c r="CX31" s="647"/>
      <c r="CY31" s="648"/>
      <c r="CZ31" s="637">
        <v>0.3</v>
      </c>
      <c r="DA31" s="649"/>
      <c r="DB31" s="649"/>
      <c r="DC31" s="650"/>
      <c r="DD31" s="640">
        <v>13175</v>
      </c>
      <c r="DE31" s="647"/>
      <c r="DF31" s="647"/>
      <c r="DG31" s="647"/>
      <c r="DH31" s="647"/>
      <c r="DI31" s="647"/>
      <c r="DJ31" s="647"/>
      <c r="DK31" s="648"/>
      <c r="DL31" s="640">
        <v>13175</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2">
      <c r="B32" s="631" t="s">
        <v>314</v>
      </c>
      <c r="C32" s="632"/>
      <c r="D32" s="632"/>
      <c r="E32" s="632"/>
      <c r="F32" s="632"/>
      <c r="G32" s="632"/>
      <c r="H32" s="632"/>
      <c r="I32" s="632"/>
      <c r="J32" s="632"/>
      <c r="K32" s="632"/>
      <c r="L32" s="632"/>
      <c r="M32" s="632"/>
      <c r="N32" s="632"/>
      <c r="O32" s="632"/>
      <c r="P32" s="632"/>
      <c r="Q32" s="633"/>
      <c r="R32" s="634">
        <v>226107</v>
      </c>
      <c r="S32" s="635"/>
      <c r="T32" s="635"/>
      <c r="U32" s="635"/>
      <c r="V32" s="635"/>
      <c r="W32" s="635"/>
      <c r="X32" s="635"/>
      <c r="Y32" s="636"/>
      <c r="Z32" s="672">
        <v>4.0999999999999996</v>
      </c>
      <c r="AA32" s="672"/>
      <c r="AB32" s="672"/>
      <c r="AC32" s="672"/>
      <c r="AD32" s="673" t="s">
        <v>228</v>
      </c>
      <c r="AE32" s="673"/>
      <c r="AF32" s="673"/>
      <c r="AG32" s="673"/>
      <c r="AH32" s="673"/>
      <c r="AI32" s="673"/>
      <c r="AJ32" s="673"/>
      <c r="AK32" s="673"/>
      <c r="AL32" s="637" t="s">
        <v>228</v>
      </c>
      <c r="AM32" s="638"/>
      <c r="AN32" s="638"/>
      <c r="AO32" s="674"/>
      <c r="AP32" s="675"/>
      <c r="AQ32" s="676"/>
      <c r="AR32" s="676"/>
      <c r="AS32" s="676"/>
      <c r="AT32" s="703"/>
      <c r="AU32" s="208" t="s">
        <v>315</v>
      </c>
      <c r="AX32" s="631" t="s">
        <v>316</v>
      </c>
      <c r="AY32" s="632"/>
      <c r="AZ32" s="632"/>
      <c r="BA32" s="632"/>
      <c r="BB32" s="632"/>
      <c r="BC32" s="632"/>
      <c r="BD32" s="632"/>
      <c r="BE32" s="632"/>
      <c r="BF32" s="633"/>
      <c r="BG32" s="705">
        <v>99.3</v>
      </c>
      <c r="BH32" s="647"/>
      <c r="BI32" s="647"/>
      <c r="BJ32" s="647"/>
      <c r="BK32" s="647"/>
      <c r="BL32" s="647"/>
      <c r="BM32" s="638">
        <v>98.4</v>
      </c>
      <c r="BN32" s="647"/>
      <c r="BO32" s="647"/>
      <c r="BP32" s="647"/>
      <c r="BQ32" s="670"/>
      <c r="BR32" s="705">
        <v>99.3</v>
      </c>
      <c r="BS32" s="647"/>
      <c r="BT32" s="647"/>
      <c r="BU32" s="647"/>
      <c r="BV32" s="647"/>
      <c r="BW32" s="647"/>
      <c r="BX32" s="638">
        <v>97.7</v>
      </c>
      <c r="BY32" s="647"/>
      <c r="BZ32" s="647"/>
      <c r="CA32" s="647"/>
      <c r="CB32" s="670"/>
      <c r="CD32" s="657"/>
      <c r="CE32" s="658"/>
      <c r="CF32" s="631" t="s">
        <v>317</v>
      </c>
      <c r="CG32" s="632"/>
      <c r="CH32" s="632"/>
      <c r="CI32" s="632"/>
      <c r="CJ32" s="632"/>
      <c r="CK32" s="632"/>
      <c r="CL32" s="632"/>
      <c r="CM32" s="632"/>
      <c r="CN32" s="632"/>
      <c r="CO32" s="632"/>
      <c r="CP32" s="632"/>
      <c r="CQ32" s="633"/>
      <c r="CR32" s="634" t="s">
        <v>228</v>
      </c>
      <c r="CS32" s="635"/>
      <c r="CT32" s="635"/>
      <c r="CU32" s="635"/>
      <c r="CV32" s="635"/>
      <c r="CW32" s="635"/>
      <c r="CX32" s="635"/>
      <c r="CY32" s="636"/>
      <c r="CZ32" s="637" t="s">
        <v>130</v>
      </c>
      <c r="DA32" s="649"/>
      <c r="DB32" s="649"/>
      <c r="DC32" s="650"/>
      <c r="DD32" s="640" t="s">
        <v>130</v>
      </c>
      <c r="DE32" s="635"/>
      <c r="DF32" s="635"/>
      <c r="DG32" s="635"/>
      <c r="DH32" s="635"/>
      <c r="DI32" s="635"/>
      <c r="DJ32" s="635"/>
      <c r="DK32" s="636"/>
      <c r="DL32" s="640" t="s">
        <v>228</v>
      </c>
      <c r="DM32" s="635"/>
      <c r="DN32" s="635"/>
      <c r="DO32" s="635"/>
      <c r="DP32" s="635"/>
      <c r="DQ32" s="635"/>
      <c r="DR32" s="635"/>
      <c r="DS32" s="635"/>
      <c r="DT32" s="635"/>
      <c r="DU32" s="635"/>
      <c r="DV32" s="636"/>
      <c r="DW32" s="637" t="s">
        <v>228</v>
      </c>
      <c r="DX32" s="649"/>
      <c r="DY32" s="649"/>
      <c r="DZ32" s="649"/>
      <c r="EA32" s="649"/>
      <c r="EB32" s="649"/>
      <c r="EC32" s="661"/>
    </row>
    <row r="33" spans="2:133" ht="11.25" customHeight="1" x14ac:dyDescent="0.2">
      <c r="B33" s="631" t="s">
        <v>318</v>
      </c>
      <c r="C33" s="632"/>
      <c r="D33" s="632"/>
      <c r="E33" s="632"/>
      <c r="F33" s="632"/>
      <c r="G33" s="632"/>
      <c r="H33" s="632"/>
      <c r="I33" s="632"/>
      <c r="J33" s="632"/>
      <c r="K33" s="632"/>
      <c r="L33" s="632"/>
      <c r="M33" s="632"/>
      <c r="N33" s="632"/>
      <c r="O33" s="632"/>
      <c r="P33" s="632"/>
      <c r="Q33" s="633"/>
      <c r="R33" s="634">
        <v>4629</v>
      </c>
      <c r="S33" s="635"/>
      <c r="T33" s="635"/>
      <c r="U33" s="635"/>
      <c r="V33" s="635"/>
      <c r="W33" s="635"/>
      <c r="X33" s="635"/>
      <c r="Y33" s="636"/>
      <c r="Z33" s="672">
        <v>0.1</v>
      </c>
      <c r="AA33" s="672"/>
      <c r="AB33" s="672"/>
      <c r="AC33" s="672"/>
      <c r="AD33" s="673">
        <v>4162</v>
      </c>
      <c r="AE33" s="673"/>
      <c r="AF33" s="673"/>
      <c r="AG33" s="673"/>
      <c r="AH33" s="673"/>
      <c r="AI33" s="673"/>
      <c r="AJ33" s="673"/>
      <c r="AK33" s="673"/>
      <c r="AL33" s="637">
        <v>0.1</v>
      </c>
      <c r="AM33" s="638"/>
      <c r="AN33" s="638"/>
      <c r="AO33" s="674"/>
      <c r="AP33" s="677"/>
      <c r="AQ33" s="678"/>
      <c r="AR33" s="678"/>
      <c r="AS33" s="678"/>
      <c r="AT33" s="704"/>
      <c r="AU33" s="213"/>
      <c r="AV33" s="213"/>
      <c r="AW33" s="213"/>
      <c r="AX33" s="615" t="s">
        <v>319</v>
      </c>
      <c r="AY33" s="616"/>
      <c r="AZ33" s="616"/>
      <c r="BA33" s="616"/>
      <c r="BB33" s="616"/>
      <c r="BC33" s="616"/>
      <c r="BD33" s="616"/>
      <c r="BE33" s="616"/>
      <c r="BF33" s="617"/>
      <c r="BG33" s="695">
        <v>99.2</v>
      </c>
      <c r="BH33" s="619"/>
      <c r="BI33" s="619"/>
      <c r="BJ33" s="619"/>
      <c r="BK33" s="619"/>
      <c r="BL33" s="619"/>
      <c r="BM33" s="665">
        <v>97.3</v>
      </c>
      <c r="BN33" s="619"/>
      <c r="BO33" s="619"/>
      <c r="BP33" s="619"/>
      <c r="BQ33" s="682"/>
      <c r="BR33" s="695">
        <v>98.7</v>
      </c>
      <c r="BS33" s="619"/>
      <c r="BT33" s="619"/>
      <c r="BU33" s="619"/>
      <c r="BV33" s="619"/>
      <c r="BW33" s="619"/>
      <c r="BX33" s="665">
        <v>95.9</v>
      </c>
      <c r="BY33" s="619"/>
      <c r="BZ33" s="619"/>
      <c r="CA33" s="619"/>
      <c r="CB33" s="682"/>
      <c r="CD33" s="631" t="s">
        <v>320</v>
      </c>
      <c r="CE33" s="632"/>
      <c r="CF33" s="632"/>
      <c r="CG33" s="632"/>
      <c r="CH33" s="632"/>
      <c r="CI33" s="632"/>
      <c r="CJ33" s="632"/>
      <c r="CK33" s="632"/>
      <c r="CL33" s="632"/>
      <c r="CM33" s="632"/>
      <c r="CN33" s="632"/>
      <c r="CO33" s="632"/>
      <c r="CP33" s="632"/>
      <c r="CQ33" s="633"/>
      <c r="CR33" s="634">
        <v>2333586</v>
      </c>
      <c r="CS33" s="647"/>
      <c r="CT33" s="647"/>
      <c r="CU33" s="647"/>
      <c r="CV33" s="647"/>
      <c r="CW33" s="647"/>
      <c r="CX33" s="647"/>
      <c r="CY33" s="648"/>
      <c r="CZ33" s="637">
        <v>45.4</v>
      </c>
      <c r="DA33" s="649"/>
      <c r="DB33" s="649"/>
      <c r="DC33" s="650"/>
      <c r="DD33" s="640">
        <v>1985767</v>
      </c>
      <c r="DE33" s="647"/>
      <c r="DF33" s="647"/>
      <c r="DG33" s="647"/>
      <c r="DH33" s="647"/>
      <c r="DI33" s="647"/>
      <c r="DJ33" s="647"/>
      <c r="DK33" s="648"/>
      <c r="DL33" s="640">
        <v>1297733</v>
      </c>
      <c r="DM33" s="647"/>
      <c r="DN33" s="647"/>
      <c r="DO33" s="647"/>
      <c r="DP33" s="647"/>
      <c r="DQ33" s="647"/>
      <c r="DR33" s="647"/>
      <c r="DS33" s="647"/>
      <c r="DT33" s="647"/>
      <c r="DU33" s="647"/>
      <c r="DV33" s="648"/>
      <c r="DW33" s="637">
        <v>42</v>
      </c>
      <c r="DX33" s="649"/>
      <c r="DY33" s="649"/>
      <c r="DZ33" s="649"/>
      <c r="EA33" s="649"/>
      <c r="EB33" s="649"/>
      <c r="EC33" s="661"/>
    </row>
    <row r="34" spans="2:133" ht="11.25" customHeight="1" x14ac:dyDescent="0.2">
      <c r="B34" s="631" t="s">
        <v>321</v>
      </c>
      <c r="C34" s="632"/>
      <c r="D34" s="632"/>
      <c r="E34" s="632"/>
      <c r="F34" s="632"/>
      <c r="G34" s="632"/>
      <c r="H34" s="632"/>
      <c r="I34" s="632"/>
      <c r="J34" s="632"/>
      <c r="K34" s="632"/>
      <c r="L34" s="632"/>
      <c r="M34" s="632"/>
      <c r="N34" s="632"/>
      <c r="O34" s="632"/>
      <c r="P34" s="632"/>
      <c r="Q34" s="633"/>
      <c r="R34" s="634">
        <v>23366</v>
      </c>
      <c r="S34" s="635"/>
      <c r="T34" s="635"/>
      <c r="U34" s="635"/>
      <c r="V34" s="635"/>
      <c r="W34" s="635"/>
      <c r="X34" s="635"/>
      <c r="Y34" s="636"/>
      <c r="Z34" s="672">
        <v>0.4</v>
      </c>
      <c r="AA34" s="672"/>
      <c r="AB34" s="672"/>
      <c r="AC34" s="672"/>
      <c r="AD34" s="673" t="s">
        <v>228</v>
      </c>
      <c r="AE34" s="673"/>
      <c r="AF34" s="673"/>
      <c r="AG34" s="673"/>
      <c r="AH34" s="673"/>
      <c r="AI34" s="673"/>
      <c r="AJ34" s="673"/>
      <c r="AK34" s="673"/>
      <c r="AL34" s="637" t="s">
        <v>228</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322</v>
      </c>
      <c r="CE34" s="632"/>
      <c r="CF34" s="632"/>
      <c r="CG34" s="632"/>
      <c r="CH34" s="632"/>
      <c r="CI34" s="632"/>
      <c r="CJ34" s="632"/>
      <c r="CK34" s="632"/>
      <c r="CL34" s="632"/>
      <c r="CM34" s="632"/>
      <c r="CN34" s="632"/>
      <c r="CO34" s="632"/>
      <c r="CP34" s="632"/>
      <c r="CQ34" s="633"/>
      <c r="CR34" s="634">
        <v>611126</v>
      </c>
      <c r="CS34" s="635"/>
      <c r="CT34" s="635"/>
      <c r="CU34" s="635"/>
      <c r="CV34" s="635"/>
      <c r="CW34" s="635"/>
      <c r="CX34" s="635"/>
      <c r="CY34" s="636"/>
      <c r="CZ34" s="637">
        <v>11.9</v>
      </c>
      <c r="DA34" s="649"/>
      <c r="DB34" s="649"/>
      <c r="DC34" s="650"/>
      <c r="DD34" s="640">
        <v>432555</v>
      </c>
      <c r="DE34" s="635"/>
      <c r="DF34" s="635"/>
      <c r="DG34" s="635"/>
      <c r="DH34" s="635"/>
      <c r="DI34" s="635"/>
      <c r="DJ34" s="635"/>
      <c r="DK34" s="636"/>
      <c r="DL34" s="640">
        <v>366746</v>
      </c>
      <c r="DM34" s="635"/>
      <c r="DN34" s="635"/>
      <c r="DO34" s="635"/>
      <c r="DP34" s="635"/>
      <c r="DQ34" s="635"/>
      <c r="DR34" s="635"/>
      <c r="DS34" s="635"/>
      <c r="DT34" s="635"/>
      <c r="DU34" s="635"/>
      <c r="DV34" s="636"/>
      <c r="DW34" s="637">
        <v>11.9</v>
      </c>
      <c r="DX34" s="649"/>
      <c r="DY34" s="649"/>
      <c r="DZ34" s="649"/>
      <c r="EA34" s="649"/>
      <c r="EB34" s="649"/>
      <c r="EC34" s="661"/>
    </row>
    <row r="35" spans="2:133" ht="11.25" customHeight="1" x14ac:dyDescent="0.2">
      <c r="B35" s="631" t="s">
        <v>323</v>
      </c>
      <c r="C35" s="632"/>
      <c r="D35" s="632"/>
      <c r="E35" s="632"/>
      <c r="F35" s="632"/>
      <c r="G35" s="632"/>
      <c r="H35" s="632"/>
      <c r="I35" s="632"/>
      <c r="J35" s="632"/>
      <c r="K35" s="632"/>
      <c r="L35" s="632"/>
      <c r="M35" s="632"/>
      <c r="N35" s="632"/>
      <c r="O35" s="632"/>
      <c r="P35" s="632"/>
      <c r="Q35" s="633"/>
      <c r="R35" s="634">
        <v>29161</v>
      </c>
      <c r="S35" s="635"/>
      <c r="T35" s="635"/>
      <c r="U35" s="635"/>
      <c r="V35" s="635"/>
      <c r="W35" s="635"/>
      <c r="X35" s="635"/>
      <c r="Y35" s="636"/>
      <c r="Z35" s="672">
        <v>0.5</v>
      </c>
      <c r="AA35" s="672"/>
      <c r="AB35" s="672"/>
      <c r="AC35" s="672"/>
      <c r="AD35" s="673" t="s">
        <v>228</v>
      </c>
      <c r="AE35" s="673"/>
      <c r="AF35" s="673"/>
      <c r="AG35" s="673"/>
      <c r="AH35" s="673"/>
      <c r="AI35" s="673"/>
      <c r="AJ35" s="673"/>
      <c r="AK35" s="673"/>
      <c r="AL35" s="637" t="s">
        <v>228</v>
      </c>
      <c r="AM35" s="638"/>
      <c r="AN35" s="638"/>
      <c r="AO35" s="674"/>
      <c r="AP35" s="216"/>
      <c r="AQ35" s="692" t="s">
        <v>324</v>
      </c>
      <c r="AR35" s="693"/>
      <c r="AS35" s="693"/>
      <c r="AT35" s="693"/>
      <c r="AU35" s="693"/>
      <c r="AV35" s="693"/>
      <c r="AW35" s="693"/>
      <c r="AX35" s="693"/>
      <c r="AY35" s="693"/>
      <c r="AZ35" s="693"/>
      <c r="BA35" s="693"/>
      <c r="BB35" s="693"/>
      <c r="BC35" s="693"/>
      <c r="BD35" s="693"/>
      <c r="BE35" s="693"/>
      <c r="BF35" s="694"/>
      <c r="BG35" s="692" t="s">
        <v>325</v>
      </c>
      <c r="BH35" s="693"/>
      <c r="BI35" s="693"/>
      <c r="BJ35" s="693"/>
      <c r="BK35" s="693"/>
      <c r="BL35" s="693"/>
      <c r="BM35" s="693"/>
      <c r="BN35" s="693"/>
      <c r="BO35" s="693"/>
      <c r="BP35" s="693"/>
      <c r="BQ35" s="693"/>
      <c r="BR35" s="693"/>
      <c r="BS35" s="693"/>
      <c r="BT35" s="693"/>
      <c r="BU35" s="693"/>
      <c r="BV35" s="693"/>
      <c r="BW35" s="693"/>
      <c r="BX35" s="693"/>
      <c r="BY35" s="693"/>
      <c r="BZ35" s="693"/>
      <c r="CA35" s="693"/>
      <c r="CB35" s="694"/>
      <c r="CD35" s="631" t="s">
        <v>326</v>
      </c>
      <c r="CE35" s="632"/>
      <c r="CF35" s="632"/>
      <c r="CG35" s="632"/>
      <c r="CH35" s="632"/>
      <c r="CI35" s="632"/>
      <c r="CJ35" s="632"/>
      <c r="CK35" s="632"/>
      <c r="CL35" s="632"/>
      <c r="CM35" s="632"/>
      <c r="CN35" s="632"/>
      <c r="CO35" s="632"/>
      <c r="CP35" s="632"/>
      <c r="CQ35" s="633"/>
      <c r="CR35" s="634">
        <v>12481</v>
      </c>
      <c r="CS35" s="647"/>
      <c r="CT35" s="647"/>
      <c r="CU35" s="647"/>
      <c r="CV35" s="647"/>
      <c r="CW35" s="647"/>
      <c r="CX35" s="647"/>
      <c r="CY35" s="648"/>
      <c r="CZ35" s="637">
        <v>0.2</v>
      </c>
      <c r="DA35" s="649"/>
      <c r="DB35" s="649"/>
      <c r="DC35" s="650"/>
      <c r="DD35" s="640">
        <v>10023</v>
      </c>
      <c r="DE35" s="647"/>
      <c r="DF35" s="647"/>
      <c r="DG35" s="647"/>
      <c r="DH35" s="647"/>
      <c r="DI35" s="647"/>
      <c r="DJ35" s="647"/>
      <c r="DK35" s="648"/>
      <c r="DL35" s="640">
        <v>10023</v>
      </c>
      <c r="DM35" s="647"/>
      <c r="DN35" s="647"/>
      <c r="DO35" s="647"/>
      <c r="DP35" s="647"/>
      <c r="DQ35" s="647"/>
      <c r="DR35" s="647"/>
      <c r="DS35" s="647"/>
      <c r="DT35" s="647"/>
      <c r="DU35" s="647"/>
      <c r="DV35" s="648"/>
      <c r="DW35" s="637">
        <v>0.3</v>
      </c>
      <c r="DX35" s="649"/>
      <c r="DY35" s="649"/>
      <c r="DZ35" s="649"/>
      <c r="EA35" s="649"/>
      <c r="EB35" s="649"/>
      <c r="EC35" s="661"/>
    </row>
    <row r="36" spans="2:133" ht="11.25" customHeight="1" x14ac:dyDescent="0.2">
      <c r="B36" s="631" t="s">
        <v>327</v>
      </c>
      <c r="C36" s="632"/>
      <c r="D36" s="632"/>
      <c r="E36" s="632"/>
      <c r="F36" s="632"/>
      <c r="G36" s="632"/>
      <c r="H36" s="632"/>
      <c r="I36" s="632"/>
      <c r="J36" s="632"/>
      <c r="K36" s="632"/>
      <c r="L36" s="632"/>
      <c r="M36" s="632"/>
      <c r="N36" s="632"/>
      <c r="O36" s="632"/>
      <c r="P36" s="632"/>
      <c r="Q36" s="633"/>
      <c r="R36" s="634">
        <v>406815</v>
      </c>
      <c r="S36" s="635"/>
      <c r="T36" s="635"/>
      <c r="U36" s="635"/>
      <c r="V36" s="635"/>
      <c r="W36" s="635"/>
      <c r="X36" s="635"/>
      <c r="Y36" s="636"/>
      <c r="Z36" s="672">
        <v>7.4</v>
      </c>
      <c r="AA36" s="672"/>
      <c r="AB36" s="672"/>
      <c r="AC36" s="672"/>
      <c r="AD36" s="673" t="s">
        <v>130</v>
      </c>
      <c r="AE36" s="673"/>
      <c r="AF36" s="673"/>
      <c r="AG36" s="673"/>
      <c r="AH36" s="673"/>
      <c r="AI36" s="673"/>
      <c r="AJ36" s="673"/>
      <c r="AK36" s="673"/>
      <c r="AL36" s="637" t="s">
        <v>130</v>
      </c>
      <c r="AM36" s="638"/>
      <c r="AN36" s="638"/>
      <c r="AO36" s="674"/>
      <c r="AP36" s="216"/>
      <c r="AQ36" s="683" t="s">
        <v>328</v>
      </c>
      <c r="AR36" s="684"/>
      <c r="AS36" s="684"/>
      <c r="AT36" s="684"/>
      <c r="AU36" s="684"/>
      <c r="AV36" s="684"/>
      <c r="AW36" s="684"/>
      <c r="AX36" s="684"/>
      <c r="AY36" s="685"/>
      <c r="AZ36" s="686">
        <v>712847</v>
      </c>
      <c r="BA36" s="687"/>
      <c r="BB36" s="687"/>
      <c r="BC36" s="687"/>
      <c r="BD36" s="687"/>
      <c r="BE36" s="687"/>
      <c r="BF36" s="688"/>
      <c r="BG36" s="689" t="s">
        <v>329</v>
      </c>
      <c r="BH36" s="690"/>
      <c r="BI36" s="690"/>
      <c r="BJ36" s="690"/>
      <c r="BK36" s="690"/>
      <c r="BL36" s="690"/>
      <c r="BM36" s="690"/>
      <c r="BN36" s="690"/>
      <c r="BO36" s="690"/>
      <c r="BP36" s="690"/>
      <c r="BQ36" s="690"/>
      <c r="BR36" s="690"/>
      <c r="BS36" s="690"/>
      <c r="BT36" s="690"/>
      <c r="BU36" s="691"/>
      <c r="BV36" s="686">
        <v>22702</v>
      </c>
      <c r="BW36" s="687"/>
      <c r="BX36" s="687"/>
      <c r="BY36" s="687"/>
      <c r="BZ36" s="687"/>
      <c r="CA36" s="687"/>
      <c r="CB36" s="688"/>
      <c r="CD36" s="631" t="s">
        <v>330</v>
      </c>
      <c r="CE36" s="632"/>
      <c r="CF36" s="632"/>
      <c r="CG36" s="632"/>
      <c r="CH36" s="632"/>
      <c r="CI36" s="632"/>
      <c r="CJ36" s="632"/>
      <c r="CK36" s="632"/>
      <c r="CL36" s="632"/>
      <c r="CM36" s="632"/>
      <c r="CN36" s="632"/>
      <c r="CO36" s="632"/>
      <c r="CP36" s="632"/>
      <c r="CQ36" s="633"/>
      <c r="CR36" s="634">
        <v>857895</v>
      </c>
      <c r="CS36" s="635"/>
      <c r="CT36" s="635"/>
      <c r="CU36" s="635"/>
      <c r="CV36" s="635"/>
      <c r="CW36" s="635"/>
      <c r="CX36" s="635"/>
      <c r="CY36" s="636"/>
      <c r="CZ36" s="637">
        <v>16.7</v>
      </c>
      <c r="DA36" s="649"/>
      <c r="DB36" s="649"/>
      <c r="DC36" s="650"/>
      <c r="DD36" s="640">
        <v>792057</v>
      </c>
      <c r="DE36" s="635"/>
      <c r="DF36" s="635"/>
      <c r="DG36" s="635"/>
      <c r="DH36" s="635"/>
      <c r="DI36" s="635"/>
      <c r="DJ36" s="635"/>
      <c r="DK36" s="636"/>
      <c r="DL36" s="640">
        <v>502740</v>
      </c>
      <c r="DM36" s="635"/>
      <c r="DN36" s="635"/>
      <c r="DO36" s="635"/>
      <c r="DP36" s="635"/>
      <c r="DQ36" s="635"/>
      <c r="DR36" s="635"/>
      <c r="DS36" s="635"/>
      <c r="DT36" s="635"/>
      <c r="DU36" s="635"/>
      <c r="DV36" s="636"/>
      <c r="DW36" s="637">
        <v>16.3</v>
      </c>
      <c r="DX36" s="649"/>
      <c r="DY36" s="649"/>
      <c r="DZ36" s="649"/>
      <c r="EA36" s="649"/>
      <c r="EB36" s="649"/>
      <c r="EC36" s="661"/>
    </row>
    <row r="37" spans="2:133" ht="11.25" customHeight="1" x14ac:dyDescent="0.2">
      <c r="B37" s="631" t="s">
        <v>331</v>
      </c>
      <c r="C37" s="632"/>
      <c r="D37" s="632"/>
      <c r="E37" s="632"/>
      <c r="F37" s="632"/>
      <c r="G37" s="632"/>
      <c r="H37" s="632"/>
      <c r="I37" s="632"/>
      <c r="J37" s="632"/>
      <c r="K37" s="632"/>
      <c r="L37" s="632"/>
      <c r="M37" s="632"/>
      <c r="N37" s="632"/>
      <c r="O37" s="632"/>
      <c r="P37" s="632"/>
      <c r="Q37" s="633"/>
      <c r="R37" s="634">
        <v>118750</v>
      </c>
      <c r="S37" s="635"/>
      <c r="T37" s="635"/>
      <c r="U37" s="635"/>
      <c r="V37" s="635"/>
      <c r="W37" s="635"/>
      <c r="X37" s="635"/>
      <c r="Y37" s="636"/>
      <c r="Z37" s="672">
        <v>2.2000000000000002</v>
      </c>
      <c r="AA37" s="672"/>
      <c r="AB37" s="672"/>
      <c r="AC37" s="672"/>
      <c r="AD37" s="673">
        <v>727</v>
      </c>
      <c r="AE37" s="673"/>
      <c r="AF37" s="673"/>
      <c r="AG37" s="673"/>
      <c r="AH37" s="673"/>
      <c r="AI37" s="673"/>
      <c r="AJ37" s="673"/>
      <c r="AK37" s="673"/>
      <c r="AL37" s="637">
        <v>0</v>
      </c>
      <c r="AM37" s="638"/>
      <c r="AN37" s="638"/>
      <c r="AO37" s="674"/>
      <c r="AQ37" s="667" t="s">
        <v>332</v>
      </c>
      <c r="AR37" s="668"/>
      <c r="AS37" s="668"/>
      <c r="AT37" s="668"/>
      <c r="AU37" s="668"/>
      <c r="AV37" s="668"/>
      <c r="AW37" s="668"/>
      <c r="AX37" s="668"/>
      <c r="AY37" s="669"/>
      <c r="AZ37" s="634">
        <v>153297</v>
      </c>
      <c r="BA37" s="635"/>
      <c r="BB37" s="635"/>
      <c r="BC37" s="635"/>
      <c r="BD37" s="647"/>
      <c r="BE37" s="647"/>
      <c r="BF37" s="670"/>
      <c r="BG37" s="631" t="s">
        <v>333</v>
      </c>
      <c r="BH37" s="632"/>
      <c r="BI37" s="632"/>
      <c r="BJ37" s="632"/>
      <c r="BK37" s="632"/>
      <c r="BL37" s="632"/>
      <c r="BM37" s="632"/>
      <c r="BN37" s="632"/>
      <c r="BO37" s="632"/>
      <c r="BP37" s="632"/>
      <c r="BQ37" s="632"/>
      <c r="BR37" s="632"/>
      <c r="BS37" s="632"/>
      <c r="BT37" s="632"/>
      <c r="BU37" s="633"/>
      <c r="BV37" s="634">
        <v>11996</v>
      </c>
      <c r="BW37" s="635"/>
      <c r="BX37" s="635"/>
      <c r="BY37" s="635"/>
      <c r="BZ37" s="635"/>
      <c r="CA37" s="635"/>
      <c r="CB37" s="671"/>
      <c r="CD37" s="631" t="s">
        <v>334</v>
      </c>
      <c r="CE37" s="632"/>
      <c r="CF37" s="632"/>
      <c r="CG37" s="632"/>
      <c r="CH37" s="632"/>
      <c r="CI37" s="632"/>
      <c r="CJ37" s="632"/>
      <c r="CK37" s="632"/>
      <c r="CL37" s="632"/>
      <c r="CM37" s="632"/>
      <c r="CN37" s="632"/>
      <c r="CO37" s="632"/>
      <c r="CP37" s="632"/>
      <c r="CQ37" s="633"/>
      <c r="CR37" s="634">
        <v>368143</v>
      </c>
      <c r="CS37" s="647"/>
      <c r="CT37" s="647"/>
      <c r="CU37" s="647"/>
      <c r="CV37" s="647"/>
      <c r="CW37" s="647"/>
      <c r="CX37" s="647"/>
      <c r="CY37" s="648"/>
      <c r="CZ37" s="637">
        <v>7.2</v>
      </c>
      <c r="DA37" s="649"/>
      <c r="DB37" s="649"/>
      <c r="DC37" s="650"/>
      <c r="DD37" s="640">
        <v>368143</v>
      </c>
      <c r="DE37" s="647"/>
      <c r="DF37" s="647"/>
      <c r="DG37" s="647"/>
      <c r="DH37" s="647"/>
      <c r="DI37" s="647"/>
      <c r="DJ37" s="647"/>
      <c r="DK37" s="648"/>
      <c r="DL37" s="640">
        <v>334727</v>
      </c>
      <c r="DM37" s="647"/>
      <c r="DN37" s="647"/>
      <c r="DO37" s="647"/>
      <c r="DP37" s="647"/>
      <c r="DQ37" s="647"/>
      <c r="DR37" s="647"/>
      <c r="DS37" s="647"/>
      <c r="DT37" s="647"/>
      <c r="DU37" s="647"/>
      <c r="DV37" s="648"/>
      <c r="DW37" s="637">
        <v>10.8</v>
      </c>
      <c r="DX37" s="649"/>
      <c r="DY37" s="649"/>
      <c r="DZ37" s="649"/>
      <c r="EA37" s="649"/>
      <c r="EB37" s="649"/>
      <c r="EC37" s="661"/>
    </row>
    <row r="38" spans="2:133" ht="11.25" customHeight="1" x14ac:dyDescent="0.2">
      <c r="B38" s="631" t="s">
        <v>335</v>
      </c>
      <c r="C38" s="632"/>
      <c r="D38" s="632"/>
      <c r="E38" s="632"/>
      <c r="F38" s="632"/>
      <c r="G38" s="632"/>
      <c r="H38" s="632"/>
      <c r="I38" s="632"/>
      <c r="J38" s="632"/>
      <c r="K38" s="632"/>
      <c r="L38" s="632"/>
      <c r="M38" s="632"/>
      <c r="N38" s="632"/>
      <c r="O38" s="632"/>
      <c r="P38" s="632"/>
      <c r="Q38" s="633"/>
      <c r="R38" s="634">
        <v>819165</v>
      </c>
      <c r="S38" s="635"/>
      <c r="T38" s="635"/>
      <c r="U38" s="635"/>
      <c r="V38" s="635"/>
      <c r="W38" s="635"/>
      <c r="X38" s="635"/>
      <c r="Y38" s="636"/>
      <c r="Z38" s="672">
        <v>14.9</v>
      </c>
      <c r="AA38" s="672"/>
      <c r="AB38" s="672"/>
      <c r="AC38" s="672"/>
      <c r="AD38" s="673" t="s">
        <v>228</v>
      </c>
      <c r="AE38" s="673"/>
      <c r="AF38" s="673"/>
      <c r="AG38" s="673"/>
      <c r="AH38" s="673"/>
      <c r="AI38" s="673"/>
      <c r="AJ38" s="673"/>
      <c r="AK38" s="673"/>
      <c r="AL38" s="637" t="s">
        <v>228</v>
      </c>
      <c r="AM38" s="638"/>
      <c r="AN38" s="638"/>
      <c r="AO38" s="674"/>
      <c r="AQ38" s="667" t="s">
        <v>336</v>
      </c>
      <c r="AR38" s="668"/>
      <c r="AS38" s="668"/>
      <c r="AT38" s="668"/>
      <c r="AU38" s="668"/>
      <c r="AV38" s="668"/>
      <c r="AW38" s="668"/>
      <c r="AX38" s="668"/>
      <c r="AY38" s="669"/>
      <c r="AZ38" s="634">
        <v>36541</v>
      </c>
      <c r="BA38" s="635"/>
      <c r="BB38" s="635"/>
      <c r="BC38" s="635"/>
      <c r="BD38" s="647"/>
      <c r="BE38" s="647"/>
      <c r="BF38" s="670"/>
      <c r="BG38" s="631" t="s">
        <v>337</v>
      </c>
      <c r="BH38" s="632"/>
      <c r="BI38" s="632"/>
      <c r="BJ38" s="632"/>
      <c r="BK38" s="632"/>
      <c r="BL38" s="632"/>
      <c r="BM38" s="632"/>
      <c r="BN38" s="632"/>
      <c r="BO38" s="632"/>
      <c r="BP38" s="632"/>
      <c r="BQ38" s="632"/>
      <c r="BR38" s="632"/>
      <c r="BS38" s="632"/>
      <c r="BT38" s="632"/>
      <c r="BU38" s="633"/>
      <c r="BV38" s="634">
        <v>1313</v>
      </c>
      <c r="BW38" s="635"/>
      <c r="BX38" s="635"/>
      <c r="BY38" s="635"/>
      <c r="BZ38" s="635"/>
      <c r="CA38" s="635"/>
      <c r="CB38" s="671"/>
      <c r="CD38" s="631" t="s">
        <v>338</v>
      </c>
      <c r="CE38" s="632"/>
      <c r="CF38" s="632"/>
      <c r="CG38" s="632"/>
      <c r="CH38" s="632"/>
      <c r="CI38" s="632"/>
      <c r="CJ38" s="632"/>
      <c r="CK38" s="632"/>
      <c r="CL38" s="632"/>
      <c r="CM38" s="632"/>
      <c r="CN38" s="632"/>
      <c r="CO38" s="632"/>
      <c r="CP38" s="632"/>
      <c r="CQ38" s="633"/>
      <c r="CR38" s="634">
        <v>523009</v>
      </c>
      <c r="CS38" s="635"/>
      <c r="CT38" s="635"/>
      <c r="CU38" s="635"/>
      <c r="CV38" s="635"/>
      <c r="CW38" s="635"/>
      <c r="CX38" s="635"/>
      <c r="CY38" s="636"/>
      <c r="CZ38" s="637">
        <v>10.199999999999999</v>
      </c>
      <c r="DA38" s="649"/>
      <c r="DB38" s="649"/>
      <c r="DC38" s="650"/>
      <c r="DD38" s="640">
        <v>445671</v>
      </c>
      <c r="DE38" s="635"/>
      <c r="DF38" s="635"/>
      <c r="DG38" s="635"/>
      <c r="DH38" s="635"/>
      <c r="DI38" s="635"/>
      <c r="DJ38" s="635"/>
      <c r="DK38" s="636"/>
      <c r="DL38" s="640">
        <v>418224</v>
      </c>
      <c r="DM38" s="635"/>
      <c r="DN38" s="635"/>
      <c r="DO38" s="635"/>
      <c r="DP38" s="635"/>
      <c r="DQ38" s="635"/>
      <c r="DR38" s="635"/>
      <c r="DS38" s="635"/>
      <c r="DT38" s="635"/>
      <c r="DU38" s="635"/>
      <c r="DV38" s="636"/>
      <c r="DW38" s="637">
        <v>13.5</v>
      </c>
      <c r="DX38" s="649"/>
      <c r="DY38" s="649"/>
      <c r="DZ38" s="649"/>
      <c r="EA38" s="649"/>
      <c r="EB38" s="649"/>
      <c r="EC38" s="661"/>
    </row>
    <row r="39" spans="2:133" ht="11.25" customHeight="1" x14ac:dyDescent="0.2">
      <c r="B39" s="631" t="s">
        <v>339</v>
      </c>
      <c r="C39" s="632"/>
      <c r="D39" s="632"/>
      <c r="E39" s="632"/>
      <c r="F39" s="632"/>
      <c r="G39" s="632"/>
      <c r="H39" s="632"/>
      <c r="I39" s="632"/>
      <c r="J39" s="632"/>
      <c r="K39" s="632"/>
      <c r="L39" s="632"/>
      <c r="M39" s="632"/>
      <c r="N39" s="632"/>
      <c r="O39" s="632"/>
      <c r="P39" s="632"/>
      <c r="Q39" s="633"/>
      <c r="R39" s="634" t="s">
        <v>130</v>
      </c>
      <c r="S39" s="635"/>
      <c r="T39" s="635"/>
      <c r="U39" s="635"/>
      <c r="V39" s="635"/>
      <c r="W39" s="635"/>
      <c r="X39" s="635"/>
      <c r="Y39" s="636"/>
      <c r="Z39" s="672" t="s">
        <v>130</v>
      </c>
      <c r="AA39" s="672"/>
      <c r="AB39" s="672"/>
      <c r="AC39" s="672"/>
      <c r="AD39" s="673" t="s">
        <v>130</v>
      </c>
      <c r="AE39" s="673"/>
      <c r="AF39" s="673"/>
      <c r="AG39" s="673"/>
      <c r="AH39" s="673"/>
      <c r="AI39" s="673"/>
      <c r="AJ39" s="673"/>
      <c r="AK39" s="673"/>
      <c r="AL39" s="637" t="s">
        <v>228</v>
      </c>
      <c r="AM39" s="638"/>
      <c r="AN39" s="638"/>
      <c r="AO39" s="674"/>
      <c r="AQ39" s="667" t="s">
        <v>340</v>
      </c>
      <c r="AR39" s="668"/>
      <c r="AS39" s="668"/>
      <c r="AT39" s="668"/>
      <c r="AU39" s="668"/>
      <c r="AV39" s="668"/>
      <c r="AW39" s="668"/>
      <c r="AX39" s="668"/>
      <c r="AY39" s="669"/>
      <c r="AZ39" s="634">
        <v>15901</v>
      </c>
      <c r="BA39" s="635"/>
      <c r="BB39" s="635"/>
      <c r="BC39" s="635"/>
      <c r="BD39" s="647"/>
      <c r="BE39" s="647"/>
      <c r="BF39" s="670"/>
      <c r="BG39" s="631" t="s">
        <v>341</v>
      </c>
      <c r="BH39" s="632"/>
      <c r="BI39" s="632"/>
      <c r="BJ39" s="632"/>
      <c r="BK39" s="632"/>
      <c r="BL39" s="632"/>
      <c r="BM39" s="632"/>
      <c r="BN39" s="632"/>
      <c r="BO39" s="632"/>
      <c r="BP39" s="632"/>
      <c r="BQ39" s="632"/>
      <c r="BR39" s="632"/>
      <c r="BS39" s="632"/>
      <c r="BT39" s="632"/>
      <c r="BU39" s="633"/>
      <c r="BV39" s="634">
        <v>1877</v>
      </c>
      <c r="BW39" s="635"/>
      <c r="BX39" s="635"/>
      <c r="BY39" s="635"/>
      <c r="BZ39" s="635"/>
      <c r="CA39" s="635"/>
      <c r="CB39" s="671"/>
      <c r="CD39" s="631" t="s">
        <v>342</v>
      </c>
      <c r="CE39" s="632"/>
      <c r="CF39" s="632"/>
      <c r="CG39" s="632"/>
      <c r="CH39" s="632"/>
      <c r="CI39" s="632"/>
      <c r="CJ39" s="632"/>
      <c r="CK39" s="632"/>
      <c r="CL39" s="632"/>
      <c r="CM39" s="632"/>
      <c r="CN39" s="632"/>
      <c r="CO39" s="632"/>
      <c r="CP39" s="632"/>
      <c r="CQ39" s="633"/>
      <c r="CR39" s="634">
        <v>321446</v>
      </c>
      <c r="CS39" s="647"/>
      <c r="CT39" s="647"/>
      <c r="CU39" s="647"/>
      <c r="CV39" s="647"/>
      <c r="CW39" s="647"/>
      <c r="CX39" s="647"/>
      <c r="CY39" s="648"/>
      <c r="CZ39" s="637">
        <v>6.2</v>
      </c>
      <c r="DA39" s="649"/>
      <c r="DB39" s="649"/>
      <c r="DC39" s="650"/>
      <c r="DD39" s="640">
        <v>297832</v>
      </c>
      <c r="DE39" s="647"/>
      <c r="DF39" s="647"/>
      <c r="DG39" s="647"/>
      <c r="DH39" s="647"/>
      <c r="DI39" s="647"/>
      <c r="DJ39" s="647"/>
      <c r="DK39" s="648"/>
      <c r="DL39" s="640" t="s">
        <v>228</v>
      </c>
      <c r="DM39" s="647"/>
      <c r="DN39" s="647"/>
      <c r="DO39" s="647"/>
      <c r="DP39" s="647"/>
      <c r="DQ39" s="647"/>
      <c r="DR39" s="647"/>
      <c r="DS39" s="647"/>
      <c r="DT39" s="647"/>
      <c r="DU39" s="647"/>
      <c r="DV39" s="648"/>
      <c r="DW39" s="637" t="s">
        <v>228</v>
      </c>
      <c r="DX39" s="649"/>
      <c r="DY39" s="649"/>
      <c r="DZ39" s="649"/>
      <c r="EA39" s="649"/>
      <c r="EB39" s="649"/>
      <c r="EC39" s="661"/>
    </row>
    <row r="40" spans="2:133" ht="11.25" customHeight="1" x14ac:dyDescent="0.2">
      <c r="B40" s="631" t="s">
        <v>343</v>
      </c>
      <c r="C40" s="632"/>
      <c r="D40" s="632"/>
      <c r="E40" s="632"/>
      <c r="F40" s="632"/>
      <c r="G40" s="632"/>
      <c r="H40" s="632"/>
      <c r="I40" s="632"/>
      <c r="J40" s="632"/>
      <c r="K40" s="632"/>
      <c r="L40" s="632"/>
      <c r="M40" s="632"/>
      <c r="N40" s="632"/>
      <c r="O40" s="632"/>
      <c r="P40" s="632"/>
      <c r="Q40" s="633"/>
      <c r="R40" s="634">
        <v>31865</v>
      </c>
      <c r="S40" s="635"/>
      <c r="T40" s="635"/>
      <c r="U40" s="635"/>
      <c r="V40" s="635"/>
      <c r="W40" s="635"/>
      <c r="X40" s="635"/>
      <c r="Y40" s="636"/>
      <c r="Z40" s="672">
        <v>0.6</v>
      </c>
      <c r="AA40" s="672"/>
      <c r="AB40" s="672"/>
      <c r="AC40" s="672"/>
      <c r="AD40" s="673" t="s">
        <v>139</v>
      </c>
      <c r="AE40" s="673"/>
      <c r="AF40" s="673"/>
      <c r="AG40" s="673"/>
      <c r="AH40" s="673"/>
      <c r="AI40" s="673"/>
      <c r="AJ40" s="673"/>
      <c r="AK40" s="673"/>
      <c r="AL40" s="637" t="s">
        <v>130</v>
      </c>
      <c r="AM40" s="638"/>
      <c r="AN40" s="638"/>
      <c r="AO40" s="674"/>
      <c r="AQ40" s="667" t="s">
        <v>344</v>
      </c>
      <c r="AR40" s="668"/>
      <c r="AS40" s="668"/>
      <c r="AT40" s="668"/>
      <c r="AU40" s="668"/>
      <c r="AV40" s="668"/>
      <c r="AW40" s="668"/>
      <c r="AX40" s="668"/>
      <c r="AY40" s="669"/>
      <c r="AZ40" s="634" t="s">
        <v>228</v>
      </c>
      <c r="BA40" s="635"/>
      <c r="BB40" s="635"/>
      <c r="BC40" s="635"/>
      <c r="BD40" s="647"/>
      <c r="BE40" s="647"/>
      <c r="BF40" s="670"/>
      <c r="BG40" s="675" t="s">
        <v>345</v>
      </c>
      <c r="BH40" s="676"/>
      <c r="BI40" s="676"/>
      <c r="BJ40" s="676"/>
      <c r="BK40" s="676"/>
      <c r="BL40" s="217"/>
      <c r="BM40" s="632" t="s">
        <v>346</v>
      </c>
      <c r="BN40" s="632"/>
      <c r="BO40" s="632"/>
      <c r="BP40" s="632"/>
      <c r="BQ40" s="632"/>
      <c r="BR40" s="632"/>
      <c r="BS40" s="632"/>
      <c r="BT40" s="632"/>
      <c r="BU40" s="633"/>
      <c r="BV40" s="634">
        <v>93</v>
      </c>
      <c r="BW40" s="635"/>
      <c r="BX40" s="635"/>
      <c r="BY40" s="635"/>
      <c r="BZ40" s="635"/>
      <c r="CA40" s="635"/>
      <c r="CB40" s="671"/>
      <c r="CD40" s="631" t="s">
        <v>347</v>
      </c>
      <c r="CE40" s="632"/>
      <c r="CF40" s="632"/>
      <c r="CG40" s="632"/>
      <c r="CH40" s="632"/>
      <c r="CI40" s="632"/>
      <c r="CJ40" s="632"/>
      <c r="CK40" s="632"/>
      <c r="CL40" s="632"/>
      <c r="CM40" s="632"/>
      <c r="CN40" s="632"/>
      <c r="CO40" s="632"/>
      <c r="CP40" s="632"/>
      <c r="CQ40" s="633"/>
      <c r="CR40" s="634">
        <v>7629</v>
      </c>
      <c r="CS40" s="635"/>
      <c r="CT40" s="635"/>
      <c r="CU40" s="635"/>
      <c r="CV40" s="635"/>
      <c r="CW40" s="635"/>
      <c r="CX40" s="635"/>
      <c r="CY40" s="636"/>
      <c r="CZ40" s="637">
        <v>0.1</v>
      </c>
      <c r="DA40" s="649"/>
      <c r="DB40" s="649"/>
      <c r="DC40" s="650"/>
      <c r="DD40" s="640">
        <v>7629</v>
      </c>
      <c r="DE40" s="635"/>
      <c r="DF40" s="635"/>
      <c r="DG40" s="635"/>
      <c r="DH40" s="635"/>
      <c r="DI40" s="635"/>
      <c r="DJ40" s="635"/>
      <c r="DK40" s="636"/>
      <c r="DL40" s="640" t="s">
        <v>130</v>
      </c>
      <c r="DM40" s="635"/>
      <c r="DN40" s="635"/>
      <c r="DO40" s="635"/>
      <c r="DP40" s="635"/>
      <c r="DQ40" s="635"/>
      <c r="DR40" s="635"/>
      <c r="DS40" s="635"/>
      <c r="DT40" s="635"/>
      <c r="DU40" s="635"/>
      <c r="DV40" s="636"/>
      <c r="DW40" s="637" t="s">
        <v>130</v>
      </c>
      <c r="DX40" s="649"/>
      <c r="DY40" s="649"/>
      <c r="DZ40" s="649"/>
      <c r="EA40" s="649"/>
      <c r="EB40" s="649"/>
      <c r="EC40" s="661"/>
    </row>
    <row r="41" spans="2:133" ht="11.25" customHeight="1" x14ac:dyDescent="0.2">
      <c r="B41" s="615" t="s">
        <v>348</v>
      </c>
      <c r="C41" s="616"/>
      <c r="D41" s="616"/>
      <c r="E41" s="616"/>
      <c r="F41" s="616"/>
      <c r="G41" s="616"/>
      <c r="H41" s="616"/>
      <c r="I41" s="616"/>
      <c r="J41" s="616"/>
      <c r="K41" s="616"/>
      <c r="L41" s="616"/>
      <c r="M41" s="616"/>
      <c r="N41" s="616"/>
      <c r="O41" s="616"/>
      <c r="P41" s="616"/>
      <c r="Q41" s="617"/>
      <c r="R41" s="618">
        <v>5480214</v>
      </c>
      <c r="S41" s="659"/>
      <c r="T41" s="659"/>
      <c r="U41" s="659"/>
      <c r="V41" s="659"/>
      <c r="W41" s="659"/>
      <c r="X41" s="659"/>
      <c r="Y41" s="662"/>
      <c r="Z41" s="663">
        <v>100</v>
      </c>
      <c r="AA41" s="663"/>
      <c r="AB41" s="663"/>
      <c r="AC41" s="663"/>
      <c r="AD41" s="664">
        <v>3060085</v>
      </c>
      <c r="AE41" s="664"/>
      <c r="AF41" s="664"/>
      <c r="AG41" s="664"/>
      <c r="AH41" s="664"/>
      <c r="AI41" s="664"/>
      <c r="AJ41" s="664"/>
      <c r="AK41" s="664"/>
      <c r="AL41" s="621">
        <v>100</v>
      </c>
      <c r="AM41" s="665"/>
      <c r="AN41" s="665"/>
      <c r="AO41" s="666"/>
      <c r="AQ41" s="667" t="s">
        <v>349</v>
      </c>
      <c r="AR41" s="668"/>
      <c r="AS41" s="668"/>
      <c r="AT41" s="668"/>
      <c r="AU41" s="668"/>
      <c r="AV41" s="668"/>
      <c r="AW41" s="668"/>
      <c r="AX41" s="668"/>
      <c r="AY41" s="669"/>
      <c r="AZ41" s="634">
        <v>92002</v>
      </c>
      <c r="BA41" s="635"/>
      <c r="BB41" s="635"/>
      <c r="BC41" s="635"/>
      <c r="BD41" s="647"/>
      <c r="BE41" s="647"/>
      <c r="BF41" s="670"/>
      <c r="BG41" s="675"/>
      <c r="BH41" s="676"/>
      <c r="BI41" s="676"/>
      <c r="BJ41" s="676"/>
      <c r="BK41" s="676"/>
      <c r="BL41" s="217"/>
      <c r="BM41" s="632" t="s">
        <v>350</v>
      </c>
      <c r="BN41" s="632"/>
      <c r="BO41" s="632"/>
      <c r="BP41" s="632"/>
      <c r="BQ41" s="632"/>
      <c r="BR41" s="632"/>
      <c r="BS41" s="632"/>
      <c r="BT41" s="632"/>
      <c r="BU41" s="633"/>
      <c r="BV41" s="634" t="s">
        <v>228</v>
      </c>
      <c r="BW41" s="635"/>
      <c r="BX41" s="635"/>
      <c r="BY41" s="635"/>
      <c r="BZ41" s="635"/>
      <c r="CA41" s="635"/>
      <c r="CB41" s="671"/>
      <c r="CD41" s="631" t="s">
        <v>351</v>
      </c>
      <c r="CE41" s="632"/>
      <c r="CF41" s="632"/>
      <c r="CG41" s="632"/>
      <c r="CH41" s="632"/>
      <c r="CI41" s="632"/>
      <c r="CJ41" s="632"/>
      <c r="CK41" s="632"/>
      <c r="CL41" s="632"/>
      <c r="CM41" s="632"/>
      <c r="CN41" s="632"/>
      <c r="CO41" s="632"/>
      <c r="CP41" s="632"/>
      <c r="CQ41" s="633"/>
      <c r="CR41" s="634" t="s">
        <v>130</v>
      </c>
      <c r="CS41" s="647"/>
      <c r="CT41" s="647"/>
      <c r="CU41" s="647"/>
      <c r="CV41" s="647"/>
      <c r="CW41" s="647"/>
      <c r="CX41" s="647"/>
      <c r="CY41" s="648"/>
      <c r="CZ41" s="637" t="s">
        <v>130</v>
      </c>
      <c r="DA41" s="649"/>
      <c r="DB41" s="649"/>
      <c r="DC41" s="650"/>
      <c r="DD41" s="640" t="s">
        <v>228</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352</v>
      </c>
      <c r="AR42" s="680"/>
      <c r="AS42" s="680"/>
      <c r="AT42" s="680"/>
      <c r="AU42" s="680"/>
      <c r="AV42" s="680"/>
      <c r="AW42" s="680"/>
      <c r="AX42" s="680"/>
      <c r="AY42" s="681"/>
      <c r="AZ42" s="618">
        <v>415106</v>
      </c>
      <c r="BA42" s="659"/>
      <c r="BB42" s="659"/>
      <c r="BC42" s="659"/>
      <c r="BD42" s="619"/>
      <c r="BE42" s="619"/>
      <c r="BF42" s="682"/>
      <c r="BG42" s="677"/>
      <c r="BH42" s="678"/>
      <c r="BI42" s="678"/>
      <c r="BJ42" s="678"/>
      <c r="BK42" s="678"/>
      <c r="BL42" s="218"/>
      <c r="BM42" s="616" t="s">
        <v>353</v>
      </c>
      <c r="BN42" s="616"/>
      <c r="BO42" s="616"/>
      <c r="BP42" s="616"/>
      <c r="BQ42" s="616"/>
      <c r="BR42" s="616"/>
      <c r="BS42" s="616"/>
      <c r="BT42" s="616"/>
      <c r="BU42" s="617"/>
      <c r="BV42" s="618">
        <v>425</v>
      </c>
      <c r="BW42" s="659"/>
      <c r="BX42" s="659"/>
      <c r="BY42" s="659"/>
      <c r="BZ42" s="659"/>
      <c r="CA42" s="659"/>
      <c r="CB42" s="660"/>
      <c r="CD42" s="631" t="s">
        <v>354</v>
      </c>
      <c r="CE42" s="632"/>
      <c r="CF42" s="632"/>
      <c r="CG42" s="632"/>
      <c r="CH42" s="632"/>
      <c r="CI42" s="632"/>
      <c r="CJ42" s="632"/>
      <c r="CK42" s="632"/>
      <c r="CL42" s="632"/>
      <c r="CM42" s="632"/>
      <c r="CN42" s="632"/>
      <c r="CO42" s="632"/>
      <c r="CP42" s="632"/>
      <c r="CQ42" s="633"/>
      <c r="CR42" s="634">
        <v>1042885</v>
      </c>
      <c r="CS42" s="647"/>
      <c r="CT42" s="647"/>
      <c r="CU42" s="647"/>
      <c r="CV42" s="647"/>
      <c r="CW42" s="647"/>
      <c r="CX42" s="647"/>
      <c r="CY42" s="648"/>
      <c r="CZ42" s="637">
        <v>20.3</v>
      </c>
      <c r="DA42" s="649"/>
      <c r="DB42" s="649"/>
      <c r="DC42" s="650"/>
      <c r="DD42" s="640">
        <v>243672</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355</v>
      </c>
      <c r="CD43" s="631" t="s">
        <v>356</v>
      </c>
      <c r="CE43" s="632"/>
      <c r="CF43" s="632"/>
      <c r="CG43" s="632"/>
      <c r="CH43" s="632"/>
      <c r="CI43" s="632"/>
      <c r="CJ43" s="632"/>
      <c r="CK43" s="632"/>
      <c r="CL43" s="632"/>
      <c r="CM43" s="632"/>
      <c r="CN43" s="632"/>
      <c r="CO43" s="632"/>
      <c r="CP43" s="632"/>
      <c r="CQ43" s="633"/>
      <c r="CR43" s="634">
        <v>7195</v>
      </c>
      <c r="CS43" s="647"/>
      <c r="CT43" s="647"/>
      <c r="CU43" s="647"/>
      <c r="CV43" s="647"/>
      <c r="CW43" s="647"/>
      <c r="CX43" s="647"/>
      <c r="CY43" s="648"/>
      <c r="CZ43" s="637">
        <v>0.1</v>
      </c>
      <c r="DA43" s="649"/>
      <c r="DB43" s="649"/>
      <c r="DC43" s="650"/>
      <c r="DD43" s="640">
        <v>7195</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357</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304</v>
      </c>
      <c r="CE44" s="654"/>
      <c r="CF44" s="631" t="s">
        <v>358</v>
      </c>
      <c r="CG44" s="632"/>
      <c r="CH44" s="632"/>
      <c r="CI44" s="632"/>
      <c r="CJ44" s="632"/>
      <c r="CK44" s="632"/>
      <c r="CL44" s="632"/>
      <c r="CM44" s="632"/>
      <c r="CN44" s="632"/>
      <c r="CO44" s="632"/>
      <c r="CP44" s="632"/>
      <c r="CQ44" s="633"/>
      <c r="CR44" s="634">
        <v>1041074</v>
      </c>
      <c r="CS44" s="635"/>
      <c r="CT44" s="635"/>
      <c r="CU44" s="635"/>
      <c r="CV44" s="635"/>
      <c r="CW44" s="635"/>
      <c r="CX44" s="635"/>
      <c r="CY44" s="636"/>
      <c r="CZ44" s="637">
        <v>20.2</v>
      </c>
      <c r="DA44" s="638"/>
      <c r="DB44" s="638"/>
      <c r="DC44" s="639"/>
      <c r="DD44" s="640">
        <v>241861</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359</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360</v>
      </c>
      <c r="CG45" s="632"/>
      <c r="CH45" s="632"/>
      <c r="CI45" s="632"/>
      <c r="CJ45" s="632"/>
      <c r="CK45" s="632"/>
      <c r="CL45" s="632"/>
      <c r="CM45" s="632"/>
      <c r="CN45" s="632"/>
      <c r="CO45" s="632"/>
      <c r="CP45" s="632"/>
      <c r="CQ45" s="633"/>
      <c r="CR45" s="634">
        <v>34966</v>
      </c>
      <c r="CS45" s="647"/>
      <c r="CT45" s="647"/>
      <c r="CU45" s="647"/>
      <c r="CV45" s="647"/>
      <c r="CW45" s="647"/>
      <c r="CX45" s="647"/>
      <c r="CY45" s="648"/>
      <c r="CZ45" s="637">
        <v>0.7</v>
      </c>
      <c r="DA45" s="649"/>
      <c r="DB45" s="649"/>
      <c r="DC45" s="650"/>
      <c r="DD45" s="640">
        <v>7239</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361</v>
      </c>
      <c r="CG46" s="632"/>
      <c r="CH46" s="632"/>
      <c r="CI46" s="632"/>
      <c r="CJ46" s="632"/>
      <c r="CK46" s="632"/>
      <c r="CL46" s="632"/>
      <c r="CM46" s="632"/>
      <c r="CN46" s="632"/>
      <c r="CO46" s="632"/>
      <c r="CP46" s="632"/>
      <c r="CQ46" s="633"/>
      <c r="CR46" s="634">
        <v>995200</v>
      </c>
      <c r="CS46" s="635"/>
      <c r="CT46" s="635"/>
      <c r="CU46" s="635"/>
      <c r="CV46" s="635"/>
      <c r="CW46" s="635"/>
      <c r="CX46" s="635"/>
      <c r="CY46" s="636"/>
      <c r="CZ46" s="637">
        <v>19.3</v>
      </c>
      <c r="DA46" s="638"/>
      <c r="DB46" s="638"/>
      <c r="DC46" s="639"/>
      <c r="DD46" s="640">
        <v>233386</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362</v>
      </c>
      <c r="CG47" s="632"/>
      <c r="CH47" s="632"/>
      <c r="CI47" s="632"/>
      <c r="CJ47" s="632"/>
      <c r="CK47" s="632"/>
      <c r="CL47" s="632"/>
      <c r="CM47" s="632"/>
      <c r="CN47" s="632"/>
      <c r="CO47" s="632"/>
      <c r="CP47" s="632"/>
      <c r="CQ47" s="633"/>
      <c r="CR47" s="634">
        <v>1811</v>
      </c>
      <c r="CS47" s="647"/>
      <c r="CT47" s="647"/>
      <c r="CU47" s="647"/>
      <c r="CV47" s="647"/>
      <c r="CW47" s="647"/>
      <c r="CX47" s="647"/>
      <c r="CY47" s="648"/>
      <c r="CZ47" s="637">
        <v>0</v>
      </c>
      <c r="DA47" s="649"/>
      <c r="DB47" s="649"/>
      <c r="DC47" s="650"/>
      <c r="DD47" s="640">
        <v>1811</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363</v>
      </c>
      <c r="CG48" s="632"/>
      <c r="CH48" s="632"/>
      <c r="CI48" s="632"/>
      <c r="CJ48" s="632"/>
      <c r="CK48" s="632"/>
      <c r="CL48" s="632"/>
      <c r="CM48" s="632"/>
      <c r="CN48" s="632"/>
      <c r="CO48" s="632"/>
      <c r="CP48" s="632"/>
      <c r="CQ48" s="633"/>
      <c r="CR48" s="634" t="s">
        <v>130</v>
      </c>
      <c r="CS48" s="635"/>
      <c r="CT48" s="635"/>
      <c r="CU48" s="635"/>
      <c r="CV48" s="635"/>
      <c r="CW48" s="635"/>
      <c r="CX48" s="635"/>
      <c r="CY48" s="636"/>
      <c r="CZ48" s="637" t="s">
        <v>130</v>
      </c>
      <c r="DA48" s="638"/>
      <c r="DB48" s="638"/>
      <c r="DC48" s="639"/>
      <c r="DD48" s="640" t="s">
        <v>130</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364</v>
      </c>
      <c r="CE49" s="616"/>
      <c r="CF49" s="616"/>
      <c r="CG49" s="616"/>
      <c r="CH49" s="616"/>
      <c r="CI49" s="616"/>
      <c r="CJ49" s="616"/>
      <c r="CK49" s="616"/>
      <c r="CL49" s="616"/>
      <c r="CM49" s="616"/>
      <c r="CN49" s="616"/>
      <c r="CO49" s="616"/>
      <c r="CP49" s="616"/>
      <c r="CQ49" s="617"/>
      <c r="CR49" s="618">
        <v>5145460</v>
      </c>
      <c r="CS49" s="619"/>
      <c r="CT49" s="619"/>
      <c r="CU49" s="619"/>
      <c r="CV49" s="619"/>
      <c r="CW49" s="619"/>
      <c r="CX49" s="619"/>
      <c r="CY49" s="620"/>
      <c r="CZ49" s="621">
        <v>100</v>
      </c>
      <c r="DA49" s="622"/>
      <c r="DB49" s="622"/>
      <c r="DC49" s="623"/>
      <c r="DD49" s="624">
        <v>3609330</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WkjE8T0fiN04xgCrHVoRKH/SxcX144NVK43SEacNcSCsYKQY6tBGF+z6ZgK1c52ErNUf9nICn9h0FtaLB4AvNg==" saltValue="Z4schgMcIABvbyV7WGYaA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365</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366</v>
      </c>
      <c r="DK2" s="1105"/>
      <c r="DL2" s="1105"/>
      <c r="DM2" s="1105"/>
      <c r="DN2" s="1105"/>
      <c r="DO2" s="1106"/>
      <c r="DP2" s="222"/>
      <c r="DQ2" s="1104" t="s">
        <v>367</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368</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369</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370</v>
      </c>
      <c r="B5" s="1009"/>
      <c r="C5" s="1009"/>
      <c r="D5" s="1009"/>
      <c r="E5" s="1009"/>
      <c r="F5" s="1009"/>
      <c r="G5" s="1009"/>
      <c r="H5" s="1009"/>
      <c r="I5" s="1009"/>
      <c r="J5" s="1009"/>
      <c r="K5" s="1009"/>
      <c r="L5" s="1009"/>
      <c r="M5" s="1009"/>
      <c r="N5" s="1009"/>
      <c r="O5" s="1009"/>
      <c r="P5" s="1010"/>
      <c r="Q5" s="1014" t="s">
        <v>371</v>
      </c>
      <c r="R5" s="1015"/>
      <c r="S5" s="1015"/>
      <c r="T5" s="1015"/>
      <c r="U5" s="1016"/>
      <c r="V5" s="1014" t="s">
        <v>372</v>
      </c>
      <c r="W5" s="1015"/>
      <c r="X5" s="1015"/>
      <c r="Y5" s="1015"/>
      <c r="Z5" s="1016"/>
      <c r="AA5" s="1014" t="s">
        <v>373</v>
      </c>
      <c r="AB5" s="1015"/>
      <c r="AC5" s="1015"/>
      <c r="AD5" s="1015"/>
      <c r="AE5" s="1015"/>
      <c r="AF5" s="1107" t="s">
        <v>374</v>
      </c>
      <c r="AG5" s="1015"/>
      <c r="AH5" s="1015"/>
      <c r="AI5" s="1015"/>
      <c r="AJ5" s="1028"/>
      <c r="AK5" s="1015" t="s">
        <v>375</v>
      </c>
      <c r="AL5" s="1015"/>
      <c r="AM5" s="1015"/>
      <c r="AN5" s="1015"/>
      <c r="AO5" s="1016"/>
      <c r="AP5" s="1014" t="s">
        <v>376</v>
      </c>
      <c r="AQ5" s="1015"/>
      <c r="AR5" s="1015"/>
      <c r="AS5" s="1015"/>
      <c r="AT5" s="1016"/>
      <c r="AU5" s="1014" t="s">
        <v>377</v>
      </c>
      <c r="AV5" s="1015"/>
      <c r="AW5" s="1015"/>
      <c r="AX5" s="1015"/>
      <c r="AY5" s="1028"/>
      <c r="AZ5" s="226"/>
      <c r="BA5" s="226"/>
      <c r="BB5" s="226"/>
      <c r="BC5" s="226"/>
      <c r="BD5" s="226"/>
      <c r="BE5" s="227"/>
      <c r="BF5" s="227"/>
      <c r="BG5" s="227"/>
      <c r="BH5" s="227"/>
      <c r="BI5" s="227"/>
      <c r="BJ5" s="227"/>
      <c r="BK5" s="227"/>
      <c r="BL5" s="227"/>
      <c r="BM5" s="227"/>
      <c r="BN5" s="227"/>
      <c r="BO5" s="227"/>
      <c r="BP5" s="227"/>
      <c r="BQ5" s="1008" t="s">
        <v>378</v>
      </c>
      <c r="BR5" s="1009"/>
      <c r="BS5" s="1009"/>
      <c r="BT5" s="1009"/>
      <c r="BU5" s="1009"/>
      <c r="BV5" s="1009"/>
      <c r="BW5" s="1009"/>
      <c r="BX5" s="1009"/>
      <c r="BY5" s="1009"/>
      <c r="BZ5" s="1009"/>
      <c r="CA5" s="1009"/>
      <c r="CB5" s="1009"/>
      <c r="CC5" s="1009"/>
      <c r="CD5" s="1009"/>
      <c r="CE5" s="1009"/>
      <c r="CF5" s="1009"/>
      <c r="CG5" s="1010"/>
      <c r="CH5" s="1014" t="s">
        <v>379</v>
      </c>
      <c r="CI5" s="1015"/>
      <c r="CJ5" s="1015"/>
      <c r="CK5" s="1015"/>
      <c r="CL5" s="1016"/>
      <c r="CM5" s="1014" t="s">
        <v>380</v>
      </c>
      <c r="CN5" s="1015"/>
      <c r="CO5" s="1015"/>
      <c r="CP5" s="1015"/>
      <c r="CQ5" s="1016"/>
      <c r="CR5" s="1014" t="s">
        <v>381</v>
      </c>
      <c r="CS5" s="1015"/>
      <c r="CT5" s="1015"/>
      <c r="CU5" s="1015"/>
      <c r="CV5" s="1016"/>
      <c r="CW5" s="1014" t="s">
        <v>382</v>
      </c>
      <c r="CX5" s="1015"/>
      <c r="CY5" s="1015"/>
      <c r="CZ5" s="1015"/>
      <c r="DA5" s="1016"/>
      <c r="DB5" s="1014" t="s">
        <v>383</v>
      </c>
      <c r="DC5" s="1015"/>
      <c r="DD5" s="1015"/>
      <c r="DE5" s="1015"/>
      <c r="DF5" s="1016"/>
      <c r="DG5" s="1097" t="s">
        <v>384</v>
      </c>
      <c r="DH5" s="1098"/>
      <c r="DI5" s="1098"/>
      <c r="DJ5" s="1098"/>
      <c r="DK5" s="1099"/>
      <c r="DL5" s="1097" t="s">
        <v>385</v>
      </c>
      <c r="DM5" s="1098"/>
      <c r="DN5" s="1098"/>
      <c r="DO5" s="1098"/>
      <c r="DP5" s="1099"/>
      <c r="DQ5" s="1014" t="s">
        <v>386</v>
      </c>
      <c r="DR5" s="1015"/>
      <c r="DS5" s="1015"/>
      <c r="DT5" s="1015"/>
      <c r="DU5" s="1016"/>
      <c r="DV5" s="1014" t="s">
        <v>377</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387</v>
      </c>
      <c r="C7" s="1061"/>
      <c r="D7" s="1061"/>
      <c r="E7" s="1061"/>
      <c r="F7" s="1061"/>
      <c r="G7" s="1061"/>
      <c r="H7" s="1061"/>
      <c r="I7" s="1061"/>
      <c r="J7" s="1061"/>
      <c r="K7" s="1061"/>
      <c r="L7" s="1061"/>
      <c r="M7" s="1061"/>
      <c r="N7" s="1061"/>
      <c r="O7" s="1061"/>
      <c r="P7" s="1062"/>
      <c r="Q7" s="1115">
        <v>5487</v>
      </c>
      <c r="R7" s="1116"/>
      <c r="S7" s="1116"/>
      <c r="T7" s="1116"/>
      <c r="U7" s="1116"/>
      <c r="V7" s="1116">
        <v>5152</v>
      </c>
      <c r="W7" s="1116"/>
      <c r="X7" s="1116"/>
      <c r="Y7" s="1116"/>
      <c r="Z7" s="1116"/>
      <c r="AA7" s="1116">
        <v>335</v>
      </c>
      <c r="AB7" s="1116"/>
      <c r="AC7" s="1116"/>
      <c r="AD7" s="1116"/>
      <c r="AE7" s="1117"/>
      <c r="AF7" s="1118">
        <v>264</v>
      </c>
      <c r="AG7" s="1119"/>
      <c r="AH7" s="1119"/>
      <c r="AI7" s="1119"/>
      <c r="AJ7" s="1120"/>
      <c r="AK7" s="1121">
        <v>14</v>
      </c>
      <c r="AL7" s="1122"/>
      <c r="AM7" s="1122"/>
      <c r="AN7" s="1122"/>
      <c r="AO7" s="1122"/>
      <c r="AP7" s="1122">
        <v>5127</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388</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389</v>
      </c>
      <c r="B23" s="950" t="s">
        <v>390</v>
      </c>
      <c r="C23" s="951"/>
      <c r="D23" s="951"/>
      <c r="E23" s="951"/>
      <c r="F23" s="951"/>
      <c r="G23" s="951"/>
      <c r="H23" s="951"/>
      <c r="I23" s="951"/>
      <c r="J23" s="951"/>
      <c r="K23" s="951"/>
      <c r="L23" s="951"/>
      <c r="M23" s="951"/>
      <c r="N23" s="951"/>
      <c r="O23" s="951"/>
      <c r="P23" s="961"/>
      <c r="Q23" s="1080">
        <v>5487</v>
      </c>
      <c r="R23" s="1074"/>
      <c r="S23" s="1074"/>
      <c r="T23" s="1074"/>
      <c r="U23" s="1074"/>
      <c r="V23" s="1074">
        <v>5152</v>
      </c>
      <c r="W23" s="1074"/>
      <c r="X23" s="1074"/>
      <c r="Y23" s="1074"/>
      <c r="Z23" s="1074"/>
      <c r="AA23" s="1074">
        <v>335</v>
      </c>
      <c r="AB23" s="1074"/>
      <c r="AC23" s="1074"/>
      <c r="AD23" s="1074"/>
      <c r="AE23" s="1081"/>
      <c r="AF23" s="1082">
        <v>264</v>
      </c>
      <c r="AG23" s="1074"/>
      <c r="AH23" s="1074"/>
      <c r="AI23" s="1074"/>
      <c r="AJ23" s="1083"/>
      <c r="AK23" s="1084"/>
      <c r="AL23" s="1085"/>
      <c r="AM23" s="1085"/>
      <c r="AN23" s="1085"/>
      <c r="AO23" s="1085"/>
      <c r="AP23" s="1074">
        <v>5127</v>
      </c>
      <c r="AQ23" s="1074"/>
      <c r="AR23" s="1074"/>
      <c r="AS23" s="1074"/>
      <c r="AT23" s="1074"/>
      <c r="AU23" s="1075"/>
      <c r="AV23" s="1075"/>
      <c r="AW23" s="1075"/>
      <c r="AX23" s="1075"/>
      <c r="AY23" s="1076"/>
      <c r="AZ23" s="1077" t="s">
        <v>391</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392</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393</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370</v>
      </c>
      <c r="B26" s="1009"/>
      <c r="C26" s="1009"/>
      <c r="D26" s="1009"/>
      <c r="E26" s="1009"/>
      <c r="F26" s="1009"/>
      <c r="G26" s="1009"/>
      <c r="H26" s="1009"/>
      <c r="I26" s="1009"/>
      <c r="J26" s="1009"/>
      <c r="K26" s="1009"/>
      <c r="L26" s="1009"/>
      <c r="M26" s="1009"/>
      <c r="N26" s="1009"/>
      <c r="O26" s="1009"/>
      <c r="P26" s="1010"/>
      <c r="Q26" s="1014" t="s">
        <v>394</v>
      </c>
      <c r="R26" s="1015"/>
      <c r="S26" s="1015"/>
      <c r="T26" s="1015"/>
      <c r="U26" s="1016"/>
      <c r="V26" s="1014" t="s">
        <v>395</v>
      </c>
      <c r="W26" s="1015"/>
      <c r="X26" s="1015"/>
      <c r="Y26" s="1015"/>
      <c r="Z26" s="1016"/>
      <c r="AA26" s="1014" t="s">
        <v>396</v>
      </c>
      <c r="AB26" s="1015"/>
      <c r="AC26" s="1015"/>
      <c r="AD26" s="1015"/>
      <c r="AE26" s="1015"/>
      <c r="AF26" s="1068" t="s">
        <v>397</v>
      </c>
      <c r="AG26" s="1021"/>
      <c r="AH26" s="1021"/>
      <c r="AI26" s="1021"/>
      <c r="AJ26" s="1069"/>
      <c r="AK26" s="1015" t="s">
        <v>398</v>
      </c>
      <c r="AL26" s="1015"/>
      <c r="AM26" s="1015"/>
      <c r="AN26" s="1015"/>
      <c r="AO26" s="1016"/>
      <c r="AP26" s="1014" t="s">
        <v>399</v>
      </c>
      <c r="AQ26" s="1015"/>
      <c r="AR26" s="1015"/>
      <c r="AS26" s="1015"/>
      <c r="AT26" s="1016"/>
      <c r="AU26" s="1014" t="s">
        <v>400</v>
      </c>
      <c r="AV26" s="1015"/>
      <c r="AW26" s="1015"/>
      <c r="AX26" s="1015"/>
      <c r="AY26" s="1016"/>
      <c r="AZ26" s="1014" t="s">
        <v>401</v>
      </c>
      <c r="BA26" s="1015"/>
      <c r="BB26" s="1015"/>
      <c r="BC26" s="1015"/>
      <c r="BD26" s="1016"/>
      <c r="BE26" s="1014" t="s">
        <v>377</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402</v>
      </c>
      <c r="C28" s="1061"/>
      <c r="D28" s="1061"/>
      <c r="E28" s="1061"/>
      <c r="F28" s="1061"/>
      <c r="G28" s="1061"/>
      <c r="H28" s="1061"/>
      <c r="I28" s="1061"/>
      <c r="J28" s="1061"/>
      <c r="K28" s="1061"/>
      <c r="L28" s="1061"/>
      <c r="M28" s="1061"/>
      <c r="N28" s="1061"/>
      <c r="O28" s="1061"/>
      <c r="P28" s="1062"/>
      <c r="Q28" s="1063">
        <v>1113</v>
      </c>
      <c r="R28" s="1064"/>
      <c r="S28" s="1064"/>
      <c r="T28" s="1064"/>
      <c r="U28" s="1064"/>
      <c r="V28" s="1064">
        <v>1090</v>
      </c>
      <c r="W28" s="1064"/>
      <c r="X28" s="1064"/>
      <c r="Y28" s="1064"/>
      <c r="Z28" s="1064"/>
      <c r="AA28" s="1064">
        <v>23</v>
      </c>
      <c r="AB28" s="1064"/>
      <c r="AC28" s="1064"/>
      <c r="AD28" s="1064"/>
      <c r="AE28" s="1065"/>
      <c r="AF28" s="1066">
        <v>23</v>
      </c>
      <c r="AG28" s="1064"/>
      <c r="AH28" s="1064"/>
      <c r="AI28" s="1064"/>
      <c r="AJ28" s="1067"/>
      <c r="AK28" s="1055">
        <v>78</v>
      </c>
      <c r="AL28" s="1056"/>
      <c r="AM28" s="1056"/>
      <c r="AN28" s="1056"/>
      <c r="AO28" s="1056"/>
      <c r="AP28" s="1056" t="s">
        <v>578</v>
      </c>
      <c r="AQ28" s="1056"/>
      <c r="AR28" s="1056"/>
      <c r="AS28" s="1056"/>
      <c r="AT28" s="1056"/>
      <c r="AU28" s="1056" t="s">
        <v>578</v>
      </c>
      <c r="AV28" s="1056"/>
      <c r="AW28" s="1056"/>
      <c r="AX28" s="1056"/>
      <c r="AY28" s="1056"/>
      <c r="AZ28" s="1057"/>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403</v>
      </c>
      <c r="C29" s="1044"/>
      <c r="D29" s="1044"/>
      <c r="E29" s="1044"/>
      <c r="F29" s="1044"/>
      <c r="G29" s="1044"/>
      <c r="H29" s="1044"/>
      <c r="I29" s="1044"/>
      <c r="J29" s="1044"/>
      <c r="K29" s="1044"/>
      <c r="L29" s="1044"/>
      <c r="M29" s="1044"/>
      <c r="N29" s="1044"/>
      <c r="O29" s="1044"/>
      <c r="P29" s="1045"/>
      <c r="Q29" s="1051">
        <v>1502</v>
      </c>
      <c r="R29" s="1052"/>
      <c r="S29" s="1052"/>
      <c r="T29" s="1052"/>
      <c r="U29" s="1052"/>
      <c r="V29" s="1052">
        <v>1428</v>
      </c>
      <c r="W29" s="1052"/>
      <c r="X29" s="1052"/>
      <c r="Y29" s="1052"/>
      <c r="Z29" s="1052"/>
      <c r="AA29" s="1052">
        <v>74</v>
      </c>
      <c r="AB29" s="1052"/>
      <c r="AC29" s="1052"/>
      <c r="AD29" s="1052"/>
      <c r="AE29" s="1053"/>
      <c r="AF29" s="1048">
        <v>74</v>
      </c>
      <c r="AG29" s="1049"/>
      <c r="AH29" s="1049"/>
      <c r="AI29" s="1049"/>
      <c r="AJ29" s="1050"/>
      <c r="AK29" s="993">
        <v>214</v>
      </c>
      <c r="AL29" s="984"/>
      <c r="AM29" s="984"/>
      <c r="AN29" s="984"/>
      <c r="AO29" s="984"/>
      <c r="AP29" s="984" t="s">
        <v>578</v>
      </c>
      <c r="AQ29" s="984"/>
      <c r="AR29" s="984"/>
      <c r="AS29" s="984"/>
      <c r="AT29" s="984"/>
      <c r="AU29" s="984" t="s">
        <v>578</v>
      </c>
      <c r="AV29" s="984"/>
      <c r="AW29" s="984"/>
      <c r="AX29" s="984"/>
      <c r="AY29" s="984"/>
      <c r="AZ29" s="1054"/>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404</v>
      </c>
      <c r="C30" s="1044"/>
      <c r="D30" s="1044"/>
      <c r="E30" s="1044"/>
      <c r="F30" s="1044"/>
      <c r="G30" s="1044"/>
      <c r="H30" s="1044"/>
      <c r="I30" s="1044"/>
      <c r="J30" s="1044"/>
      <c r="K30" s="1044"/>
      <c r="L30" s="1044"/>
      <c r="M30" s="1044"/>
      <c r="N30" s="1044"/>
      <c r="O30" s="1044"/>
      <c r="P30" s="1045"/>
      <c r="Q30" s="1051">
        <v>152</v>
      </c>
      <c r="R30" s="1052"/>
      <c r="S30" s="1052"/>
      <c r="T30" s="1052"/>
      <c r="U30" s="1052"/>
      <c r="V30" s="1052">
        <v>149</v>
      </c>
      <c r="W30" s="1052"/>
      <c r="X30" s="1052"/>
      <c r="Y30" s="1052"/>
      <c r="Z30" s="1052"/>
      <c r="AA30" s="1052">
        <v>2</v>
      </c>
      <c r="AB30" s="1052"/>
      <c r="AC30" s="1052"/>
      <c r="AD30" s="1052"/>
      <c r="AE30" s="1053"/>
      <c r="AF30" s="1048">
        <v>2</v>
      </c>
      <c r="AG30" s="1049"/>
      <c r="AH30" s="1049"/>
      <c r="AI30" s="1049"/>
      <c r="AJ30" s="1050"/>
      <c r="AK30" s="993">
        <v>37</v>
      </c>
      <c r="AL30" s="984"/>
      <c r="AM30" s="984"/>
      <c r="AN30" s="984"/>
      <c r="AO30" s="984"/>
      <c r="AP30" s="984" t="s">
        <v>578</v>
      </c>
      <c r="AQ30" s="984"/>
      <c r="AR30" s="984"/>
      <c r="AS30" s="984"/>
      <c r="AT30" s="984"/>
      <c r="AU30" s="984" t="s">
        <v>578</v>
      </c>
      <c r="AV30" s="984"/>
      <c r="AW30" s="984"/>
      <c r="AX30" s="984"/>
      <c r="AY30" s="984"/>
      <c r="AZ30" s="1054"/>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405</v>
      </c>
      <c r="C31" s="1044"/>
      <c r="D31" s="1044"/>
      <c r="E31" s="1044"/>
      <c r="F31" s="1044"/>
      <c r="G31" s="1044"/>
      <c r="H31" s="1044"/>
      <c r="I31" s="1044"/>
      <c r="J31" s="1044"/>
      <c r="K31" s="1044"/>
      <c r="L31" s="1044"/>
      <c r="M31" s="1044"/>
      <c r="N31" s="1044"/>
      <c r="O31" s="1044"/>
      <c r="P31" s="1045"/>
      <c r="Q31" s="1051">
        <v>35</v>
      </c>
      <c r="R31" s="1052"/>
      <c r="S31" s="1052"/>
      <c r="T31" s="1052"/>
      <c r="U31" s="1052"/>
      <c r="V31" s="1052">
        <v>60</v>
      </c>
      <c r="W31" s="1052"/>
      <c r="X31" s="1052"/>
      <c r="Y31" s="1052"/>
      <c r="Z31" s="1052"/>
      <c r="AA31" s="1052">
        <v>-25</v>
      </c>
      <c r="AB31" s="1052"/>
      <c r="AC31" s="1052"/>
      <c r="AD31" s="1052"/>
      <c r="AE31" s="1053"/>
      <c r="AF31" s="1048">
        <v>16</v>
      </c>
      <c r="AG31" s="1049"/>
      <c r="AH31" s="1049"/>
      <c r="AI31" s="1049"/>
      <c r="AJ31" s="1050"/>
      <c r="AK31" s="993">
        <v>8</v>
      </c>
      <c r="AL31" s="984"/>
      <c r="AM31" s="984"/>
      <c r="AN31" s="984"/>
      <c r="AO31" s="984"/>
      <c r="AP31" s="984">
        <v>51</v>
      </c>
      <c r="AQ31" s="984"/>
      <c r="AR31" s="984"/>
      <c r="AS31" s="984"/>
      <c r="AT31" s="984"/>
      <c r="AU31" s="984">
        <v>50</v>
      </c>
      <c r="AV31" s="984"/>
      <c r="AW31" s="984"/>
      <c r="AX31" s="984"/>
      <c r="AY31" s="984"/>
      <c r="AZ31" s="1054" t="s">
        <v>578</v>
      </c>
      <c r="BA31" s="1054"/>
      <c r="BB31" s="1054"/>
      <c r="BC31" s="1054"/>
      <c r="BD31" s="1054"/>
      <c r="BE31" s="985" t="s">
        <v>406</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407</v>
      </c>
      <c r="C32" s="1044"/>
      <c r="D32" s="1044"/>
      <c r="E32" s="1044"/>
      <c r="F32" s="1044"/>
      <c r="G32" s="1044"/>
      <c r="H32" s="1044"/>
      <c r="I32" s="1044"/>
      <c r="J32" s="1044"/>
      <c r="K32" s="1044"/>
      <c r="L32" s="1044"/>
      <c r="M32" s="1044"/>
      <c r="N32" s="1044"/>
      <c r="O32" s="1044"/>
      <c r="P32" s="1045"/>
      <c r="Q32" s="1051">
        <v>486</v>
      </c>
      <c r="R32" s="1052"/>
      <c r="S32" s="1052"/>
      <c r="T32" s="1052"/>
      <c r="U32" s="1052"/>
      <c r="V32" s="1052">
        <v>438</v>
      </c>
      <c r="W32" s="1052"/>
      <c r="X32" s="1052"/>
      <c r="Y32" s="1052"/>
      <c r="Z32" s="1052"/>
      <c r="AA32" s="1052">
        <v>48</v>
      </c>
      <c r="AB32" s="1052"/>
      <c r="AC32" s="1052"/>
      <c r="AD32" s="1052"/>
      <c r="AE32" s="1053"/>
      <c r="AF32" s="1048">
        <v>446</v>
      </c>
      <c r="AG32" s="1049"/>
      <c r="AH32" s="1049"/>
      <c r="AI32" s="1049"/>
      <c r="AJ32" s="1050"/>
      <c r="AK32" s="993">
        <v>151</v>
      </c>
      <c r="AL32" s="984"/>
      <c r="AM32" s="984"/>
      <c r="AN32" s="984"/>
      <c r="AO32" s="984"/>
      <c r="AP32" s="984">
        <v>921</v>
      </c>
      <c r="AQ32" s="984"/>
      <c r="AR32" s="984"/>
      <c r="AS32" s="984"/>
      <c r="AT32" s="984"/>
      <c r="AU32" s="984">
        <v>504</v>
      </c>
      <c r="AV32" s="984"/>
      <c r="AW32" s="984"/>
      <c r="AX32" s="984"/>
      <c r="AY32" s="984"/>
      <c r="AZ32" s="1054" t="s">
        <v>578</v>
      </c>
      <c r="BA32" s="1054"/>
      <c r="BB32" s="1054"/>
      <c r="BC32" s="1054"/>
      <c r="BD32" s="1054"/>
      <c r="BE32" s="985" t="s">
        <v>408</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409</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389</v>
      </c>
      <c r="B63" s="950" t="s">
        <v>410</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561</v>
      </c>
      <c r="AG63" s="972"/>
      <c r="AH63" s="972"/>
      <c r="AI63" s="972"/>
      <c r="AJ63" s="1035"/>
      <c r="AK63" s="1036"/>
      <c r="AL63" s="976"/>
      <c r="AM63" s="976"/>
      <c r="AN63" s="976"/>
      <c r="AO63" s="976"/>
      <c r="AP63" s="972">
        <v>972</v>
      </c>
      <c r="AQ63" s="972"/>
      <c r="AR63" s="972"/>
      <c r="AS63" s="972"/>
      <c r="AT63" s="972"/>
      <c r="AU63" s="972">
        <v>554</v>
      </c>
      <c r="AV63" s="972"/>
      <c r="AW63" s="972"/>
      <c r="AX63" s="972"/>
      <c r="AY63" s="972"/>
      <c r="AZ63" s="1030"/>
      <c r="BA63" s="1030"/>
      <c r="BB63" s="1030"/>
      <c r="BC63" s="1030"/>
      <c r="BD63" s="1030"/>
      <c r="BE63" s="973"/>
      <c r="BF63" s="973"/>
      <c r="BG63" s="973"/>
      <c r="BH63" s="973"/>
      <c r="BI63" s="974"/>
      <c r="BJ63" s="1031" t="s">
        <v>391</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411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412</v>
      </c>
      <c r="B66" s="1009"/>
      <c r="C66" s="1009"/>
      <c r="D66" s="1009"/>
      <c r="E66" s="1009"/>
      <c r="F66" s="1009"/>
      <c r="G66" s="1009"/>
      <c r="H66" s="1009"/>
      <c r="I66" s="1009"/>
      <c r="J66" s="1009"/>
      <c r="K66" s="1009"/>
      <c r="L66" s="1009"/>
      <c r="M66" s="1009"/>
      <c r="N66" s="1009"/>
      <c r="O66" s="1009"/>
      <c r="P66" s="1010"/>
      <c r="Q66" s="1014" t="s">
        <v>413</v>
      </c>
      <c r="R66" s="1015"/>
      <c r="S66" s="1015"/>
      <c r="T66" s="1015"/>
      <c r="U66" s="1016"/>
      <c r="V66" s="1014" t="s">
        <v>414</v>
      </c>
      <c r="W66" s="1015"/>
      <c r="X66" s="1015"/>
      <c r="Y66" s="1015"/>
      <c r="Z66" s="1016"/>
      <c r="AA66" s="1014" t="s">
        <v>415</v>
      </c>
      <c r="AB66" s="1015"/>
      <c r="AC66" s="1015"/>
      <c r="AD66" s="1015"/>
      <c r="AE66" s="1016"/>
      <c r="AF66" s="1020" t="s">
        <v>416</v>
      </c>
      <c r="AG66" s="1021"/>
      <c r="AH66" s="1021"/>
      <c r="AI66" s="1021"/>
      <c r="AJ66" s="1022"/>
      <c r="AK66" s="1014" t="s">
        <v>417</v>
      </c>
      <c r="AL66" s="1009"/>
      <c r="AM66" s="1009"/>
      <c r="AN66" s="1009"/>
      <c r="AO66" s="1010"/>
      <c r="AP66" s="1014" t="s">
        <v>399</v>
      </c>
      <c r="AQ66" s="1015"/>
      <c r="AR66" s="1015"/>
      <c r="AS66" s="1015"/>
      <c r="AT66" s="1016"/>
      <c r="AU66" s="1014" t="s">
        <v>418</v>
      </c>
      <c r="AV66" s="1015"/>
      <c r="AW66" s="1015"/>
      <c r="AX66" s="1015"/>
      <c r="AY66" s="1016"/>
      <c r="AZ66" s="1014" t="s">
        <v>377</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579</v>
      </c>
      <c r="C68" s="999"/>
      <c r="D68" s="999"/>
      <c r="E68" s="999"/>
      <c r="F68" s="999"/>
      <c r="G68" s="999"/>
      <c r="H68" s="999"/>
      <c r="I68" s="999"/>
      <c r="J68" s="999"/>
      <c r="K68" s="999"/>
      <c r="L68" s="999"/>
      <c r="M68" s="999"/>
      <c r="N68" s="999"/>
      <c r="O68" s="999"/>
      <c r="P68" s="1000"/>
      <c r="Q68" s="1001">
        <v>21460</v>
      </c>
      <c r="R68" s="995"/>
      <c r="S68" s="995"/>
      <c r="T68" s="995"/>
      <c r="U68" s="995"/>
      <c r="V68" s="995">
        <v>20757</v>
      </c>
      <c r="W68" s="995"/>
      <c r="X68" s="995"/>
      <c r="Y68" s="995"/>
      <c r="Z68" s="995"/>
      <c r="AA68" s="995">
        <v>704</v>
      </c>
      <c r="AB68" s="995"/>
      <c r="AC68" s="995"/>
      <c r="AD68" s="995"/>
      <c r="AE68" s="995"/>
      <c r="AF68" s="995">
        <v>704</v>
      </c>
      <c r="AG68" s="995"/>
      <c r="AH68" s="995"/>
      <c r="AI68" s="995"/>
      <c r="AJ68" s="995"/>
      <c r="AK68" s="995">
        <v>118</v>
      </c>
      <c r="AL68" s="995"/>
      <c r="AM68" s="995"/>
      <c r="AN68" s="995"/>
      <c r="AO68" s="995"/>
      <c r="AP68" s="995" t="s">
        <v>578</v>
      </c>
      <c r="AQ68" s="995"/>
      <c r="AR68" s="995"/>
      <c r="AS68" s="995"/>
      <c r="AT68" s="995"/>
      <c r="AU68" s="995" t="s">
        <v>578</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580</v>
      </c>
      <c r="C69" s="988"/>
      <c r="D69" s="988"/>
      <c r="E69" s="988"/>
      <c r="F69" s="988"/>
      <c r="G69" s="988"/>
      <c r="H69" s="988"/>
      <c r="I69" s="988"/>
      <c r="J69" s="988"/>
      <c r="K69" s="988"/>
      <c r="L69" s="988"/>
      <c r="M69" s="988"/>
      <c r="N69" s="988"/>
      <c r="O69" s="988"/>
      <c r="P69" s="989"/>
      <c r="Q69" s="990">
        <v>179</v>
      </c>
      <c r="R69" s="984"/>
      <c r="S69" s="984"/>
      <c r="T69" s="984"/>
      <c r="U69" s="984"/>
      <c r="V69" s="984">
        <v>133</v>
      </c>
      <c r="W69" s="984"/>
      <c r="X69" s="984"/>
      <c r="Y69" s="984"/>
      <c r="Z69" s="984"/>
      <c r="AA69" s="984">
        <v>47</v>
      </c>
      <c r="AB69" s="984"/>
      <c r="AC69" s="984"/>
      <c r="AD69" s="984"/>
      <c r="AE69" s="984"/>
      <c r="AF69" s="984">
        <v>47</v>
      </c>
      <c r="AG69" s="984"/>
      <c r="AH69" s="984"/>
      <c r="AI69" s="984"/>
      <c r="AJ69" s="984"/>
      <c r="AK69" s="984" t="s">
        <v>578</v>
      </c>
      <c r="AL69" s="984"/>
      <c r="AM69" s="984"/>
      <c r="AN69" s="984"/>
      <c r="AO69" s="984"/>
      <c r="AP69" s="984" t="s">
        <v>578</v>
      </c>
      <c r="AQ69" s="984"/>
      <c r="AR69" s="984"/>
      <c r="AS69" s="984"/>
      <c r="AT69" s="984"/>
      <c r="AU69" s="984" t="s">
        <v>578</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581</v>
      </c>
      <c r="C70" s="988"/>
      <c r="D70" s="988"/>
      <c r="E70" s="988"/>
      <c r="F70" s="988"/>
      <c r="G70" s="988"/>
      <c r="H70" s="988"/>
      <c r="I70" s="988"/>
      <c r="J70" s="988"/>
      <c r="K70" s="988"/>
      <c r="L70" s="988"/>
      <c r="M70" s="988"/>
      <c r="N70" s="988"/>
      <c r="O70" s="988"/>
      <c r="P70" s="989"/>
      <c r="Q70" s="990">
        <v>107</v>
      </c>
      <c r="R70" s="984"/>
      <c r="S70" s="984"/>
      <c r="T70" s="984"/>
      <c r="U70" s="984"/>
      <c r="V70" s="984">
        <v>106</v>
      </c>
      <c r="W70" s="984"/>
      <c r="X70" s="984"/>
      <c r="Y70" s="984"/>
      <c r="Z70" s="984"/>
      <c r="AA70" s="984">
        <v>1</v>
      </c>
      <c r="AB70" s="984"/>
      <c r="AC70" s="984"/>
      <c r="AD70" s="984"/>
      <c r="AE70" s="984"/>
      <c r="AF70" s="984">
        <v>1</v>
      </c>
      <c r="AG70" s="984"/>
      <c r="AH70" s="984"/>
      <c r="AI70" s="984"/>
      <c r="AJ70" s="984"/>
      <c r="AK70" s="984">
        <v>8</v>
      </c>
      <c r="AL70" s="984"/>
      <c r="AM70" s="984"/>
      <c r="AN70" s="984"/>
      <c r="AO70" s="984"/>
      <c r="AP70" s="984" t="s">
        <v>578</v>
      </c>
      <c r="AQ70" s="984"/>
      <c r="AR70" s="984"/>
      <c r="AS70" s="984"/>
      <c r="AT70" s="984"/>
      <c r="AU70" s="984" t="s">
        <v>578</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582</v>
      </c>
      <c r="C71" s="988"/>
      <c r="D71" s="988"/>
      <c r="E71" s="988"/>
      <c r="F71" s="988"/>
      <c r="G71" s="988"/>
      <c r="H71" s="988"/>
      <c r="I71" s="988"/>
      <c r="J71" s="988"/>
      <c r="K71" s="988"/>
      <c r="L71" s="988"/>
      <c r="M71" s="988"/>
      <c r="N71" s="988"/>
      <c r="O71" s="988"/>
      <c r="P71" s="989"/>
      <c r="Q71" s="990">
        <v>101</v>
      </c>
      <c r="R71" s="984"/>
      <c r="S71" s="984"/>
      <c r="T71" s="984"/>
      <c r="U71" s="984"/>
      <c r="V71" s="984">
        <v>61</v>
      </c>
      <c r="W71" s="984"/>
      <c r="X71" s="984"/>
      <c r="Y71" s="984"/>
      <c r="Z71" s="984"/>
      <c r="AA71" s="984">
        <v>40</v>
      </c>
      <c r="AB71" s="984"/>
      <c r="AC71" s="984"/>
      <c r="AD71" s="984"/>
      <c r="AE71" s="984"/>
      <c r="AF71" s="984">
        <v>40</v>
      </c>
      <c r="AG71" s="984"/>
      <c r="AH71" s="984"/>
      <c r="AI71" s="984"/>
      <c r="AJ71" s="984"/>
      <c r="AK71" s="984" t="s">
        <v>578</v>
      </c>
      <c r="AL71" s="984"/>
      <c r="AM71" s="984"/>
      <c r="AN71" s="984"/>
      <c r="AO71" s="984"/>
      <c r="AP71" s="984" t="s">
        <v>578</v>
      </c>
      <c r="AQ71" s="984"/>
      <c r="AR71" s="984"/>
      <c r="AS71" s="984"/>
      <c r="AT71" s="984"/>
      <c r="AU71" s="984" t="s">
        <v>578</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583</v>
      </c>
      <c r="C72" s="988"/>
      <c r="D72" s="988"/>
      <c r="E72" s="988"/>
      <c r="F72" s="988"/>
      <c r="G72" s="988"/>
      <c r="H72" s="988"/>
      <c r="I72" s="988"/>
      <c r="J72" s="988"/>
      <c r="K72" s="988"/>
      <c r="L72" s="988"/>
      <c r="M72" s="988"/>
      <c r="N72" s="988"/>
      <c r="O72" s="988"/>
      <c r="P72" s="989"/>
      <c r="Q72" s="990">
        <v>2423</v>
      </c>
      <c r="R72" s="984"/>
      <c r="S72" s="984"/>
      <c r="T72" s="984"/>
      <c r="U72" s="984"/>
      <c r="V72" s="984">
        <v>2308</v>
      </c>
      <c r="W72" s="984"/>
      <c r="X72" s="984"/>
      <c r="Y72" s="984"/>
      <c r="Z72" s="984"/>
      <c r="AA72" s="984">
        <v>115</v>
      </c>
      <c r="AB72" s="984"/>
      <c r="AC72" s="984"/>
      <c r="AD72" s="984"/>
      <c r="AE72" s="984"/>
      <c r="AF72" s="984">
        <v>115</v>
      </c>
      <c r="AG72" s="984"/>
      <c r="AH72" s="984"/>
      <c r="AI72" s="984"/>
      <c r="AJ72" s="984"/>
      <c r="AK72" s="984">
        <v>130</v>
      </c>
      <c r="AL72" s="984"/>
      <c r="AM72" s="984"/>
      <c r="AN72" s="984"/>
      <c r="AO72" s="984"/>
      <c r="AP72" s="984" t="s">
        <v>578</v>
      </c>
      <c r="AQ72" s="984"/>
      <c r="AR72" s="984"/>
      <c r="AS72" s="984"/>
      <c r="AT72" s="984"/>
      <c r="AU72" s="984" t="s">
        <v>578</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584</v>
      </c>
      <c r="C73" s="988"/>
      <c r="D73" s="988"/>
      <c r="E73" s="988"/>
      <c r="F73" s="988"/>
      <c r="G73" s="988"/>
      <c r="H73" s="988"/>
      <c r="I73" s="988"/>
      <c r="J73" s="988"/>
      <c r="K73" s="988"/>
      <c r="L73" s="988"/>
      <c r="M73" s="988"/>
      <c r="N73" s="988"/>
      <c r="O73" s="988"/>
      <c r="P73" s="989"/>
      <c r="Q73" s="990">
        <v>719774</v>
      </c>
      <c r="R73" s="984"/>
      <c r="S73" s="984"/>
      <c r="T73" s="984"/>
      <c r="U73" s="984"/>
      <c r="V73" s="984">
        <v>711648</v>
      </c>
      <c r="W73" s="984"/>
      <c r="X73" s="984"/>
      <c r="Y73" s="984"/>
      <c r="Z73" s="984"/>
      <c r="AA73" s="984">
        <v>8126</v>
      </c>
      <c r="AB73" s="984"/>
      <c r="AC73" s="984"/>
      <c r="AD73" s="984"/>
      <c r="AE73" s="984"/>
      <c r="AF73" s="984">
        <v>8126</v>
      </c>
      <c r="AG73" s="984"/>
      <c r="AH73" s="984"/>
      <c r="AI73" s="984"/>
      <c r="AJ73" s="984"/>
      <c r="AK73" s="984">
        <v>4022</v>
      </c>
      <c r="AL73" s="984"/>
      <c r="AM73" s="984"/>
      <c r="AN73" s="984"/>
      <c r="AO73" s="984"/>
      <c r="AP73" s="984" t="s">
        <v>578</v>
      </c>
      <c r="AQ73" s="984"/>
      <c r="AR73" s="984"/>
      <c r="AS73" s="984"/>
      <c r="AT73" s="984"/>
      <c r="AU73" s="984" t="s">
        <v>578</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585</v>
      </c>
      <c r="C74" s="988"/>
      <c r="D74" s="988"/>
      <c r="E74" s="988"/>
      <c r="F74" s="988"/>
      <c r="G74" s="988"/>
      <c r="H74" s="988"/>
      <c r="I74" s="988"/>
      <c r="J74" s="988"/>
      <c r="K74" s="988"/>
      <c r="L74" s="988"/>
      <c r="M74" s="988"/>
      <c r="N74" s="988"/>
      <c r="O74" s="988"/>
      <c r="P74" s="989"/>
      <c r="Q74" s="990">
        <v>3365</v>
      </c>
      <c r="R74" s="984"/>
      <c r="S74" s="984"/>
      <c r="T74" s="984"/>
      <c r="U74" s="984"/>
      <c r="V74" s="984">
        <v>3144</v>
      </c>
      <c r="W74" s="984"/>
      <c r="X74" s="984"/>
      <c r="Y74" s="984"/>
      <c r="Z74" s="984"/>
      <c r="AA74" s="984">
        <v>221</v>
      </c>
      <c r="AB74" s="984"/>
      <c r="AC74" s="984"/>
      <c r="AD74" s="984"/>
      <c r="AE74" s="984"/>
      <c r="AF74" s="984">
        <v>202</v>
      </c>
      <c r="AG74" s="984"/>
      <c r="AH74" s="984"/>
      <c r="AI74" s="984"/>
      <c r="AJ74" s="984"/>
      <c r="AK74" s="984" t="s">
        <v>578</v>
      </c>
      <c r="AL74" s="984"/>
      <c r="AM74" s="984"/>
      <c r="AN74" s="984"/>
      <c r="AO74" s="984"/>
      <c r="AP74" s="984">
        <v>140</v>
      </c>
      <c r="AQ74" s="984"/>
      <c r="AR74" s="984"/>
      <c r="AS74" s="984"/>
      <c r="AT74" s="984"/>
      <c r="AU74" s="984">
        <v>140</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t="s">
        <v>586</v>
      </c>
      <c r="C75" s="988"/>
      <c r="D75" s="988"/>
      <c r="E75" s="988"/>
      <c r="F75" s="988"/>
      <c r="G75" s="988"/>
      <c r="H75" s="988"/>
      <c r="I75" s="988"/>
      <c r="J75" s="988"/>
      <c r="K75" s="988"/>
      <c r="L75" s="988"/>
      <c r="M75" s="988"/>
      <c r="N75" s="988"/>
      <c r="O75" s="988"/>
      <c r="P75" s="989"/>
      <c r="Q75" s="991">
        <v>650</v>
      </c>
      <c r="R75" s="992"/>
      <c r="S75" s="992"/>
      <c r="T75" s="992"/>
      <c r="U75" s="993"/>
      <c r="V75" s="994">
        <v>613</v>
      </c>
      <c r="W75" s="992"/>
      <c r="X75" s="992"/>
      <c r="Y75" s="992"/>
      <c r="Z75" s="993"/>
      <c r="AA75" s="994">
        <v>37</v>
      </c>
      <c r="AB75" s="992"/>
      <c r="AC75" s="992"/>
      <c r="AD75" s="992"/>
      <c r="AE75" s="993"/>
      <c r="AF75" s="994">
        <v>37</v>
      </c>
      <c r="AG75" s="992"/>
      <c r="AH75" s="992"/>
      <c r="AI75" s="992"/>
      <c r="AJ75" s="993"/>
      <c r="AK75" s="994" t="s">
        <v>578</v>
      </c>
      <c r="AL75" s="992"/>
      <c r="AM75" s="992"/>
      <c r="AN75" s="992"/>
      <c r="AO75" s="993"/>
      <c r="AP75" s="994" t="s">
        <v>578</v>
      </c>
      <c r="AQ75" s="992"/>
      <c r="AR75" s="992"/>
      <c r="AS75" s="992"/>
      <c r="AT75" s="993"/>
      <c r="AU75" s="994" t="s">
        <v>578</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t="s">
        <v>587</v>
      </c>
      <c r="C76" s="988"/>
      <c r="D76" s="988"/>
      <c r="E76" s="988"/>
      <c r="F76" s="988"/>
      <c r="G76" s="988"/>
      <c r="H76" s="988"/>
      <c r="I76" s="988"/>
      <c r="J76" s="988"/>
      <c r="K76" s="988"/>
      <c r="L76" s="988"/>
      <c r="M76" s="988"/>
      <c r="N76" s="988"/>
      <c r="O76" s="988"/>
      <c r="P76" s="989"/>
      <c r="Q76" s="991">
        <v>3784</v>
      </c>
      <c r="R76" s="992"/>
      <c r="S76" s="992"/>
      <c r="T76" s="992"/>
      <c r="U76" s="993"/>
      <c r="V76" s="994">
        <v>3656</v>
      </c>
      <c r="W76" s="992"/>
      <c r="X76" s="992"/>
      <c r="Y76" s="992"/>
      <c r="Z76" s="993"/>
      <c r="AA76" s="994">
        <v>128</v>
      </c>
      <c r="AB76" s="992"/>
      <c r="AC76" s="992"/>
      <c r="AD76" s="992"/>
      <c r="AE76" s="993"/>
      <c r="AF76" s="994">
        <v>5838</v>
      </c>
      <c r="AG76" s="992"/>
      <c r="AH76" s="992"/>
      <c r="AI76" s="992"/>
      <c r="AJ76" s="993"/>
      <c r="AK76" s="994" t="s">
        <v>578</v>
      </c>
      <c r="AL76" s="992"/>
      <c r="AM76" s="992"/>
      <c r="AN76" s="992"/>
      <c r="AO76" s="993"/>
      <c r="AP76" s="994">
        <v>2396</v>
      </c>
      <c r="AQ76" s="992"/>
      <c r="AR76" s="992"/>
      <c r="AS76" s="992"/>
      <c r="AT76" s="993"/>
      <c r="AU76" s="994" t="s">
        <v>578</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389</v>
      </c>
      <c r="B88" s="950" t="s">
        <v>419</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16110</v>
      </c>
      <c r="AG88" s="972"/>
      <c r="AH88" s="972"/>
      <c r="AI88" s="972"/>
      <c r="AJ88" s="972"/>
      <c r="AK88" s="976"/>
      <c r="AL88" s="976"/>
      <c r="AM88" s="976"/>
      <c r="AN88" s="976"/>
      <c r="AO88" s="976"/>
      <c r="AP88" s="972">
        <v>2536</v>
      </c>
      <c r="AQ88" s="972"/>
      <c r="AR88" s="972"/>
      <c r="AS88" s="972"/>
      <c r="AT88" s="972"/>
      <c r="AU88" s="972">
        <v>140</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389</v>
      </c>
      <c r="BR102" s="950" t="s">
        <v>420</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421</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422</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423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425</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426</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427</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428</v>
      </c>
      <c r="AB109" s="909"/>
      <c r="AC109" s="909"/>
      <c r="AD109" s="909"/>
      <c r="AE109" s="910"/>
      <c r="AF109" s="911" t="s">
        <v>429</v>
      </c>
      <c r="AG109" s="909"/>
      <c r="AH109" s="909"/>
      <c r="AI109" s="909"/>
      <c r="AJ109" s="910"/>
      <c r="AK109" s="911" t="s">
        <v>307</v>
      </c>
      <c r="AL109" s="909"/>
      <c r="AM109" s="909"/>
      <c r="AN109" s="909"/>
      <c r="AO109" s="910"/>
      <c r="AP109" s="911" t="s">
        <v>430</v>
      </c>
      <c r="AQ109" s="909"/>
      <c r="AR109" s="909"/>
      <c r="AS109" s="909"/>
      <c r="AT109" s="942"/>
      <c r="AU109" s="908" t="s">
        <v>427</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428</v>
      </c>
      <c r="BR109" s="909"/>
      <c r="BS109" s="909"/>
      <c r="BT109" s="909"/>
      <c r="BU109" s="910"/>
      <c r="BV109" s="911" t="s">
        <v>429</v>
      </c>
      <c r="BW109" s="909"/>
      <c r="BX109" s="909"/>
      <c r="BY109" s="909"/>
      <c r="BZ109" s="910"/>
      <c r="CA109" s="911" t="s">
        <v>307</v>
      </c>
      <c r="CB109" s="909"/>
      <c r="CC109" s="909"/>
      <c r="CD109" s="909"/>
      <c r="CE109" s="910"/>
      <c r="CF109" s="949" t="s">
        <v>430</v>
      </c>
      <c r="CG109" s="949"/>
      <c r="CH109" s="949"/>
      <c r="CI109" s="949"/>
      <c r="CJ109" s="949"/>
      <c r="CK109" s="911" t="s">
        <v>431</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428</v>
      </c>
      <c r="DH109" s="909"/>
      <c r="DI109" s="909"/>
      <c r="DJ109" s="909"/>
      <c r="DK109" s="910"/>
      <c r="DL109" s="911" t="s">
        <v>429</v>
      </c>
      <c r="DM109" s="909"/>
      <c r="DN109" s="909"/>
      <c r="DO109" s="909"/>
      <c r="DP109" s="910"/>
      <c r="DQ109" s="911" t="s">
        <v>307</v>
      </c>
      <c r="DR109" s="909"/>
      <c r="DS109" s="909"/>
      <c r="DT109" s="909"/>
      <c r="DU109" s="910"/>
      <c r="DV109" s="911" t="s">
        <v>430</v>
      </c>
      <c r="DW109" s="909"/>
      <c r="DX109" s="909"/>
      <c r="DY109" s="909"/>
      <c r="DZ109" s="942"/>
    </row>
    <row r="110" spans="1:131" s="224" customFormat="1" ht="26.25" customHeight="1" x14ac:dyDescent="0.2">
      <c r="A110" s="820" t="s">
        <v>432</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466881</v>
      </c>
      <c r="AB110" s="902"/>
      <c r="AC110" s="902"/>
      <c r="AD110" s="902"/>
      <c r="AE110" s="903"/>
      <c r="AF110" s="904">
        <v>481570</v>
      </c>
      <c r="AG110" s="902"/>
      <c r="AH110" s="902"/>
      <c r="AI110" s="902"/>
      <c r="AJ110" s="903"/>
      <c r="AK110" s="904">
        <v>499710</v>
      </c>
      <c r="AL110" s="902"/>
      <c r="AM110" s="902"/>
      <c r="AN110" s="902"/>
      <c r="AO110" s="903"/>
      <c r="AP110" s="905">
        <v>18.5</v>
      </c>
      <c r="AQ110" s="906"/>
      <c r="AR110" s="906"/>
      <c r="AS110" s="906"/>
      <c r="AT110" s="907"/>
      <c r="AU110" s="943" t="s">
        <v>75</v>
      </c>
      <c r="AV110" s="944"/>
      <c r="AW110" s="944"/>
      <c r="AX110" s="944"/>
      <c r="AY110" s="944"/>
      <c r="AZ110" s="873" t="s">
        <v>433</v>
      </c>
      <c r="BA110" s="821"/>
      <c r="BB110" s="821"/>
      <c r="BC110" s="821"/>
      <c r="BD110" s="821"/>
      <c r="BE110" s="821"/>
      <c r="BF110" s="821"/>
      <c r="BG110" s="821"/>
      <c r="BH110" s="821"/>
      <c r="BI110" s="821"/>
      <c r="BJ110" s="821"/>
      <c r="BK110" s="821"/>
      <c r="BL110" s="821"/>
      <c r="BM110" s="821"/>
      <c r="BN110" s="821"/>
      <c r="BO110" s="821"/>
      <c r="BP110" s="822"/>
      <c r="BQ110" s="874">
        <v>4838698</v>
      </c>
      <c r="BR110" s="855"/>
      <c r="BS110" s="855"/>
      <c r="BT110" s="855"/>
      <c r="BU110" s="855"/>
      <c r="BV110" s="855">
        <v>4793953</v>
      </c>
      <c r="BW110" s="855"/>
      <c r="BX110" s="855"/>
      <c r="BY110" s="855"/>
      <c r="BZ110" s="855"/>
      <c r="CA110" s="855">
        <v>5126929</v>
      </c>
      <c r="CB110" s="855"/>
      <c r="CC110" s="855"/>
      <c r="CD110" s="855"/>
      <c r="CE110" s="855"/>
      <c r="CF110" s="879">
        <v>189.9</v>
      </c>
      <c r="CG110" s="880"/>
      <c r="CH110" s="880"/>
      <c r="CI110" s="880"/>
      <c r="CJ110" s="880"/>
      <c r="CK110" s="939" t="s">
        <v>434</v>
      </c>
      <c r="CL110" s="832"/>
      <c r="CM110" s="873" t="s">
        <v>435</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436</v>
      </c>
      <c r="DH110" s="855"/>
      <c r="DI110" s="855"/>
      <c r="DJ110" s="855"/>
      <c r="DK110" s="855"/>
      <c r="DL110" s="855" t="s">
        <v>436</v>
      </c>
      <c r="DM110" s="855"/>
      <c r="DN110" s="855"/>
      <c r="DO110" s="855"/>
      <c r="DP110" s="855"/>
      <c r="DQ110" s="855" t="s">
        <v>436</v>
      </c>
      <c r="DR110" s="855"/>
      <c r="DS110" s="855"/>
      <c r="DT110" s="855"/>
      <c r="DU110" s="855"/>
      <c r="DV110" s="856" t="s">
        <v>391</v>
      </c>
      <c r="DW110" s="856"/>
      <c r="DX110" s="856"/>
      <c r="DY110" s="856"/>
      <c r="DZ110" s="857"/>
    </row>
    <row r="111" spans="1:131" s="224" customFormat="1" ht="26.25" customHeight="1" x14ac:dyDescent="0.2">
      <c r="A111" s="787" t="s">
        <v>437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436</v>
      </c>
      <c r="AB111" s="932"/>
      <c r="AC111" s="932"/>
      <c r="AD111" s="932"/>
      <c r="AE111" s="933"/>
      <c r="AF111" s="934" t="s">
        <v>436</v>
      </c>
      <c r="AG111" s="932"/>
      <c r="AH111" s="932"/>
      <c r="AI111" s="932"/>
      <c r="AJ111" s="933"/>
      <c r="AK111" s="934" t="s">
        <v>438</v>
      </c>
      <c r="AL111" s="932"/>
      <c r="AM111" s="932"/>
      <c r="AN111" s="932"/>
      <c r="AO111" s="933"/>
      <c r="AP111" s="935" t="s">
        <v>436</v>
      </c>
      <c r="AQ111" s="936"/>
      <c r="AR111" s="936"/>
      <c r="AS111" s="936"/>
      <c r="AT111" s="937"/>
      <c r="AU111" s="945"/>
      <c r="AV111" s="946"/>
      <c r="AW111" s="946"/>
      <c r="AX111" s="946"/>
      <c r="AY111" s="946"/>
      <c r="AZ111" s="828" t="s">
        <v>439</v>
      </c>
      <c r="BA111" s="765"/>
      <c r="BB111" s="765"/>
      <c r="BC111" s="765"/>
      <c r="BD111" s="765"/>
      <c r="BE111" s="765"/>
      <c r="BF111" s="765"/>
      <c r="BG111" s="765"/>
      <c r="BH111" s="765"/>
      <c r="BI111" s="765"/>
      <c r="BJ111" s="765"/>
      <c r="BK111" s="765"/>
      <c r="BL111" s="765"/>
      <c r="BM111" s="765"/>
      <c r="BN111" s="765"/>
      <c r="BO111" s="765"/>
      <c r="BP111" s="766"/>
      <c r="BQ111" s="829">
        <v>5484</v>
      </c>
      <c r="BR111" s="830"/>
      <c r="BS111" s="830"/>
      <c r="BT111" s="830"/>
      <c r="BU111" s="830"/>
      <c r="BV111" s="830">
        <v>4787</v>
      </c>
      <c r="BW111" s="830"/>
      <c r="BX111" s="830"/>
      <c r="BY111" s="830"/>
      <c r="BZ111" s="830"/>
      <c r="CA111" s="830">
        <v>4123</v>
      </c>
      <c r="CB111" s="830"/>
      <c r="CC111" s="830"/>
      <c r="CD111" s="830"/>
      <c r="CE111" s="830"/>
      <c r="CF111" s="888">
        <v>0.2</v>
      </c>
      <c r="CG111" s="889"/>
      <c r="CH111" s="889"/>
      <c r="CI111" s="889"/>
      <c r="CJ111" s="889"/>
      <c r="CK111" s="940"/>
      <c r="CL111" s="834"/>
      <c r="CM111" s="828" t="s">
        <v>440</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436</v>
      </c>
      <c r="DH111" s="830"/>
      <c r="DI111" s="830"/>
      <c r="DJ111" s="830"/>
      <c r="DK111" s="830"/>
      <c r="DL111" s="830" t="s">
        <v>438</v>
      </c>
      <c r="DM111" s="830"/>
      <c r="DN111" s="830"/>
      <c r="DO111" s="830"/>
      <c r="DP111" s="830"/>
      <c r="DQ111" s="830" t="s">
        <v>438</v>
      </c>
      <c r="DR111" s="830"/>
      <c r="DS111" s="830"/>
      <c r="DT111" s="830"/>
      <c r="DU111" s="830"/>
      <c r="DV111" s="807" t="s">
        <v>436</v>
      </c>
      <c r="DW111" s="807"/>
      <c r="DX111" s="807"/>
      <c r="DY111" s="807"/>
      <c r="DZ111" s="808"/>
    </row>
    <row r="112" spans="1:131" s="224" customFormat="1" ht="26.25" customHeight="1" x14ac:dyDescent="0.2">
      <c r="A112" s="925" t="s">
        <v>441</v>
      </c>
      <c r="B112" s="926"/>
      <c r="C112" s="765" t="s">
        <v>442</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391</v>
      </c>
      <c r="AB112" s="793"/>
      <c r="AC112" s="793"/>
      <c r="AD112" s="793"/>
      <c r="AE112" s="794"/>
      <c r="AF112" s="795" t="s">
        <v>436</v>
      </c>
      <c r="AG112" s="793"/>
      <c r="AH112" s="793"/>
      <c r="AI112" s="793"/>
      <c r="AJ112" s="794"/>
      <c r="AK112" s="795" t="s">
        <v>436</v>
      </c>
      <c r="AL112" s="793"/>
      <c r="AM112" s="793"/>
      <c r="AN112" s="793"/>
      <c r="AO112" s="794"/>
      <c r="AP112" s="837" t="s">
        <v>391</v>
      </c>
      <c r="AQ112" s="838"/>
      <c r="AR112" s="838"/>
      <c r="AS112" s="838"/>
      <c r="AT112" s="839"/>
      <c r="AU112" s="945"/>
      <c r="AV112" s="946"/>
      <c r="AW112" s="946"/>
      <c r="AX112" s="946"/>
      <c r="AY112" s="946"/>
      <c r="AZ112" s="828" t="s">
        <v>443</v>
      </c>
      <c r="BA112" s="765"/>
      <c r="BB112" s="765"/>
      <c r="BC112" s="765"/>
      <c r="BD112" s="765"/>
      <c r="BE112" s="765"/>
      <c r="BF112" s="765"/>
      <c r="BG112" s="765"/>
      <c r="BH112" s="765"/>
      <c r="BI112" s="765"/>
      <c r="BJ112" s="765"/>
      <c r="BK112" s="765"/>
      <c r="BL112" s="765"/>
      <c r="BM112" s="765"/>
      <c r="BN112" s="765"/>
      <c r="BO112" s="765"/>
      <c r="BP112" s="766"/>
      <c r="BQ112" s="829">
        <v>582732</v>
      </c>
      <c r="BR112" s="830"/>
      <c r="BS112" s="830"/>
      <c r="BT112" s="830"/>
      <c r="BU112" s="830"/>
      <c r="BV112" s="830">
        <v>539750</v>
      </c>
      <c r="BW112" s="830"/>
      <c r="BX112" s="830"/>
      <c r="BY112" s="830"/>
      <c r="BZ112" s="830"/>
      <c r="CA112" s="830">
        <v>553912</v>
      </c>
      <c r="CB112" s="830"/>
      <c r="CC112" s="830"/>
      <c r="CD112" s="830"/>
      <c r="CE112" s="830"/>
      <c r="CF112" s="888">
        <v>20.5</v>
      </c>
      <c r="CG112" s="889"/>
      <c r="CH112" s="889"/>
      <c r="CI112" s="889"/>
      <c r="CJ112" s="889"/>
      <c r="CK112" s="940"/>
      <c r="CL112" s="834"/>
      <c r="CM112" s="828" t="s">
        <v>444</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391</v>
      </c>
      <c r="DH112" s="830"/>
      <c r="DI112" s="830"/>
      <c r="DJ112" s="830"/>
      <c r="DK112" s="830"/>
      <c r="DL112" s="830" t="s">
        <v>438</v>
      </c>
      <c r="DM112" s="830"/>
      <c r="DN112" s="830"/>
      <c r="DO112" s="830"/>
      <c r="DP112" s="830"/>
      <c r="DQ112" s="830" t="s">
        <v>391</v>
      </c>
      <c r="DR112" s="830"/>
      <c r="DS112" s="830"/>
      <c r="DT112" s="830"/>
      <c r="DU112" s="830"/>
      <c r="DV112" s="807" t="s">
        <v>436</v>
      </c>
      <c r="DW112" s="807"/>
      <c r="DX112" s="807"/>
      <c r="DY112" s="807"/>
      <c r="DZ112" s="808"/>
    </row>
    <row r="113" spans="1:130" s="224" customFormat="1" ht="26.25" customHeight="1" x14ac:dyDescent="0.2">
      <c r="A113" s="927"/>
      <c r="B113" s="928"/>
      <c r="C113" s="765" t="s">
        <v>445</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96926</v>
      </c>
      <c r="AB113" s="932"/>
      <c r="AC113" s="932"/>
      <c r="AD113" s="932"/>
      <c r="AE113" s="933"/>
      <c r="AF113" s="934">
        <v>91744</v>
      </c>
      <c r="AG113" s="932"/>
      <c r="AH113" s="932"/>
      <c r="AI113" s="932"/>
      <c r="AJ113" s="933"/>
      <c r="AK113" s="934">
        <v>98761</v>
      </c>
      <c r="AL113" s="932"/>
      <c r="AM113" s="932"/>
      <c r="AN113" s="932"/>
      <c r="AO113" s="933"/>
      <c r="AP113" s="935">
        <v>3.7</v>
      </c>
      <c r="AQ113" s="936"/>
      <c r="AR113" s="936"/>
      <c r="AS113" s="936"/>
      <c r="AT113" s="937"/>
      <c r="AU113" s="945"/>
      <c r="AV113" s="946"/>
      <c r="AW113" s="946"/>
      <c r="AX113" s="946"/>
      <c r="AY113" s="946"/>
      <c r="AZ113" s="828" t="s">
        <v>446</v>
      </c>
      <c r="BA113" s="765"/>
      <c r="BB113" s="765"/>
      <c r="BC113" s="765"/>
      <c r="BD113" s="765"/>
      <c r="BE113" s="765"/>
      <c r="BF113" s="765"/>
      <c r="BG113" s="765"/>
      <c r="BH113" s="765"/>
      <c r="BI113" s="765"/>
      <c r="BJ113" s="765"/>
      <c r="BK113" s="765"/>
      <c r="BL113" s="765"/>
      <c r="BM113" s="765"/>
      <c r="BN113" s="765"/>
      <c r="BO113" s="765"/>
      <c r="BP113" s="766"/>
      <c r="BQ113" s="829">
        <v>183165</v>
      </c>
      <c r="BR113" s="830"/>
      <c r="BS113" s="830"/>
      <c r="BT113" s="830"/>
      <c r="BU113" s="830"/>
      <c r="BV113" s="830">
        <v>171161</v>
      </c>
      <c r="BW113" s="830"/>
      <c r="BX113" s="830"/>
      <c r="BY113" s="830"/>
      <c r="BZ113" s="830"/>
      <c r="CA113" s="830">
        <v>139575</v>
      </c>
      <c r="CB113" s="830"/>
      <c r="CC113" s="830"/>
      <c r="CD113" s="830"/>
      <c r="CE113" s="830"/>
      <c r="CF113" s="888">
        <v>5.2</v>
      </c>
      <c r="CG113" s="889"/>
      <c r="CH113" s="889"/>
      <c r="CI113" s="889"/>
      <c r="CJ113" s="889"/>
      <c r="CK113" s="940"/>
      <c r="CL113" s="834"/>
      <c r="CM113" s="828" t="s">
        <v>447</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436</v>
      </c>
      <c r="DH113" s="793"/>
      <c r="DI113" s="793"/>
      <c r="DJ113" s="793"/>
      <c r="DK113" s="794"/>
      <c r="DL113" s="795" t="s">
        <v>436</v>
      </c>
      <c r="DM113" s="793"/>
      <c r="DN113" s="793"/>
      <c r="DO113" s="793"/>
      <c r="DP113" s="794"/>
      <c r="DQ113" s="795" t="s">
        <v>436</v>
      </c>
      <c r="DR113" s="793"/>
      <c r="DS113" s="793"/>
      <c r="DT113" s="793"/>
      <c r="DU113" s="794"/>
      <c r="DV113" s="837" t="s">
        <v>436</v>
      </c>
      <c r="DW113" s="838"/>
      <c r="DX113" s="838"/>
      <c r="DY113" s="838"/>
      <c r="DZ113" s="839"/>
    </row>
    <row r="114" spans="1:130" s="224" customFormat="1" ht="26.25" customHeight="1" x14ac:dyDescent="0.2">
      <c r="A114" s="927"/>
      <c r="B114" s="928"/>
      <c r="C114" s="765" t="s">
        <v>448</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25662</v>
      </c>
      <c r="AB114" s="793"/>
      <c r="AC114" s="793"/>
      <c r="AD114" s="793"/>
      <c r="AE114" s="794"/>
      <c r="AF114" s="795">
        <v>25634</v>
      </c>
      <c r="AG114" s="793"/>
      <c r="AH114" s="793"/>
      <c r="AI114" s="793"/>
      <c r="AJ114" s="794"/>
      <c r="AK114" s="795">
        <v>30605</v>
      </c>
      <c r="AL114" s="793"/>
      <c r="AM114" s="793"/>
      <c r="AN114" s="793"/>
      <c r="AO114" s="794"/>
      <c r="AP114" s="837">
        <v>1.1000000000000001</v>
      </c>
      <c r="AQ114" s="838"/>
      <c r="AR114" s="838"/>
      <c r="AS114" s="838"/>
      <c r="AT114" s="839"/>
      <c r="AU114" s="945"/>
      <c r="AV114" s="946"/>
      <c r="AW114" s="946"/>
      <c r="AX114" s="946"/>
      <c r="AY114" s="946"/>
      <c r="AZ114" s="828" t="s">
        <v>449</v>
      </c>
      <c r="BA114" s="765"/>
      <c r="BB114" s="765"/>
      <c r="BC114" s="765"/>
      <c r="BD114" s="765"/>
      <c r="BE114" s="765"/>
      <c r="BF114" s="765"/>
      <c r="BG114" s="765"/>
      <c r="BH114" s="765"/>
      <c r="BI114" s="765"/>
      <c r="BJ114" s="765"/>
      <c r="BK114" s="765"/>
      <c r="BL114" s="765"/>
      <c r="BM114" s="765"/>
      <c r="BN114" s="765"/>
      <c r="BO114" s="765"/>
      <c r="BP114" s="766"/>
      <c r="BQ114" s="829">
        <v>1124151</v>
      </c>
      <c r="BR114" s="830"/>
      <c r="BS114" s="830"/>
      <c r="BT114" s="830"/>
      <c r="BU114" s="830"/>
      <c r="BV114" s="830">
        <v>1098476</v>
      </c>
      <c r="BW114" s="830"/>
      <c r="BX114" s="830"/>
      <c r="BY114" s="830"/>
      <c r="BZ114" s="830"/>
      <c r="CA114" s="830">
        <v>1023249</v>
      </c>
      <c r="CB114" s="830"/>
      <c r="CC114" s="830"/>
      <c r="CD114" s="830"/>
      <c r="CE114" s="830"/>
      <c r="CF114" s="888">
        <v>37.9</v>
      </c>
      <c r="CG114" s="889"/>
      <c r="CH114" s="889"/>
      <c r="CI114" s="889"/>
      <c r="CJ114" s="889"/>
      <c r="CK114" s="940"/>
      <c r="CL114" s="834"/>
      <c r="CM114" s="828" t="s">
        <v>450</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436</v>
      </c>
      <c r="DH114" s="793"/>
      <c r="DI114" s="793"/>
      <c r="DJ114" s="793"/>
      <c r="DK114" s="794"/>
      <c r="DL114" s="795" t="s">
        <v>436</v>
      </c>
      <c r="DM114" s="793"/>
      <c r="DN114" s="793"/>
      <c r="DO114" s="793"/>
      <c r="DP114" s="794"/>
      <c r="DQ114" s="795" t="s">
        <v>438</v>
      </c>
      <c r="DR114" s="793"/>
      <c r="DS114" s="793"/>
      <c r="DT114" s="793"/>
      <c r="DU114" s="794"/>
      <c r="DV114" s="837" t="s">
        <v>436</v>
      </c>
      <c r="DW114" s="838"/>
      <c r="DX114" s="838"/>
      <c r="DY114" s="838"/>
      <c r="DZ114" s="839"/>
    </row>
    <row r="115" spans="1:130" s="224" customFormat="1" ht="26.25" customHeight="1" x14ac:dyDescent="0.2">
      <c r="A115" s="927"/>
      <c r="B115" s="928"/>
      <c r="C115" s="765" t="s">
        <v>451</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436</v>
      </c>
      <c r="AB115" s="932"/>
      <c r="AC115" s="932"/>
      <c r="AD115" s="932"/>
      <c r="AE115" s="933"/>
      <c r="AF115" s="934" t="s">
        <v>391</v>
      </c>
      <c r="AG115" s="932"/>
      <c r="AH115" s="932"/>
      <c r="AI115" s="932"/>
      <c r="AJ115" s="933"/>
      <c r="AK115" s="934" t="s">
        <v>436</v>
      </c>
      <c r="AL115" s="932"/>
      <c r="AM115" s="932"/>
      <c r="AN115" s="932"/>
      <c r="AO115" s="933"/>
      <c r="AP115" s="935" t="s">
        <v>436</v>
      </c>
      <c r="AQ115" s="936"/>
      <c r="AR115" s="936"/>
      <c r="AS115" s="936"/>
      <c r="AT115" s="937"/>
      <c r="AU115" s="945"/>
      <c r="AV115" s="946"/>
      <c r="AW115" s="946"/>
      <c r="AX115" s="946"/>
      <c r="AY115" s="946"/>
      <c r="AZ115" s="828" t="s">
        <v>452</v>
      </c>
      <c r="BA115" s="765"/>
      <c r="BB115" s="765"/>
      <c r="BC115" s="765"/>
      <c r="BD115" s="765"/>
      <c r="BE115" s="765"/>
      <c r="BF115" s="765"/>
      <c r="BG115" s="765"/>
      <c r="BH115" s="765"/>
      <c r="BI115" s="765"/>
      <c r="BJ115" s="765"/>
      <c r="BK115" s="765"/>
      <c r="BL115" s="765"/>
      <c r="BM115" s="765"/>
      <c r="BN115" s="765"/>
      <c r="BO115" s="765"/>
      <c r="BP115" s="766"/>
      <c r="BQ115" s="829" t="s">
        <v>438</v>
      </c>
      <c r="BR115" s="830"/>
      <c r="BS115" s="830"/>
      <c r="BT115" s="830"/>
      <c r="BU115" s="830"/>
      <c r="BV115" s="830" t="s">
        <v>436</v>
      </c>
      <c r="BW115" s="830"/>
      <c r="BX115" s="830"/>
      <c r="BY115" s="830"/>
      <c r="BZ115" s="830"/>
      <c r="CA115" s="830" t="s">
        <v>436</v>
      </c>
      <c r="CB115" s="830"/>
      <c r="CC115" s="830"/>
      <c r="CD115" s="830"/>
      <c r="CE115" s="830"/>
      <c r="CF115" s="888" t="s">
        <v>391</v>
      </c>
      <c r="CG115" s="889"/>
      <c r="CH115" s="889"/>
      <c r="CI115" s="889"/>
      <c r="CJ115" s="889"/>
      <c r="CK115" s="940"/>
      <c r="CL115" s="834"/>
      <c r="CM115" s="828" t="s">
        <v>453</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436</v>
      </c>
      <c r="DH115" s="793"/>
      <c r="DI115" s="793"/>
      <c r="DJ115" s="793"/>
      <c r="DK115" s="794"/>
      <c r="DL115" s="795" t="s">
        <v>436</v>
      </c>
      <c r="DM115" s="793"/>
      <c r="DN115" s="793"/>
      <c r="DO115" s="793"/>
      <c r="DP115" s="794"/>
      <c r="DQ115" s="795" t="s">
        <v>436</v>
      </c>
      <c r="DR115" s="793"/>
      <c r="DS115" s="793"/>
      <c r="DT115" s="793"/>
      <c r="DU115" s="794"/>
      <c r="DV115" s="837" t="s">
        <v>436</v>
      </c>
      <c r="DW115" s="838"/>
      <c r="DX115" s="838"/>
      <c r="DY115" s="838"/>
      <c r="DZ115" s="839"/>
    </row>
    <row r="116" spans="1:130" s="224" customFormat="1" ht="26.25" customHeight="1" x14ac:dyDescent="0.2">
      <c r="A116" s="929"/>
      <c r="B116" s="930"/>
      <c r="C116" s="852" t="s">
        <v>454</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436</v>
      </c>
      <c r="AB116" s="793"/>
      <c r="AC116" s="793"/>
      <c r="AD116" s="793"/>
      <c r="AE116" s="794"/>
      <c r="AF116" s="795" t="s">
        <v>436</v>
      </c>
      <c r="AG116" s="793"/>
      <c r="AH116" s="793"/>
      <c r="AI116" s="793"/>
      <c r="AJ116" s="794"/>
      <c r="AK116" s="795" t="s">
        <v>436</v>
      </c>
      <c r="AL116" s="793"/>
      <c r="AM116" s="793"/>
      <c r="AN116" s="793"/>
      <c r="AO116" s="794"/>
      <c r="AP116" s="837" t="s">
        <v>438</v>
      </c>
      <c r="AQ116" s="838"/>
      <c r="AR116" s="838"/>
      <c r="AS116" s="838"/>
      <c r="AT116" s="839"/>
      <c r="AU116" s="945"/>
      <c r="AV116" s="946"/>
      <c r="AW116" s="946"/>
      <c r="AX116" s="946"/>
      <c r="AY116" s="946"/>
      <c r="AZ116" s="922" t="s">
        <v>455</v>
      </c>
      <c r="BA116" s="923"/>
      <c r="BB116" s="923"/>
      <c r="BC116" s="923"/>
      <c r="BD116" s="923"/>
      <c r="BE116" s="923"/>
      <c r="BF116" s="923"/>
      <c r="BG116" s="923"/>
      <c r="BH116" s="923"/>
      <c r="BI116" s="923"/>
      <c r="BJ116" s="923"/>
      <c r="BK116" s="923"/>
      <c r="BL116" s="923"/>
      <c r="BM116" s="923"/>
      <c r="BN116" s="923"/>
      <c r="BO116" s="923"/>
      <c r="BP116" s="924"/>
      <c r="BQ116" s="829" t="s">
        <v>436</v>
      </c>
      <c r="BR116" s="830"/>
      <c r="BS116" s="830"/>
      <c r="BT116" s="830"/>
      <c r="BU116" s="830"/>
      <c r="BV116" s="830" t="s">
        <v>436</v>
      </c>
      <c r="BW116" s="830"/>
      <c r="BX116" s="830"/>
      <c r="BY116" s="830"/>
      <c r="BZ116" s="830"/>
      <c r="CA116" s="830" t="s">
        <v>438</v>
      </c>
      <c r="CB116" s="830"/>
      <c r="CC116" s="830"/>
      <c r="CD116" s="830"/>
      <c r="CE116" s="830"/>
      <c r="CF116" s="888" t="s">
        <v>456</v>
      </c>
      <c r="CG116" s="889"/>
      <c r="CH116" s="889"/>
      <c r="CI116" s="889"/>
      <c r="CJ116" s="889"/>
      <c r="CK116" s="940"/>
      <c r="CL116" s="834"/>
      <c r="CM116" s="828" t="s">
        <v>457</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438</v>
      </c>
      <c r="DH116" s="793"/>
      <c r="DI116" s="793"/>
      <c r="DJ116" s="793"/>
      <c r="DK116" s="794"/>
      <c r="DL116" s="795" t="s">
        <v>436</v>
      </c>
      <c r="DM116" s="793"/>
      <c r="DN116" s="793"/>
      <c r="DO116" s="793"/>
      <c r="DP116" s="794"/>
      <c r="DQ116" s="795" t="s">
        <v>436</v>
      </c>
      <c r="DR116" s="793"/>
      <c r="DS116" s="793"/>
      <c r="DT116" s="793"/>
      <c r="DU116" s="794"/>
      <c r="DV116" s="837" t="s">
        <v>436</v>
      </c>
      <c r="DW116" s="838"/>
      <c r="DX116" s="838"/>
      <c r="DY116" s="838"/>
      <c r="DZ116" s="839"/>
    </row>
    <row r="117" spans="1:130" s="224" customFormat="1" ht="26.25" customHeight="1" x14ac:dyDescent="0.2">
      <c r="A117" s="908" t="s">
        <v>188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458</v>
      </c>
      <c r="Z117" s="910"/>
      <c r="AA117" s="915">
        <v>589469</v>
      </c>
      <c r="AB117" s="916"/>
      <c r="AC117" s="916"/>
      <c r="AD117" s="916"/>
      <c r="AE117" s="917"/>
      <c r="AF117" s="918">
        <v>598948</v>
      </c>
      <c r="AG117" s="916"/>
      <c r="AH117" s="916"/>
      <c r="AI117" s="916"/>
      <c r="AJ117" s="917"/>
      <c r="AK117" s="918">
        <v>629076</v>
      </c>
      <c r="AL117" s="916"/>
      <c r="AM117" s="916"/>
      <c r="AN117" s="916"/>
      <c r="AO117" s="917"/>
      <c r="AP117" s="919"/>
      <c r="AQ117" s="920"/>
      <c r="AR117" s="920"/>
      <c r="AS117" s="920"/>
      <c r="AT117" s="921"/>
      <c r="AU117" s="945"/>
      <c r="AV117" s="946"/>
      <c r="AW117" s="946"/>
      <c r="AX117" s="946"/>
      <c r="AY117" s="946"/>
      <c r="AZ117" s="876" t="s">
        <v>459</v>
      </c>
      <c r="BA117" s="877"/>
      <c r="BB117" s="877"/>
      <c r="BC117" s="877"/>
      <c r="BD117" s="877"/>
      <c r="BE117" s="877"/>
      <c r="BF117" s="877"/>
      <c r="BG117" s="877"/>
      <c r="BH117" s="877"/>
      <c r="BI117" s="877"/>
      <c r="BJ117" s="877"/>
      <c r="BK117" s="877"/>
      <c r="BL117" s="877"/>
      <c r="BM117" s="877"/>
      <c r="BN117" s="877"/>
      <c r="BO117" s="877"/>
      <c r="BP117" s="878"/>
      <c r="BQ117" s="829" t="s">
        <v>391</v>
      </c>
      <c r="BR117" s="830"/>
      <c r="BS117" s="830"/>
      <c r="BT117" s="830"/>
      <c r="BU117" s="830"/>
      <c r="BV117" s="830" t="s">
        <v>391</v>
      </c>
      <c r="BW117" s="830"/>
      <c r="BX117" s="830"/>
      <c r="BY117" s="830"/>
      <c r="BZ117" s="830"/>
      <c r="CA117" s="830" t="s">
        <v>391</v>
      </c>
      <c r="CB117" s="830"/>
      <c r="CC117" s="830"/>
      <c r="CD117" s="830"/>
      <c r="CE117" s="830"/>
      <c r="CF117" s="888" t="s">
        <v>391</v>
      </c>
      <c r="CG117" s="889"/>
      <c r="CH117" s="889"/>
      <c r="CI117" s="889"/>
      <c r="CJ117" s="889"/>
      <c r="CK117" s="940"/>
      <c r="CL117" s="834"/>
      <c r="CM117" s="828" t="s">
        <v>460</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391</v>
      </c>
      <c r="DH117" s="793"/>
      <c r="DI117" s="793"/>
      <c r="DJ117" s="793"/>
      <c r="DK117" s="794"/>
      <c r="DL117" s="795" t="s">
        <v>391</v>
      </c>
      <c r="DM117" s="793"/>
      <c r="DN117" s="793"/>
      <c r="DO117" s="793"/>
      <c r="DP117" s="794"/>
      <c r="DQ117" s="795" t="s">
        <v>391</v>
      </c>
      <c r="DR117" s="793"/>
      <c r="DS117" s="793"/>
      <c r="DT117" s="793"/>
      <c r="DU117" s="794"/>
      <c r="DV117" s="837" t="s">
        <v>391</v>
      </c>
      <c r="DW117" s="838"/>
      <c r="DX117" s="838"/>
      <c r="DY117" s="838"/>
      <c r="DZ117" s="839"/>
    </row>
    <row r="118" spans="1:130" s="224" customFormat="1" ht="26.25" customHeight="1" x14ac:dyDescent="0.2">
      <c r="A118" s="908" t="s">
        <v>431</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428</v>
      </c>
      <c r="AB118" s="909"/>
      <c r="AC118" s="909"/>
      <c r="AD118" s="909"/>
      <c r="AE118" s="910"/>
      <c r="AF118" s="911" t="s">
        <v>429</v>
      </c>
      <c r="AG118" s="909"/>
      <c r="AH118" s="909"/>
      <c r="AI118" s="909"/>
      <c r="AJ118" s="910"/>
      <c r="AK118" s="911" t="s">
        <v>307</v>
      </c>
      <c r="AL118" s="909"/>
      <c r="AM118" s="909"/>
      <c r="AN118" s="909"/>
      <c r="AO118" s="910"/>
      <c r="AP118" s="912" t="s">
        <v>430</v>
      </c>
      <c r="AQ118" s="913"/>
      <c r="AR118" s="913"/>
      <c r="AS118" s="913"/>
      <c r="AT118" s="914"/>
      <c r="AU118" s="945"/>
      <c r="AV118" s="946"/>
      <c r="AW118" s="946"/>
      <c r="AX118" s="946"/>
      <c r="AY118" s="946"/>
      <c r="AZ118" s="851" t="s">
        <v>461</v>
      </c>
      <c r="BA118" s="852"/>
      <c r="BB118" s="852"/>
      <c r="BC118" s="852"/>
      <c r="BD118" s="852"/>
      <c r="BE118" s="852"/>
      <c r="BF118" s="852"/>
      <c r="BG118" s="852"/>
      <c r="BH118" s="852"/>
      <c r="BI118" s="852"/>
      <c r="BJ118" s="852"/>
      <c r="BK118" s="852"/>
      <c r="BL118" s="852"/>
      <c r="BM118" s="852"/>
      <c r="BN118" s="852"/>
      <c r="BO118" s="852"/>
      <c r="BP118" s="853"/>
      <c r="BQ118" s="892" t="s">
        <v>391</v>
      </c>
      <c r="BR118" s="858"/>
      <c r="BS118" s="858"/>
      <c r="BT118" s="858"/>
      <c r="BU118" s="858"/>
      <c r="BV118" s="858" t="s">
        <v>391</v>
      </c>
      <c r="BW118" s="858"/>
      <c r="BX118" s="858"/>
      <c r="BY118" s="858"/>
      <c r="BZ118" s="858"/>
      <c r="CA118" s="858" t="s">
        <v>391</v>
      </c>
      <c r="CB118" s="858"/>
      <c r="CC118" s="858"/>
      <c r="CD118" s="858"/>
      <c r="CE118" s="858"/>
      <c r="CF118" s="888" t="s">
        <v>391</v>
      </c>
      <c r="CG118" s="889"/>
      <c r="CH118" s="889"/>
      <c r="CI118" s="889"/>
      <c r="CJ118" s="889"/>
      <c r="CK118" s="940"/>
      <c r="CL118" s="834"/>
      <c r="CM118" s="828" t="s">
        <v>462</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391</v>
      </c>
      <c r="DH118" s="793"/>
      <c r="DI118" s="793"/>
      <c r="DJ118" s="793"/>
      <c r="DK118" s="794"/>
      <c r="DL118" s="795" t="s">
        <v>391</v>
      </c>
      <c r="DM118" s="793"/>
      <c r="DN118" s="793"/>
      <c r="DO118" s="793"/>
      <c r="DP118" s="794"/>
      <c r="DQ118" s="795" t="s">
        <v>391</v>
      </c>
      <c r="DR118" s="793"/>
      <c r="DS118" s="793"/>
      <c r="DT118" s="793"/>
      <c r="DU118" s="794"/>
      <c r="DV118" s="837" t="s">
        <v>391</v>
      </c>
      <c r="DW118" s="838"/>
      <c r="DX118" s="838"/>
      <c r="DY118" s="838"/>
      <c r="DZ118" s="839"/>
    </row>
    <row r="119" spans="1:130" s="224" customFormat="1" ht="26.25" customHeight="1" x14ac:dyDescent="0.2">
      <c r="A119" s="831" t="s">
        <v>434</v>
      </c>
      <c r="B119" s="832"/>
      <c r="C119" s="873" t="s">
        <v>435</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391</v>
      </c>
      <c r="AB119" s="902"/>
      <c r="AC119" s="902"/>
      <c r="AD119" s="902"/>
      <c r="AE119" s="903"/>
      <c r="AF119" s="904" t="s">
        <v>391</v>
      </c>
      <c r="AG119" s="902"/>
      <c r="AH119" s="902"/>
      <c r="AI119" s="902"/>
      <c r="AJ119" s="903"/>
      <c r="AK119" s="904" t="s">
        <v>391</v>
      </c>
      <c r="AL119" s="902"/>
      <c r="AM119" s="902"/>
      <c r="AN119" s="902"/>
      <c r="AO119" s="903"/>
      <c r="AP119" s="905" t="s">
        <v>391</v>
      </c>
      <c r="AQ119" s="906"/>
      <c r="AR119" s="906"/>
      <c r="AS119" s="906"/>
      <c r="AT119" s="907"/>
      <c r="AU119" s="947"/>
      <c r="AV119" s="948"/>
      <c r="AW119" s="948"/>
      <c r="AX119" s="948"/>
      <c r="AY119" s="948"/>
      <c r="AZ119" s="245" t="s">
        <v>188</v>
      </c>
      <c r="BA119" s="245"/>
      <c r="BB119" s="245"/>
      <c r="BC119" s="245"/>
      <c r="BD119" s="245"/>
      <c r="BE119" s="245"/>
      <c r="BF119" s="245"/>
      <c r="BG119" s="245"/>
      <c r="BH119" s="245"/>
      <c r="BI119" s="245"/>
      <c r="BJ119" s="245"/>
      <c r="BK119" s="245"/>
      <c r="BL119" s="245"/>
      <c r="BM119" s="245"/>
      <c r="BN119" s="245"/>
      <c r="BO119" s="890" t="s">
        <v>463</v>
      </c>
      <c r="BP119" s="891"/>
      <c r="BQ119" s="892">
        <v>6734230</v>
      </c>
      <c r="BR119" s="858"/>
      <c r="BS119" s="858"/>
      <c r="BT119" s="858"/>
      <c r="BU119" s="858"/>
      <c r="BV119" s="858">
        <v>6608127</v>
      </c>
      <c r="BW119" s="858"/>
      <c r="BX119" s="858"/>
      <c r="BY119" s="858"/>
      <c r="BZ119" s="858"/>
      <c r="CA119" s="858">
        <v>6847788</v>
      </c>
      <c r="CB119" s="858"/>
      <c r="CC119" s="858"/>
      <c r="CD119" s="858"/>
      <c r="CE119" s="858"/>
      <c r="CF119" s="761"/>
      <c r="CG119" s="762"/>
      <c r="CH119" s="762"/>
      <c r="CI119" s="762"/>
      <c r="CJ119" s="847"/>
      <c r="CK119" s="941"/>
      <c r="CL119" s="836"/>
      <c r="CM119" s="851" t="s">
        <v>464</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5484</v>
      </c>
      <c r="DH119" s="777"/>
      <c r="DI119" s="777"/>
      <c r="DJ119" s="777"/>
      <c r="DK119" s="778"/>
      <c r="DL119" s="779">
        <v>4787</v>
      </c>
      <c r="DM119" s="777"/>
      <c r="DN119" s="777"/>
      <c r="DO119" s="777"/>
      <c r="DP119" s="778"/>
      <c r="DQ119" s="779">
        <v>4123</v>
      </c>
      <c r="DR119" s="777"/>
      <c r="DS119" s="777"/>
      <c r="DT119" s="777"/>
      <c r="DU119" s="778"/>
      <c r="DV119" s="861">
        <v>0.2</v>
      </c>
      <c r="DW119" s="862"/>
      <c r="DX119" s="862"/>
      <c r="DY119" s="862"/>
      <c r="DZ119" s="863"/>
    </row>
    <row r="120" spans="1:130" s="224" customFormat="1" ht="26.25" customHeight="1" x14ac:dyDescent="0.2">
      <c r="A120" s="833"/>
      <c r="B120" s="834"/>
      <c r="C120" s="828" t="s">
        <v>440</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391</v>
      </c>
      <c r="AB120" s="793"/>
      <c r="AC120" s="793"/>
      <c r="AD120" s="793"/>
      <c r="AE120" s="794"/>
      <c r="AF120" s="795" t="s">
        <v>391</v>
      </c>
      <c r="AG120" s="793"/>
      <c r="AH120" s="793"/>
      <c r="AI120" s="793"/>
      <c r="AJ120" s="794"/>
      <c r="AK120" s="795" t="s">
        <v>391</v>
      </c>
      <c r="AL120" s="793"/>
      <c r="AM120" s="793"/>
      <c r="AN120" s="793"/>
      <c r="AO120" s="794"/>
      <c r="AP120" s="837" t="s">
        <v>391</v>
      </c>
      <c r="AQ120" s="838"/>
      <c r="AR120" s="838"/>
      <c r="AS120" s="838"/>
      <c r="AT120" s="839"/>
      <c r="AU120" s="893" t="s">
        <v>465</v>
      </c>
      <c r="AV120" s="894"/>
      <c r="AW120" s="894"/>
      <c r="AX120" s="894"/>
      <c r="AY120" s="895"/>
      <c r="AZ120" s="873" t="s">
        <v>466</v>
      </c>
      <c r="BA120" s="821"/>
      <c r="BB120" s="821"/>
      <c r="BC120" s="821"/>
      <c r="BD120" s="821"/>
      <c r="BE120" s="821"/>
      <c r="BF120" s="821"/>
      <c r="BG120" s="821"/>
      <c r="BH120" s="821"/>
      <c r="BI120" s="821"/>
      <c r="BJ120" s="821"/>
      <c r="BK120" s="821"/>
      <c r="BL120" s="821"/>
      <c r="BM120" s="821"/>
      <c r="BN120" s="821"/>
      <c r="BO120" s="821"/>
      <c r="BP120" s="822"/>
      <c r="BQ120" s="874">
        <v>1727132</v>
      </c>
      <c r="BR120" s="855"/>
      <c r="BS120" s="855"/>
      <c r="BT120" s="855"/>
      <c r="BU120" s="855"/>
      <c r="BV120" s="855">
        <v>2128879</v>
      </c>
      <c r="BW120" s="855"/>
      <c r="BX120" s="855"/>
      <c r="BY120" s="855"/>
      <c r="BZ120" s="855"/>
      <c r="CA120" s="855">
        <v>2446326</v>
      </c>
      <c r="CB120" s="855"/>
      <c r="CC120" s="855"/>
      <c r="CD120" s="855"/>
      <c r="CE120" s="855"/>
      <c r="CF120" s="879">
        <v>90.6</v>
      </c>
      <c r="CG120" s="880"/>
      <c r="CH120" s="880"/>
      <c r="CI120" s="880"/>
      <c r="CJ120" s="880"/>
      <c r="CK120" s="881" t="s">
        <v>467</v>
      </c>
      <c r="CL120" s="865"/>
      <c r="CM120" s="865"/>
      <c r="CN120" s="865"/>
      <c r="CO120" s="866"/>
      <c r="CP120" s="885" t="s">
        <v>468</v>
      </c>
      <c r="CQ120" s="886"/>
      <c r="CR120" s="886"/>
      <c r="CS120" s="886"/>
      <c r="CT120" s="886"/>
      <c r="CU120" s="886"/>
      <c r="CV120" s="886"/>
      <c r="CW120" s="886"/>
      <c r="CX120" s="886"/>
      <c r="CY120" s="886"/>
      <c r="CZ120" s="886"/>
      <c r="DA120" s="886"/>
      <c r="DB120" s="886"/>
      <c r="DC120" s="886"/>
      <c r="DD120" s="886"/>
      <c r="DE120" s="886"/>
      <c r="DF120" s="887"/>
      <c r="DG120" s="874" t="s">
        <v>391</v>
      </c>
      <c r="DH120" s="855"/>
      <c r="DI120" s="855"/>
      <c r="DJ120" s="855"/>
      <c r="DK120" s="855"/>
      <c r="DL120" s="855">
        <v>485819</v>
      </c>
      <c r="DM120" s="855"/>
      <c r="DN120" s="855"/>
      <c r="DO120" s="855"/>
      <c r="DP120" s="855"/>
      <c r="DQ120" s="855">
        <v>503852</v>
      </c>
      <c r="DR120" s="855"/>
      <c r="DS120" s="855"/>
      <c r="DT120" s="855"/>
      <c r="DU120" s="855"/>
      <c r="DV120" s="856">
        <v>18.7</v>
      </c>
      <c r="DW120" s="856"/>
      <c r="DX120" s="856"/>
      <c r="DY120" s="856"/>
      <c r="DZ120" s="857"/>
    </row>
    <row r="121" spans="1:130" s="224" customFormat="1" ht="26.25" customHeight="1" x14ac:dyDescent="0.2">
      <c r="A121" s="833"/>
      <c r="B121" s="834"/>
      <c r="C121" s="876" t="s">
        <v>469</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391</v>
      </c>
      <c r="AB121" s="793"/>
      <c r="AC121" s="793"/>
      <c r="AD121" s="793"/>
      <c r="AE121" s="794"/>
      <c r="AF121" s="795" t="s">
        <v>470</v>
      </c>
      <c r="AG121" s="793"/>
      <c r="AH121" s="793"/>
      <c r="AI121" s="793"/>
      <c r="AJ121" s="794"/>
      <c r="AK121" s="795" t="s">
        <v>391</v>
      </c>
      <c r="AL121" s="793"/>
      <c r="AM121" s="793"/>
      <c r="AN121" s="793"/>
      <c r="AO121" s="794"/>
      <c r="AP121" s="837" t="s">
        <v>471</v>
      </c>
      <c r="AQ121" s="838"/>
      <c r="AR121" s="838"/>
      <c r="AS121" s="838"/>
      <c r="AT121" s="839"/>
      <c r="AU121" s="896"/>
      <c r="AV121" s="897"/>
      <c r="AW121" s="897"/>
      <c r="AX121" s="897"/>
      <c r="AY121" s="898"/>
      <c r="AZ121" s="828" t="s">
        <v>472</v>
      </c>
      <c r="BA121" s="765"/>
      <c r="BB121" s="765"/>
      <c r="BC121" s="765"/>
      <c r="BD121" s="765"/>
      <c r="BE121" s="765"/>
      <c r="BF121" s="765"/>
      <c r="BG121" s="765"/>
      <c r="BH121" s="765"/>
      <c r="BI121" s="765"/>
      <c r="BJ121" s="765"/>
      <c r="BK121" s="765"/>
      <c r="BL121" s="765"/>
      <c r="BM121" s="765"/>
      <c r="BN121" s="765"/>
      <c r="BO121" s="765"/>
      <c r="BP121" s="766"/>
      <c r="BQ121" s="829">
        <v>17533</v>
      </c>
      <c r="BR121" s="830"/>
      <c r="BS121" s="830"/>
      <c r="BT121" s="830"/>
      <c r="BU121" s="830"/>
      <c r="BV121" s="830">
        <v>11631</v>
      </c>
      <c r="BW121" s="830"/>
      <c r="BX121" s="830"/>
      <c r="BY121" s="830"/>
      <c r="BZ121" s="830"/>
      <c r="CA121" s="830">
        <v>6859</v>
      </c>
      <c r="CB121" s="830"/>
      <c r="CC121" s="830"/>
      <c r="CD121" s="830"/>
      <c r="CE121" s="830"/>
      <c r="CF121" s="888">
        <v>0.3</v>
      </c>
      <c r="CG121" s="889"/>
      <c r="CH121" s="889"/>
      <c r="CI121" s="889"/>
      <c r="CJ121" s="889"/>
      <c r="CK121" s="882"/>
      <c r="CL121" s="868"/>
      <c r="CM121" s="868"/>
      <c r="CN121" s="868"/>
      <c r="CO121" s="869"/>
      <c r="CP121" s="848" t="s">
        <v>473</v>
      </c>
      <c r="CQ121" s="849"/>
      <c r="CR121" s="849"/>
      <c r="CS121" s="849"/>
      <c r="CT121" s="849"/>
      <c r="CU121" s="849"/>
      <c r="CV121" s="849"/>
      <c r="CW121" s="849"/>
      <c r="CX121" s="849"/>
      <c r="CY121" s="849"/>
      <c r="CZ121" s="849"/>
      <c r="DA121" s="849"/>
      <c r="DB121" s="849"/>
      <c r="DC121" s="849"/>
      <c r="DD121" s="849"/>
      <c r="DE121" s="849"/>
      <c r="DF121" s="850"/>
      <c r="DG121" s="829">
        <v>65004</v>
      </c>
      <c r="DH121" s="830"/>
      <c r="DI121" s="830"/>
      <c r="DJ121" s="830"/>
      <c r="DK121" s="830"/>
      <c r="DL121" s="830">
        <v>53931</v>
      </c>
      <c r="DM121" s="830"/>
      <c r="DN121" s="830"/>
      <c r="DO121" s="830"/>
      <c r="DP121" s="830"/>
      <c r="DQ121" s="830">
        <v>50060</v>
      </c>
      <c r="DR121" s="830"/>
      <c r="DS121" s="830"/>
      <c r="DT121" s="830"/>
      <c r="DU121" s="830"/>
      <c r="DV121" s="807">
        <v>1.9</v>
      </c>
      <c r="DW121" s="807"/>
      <c r="DX121" s="807"/>
      <c r="DY121" s="807"/>
      <c r="DZ121" s="808"/>
    </row>
    <row r="122" spans="1:130" s="224" customFormat="1" ht="26.25" customHeight="1" x14ac:dyDescent="0.2">
      <c r="A122" s="833"/>
      <c r="B122" s="834"/>
      <c r="C122" s="828" t="s">
        <v>450</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471</v>
      </c>
      <c r="AB122" s="793"/>
      <c r="AC122" s="793"/>
      <c r="AD122" s="793"/>
      <c r="AE122" s="794"/>
      <c r="AF122" s="795" t="s">
        <v>474</v>
      </c>
      <c r="AG122" s="793"/>
      <c r="AH122" s="793"/>
      <c r="AI122" s="793"/>
      <c r="AJ122" s="794"/>
      <c r="AK122" s="795" t="s">
        <v>391</v>
      </c>
      <c r="AL122" s="793"/>
      <c r="AM122" s="793"/>
      <c r="AN122" s="793"/>
      <c r="AO122" s="794"/>
      <c r="AP122" s="837" t="s">
        <v>391</v>
      </c>
      <c r="AQ122" s="838"/>
      <c r="AR122" s="838"/>
      <c r="AS122" s="838"/>
      <c r="AT122" s="839"/>
      <c r="AU122" s="896"/>
      <c r="AV122" s="897"/>
      <c r="AW122" s="897"/>
      <c r="AX122" s="897"/>
      <c r="AY122" s="898"/>
      <c r="AZ122" s="851" t="s">
        <v>475</v>
      </c>
      <c r="BA122" s="852"/>
      <c r="BB122" s="852"/>
      <c r="BC122" s="852"/>
      <c r="BD122" s="852"/>
      <c r="BE122" s="852"/>
      <c r="BF122" s="852"/>
      <c r="BG122" s="852"/>
      <c r="BH122" s="852"/>
      <c r="BI122" s="852"/>
      <c r="BJ122" s="852"/>
      <c r="BK122" s="852"/>
      <c r="BL122" s="852"/>
      <c r="BM122" s="852"/>
      <c r="BN122" s="852"/>
      <c r="BO122" s="852"/>
      <c r="BP122" s="853"/>
      <c r="BQ122" s="892">
        <v>3986436</v>
      </c>
      <c r="BR122" s="858"/>
      <c r="BS122" s="858"/>
      <c r="BT122" s="858"/>
      <c r="BU122" s="858"/>
      <c r="BV122" s="858">
        <v>3899371</v>
      </c>
      <c r="BW122" s="858"/>
      <c r="BX122" s="858"/>
      <c r="BY122" s="858"/>
      <c r="BZ122" s="858"/>
      <c r="CA122" s="858">
        <v>4120446</v>
      </c>
      <c r="CB122" s="858"/>
      <c r="CC122" s="858"/>
      <c r="CD122" s="858"/>
      <c r="CE122" s="858"/>
      <c r="CF122" s="859">
        <v>152.6</v>
      </c>
      <c r="CG122" s="860"/>
      <c r="CH122" s="860"/>
      <c r="CI122" s="860"/>
      <c r="CJ122" s="860"/>
      <c r="CK122" s="882"/>
      <c r="CL122" s="868"/>
      <c r="CM122" s="868"/>
      <c r="CN122" s="868"/>
      <c r="CO122" s="869"/>
      <c r="CP122" s="848" t="s">
        <v>476</v>
      </c>
      <c r="CQ122" s="849"/>
      <c r="CR122" s="849"/>
      <c r="CS122" s="849"/>
      <c r="CT122" s="849"/>
      <c r="CU122" s="849"/>
      <c r="CV122" s="849"/>
      <c r="CW122" s="849"/>
      <c r="CX122" s="849"/>
      <c r="CY122" s="849"/>
      <c r="CZ122" s="849"/>
      <c r="DA122" s="849"/>
      <c r="DB122" s="849"/>
      <c r="DC122" s="849"/>
      <c r="DD122" s="849"/>
      <c r="DE122" s="849"/>
      <c r="DF122" s="850"/>
      <c r="DG122" s="829" t="s">
        <v>391</v>
      </c>
      <c r="DH122" s="830"/>
      <c r="DI122" s="830"/>
      <c r="DJ122" s="830"/>
      <c r="DK122" s="830"/>
      <c r="DL122" s="830" t="s">
        <v>130</v>
      </c>
      <c r="DM122" s="830"/>
      <c r="DN122" s="830"/>
      <c r="DO122" s="830"/>
      <c r="DP122" s="830"/>
      <c r="DQ122" s="830" t="s">
        <v>391</v>
      </c>
      <c r="DR122" s="830"/>
      <c r="DS122" s="830"/>
      <c r="DT122" s="830"/>
      <c r="DU122" s="830"/>
      <c r="DV122" s="807" t="s">
        <v>391</v>
      </c>
      <c r="DW122" s="807"/>
      <c r="DX122" s="807"/>
      <c r="DY122" s="807"/>
      <c r="DZ122" s="808"/>
    </row>
    <row r="123" spans="1:130" s="224" customFormat="1" ht="26.25" customHeight="1" x14ac:dyDescent="0.2">
      <c r="A123" s="833"/>
      <c r="B123" s="834"/>
      <c r="C123" s="828" t="s">
        <v>457</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391</v>
      </c>
      <c r="AB123" s="793"/>
      <c r="AC123" s="793"/>
      <c r="AD123" s="793"/>
      <c r="AE123" s="794"/>
      <c r="AF123" s="795" t="s">
        <v>477</v>
      </c>
      <c r="AG123" s="793"/>
      <c r="AH123" s="793"/>
      <c r="AI123" s="793"/>
      <c r="AJ123" s="794"/>
      <c r="AK123" s="795" t="s">
        <v>391</v>
      </c>
      <c r="AL123" s="793"/>
      <c r="AM123" s="793"/>
      <c r="AN123" s="793"/>
      <c r="AO123" s="794"/>
      <c r="AP123" s="837" t="s">
        <v>391</v>
      </c>
      <c r="AQ123" s="838"/>
      <c r="AR123" s="838"/>
      <c r="AS123" s="838"/>
      <c r="AT123" s="839"/>
      <c r="AU123" s="899"/>
      <c r="AV123" s="900"/>
      <c r="AW123" s="900"/>
      <c r="AX123" s="900"/>
      <c r="AY123" s="900"/>
      <c r="AZ123" s="245" t="s">
        <v>188</v>
      </c>
      <c r="BA123" s="245"/>
      <c r="BB123" s="245"/>
      <c r="BC123" s="245"/>
      <c r="BD123" s="245"/>
      <c r="BE123" s="245"/>
      <c r="BF123" s="245"/>
      <c r="BG123" s="245"/>
      <c r="BH123" s="245"/>
      <c r="BI123" s="245"/>
      <c r="BJ123" s="245"/>
      <c r="BK123" s="245"/>
      <c r="BL123" s="245"/>
      <c r="BM123" s="245"/>
      <c r="BN123" s="245"/>
      <c r="BO123" s="890" t="s">
        <v>478</v>
      </c>
      <c r="BP123" s="891"/>
      <c r="BQ123" s="845">
        <v>5731101</v>
      </c>
      <c r="BR123" s="846"/>
      <c r="BS123" s="846"/>
      <c r="BT123" s="846"/>
      <c r="BU123" s="846"/>
      <c r="BV123" s="846">
        <v>6039881</v>
      </c>
      <c r="BW123" s="846"/>
      <c r="BX123" s="846"/>
      <c r="BY123" s="846"/>
      <c r="BZ123" s="846"/>
      <c r="CA123" s="846">
        <v>6573631</v>
      </c>
      <c r="CB123" s="846"/>
      <c r="CC123" s="846"/>
      <c r="CD123" s="846"/>
      <c r="CE123" s="846"/>
      <c r="CF123" s="761"/>
      <c r="CG123" s="762"/>
      <c r="CH123" s="762"/>
      <c r="CI123" s="762"/>
      <c r="CJ123" s="847"/>
      <c r="CK123" s="882"/>
      <c r="CL123" s="868"/>
      <c r="CM123" s="868"/>
      <c r="CN123" s="868"/>
      <c r="CO123" s="869"/>
      <c r="CP123" s="848" t="s">
        <v>404</v>
      </c>
      <c r="CQ123" s="849"/>
      <c r="CR123" s="849"/>
      <c r="CS123" s="849"/>
      <c r="CT123" s="849"/>
      <c r="CU123" s="849"/>
      <c r="CV123" s="849"/>
      <c r="CW123" s="849"/>
      <c r="CX123" s="849"/>
      <c r="CY123" s="849"/>
      <c r="CZ123" s="849"/>
      <c r="DA123" s="849"/>
      <c r="DB123" s="849"/>
      <c r="DC123" s="849"/>
      <c r="DD123" s="849"/>
      <c r="DE123" s="849"/>
      <c r="DF123" s="850"/>
      <c r="DG123" s="792" t="s">
        <v>477</v>
      </c>
      <c r="DH123" s="793"/>
      <c r="DI123" s="793"/>
      <c r="DJ123" s="793"/>
      <c r="DK123" s="794"/>
      <c r="DL123" s="795" t="s">
        <v>391</v>
      </c>
      <c r="DM123" s="793"/>
      <c r="DN123" s="793"/>
      <c r="DO123" s="793"/>
      <c r="DP123" s="794"/>
      <c r="DQ123" s="795" t="s">
        <v>130</v>
      </c>
      <c r="DR123" s="793"/>
      <c r="DS123" s="793"/>
      <c r="DT123" s="793"/>
      <c r="DU123" s="794"/>
      <c r="DV123" s="837" t="s">
        <v>391</v>
      </c>
      <c r="DW123" s="838"/>
      <c r="DX123" s="838"/>
      <c r="DY123" s="838"/>
      <c r="DZ123" s="839"/>
    </row>
    <row r="124" spans="1:130" s="224" customFormat="1" ht="26.25" customHeight="1" thickBot="1" x14ac:dyDescent="0.25">
      <c r="A124" s="833"/>
      <c r="B124" s="834"/>
      <c r="C124" s="828" t="s">
        <v>460</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391</v>
      </c>
      <c r="AB124" s="793"/>
      <c r="AC124" s="793"/>
      <c r="AD124" s="793"/>
      <c r="AE124" s="794"/>
      <c r="AF124" s="795" t="s">
        <v>391</v>
      </c>
      <c r="AG124" s="793"/>
      <c r="AH124" s="793"/>
      <c r="AI124" s="793"/>
      <c r="AJ124" s="794"/>
      <c r="AK124" s="795" t="s">
        <v>391</v>
      </c>
      <c r="AL124" s="793"/>
      <c r="AM124" s="793"/>
      <c r="AN124" s="793"/>
      <c r="AO124" s="794"/>
      <c r="AP124" s="837" t="s">
        <v>391</v>
      </c>
      <c r="AQ124" s="838"/>
      <c r="AR124" s="838"/>
      <c r="AS124" s="838"/>
      <c r="AT124" s="839"/>
      <c r="AU124" s="840" t="s">
        <v>479</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38.9</v>
      </c>
      <c r="BR124" s="844"/>
      <c r="BS124" s="844"/>
      <c r="BT124" s="844"/>
      <c r="BU124" s="844"/>
      <c r="BV124" s="844">
        <v>20.399999999999999</v>
      </c>
      <c r="BW124" s="844"/>
      <c r="BX124" s="844"/>
      <c r="BY124" s="844"/>
      <c r="BZ124" s="844"/>
      <c r="CA124" s="844">
        <v>10.1</v>
      </c>
      <c r="CB124" s="844"/>
      <c r="CC124" s="844"/>
      <c r="CD124" s="844"/>
      <c r="CE124" s="844"/>
      <c r="CF124" s="739"/>
      <c r="CG124" s="740"/>
      <c r="CH124" s="740"/>
      <c r="CI124" s="740"/>
      <c r="CJ124" s="875"/>
      <c r="CK124" s="883"/>
      <c r="CL124" s="883"/>
      <c r="CM124" s="883"/>
      <c r="CN124" s="883"/>
      <c r="CO124" s="884"/>
      <c r="CP124" s="848" t="s">
        <v>480</v>
      </c>
      <c r="CQ124" s="849"/>
      <c r="CR124" s="849"/>
      <c r="CS124" s="849"/>
      <c r="CT124" s="849"/>
      <c r="CU124" s="849"/>
      <c r="CV124" s="849"/>
      <c r="CW124" s="849"/>
      <c r="CX124" s="849"/>
      <c r="CY124" s="849"/>
      <c r="CZ124" s="849"/>
      <c r="DA124" s="849"/>
      <c r="DB124" s="849"/>
      <c r="DC124" s="849"/>
      <c r="DD124" s="849"/>
      <c r="DE124" s="849"/>
      <c r="DF124" s="850"/>
      <c r="DG124" s="776" t="s">
        <v>391</v>
      </c>
      <c r="DH124" s="777"/>
      <c r="DI124" s="777"/>
      <c r="DJ124" s="777"/>
      <c r="DK124" s="778"/>
      <c r="DL124" s="779" t="s">
        <v>391</v>
      </c>
      <c r="DM124" s="777"/>
      <c r="DN124" s="777"/>
      <c r="DO124" s="777"/>
      <c r="DP124" s="778"/>
      <c r="DQ124" s="779" t="s">
        <v>391</v>
      </c>
      <c r="DR124" s="777"/>
      <c r="DS124" s="777"/>
      <c r="DT124" s="777"/>
      <c r="DU124" s="778"/>
      <c r="DV124" s="861" t="s">
        <v>471</v>
      </c>
      <c r="DW124" s="862"/>
      <c r="DX124" s="862"/>
      <c r="DY124" s="862"/>
      <c r="DZ124" s="863"/>
    </row>
    <row r="125" spans="1:130" s="224" customFormat="1" ht="26.25" customHeight="1" x14ac:dyDescent="0.2">
      <c r="A125" s="833"/>
      <c r="B125" s="834"/>
      <c r="C125" s="828" t="s">
        <v>462</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391</v>
      </c>
      <c r="AB125" s="793"/>
      <c r="AC125" s="793"/>
      <c r="AD125" s="793"/>
      <c r="AE125" s="794"/>
      <c r="AF125" s="795" t="s">
        <v>470</v>
      </c>
      <c r="AG125" s="793"/>
      <c r="AH125" s="793"/>
      <c r="AI125" s="793"/>
      <c r="AJ125" s="794"/>
      <c r="AK125" s="795" t="s">
        <v>470</v>
      </c>
      <c r="AL125" s="793"/>
      <c r="AM125" s="793"/>
      <c r="AN125" s="793"/>
      <c r="AO125" s="794"/>
      <c r="AP125" s="837" t="s">
        <v>477</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481</v>
      </c>
      <c r="CL125" s="865"/>
      <c r="CM125" s="865"/>
      <c r="CN125" s="865"/>
      <c r="CO125" s="866"/>
      <c r="CP125" s="873" t="s">
        <v>482</v>
      </c>
      <c r="CQ125" s="821"/>
      <c r="CR125" s="821"/>
      <c r="CS125" s="821"/>
      <c r="CT125" s="821"/>
      <c r="CU125" s="821"/>
      <c r="CV125" s="821"/>
      <c r="CW125" s="821"/>
      <c r="CX125" s="821"/>
      <c r="CY125" s="821"/>
      <c r="CZ125" s="821"/>
      <c r="DA125" s="821"/>
      <c r="DB125" s="821"/>
      <c r="DC125" s="821"/>
      <c r="DD125" s="821"/>
      <c r="DE125" s="821"/>
      <c r="DF125" s="822"/>
      <c r="DG125" s="874" t="s">
        <v>470</v>
      </c>
      <c r="DH125" s="855"/>
      <c r="DI125" s="855"/>
      <c r="DJ125" s="855"/>
      <c r="DK125" s="855"/>
      <c r="DL125" s="855" t="s">
        <v>391</v>
      </c>
      <c r="DM125" s="855"/>
      <c r="DN125" s="855"/>
      <c r="DO125" s="855"/>
      <c r="DP125" s="855"/>
      <c r="DQ125" s="855" t="s">
        <v>391</v>
      </c>
      <c r="DR125" s="855"/>
      <c r="DS125" s="855"/>
      <c r="DT125" s="855"/>
      <c r="DU125" s="855"/>
      <c r="DV125" s="856" t="s">
        <v>391</v>
      </c>
      <c r="DW125" s="856"/>
      <c r="DX125" s="856"/>
      <c r="DY125" s="856"/>
      <c r="DZ125" s="857"/>
    </row>
    <row r="126" spans="1:130" s="224" customFormat="1" ht="26.25" customHeight="1" thickBot="1" x14ac:dyDescent="0.25">
      <c r="A126" s="833"/>
      <c r="B126" s="834"/>
      <c r="C126" s="828" t="s">
        <v>464</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391</v>
      </c>
      <c r="AB126" s="793"/>
      <c r="AC126" s="793"/>
      <c r="AD126" s="793"/>
      <c r="AE126" s="794"/>
      <c r="AF126" s="795" t="s">
        <v>391</v>
      </c>
      <c r="AG126" s="793"/>
      <c r="AH126" s="793"/>
      <c r="AI126" s="793"/>
      <c r="AJ126" s="794"/>
      <c r="AK126" s="795" t="s">
        <v>391</v>
      </c>
      <c r="AL126" s="793"/>
      <c r="AM126" s="793"/>
      <c r="AN126" s="793"/>
      <c r="AO126" s="794"/>
      <c r="AP126" s="837" t="s">
        <v>471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483</v>
      </c>
      <c r="CQ126" s="765"/>
      <c r="CR126" s="765"/>
      <c r="CS126" s="765"/>
      <c r="CT126" s="765"/>
      <c r="CU126" s="765"/>
      <c r="CV126" s="765"/>
      <c r="CW126" s="765"/>
      <c r="CX126" s="765"/>
      <c r="CY126" s="765"/>
      <c r="CZ126" s="765"/>
      <c r="DA126" s="765"/>
      <c r="DB126" s="765"/>
      <c r="DC126" s="765"/>
      <c r="DD126" s="765"/>
      <c r="DE126" s="765"/>
      <c r="DF126" s="766"/>
      <c r="DG126" s="829" t="s">
        <v>391</v>
      </c>
      <c r="DH126" s="830"/>
      <c r="DI126" s="830"/>
      <c r="DJ126" s="830"/>
      <c r="DK126" s="830"/>
      <c r="DL126" s="830" t="s">
        <v>391</v>
      </c>
      <c r="DM126" s="830"/>
      <c r="DN126" s="830"/>
      <c r="DO126" s="830"/>
      <c r="DP126" s="830"/>
      <c r="DQ126" s="830" t="s">
        <v>391</v>
      </c>
      <c r="DR126" s="830"/>
      <c r="DS126" s="830"/>
      <c r="DT126" s="830"/>
      <c r="DU126" s="830"/>
      <c r="DV126" s="807" t="s">
        <v>470</v>
      </c>
      <c r="DW126" s="807"/>
      <c r="DX126" s="807"/>
      <c r="DY126" s="807"/>
      <c r="DZ126" s="808"/>
    </row>
    <row r="127" spans="1:130" s="224" customFormat="1" ht="26.25" customHeight="1" x14ac:dyDescent="0.2">
      <c r="A127" s="835"/>
      <c r="B127" s="836"/>
      <c r="C127" s="851" t="s">
        <v>484</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391</v>
      </c>
      <c r="AB127" s="793"/>
      <c r="AC127" s="793"/>
      <c r="AD127" s="793"/>
      <c r="AE127" s="794"/>
      <c r="AF127" s="795" t="s">
        <v>471</v>
      </c>
      <c r="AG127" s="793"/>
      <c r="AH127" s="793"/>
      <c r="AI127" s="793"/>
      <c r="AJ127" s="794"/>
      <c r="AK127" s="795" t="s">
        <v>391</v>
      </c>
      <c r="AL127" s="793"/>
      <c r="AM127" s="793"/>
      <c r="AN127" s="793"/>
      <c r="AO127" s="794"/>
      <c r="AP127" s="837" t="s">
        <v>470</v>
      </c>
      <c r="AQ127" s="838"/>
      <c r="AR127" s="838"/>
      <c r="AS127" s="838"/>
      <c r="AT127" s="839"/>
      <c r="AU127" s="226"/>
      <c r="AV127" s="226"/>
      <c r="AW127" s="226"/>
      <c r="AX127" s="854" t="s">
        <v>485</v>
      </c>
      <c r="AY127" s="825"/>
      <c r="AZ127" s="825"/>
      <c r="BA127" s="825"/>
      <c r="BB127" s="825"/>
      <c r="BC127" s="825"/>
      <c r="BD127" s="825"/>
      <c r="BE127" s="826"/>
      <c r="BF127" s="824" t="s">
        <v>486</v>
      </c>
      <c r="BG127" s="825"/>
      <c r="BH127" s="825"/>
      <c r="BI127" s="825"/>
      <c r="BJ127" s="825"/>
      <c r="BK127" s="825"/>
      <c r="BL127" s="826"/>
      <c r="BM127" s="824" t="s">
        <v>487</v>
      </c>
      <c r="BN127" s="825"/>
      <c r="BO127" s="825"/>
      <c r="BP127" s="825"/>
      <c r="BQ127" s="825"/>
      <c r="BR127" s="825"/>
      <c r="BS127" s="826"/>
      <c r="BT127" s="824" t="s">
        <v>488</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489</v>
      </c>
      <c r="CQ127" s="765"/>
      <c r="CR127" s="765"/>
      <c r="CS127" s="765"/>
      <c r="CT127" s="765"/>
      <c r="CU127" s="765"/>
      <c r="CV127" s="765"/>
      <c r="CW127" s="765"/>
      <c r="CX127" s="765"/>
      <c r="CY127" s="765"/>
      <c r="CZ127" s="765"/>
      <c r="DA127" s="765"/>
      <c r="DB127" s="765"/>
      <c r="DC127" s="765"/>
      <c r="DD127" s="765"/>
      <c r="DE127" s="765"/>
      <c r="DF127" s="766"/>
      <c r="DG127" s="829" t="s">
        <v>391</v>
      </c>
      <c r="DH127" s="830"/>
      <c r="DI127" s="830"/>
      <c r="DJ127" s="830"/>
      <c r="DK127" s="830"/>
      <c r="DL127" s="830" t="s">
        <v>391</v>
      </c>
      <c r="DM127" s="830"/>
      <c r="DN127" s="830"/>
      <c r="DO127" s="830"/>
      <c r="DP127" s="830"/>
      <c r="DQ127" s="830" t="s">
        <v>391</v>
      </c>
      <c r="DR127" s="830"/>
      <c r="DS127" s="830"/>
      <c r="DT127" s="830"/>
      <c r="DU127" s="830"/>
      <c r="DV127" s="807" t="s">
        <v>477</v>
      </c>
      <c r="DW127" s="807"/>
      <c r="DX127" s="807"/>
      <c r="DY127" s="807"/>
      <c r="DZ127" s="808"/>
    </row>
    <row r="128" spans="1:130" s="224" customFormat="1" ht="26.25" customHeight="1" thickBot="1" x14ac:dyDescent="0.25">
      <c r="A128" s="809" t="s">
        <v>490</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491</v>
      </c>
      <c r="X128" s="811"/>
      <c r="Y128" s="811"/>
      <c r="Z128" s="812"/>
      <c r="AA128" s="813">
        <v>7267</v>
      </c>
      <c r="AB128" s="814"/>
      <c r="AC128" s="814"/>
      <c r="AD128" s="814"/>
      <c r="AE128" s="815"/>
      <c r="AF128" s="816">
        <v>6233</v>
      </c>
      <c r="AG128" s="814"/>
      <c r="AH128" s="814"/>
      <c r="AI128" s="814"/>
      <c r="AJ128" s="815"/>
      <c r="AK128" s="816">
        <v>4976</v>
      </c>
      <c r="AL128" s="814"/>
      <c r="AM128" s="814"/>
      <c r="AN128" s="814"/>
      <c r="AO128" s="815"/>
      <c r="AP128" s="817"/>
      <c r="AQ128" s="818"/>
      <c r="AR128" s="818"/>
      <c r="AS128" s="818"/>
      <c r="AT128" s="819"/>
      <c r="AU128" s="226"/>
      <c r="AV128" s="226"/>
      <c r="AW128" s="226"/>
      <c r="AX128" s="820" t="s">
        <v>492</v>
      </c>
      <c r="AY128" s="821"/>
      <c r="AZ128" s="821"/>
      <c r="BA128" s="821"/>
      <c r="BB128" s="821"/>
      <c r="BC128" s="821"/>
      <c r="BD128" s="821"/>
      <c r="BE128" s="822"/>
      <c r="BF128" s="799" t="s">
        <v>470</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493</v>
      </c>
      <c r="CQ128" s="743"/>
      <c r="CR128" s="743"/>
      <c r="CS128" s="743"/>
      <c r="CT128" s="743"/>
      <c r="CU128" s="743"/>
      <c r="CV128" s="743"/>
      <c r="CW128" s="743"/>
      <c r="CX128" s="743"/>
      <c r="CY128" s="743"/>
      <c r="CZ128" s="743"/>
      <c r="DA128" s="743"/>
      <c r="DB128" s="743"/>
      <c r="DC128" s="743"/>
      <c r="DD128" s="743"/>
      <c r="DE128" s="743"/>
      <c r="DF128" s="744"/>
      <c r="DG128" s="803" t="s">
        <v>391</v>
      </c>
      <c r="DH128" s="804"/>
      <c r="DI128" s="804"/>
      <c r="DJ128" s="804"/>
      <c r="DK128" s="804"/>
      <c r="DL128" s="804" t="s">
        <v>494</v>
      </c>
      <c r="DM128" s="804"/>
      <c r="DN128" s="804"/>
      <c r="DO128" s="804"/>
      <c r="DP128" s="804"/>
      <c r="DQ128" s="804" t="s">
        <v>470</v>
      </c>
      <c r="DR128" s="804"/>
      <c r="DS128" s="804"/>
      <c r="DT128" s="804"/>
      <c r="DU128" s="804"/>
      <c r="DV128" s="805" t="s">
        <v>391</v>
      </c>
      <c r="DW128" s="805"/>
      <c r="DX128" s="805"/>
      <c r="DY128" s="805"/>
      <c r="DZ128" s="806"/>
    </row>
    <row r="129" spans="1:131" s="224" customFormat="1" ht="26.25" customHeight="1" x14ac:dyDescent="0.2">
      <c r="A129" s="787" t="s">
        <v>108</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495</v>
      </c>
      <c r="X129" s="790"/>
      <c r="Y129" s="790"/>
      <c r="Z129" s="791"/>
      <c r="AA129" s="792">
        <v>2943334</v>
      </c>
      <c r="AB129" s="793"/>
      <c r="AC129" s="793"/>
      <c r="AD129" s="793"/>
      <c r="AE129" s="794"/>
      <c r="AF129" s="795">
        <v>3158630</v>
      </c>
      <c r="AG129" s="793"/>
      <c r="AH129" s="793"/>
      <c r="AI129" s="793"/>
      <c r="AJ129" s="794"/>
      <c r="AK129" s="795">
        <v>3058867</v>
      </c>
      <c r="AL129" s="793"/>
      <c r="AM129" s="793"/>
      <c r="AN129" s="793"/>
      <c r="AO129" s="794"/>
      <c r="AP129" s="796"/>
      <c r="AQ129" s="797"/>
      <c r="AR129" s="797"/>
      <c r="AS129" s="797"/>
      <c r="AT129" s="798"/>
      <c r="AU129" s="227"/>
      <c r="AV129" s="227"/>
      <c r="AW129" s="227"/>
      <c r="AX129" s="764" t="s">
        <v>496</v>
      </c>
      <c r="AY129" s="765"/>
      <c r="AZ129" s="765"/>
      <c r="BA129" s="765"/>
      <c r="BB129" s="765"/>
      <c r="BC129" s="765"/>
      <c r="BD129" s="765"/>
      <c r="BE129" s="766"/>
      <c r="BF129" s="783" t="s">
        <v>470</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497</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498</v>
      </c>
      <c r="X130" s="790"/>
      <c r="Y130" s="790"/>
      <c r="Z130" s="791"/>
      <c r="AA130" s="792">
        <v>367717</v>
      </c>
      <c r="AB130" s="793"/>
      <c r="AC130" s="793"/>
      <c r="AD130" s="793"/>
      <c r="AE130" s="794"/>
      <c r="AF130" s="795">
        <v>374861</v>
      </c>
      <c r="AG130" s="793"/>
      <c r="AH130" s="793"/>
      <c r="AI130" s="793"/>
      <c r="AJ130" s="794"/>
      <c r="AK130" s="795">
        <v>359183</v>
      </c>
      <c r="AL130" s="793"/>
      <c r="AM130" s="793"/>
      <c r="AN130" s="793"/>
      <c r="AO130" s="794"/>
      <c r="AP130" s="796"/>
      <c r="AQ130" s="797"/>
      <c r="AR130" s="797"/>
      <c r="AS130" s="797"/>
      <c r="AT130" s="798"/>
      <c r="AU130" s="227"/>
      <c r="AV130" s="227"/>
      <c r="AW130" s="227"/>
      <c r="AX130" s="764" t="s">
        <v>499</v>
      </c>
      <c r="AY130" s="765"/>
      <c r="AZ130" s="765"/>
      <c r="BA130" s="765"/>
      <c r="BB130" s="765"/>
      <c r="BC130" s="765"/>
      <c r="BD130" s="765"/>
      <c r="BE130" s="766"/>
      <c r="BF130" s="767">
        <v>8.6</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500</v>
      </c>
      <c r="X131" s="774"/>
      <c r="Y131" s="774"/>
      <c r="Z131" s="775"/>
      <c r="AA131" s="776">
        <v>2575617</v>
      </c>
      <c r="AB131" s="777"/>
      <c r="AC131" s="777"/>
      <c r="AD131" s="777"/>
      <c r="AE131" s="778"/>
      <c r="AF131" s="779">
        <v>2783769</v>
      </c>
      <c r="AG131" s="777"/>
      <c r="AH131" s="777"/>
      <c r="AI131" s="777"/>
      <c r="AJ131" s="778"/>
      <c r="AK131" s="779">
        <v>2699684</v>
      </c>
      <c r="AL131" s="777"/>
      <c r="AM131" s="777"/>
      <c r="AN131" s="777"/>
      <c r="AO131" s="778"/>
      <c r="AP131" s="780"/>
      <c r="AQ131" s="781"/>
      <c r="AR131" s="781"/>
      <c r="AS131" s="781"/>
      <c r="AT131" s="782"/>
      <c r="AU131" s="227"/>
      <c r="AV131" s="227"/>
      <c r="AW131" s="227"/>
      <c r="AX131" s="742" t="s">
        <v>501</v>
      </c>
      <c r="AY131" s="743"/>
      <c r="AZ131" s="743"/>
      <c r="BA131" s="743"/>
      <c r="BB131" s="743"/>
      <c r="BC131" s="743"/>
      <c r="BD131" s="743"/>
      <c r="BE131" s="744"/>
      <c r="BF131" s="745">
        <v>10.1</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502</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503</v>
      </c>
      <c r="W132" s="755"/>
      <c r="X132" s="755"/>
      <c r="Y132" s="755"/>
      <c r="Z132" s="756"/>
      <c r="AA132" s="757">
        <v>8.3275191920000005</v>
      </c>
      <c r="AB132" s="758"/>
      <c r="AC132" s="758"/>
      <c r="AD132" s="758"/>
      <c r="AE132" s="759"/>
      <c r="AF132" s="760">
        <v>7.8258648620000004</v>
      </c>
      <c r="AG132" s="758"/>
      <c r="AH132" s="758"/>
      <c r="AI132" s="758"/>
      <c r="AJ132" s="759"/>
      <c r="AK132" s="760">
        <v>9.812889212</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504</v>
      </c>
      <c r="W133" s="734"/>
      <c r="X133" s="734"/>
      <c r="Y133" s="734"/>
      <c r="Z133" s="735"/>
      <c r="AA133" s="736">
        <v>11.2</v>
      </c>
      <c r="AB133" s="737"/>
      <c r="AC133" s="737"/>
      <c r="AD133" s="737"/>
      <c r="AE133" s="738"/>
      <c r="AF133" s="736">
        <v>9.6999999999999993</v>
      </c>
      <c r="AG133" s="737"/>
      <c r="AH133" s="737"/>
      <c r="AI133" s="737"/>
      <c r="AJ133" s="738"/>
      <c r="AK133" s="736">
        <v>8.6</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jO1H1xbXEfk+kj3OtiKGbUZwI2ndzcrjB4L11zpYL9cy8xmXoS613pvqOvjsQ9F48hABG0Wlc6hXfbul4tCgQ==" saltValue="59zxpnnHuWydJn47d9q+0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39"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505</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FwgSKOESWJt3mdXSS8Mk4rJCloGQryewl+6RtL8y7vFUmX2T6r03kyfm1+0fl/hiXkJqp9sj5DdyKBYLJIosGg==" saltValue="m0sN4k3To7UVlo4+D5jaqQ=="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80i1CneJ0qBMlC8gDGQevYonXRfzBUGwAExhOWaBQRJgIBbGQGo2KdY+fUls/xfs3dVnexJQxna/kGTJvYtIg==" saltValue="OYSw79fc9EaAtRxgx0r5dA==" spinCount="100000" sheet="1" objects="1" scenarios="1"/>
  <dataConsolidate/>
  <phoneticPr fontId="2"/>
  <printOptions horizontalCentered="1"/>
  <pageMargins left="0" right="0" top="0.39370078740157483" bottom="0.39370078740157483" header="0.19685039370078741" footer="0.19685039370078741"/>
  <pageSetup paperSize="9" scale="4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506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507</v>
      </c>
      <c r="AL6" s="260"/>
      <c r="AM6" s="260"/>
      <c r="AN6" s="260"/>
    </row>
    <row r="7" spans="1:46" ht="13.5" customHeight="1" x14ac:dyDescent="0.2">
      <c r="A7" s="259"/>
      <c r="AK7" s="262"/>
      <c r="AL7" s="263"/>
      <c r="AM7" s="263"/>
      <c r="AN7" s="264"/>
      <c r="AO7" s="1131" t="s">
        <v>508</v>
      </c>
      <c r="AP7" s="265"/>
      <c r="AQ7" s="266" t="s">
        <v>509</v>
      </c>
      <c r="AR7" s="267"/>
    </row>
    <row r="8" spans="1:46" ht="13.2" x14ac:dyDescent="0.2">
      <c r="A8" s="259"/>
      <c r="AK8" s="268"/>
      <c r="AL8" s="269"/>
      <c r="AM8" s="269"/>
      <c r="AN8" s="270"/>
      <c r="AO8" s="1132"/>
      <c r="AP8" s="271" t="s">
        <v>510</v>
      </c>
      <c r="AQ8" s="272" t="s">
        <v>511</v>
      </c>
      <c r="AR8" s="273" t="s">
        <v>512</v>
      </c>
    </row>
    <row r="9" spans="1:46" ht="13.2" x14ac:dyDescent="0.2">
      <c r="A9" s="259"/>
      <c r="AK9" s="1143" t="s">
        <v>513</v>
      </c>
      <c r="AL9" s="1144"/>
      <c r="AM9" s="1144"/>
      <c r="AN9" s="1145"/>
      <c r="AO9" s="274">
        <v>863590</v>
      </c>
      <c r="AP9" s="274">
        <v>123546</v>
      </c>
      <c r="AQ9" s="275">
        <v>139150</v>
      </c>
      <c r="AR9" s="276">
        <v>-11.2</v>
      </c>
    </row>
    <row r="10" spans="1:46" ht="13.5" customHeight="1" x14ac:dyDescent="0.2">
      <c r="A10" s="259"/>
      <c r="AK10" s="1143" t="s">
        <v>514</v>
      </c>
      <c r="AL10" s="1144"/>
      <c r="AM10" s="1144"/>
      <c r="AN10" s="1145"/>
      <c r="AO10" s="277">
        <v>200962</v>
      </c>
      <c r="AP10" s="277">
        <v>28750</v>
      </c>
      <c r="AQ10" s="278">
        <v>19663</v>
      </c>
      <c r="AR10" s="279">
        <v>46.2</v>
      </c>
    </row>
    <row r="11" spans="1:46" ht="13.5" customHeight="1" x14ac:dyDescent="0.2">
      <c r="A11" s="259"/>
      <c r="AK11" s="1143" t="s">
        <v>515</v>
      </c>
      <c r="AL11" s="1144"/>
      <c r="AM11" s="1144"/>
      <c r="AN11" s="1145"/>
      <c r="AO11" s="277" t="s">
        <v>516</v>
      </c>
      <c r="AP11" s="277" t="s">
        <v>516</v>
      </c>
      <c r="AQ11" s="278">
        <v>1097</v>
      </c>
      <c r="AR11" s="279" t="s">
        <v>516</v>
      </c>
    </row>
    <row r="12" spans="1:46" ht="13.5" customHeight="1" x14ac:dyDescent="0.2">
      <c r="A12" s="259"/>
      <c r="AK12" s="1143" t="s">
        <v>517</v>
      </c>
      <c r="AL12" s="1144"/>
      <c r="AM12" s="1144"/>
      <c r="AN12" s="1145"/>
      <c r="AO12" s="277" t="s">
        <v>516</v>
      </c>
      <c r="AP12" s="277" t="s">
        <v>516</v>
      </c>
      <c r="AQ12" s="278" t="s">
        <v>516</v>
      </c>
      <c r="AR12" s="279" t="s">
        <v>516</v>
      </c>
    </row>
    <row r="13" spans="1:46" ht="13.5" customHeight="1" x14ac:dyDescent="0.2">
      <c r="A13" s="259"/>
      <c r="AK13" s="1143" t="s">
        <v>518</v>
      </c>
      <c r="AL13" s="1144"/>
      <c r="AM13" s="1144"/>
      <c r="AN13" s="1145"/>
      <c r="AO13" s="277">
        <v>42258</v>
      </c>
      <c r="AP13" s="277">
        <v>6045</v>
      </c>
      <c r="AQ13" s="278">
        <v>5184</v>
      </c>
      <c r="AR13" s="279">
        <v>16.600000000000001</v>
      </c>
    </row>
    <row r="14" spans="1:46" ht="13.5" customHeight="1" x14ac:dyDescent="0.2">
      <c r="A14" s="259"/>
      <c r="AK14" s="1143" t="s">
        <v>519</v>
      </c>
      <c r="AL14" s="1144"/>
      <c r="AM14" s="1144"/>
      <c r="AN14" s="1145"/>
      <c r="AO14" s="277">
        <v>7195</v>
      </c>
      <c r="AP14" s="277">
        <v>1029</v>
      </c>
      <c r="AQ14" s="278">
        <v>3143</v>
      </c>
      <c r="AR14" s="279">
        <v>-67.3</v>
      </c>
    </row>
    <row r="15" spans="1:46" ht="13.5" customHeight="1" x14ac:dyDescent="0.2">
      <c r="A15" s="259"/>
      <c r="AK15" s="1146" t="s">
        <v>520</v>
      </c>
      <c r="AL15" s="1147"/>
      <c r="AM15" s="1147"/>
      <c r="AN15" s="1148"/>
      <c r="AO15" s="277">
        <v>-99653</v>
      </c>
      <c r="AP15" s="277">
        <v>-14257</v>
      </c>
      <c r="AQ15" s="278">
        <v>-11320</v>
      </c>
      <c r="AR15" s="279">
        <v>25.9</v>
      </c>
    </row>
    <row r="16" spans="1:46" ht="13.2" x14ac:dyDescent="0.2">
      <c r="A16" s="259"/>
      <c r="AK16" s="1146" t="s">
        <v>188</v>
      </c>
      <c r="AL16" s="1147"/>
      <c r="AM16" s="1147"/>
      <c r="AN16" s="1148"/>
      <c r="AO16" s="277">
        <v>1014352</v>
      </c>
      <c r="AP16" s="277">
        <v>145115</v>
      </c>
      <c r="AQ16" s="278">
        <v>156916</v>
      </c>
      <c r="AR16" s="279">
        <v>-7.5</v>
      </c>
    </row>
    <row r="17" spans="1:46" ht="13.2" x14ac:dyDescent="0.2">
      <c r="A17" s="259"/>
    </row>
    <row r="18" spans="1:46" ht="13.2" x14ac:dyDescent="0.2">
      <c r="A18" s="259"/>
      <c r="AQ18" s="280"/>
      <c r="AR18" s="280"/>
    </row>
    <row r="19" spans="1:46" ht="13.2" x14ac:dyDescent="0.2">
      <c r="A19" s="259"/>
      <c r="AK19" s="255" t="s">
        <v>521</v>
      </c>
    </row>
    <row r="20" spans="1:46" ht="13.2" x14ac:dyDescent="0.2">
      <c r="A20" s="259"/>
      <c r="AK20" s="281"/>
      <c r="AL20" s="282"/>
      <c r="AM20" s="282"/>
      <c r="AN20" s="283"/>
      <c r="AO20" s="284" t="s">
        <v>522</v>
      </c>
      <c r="AP20" s="285" t="s">
        <v>523</v>
      </c>
      <c r="AQ20" s="286" t="s">
        <v>524</v>
      </c>
      <c r="AR20" s="287"/>
    </row>
    <row r="21" spans="1:46" s="260" customFormat="1" ht="13.2" x14ac:dyDescent="0.2">
      <c r="A21" s="288"/>
      <c r="AK21" s="1149" t="s">
        <v>525</v>
      </c>
      <c r="AL21" s="1150"/>
      <c r="AM21" s="1150"/>
      <c r="AN21" s="1151"/>
      <c r="AO21" s="289">
        <v>13.3</v>
      </c>
      <c r="AP21" s="290">
        <v>13.85</v>
      </c>
      <c r="AQ21" s="291">
        <v>-0.55000000000000004</v>
      </c>
      <c r="AS21" s="292"/>
      <c r="AT21" s="288"/>
    </row>
    <row r="22" spans="1:46" s="260" customFormat="1" ht="13.2" x14ac:dyDescent="0.2">
      <c r="A22" s="288"/>
      <c r="AK22" s="1149" t="s">
        <v>526</v>
      </c>
      <c r="AL22" s="1150"/>
      <c r="AM22" s="1150"/>
      <c r="AN22" s="1151"/>
      <c r="AO22" s="293">
        <v>98.4</v>
      </c>
      <c r="AP22" s="294">
        <v>95.5</v>
      </c>
      <c r="AQ22" s="295">
        <v>2.9</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527</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528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529</v>
      </c>
      <c r="AL29" s="260"/>
      <c r="AM29" s="260"/>
      <c r="AN29" s="260"/>
      <c r="AS29" s="302"/>
    </row>
    <row r="30" spans="1:46" ht="13.5" customHeight="1" x14ac:dyDescent="0.2">
      <c r="A30" s="259"/>
      <c r="AK30" s="262"/>
      <c r="AL30" s="263"/>
      <c r="AM30" s="263"/>
      <c r="AN30" s="264"/>
      <c r="AO30" s="1131" t="s">
        <v>508</v>
      </c>
      <c r="AP30" s="265"/>
      <c r="AQ30" s="266" t="s">
        <v>509</v>
      </c>
      <c r="AR30" s="267"/>
    </row>
    <row r="31" spans="1:46" ht="13.2" x14ac:dyDescent="0.2">
      <c r="A31" s="259"/>
      <c r="AK31" s="268"/>
      <c r="AL31" s="269"/>
      <c r="AM31" s="269"/>
      <c r="AN31" s="270"/>
      <c r="AO31" s="1132"/>
      <c r="AP31" s="271" t="s">
        <v>510</v>
      </c>
      <c r="AQ31" s="272" t="s">
        <v>511</v>
      </c>
      <c r="AR31" s="273" t="s">
        <v>512</v>
      </c>
    </row>
    <row r="32" spans="1:46" ht="27" customHeight="1" x14ac:dyDescent="0.2">
      <c r="A32" s="259"/>
      <c r="AK32" s="1133" t="s">
        <v>530</v>
      </c>
      <c r="AL32" s="1134"/>
      <c r="AM32" s="1134"/>
      <c r="AN32" s="1135"/>
      <c r="AO32" s="303">
        <v>499710</v>
      </c>
      <c r="AP32" s="303">
        <v>71489</v>
      </c>
      <c r="AQ32" s="304">
        <v>83132</v>
      </c>
      <c r="AR32" s="305">
        <v>-14</v>
      </c>
    </row>
    <row r="33" spans="1:46" ht="13.5" customHeight="1" x14ac:dyDescent="0.2">
      <c r="A33" s="259"/>
      <c r="AK33" s="1133" t="s">
        <v>531</v>
      </c>
      <c r="AL33" s="1134"/>
      <c r="AM33" s="1134"/>
      <c r="AN33" s="1135"/>
      <c r="AO33" s="303" t="s">
        <v>516</v>
      </c>
      <c r="AP33" s="303" t="s">
        <v>516</v>
      </c>
      <c r="AQ33" s="304" t="s">
        <v>516</v>
      </c>
      <c r="AR33" s="305" t="s">
        <v>516</v>
      </c>
    </row>
    <row r="34" spans="1:46" ht="27" customHeight="1" x14ac:dyDescent="0.2">
      <c r="A34" s="259"/>
      <c r="AK34" s="1133" t="s">
        <v>532</v>
      </c>
      <c r="AL34" s="1134"/>
      <c r="AM34" s="1134"/>
      <c r="AN34" s="1135"/>
      <c r="AO34" s="303" t="s">
        <v>516</v>
      </c>
      <c r="AP34" s="303" t="s">
        <v>516</v>
      </c>
      <c r="AQ34" s="304" t="s">
        <v>516</v>
      </c>
      <c r="AR34" s="305" t="s">
        <v>516</v>
      </c>
    </row>
    <row r="35" spans="1:46" ht="27" customHeight="1" x14ac:dyDescent="0.2">
      <c r="A35" s="259"/>
      <c r="AK35" s="1133" t="s">
        <v>533</v>
      </c>
      <c r="AL35" s="1134"/>
      <c r="AM35" s="1134"/>
      <c r="AN35" s="1135"/>
      <c r="AO35" s="303">
        <v>98761</v>
      </c>
      <c r="AP35" s="303">
        <v>14129</v>
      </c>
      <c r="AQ35" s="304">
        <v>18852</v>
      </c>
      <c r="AR35" s="305">
        <v>-25.1</v>
      </c>
    </row>
    <row r="36" spans="1:46" ht="27" customHeight="1" x14ac:dyDescent="0.2">
      <c r="A36" s="259"/>
      <c r="AK36" s="1133" t="s">
        <v>534</v>
      </c>
      <c r="AL36" s="1134"/>
      <c r="AM36" s="1134"/>
      <c r="AN36" s="1135"/>
      <c r="AO36" s="303">
        <v>30605</v>
      </c>
      <c r="AP36" s="303">
        <v>4378</v>
      </c>
      <c r="AQ36" s="304">
        <v>4344</v>
      </c>
      <c r="AR36" s="305">
        <v>0.8</v>
      </c>
    </row>
    <row r="37" spans="1:46" ht="13.5" customHeight="1" x14ac:dyDescent="0.2">
      <c r="A37" s="259"/>
      <c r="AK37" s="1133" t="s">
        <v>535</v>
      </c>
      <c r="AL37" s="1134"/>
      <c r="AM37" s="1134"/>
      <c r="AN37" s="1135"/>
      <c r="AO37" s="303" t="s">
        <v>516</v>
      </c>
      <c r="AP37" s="303" t="s">
        <v>516</v>
      </c>
      <c r="AQ37" s="304">
        <v>1642</v>
      </c>
      <c r="AR37" s="305" t="s">
        <v>516</v>
      </c>
    </row>
    <row r="38" spans="1:46" ht="27" customHeight="1" x14ac:dyDescent="0.2">
      <c r="A38" s="259"/>
      <c r="AK38" s="1136" t="s">
        <v>536</v>
      </c>
      <c r="AL38" s="1137"/>
      <c r="AM38" s="1137"/>
      <c r="AN38" s="1138"/>
      <c r="AO38" s="306" t="s">
        <v>516</v>
      </c>
      <c r="AP38" s="306" t="s">
        <v>516</v>
      </c>
      <c r="AQ38" s="307">
        <v>19</v>
      </c>
      <c r="AR38" s="295" t="s">
        <v>516</v>
      </c>
      <c r="AS38" s="302"/>
    </row>
    <row r="39" spans="1:46" ht="13.2" x14ac:dyDescent="0.2">
      <c r="A39" s="259"/>
      <c r="AK39" s="1136" t="s">
        <v>537</v>
      </c>
      <c r="AL39" s="1137"/>
      <c r="AM39" s="1137"/>
      <c r="AN39" s="1138"/>
      <c r="AO39" s="303">
        <v>-4976</v>
      </c>
      <c r="AP39" s="303">
        <v>-712</v>
      </c>
      <c r="AQ39" s="304">
        <v>-4399</v>
      </c>
      <c r="AR39" s="305">
        <v>-83.8</v>
      </c>
      <c r="AS39" s="302"/>
    </row>
    <row r="40" spans="1:46" ht="27" customHeight="1" x14ac:dyDescent="0.2">
      <c r="A40" s="259"/>
      <c r="AK40" s="1133" t="s">
        <v>538</v>
      </c>
      <c r="AL40" s="1134"/>
      <c r="AM40" s="1134"/>
      <c r="AN40" s="1135"/>
      <c r="AO40" s="303">
        <v>-359183</v>
      </c>
      <c r="AP40" s="303">
        <v>-51385</v>
      </c>
      <c r="AQ40" s="304">
        <v>-69608</v>
      </c>
      <c r="AR40" s="305">
        <v>-26.2</v>
      </c>
      <c r="AS40" s="302"/>
    </row>
    <row r="41" spans="1:46" ht="13.2" x14ac:dyDescent="0.2">
      <c r="A41" s="259"/>
      <c r="AK41" s="1139" t="s">
        <v>299</v>
      </c>
      <c r="AL41" s="1140"/>
      <c r="AM41" s="1140"/>
      <c r="AN41" s="1141"/>
      <c r="AO41" s="303">
        <v>264917</v>
      </c>
      <c r="AP41" s="303">
        <v>37899</v>
      </c>
      <c r="AQ41" s="304">
        <v>33982</v>
      </c>
      <c r="AR41" s="305">
        <v>11.5</v>
      </c>
      <c r="AS41" s="302"/>
    </row>
    <row r="42" spans="1:46" ht="13.2" x14ac:dyDescent="0.2">
      <c r="A42" s="259"/>
      <c r="AK42" s="308" t="s">
        <v>539</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540</v>
      </c>
    </row>
    <row r="48" spans="1:46" ht="13.2" x14ac:dyDescent="0.2">
      <c r="A48" s="259"/>
      <c r="AK48" s="313" t="s">
        <v>541</v>
      </c>
      <c r="AL48" s="313"/>
      <c r="AM48" s="313"/>
      <c r="AN48" s="313"/>
      <c r="AO48" s="313"/>
      <c r="AP48" s="313"/>
      <c r="AQ48" s="314"/>
      <c r="AR48" s="313"/>
    </row>
    <row r="49" spans="1:44" ht="13.5" customHeight="1" x14ac:dyDescent="0.2">
      <c r="A49" s="259"/>
      <c r="AK49" s="315"/>
      <c r="AL49" s="316"/>
      <c r="AM49" s="1126" t="s">
        <v>508</v>
      </c>
      <c r="AN49" s="1128" t="s">
        <v>542</v>
      </c>
      <c r="AO49" s="1129"/>
      <c r="AP49" s="1129"/>
      <c r="AQ49" s="1129"/>
      <c r="AR49" s="1130"/>
    </row>
    <row r="50" spans="1:44" ht="13.2" x14ac:dyDescent="0.2">
      <c r="A50" s="259"/>
      <c r="AK50" s="317"/>
      <c r="AL50" s="318"/>
      <c r="AM50" s="1127"/>
      <c r="AN50" s="319" t="s">
        <v>543</v>
      </c>
      <c r="AO50" s="320" t="s">
        <v>544</v>
      </c>
      <c r="AP50" s="321" t="s">
        <v>545</v>
      </c>
      <c r="AQ50" s="322" t="s">
        <v>546</v>
      </c>
      <c r="AR50" s="323" t="s">
        <v>547</v>
      </c>
    </row>
    <row r="51" spans="1:44" ht="13.2" x14ac:dyDescent="0.2">
      <c r="A51" s="259"/>
      <c r="AK51" s="315" t="s">
        <v>548</v>
      </c>
      <c r="AL51" s="316"/>
      <c r="AM51" s="324">
        <v>687377</v>
      </c>
      <c r="AN51" s="325">
        <v>87242</v>
      </c>
      <c r="AO51" s="326">
        <v>37.299999999999997</v>
      </c>
      <c r="AP51" s="327">
        <v>121449</v>
      </c>
      <c r="AQ51" s="328">
        <v>4.5999999999999996</v>
      </c>
      <c r="AR51" s="329">
        <v>32.700000000000003</v>
      </c>
    </row>
    <row r="52" spans="1:44" ht="13.2" x14ac:dyDescent="0.2">
      <c r="A52" s="259"/>
      <c r="AK52" s="330"/>
      <c r="AL52" s="331" t="s">
        <v>549</v>
      </c>
      <c r="AM52" s="332">
        <v>363865</v>
      </c>
      <c r="AN52" s="333">
        <v>46182</v>
      </c>
      <c r="AO52" s="334">
        <v>225.7</v>
      </c>
      <c r="AP52" s="335">
        <v>62922</v>
      </c>
      <c r="AQ52" s="336">
        <v>2.2000000000000002</v>
      </c>
      <c r="AR52" s="337">
        <v>223.5</v>
      </c>
    </row>
    <row r="53" spans="1:44" ht="13.2" x14ac:dyDescent="0.2">
      <c r="A53" s="259"/>
      <c r="AK53" s="315" t="s">
        <v>550</v>
      </c>
      <c r="AL53" s="316"/>
      <c r="AM53" s="324">
        <v>371127</v>
      </c>
      <c r="AN53" s="325">
        <v>48507</v>
      </c>
      <c r="AO53" s="326">
        <v>-44.4</v>
      </c>
      <c r="AP53" s="327">
        <v>145139</v>
      </c>
      <c r="AQ53" s="328">
        <v>19.5</v>
      </c>
      <c r="AR53" s="329">
        <v>-63.9</v>
      </c>
    </row>
    <row r="54" spans="1:44" ht="13.2" x14ac:dyDescent="0.2">
      <c r="A54" s="259"/>
      <c r="AK54" s="330"/>
      <c r="AL54" s="331" t="s">
        <v>549</v>
      </c>
      <c r="AM54" s="332">
        <v>187099</v>
      </c>
      <c r="AN54" s="333">
        <v>24454</v>
      </c>
      <c r="AO54" s="334">
        <v>-47</v>
      </c>
      <c r="AP54" s="335">
        <v>83762</v>
      </c>
      <c r="AQ54" s="336">
        <v>33.1</v>
      </c>
      <c r="AR54" s="337">
        <v>-80.099999999999994</v>
      </c>
    </row>
    <row r="55" spans="1:44" ht="13.2" x14ac:dyDescent="0.2">
      <c r="A55" s="259"/>
      <c r="AK55" s="315" t="s">
        <v>551</v>
      </c>
      <c r="AL55" s="316"/>
      <c r="AM55" s="324">
        <v>937130</v>
      </c>
      <c r="AN55" s="325">
        <v>126485</v>
      </c>
      <c r="AO55" s="326">
        <v>160.80000000000001</v>
      </c>
      <c r="AP55" s="327">
        <v>125391</v>
      </c>
      <c r="AQ55" s="328">
        <v>-13.6</v>
      </c>
      <c r="AR55" s="329">
        <v>174.4</v>
      </c>
    </row>
    <row r="56" spans="1:44" ht="13.2" x14ac:dyDescent="0.2">
      <c r="A56" s="259"/>
      <c r="AK56" s="330"/>
      <c r="AL56" s="331" t="s">
        <v>549</v>
      </c>
      <c r="AM56" s="332">
        <v>462010</v>
      </c>
      <c r="AN56" s="333">
        <v>62358</v>
      </c>
      <c r="AO56" s="334">
        <v>155</v>
      </c>
      <c r="AP56" s="335">
        <v>68516</v>
      </c>
      <c r="AQ56" s="336">
        <v>-18.2</v>
      </c>
      <c r="AR56" s="337">
        <v>173.2</v>
      </c>
    </row>
    <row r="57" spans="1:44" ht="13.2" x14ac:dyDescent="0.2">
      <c r="A57" s="259"/>
      <c r="AK57" s="315" t="s">
        <v>552</v>
      </c>
      <c r="AL57" s="316"/>
      <c r="AM57" s="324">
        <v>565213</v>
      </c>
      <c r="AN57" s="325">
        <v>78688</v>
      </c>
      <c r="AO57" s="326">
        <v>-37.799999999999997</v>
      </c>
      <c r="AP57" s="327">
        <v>138402</v>
      </c>
      <c r="AQ57" s="328">
        <v>10.4</v>
      </c>
      <c r="AR57" s="329">
        <v>-48.2</v>
      </c>
    </row>
    <row r="58" spans="1:44" ht="13.2" x14ac:dyDescent="0.2">
      <c r="A58" s="259"/>
      <c r="AK58" s="330"/>
      <c r="AL58" s="331" t="s">
        <v>549</v>
      </c>
      <c r="AM58" s="332">
        <v>447909</v>
      </c>
      <c r="AN58" s="333">
        <v>62357</v>
      </c>
      <c r="AO58" s="334">
        <v>0</v>
      </c>
      <c r="AP58" s="335">
        <v>70652</v>
      </c>
      <c r="AQ58" s="336">
        <v>3.1</v>
      </c>
      <c r="AR58" s="337">
        <v>-3.1</v>
      </c>
    </row>
    <row r="59" spans="1:44" ht="13.2" x14ac:dyDescent="0.2">
      <c r="A59" s="259"/>
      <c r="AK59" s="315" t="s">
        <v>553</v>
      </c>
      <c r="AL59" s="316"/>
      <c r="AM59" s="324">
        <v>1041074</v>
      </c>
      <c r="AN59" s="325">
        <v>148938</v>
      </c>
      <c r="AO59" s="326">
        <v>89.3</v>
      </c>
      <c r="AP59" s="327">
        <v>146367</v>
      </c>
      <c r="AQ59" s="328">
        <v>5.8</v>
      </c>
      <c r="AR59" s="329">
        <v>83.5</v>
      </c>
    </row>
    <row r="60" spans="1:44" ht="13.2" x14ac:dyDescent="0.2">
      <c r="A60" s="259"/>
      <c r="AK60" s="330"/>
      <c r="AL60" s="331" t="s">
        <v>549</v>
      </c>
      <c r="AM60" s="332">
        <v>995200</v>
      </c>
      <c r="AN60" s="333">
        <v>142375</v>
      </c>
      <c r="AO60" s="334">
        <v>128.30000000000001</v>
      </c>
      <c r="AP60" s="335">
        <v>79441</v>
      </c>
      <c r="AQ60" s="336">
        <v>12.4</v>
      </c>
      <c r="AR60" s="337">
        <v>115.9</v>
      </c>
    </row>
    <row r="61" spans="1:44" ht="13.2" x14ac:dyDescent="0.2">
      <c r="A61" s="259"/>
      <c r="AK61" s="315" t="s">
        <v>554</v>
      </c>
      <c r="AL61" s="338"/>
      <c r="AM61" s="324">
        <v>720384</v>
      </c>
      <c r="AN61" s="325">
        <v>97972</v>
      </c>
      <c r="AO61" s="326">
        <v>41</v>
      </c>
      <c r="AP61" s="327">
        <v>135350</v>
      </c>
      <c r="AQ61" s="339">
        <v>5.3</v>
      </c>
      <c r="AR61" s="329">
        <v>35.700000000000003</v>
      </c>
    </row>
    <row r="62" spans="1:44" ht="13.2" x14ac:dyDescent="0.2">
      <c r="A62" s="259"/>
      <c r="AK62" s="330"/>
      <c r="AL62" s="331" t="s">
        <v>549</v>
      </c>
      <c r="AM62" s="332">
        <v>491217</v>
      </c>
      <c r="AN62" s="333">
        <v>67545</v>
      </c>
      <c r="AO62" s="334">
        <v>92.4</v>
      </c>
      <c r="AP62" s="335">
        <v>73059</v>
      </c>
      <c r="AQ62" s="336">
        <v>6.5</v>
      </c>
      <c r="AR62" s="337">
        <v>85.9</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g8KvSXRjwiH7/eHHofA5yPPFfUr30sUusmyJNbgMRI+IYKFfo6zVa48/1V+r/kx7b3v2zguH4Bz2iHtJ0WPusg==" saltValue="MK04n/yo6V1/ER03u3+CH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556</v>
      </c>
    </row>
    <row r="121" spans="125:125" ht="13.5" hidden="1" customHeight="1" x14ac:dyDescent="0.2">
      <c r="DU121" s="253"/>
    </row>
  </sheetData>
  <sheetProtection algorithmName="SHA-512" hashValue="bB/7u244hPCfpx78FughN1UF5NyfjMKbyHW5PNf3R8VXvukrxjwRj/FChHBt/UXuNKtvcQ7/XAijrlpC9O4ajw==" saltValue="++Hlk5la9C3Jp2sVYvlxoA=="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557</v>
      </c>
    </row>
  </sheetData>
  <sheetProtection algorithmName="SHA-512" hashValue="LksS8pBjR7FSl0zUVzSUfPHohZXdVkXgbsHO9GdQMfXbqbAT6qWtBZT6/ro1MWIyUVYg1ho8AnSNWGULol9VWA==" saltValue="5IcSY0xWPo+P9s6iU/JrZA=="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2">
      <c r="B47" s="10"/>
      <c r="C47" s="1152" t="s">
        <v>3</v>
      </c>
      <c r="D47" s="1152"/>
      <c r="E47" s="1153"/>
      <c r="F47" s="11">
        <v>46.01</v>
      </c>
      <c r="G47" s="12">
        <v>29.74</v>
      </c>
      <c r="H47" s="12">
        <v>45.66</v>
      </c>
      <c r="I47" s="12">
        <v>54.6</v>
      </c>
      <c r="J47" s="13">
        <v>66.040000000000006</v>
      </c>
    </row>
    <row r="48" spans="2:10" ht="57.75" customHeight="1" x14ac:dyDescent="0.2">
      <c r="B48" s="14"/>
      <c r="C48" s="1154" t="s">
        <v>4</v>
      </c>
      <c r="D48" s="1154"/>
      <c r="E48" s="1155"/>
      <c r="F48" s="15">
        <v>5.72</v>
      </c>
      <c r="G48" s="16">
        <v>15.98</v>
      </c>
      <c r="H48" s="16">
        <v>11.28</v>
      </c>
      <c r="I48" s="16">
        <v>7.42</v>
      </c>
      <c r="J48" s="17">
        <v>8.6199999999999992</v>
      </c>
    </row>
    <row r="49" spans="2:10" ht="57.75" customHeight="1" thickBot="1" x14ac:dyDescent="0.25">
      <c r="B49" s="18"/>
      <c r="C49" s="1156" t="s">
        <v>5</v>
      </c>
      <c r="D49" s="1156"/>
      <c r="E49" s="1157"/>
      <c r="F49" s="19">
        <v>1.32</v>
      </c>
      <c r="G49" s="20" t="s">
        <v>563</v>
      </c>
      <c r="H49" s="20">
        <v>13.54</v>
      </c>
      <c r="I49" s="20">
        <v>8.9600000000000009</v>
      </c>
      <c r="J49" s="21">
        <v>10.63</v>
      </c>
    </row>
    <row r="50" spans="2:10" ht="13.2" x14ac:dyDescent="0.2"/>
  </sheetData>
  <sheetProtection algorithmName="SHA-512" hashValue="j5PB4X1qTkhm0mMf9Ekkaytsw25xygJnE8i6sAYNJL8+7PDknODcc646CDuSFrFDAvaOjZ8h4IBIXM8XYy+A2A==" saltValue="wTd/AzsuKqWpnKSQyE344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60"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
  <cp:keywords/>
  <dc:description/>
  <cp:lastPrinted>2024-03-20T23:56:12Z</cp:lastPrinted>
  <dcterms:created xsi:type="dcterms:W3CDTF">2024-03-14T01:54:57Z</dcterms:created>
  <dcterms:modified xsi:type="dcterms:W3CDTF">2024-11-14T01:08:00Z</dcterms:modified>
  <cp:category/>
</cp:coreProperties>
</file>