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20A46870-6479-4B09-88D2-A50104E30D4E}"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s="1"/>
  <c r="U35" i="10" s="1"/>
  <c r="U36" i="10" s="1"/>
  <c r="AM34" i="10" l="1"/>
  <c r="AM35" i="10" s="1"/>
  <c r="BW34" i="10"/>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<sst xmlns="http://schemas.openxmlformats.org/spreadsheetml/2006/main" count="1132" uniqueCount="610">
  <si>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</si>
  <si>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</si>
  <si>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</si>
  <si>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</si>
  <si>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</si>
  <si>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</si>
  <si>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</si>
  <si>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</si>
  <si>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</si>
  <si>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</si>
  <si>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</si>
  <si>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</si>
  <si>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</si>
  <si>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</si>
  <si>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</si>
  <si>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</si>
  <si>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</si>
  <si>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</si>
  <si>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</si>
  <si>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</si>
  <si>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</si>
  <si>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</si>
  <si>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</si>
  <si>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</si>
  <si>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</si>
  <si>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</si>
  <si>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</si>
  <si>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</si>
  <si>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</si>
  <si>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</si>
  <si>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</si>
  <si>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</si>
  <si>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</si>
  <si>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</si>
  <si>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</si>
  <si>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</si>
  <si>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</si>
  <si>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</si>
  <si>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</si>
  <si>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</si>
  <si>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</si>
  <si>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</si>
  <si>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</si>
  <si>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</si>
  <si>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</si>
  <si>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</si>
  <si>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</si>
  <si>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</si>
  <si>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</si>
  <si>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</si>
  <si>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</si>
  <si>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</si>
  <si>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</si>
  <si>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</si>
  <si>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</si>
  <si>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</si>
  <si>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</si>
  <si>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</si>
  <si>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</si>
  <si>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</si>
  <si>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</si>
  <si>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</si>
  <si>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</si>
  <si>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</si>
  <si>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</si>
  <si>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</si>
  <si>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</si>
  <si>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</si>
  <si>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</si>
  <si>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</si>
  <si>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</si>
  <si>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</si>
  <si>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</si>
  <si>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</si>
  <si>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</si>
  <si>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</si>
  <si>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</si>
  <si>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</si>
  <si>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</si>
  <si>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</si>
  <si>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</si>
  <si>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</si>
  <si>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</si>
  <si>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</si>
  <si>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</si>
  <si>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</si>
  <si>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</si>
  <si>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</si>
  <si>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</si>
  <si>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</si>
  <si>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</si>
  <si>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</si>
  <si>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</si>
  <si>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</si>
  <si>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</si>
  <si>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</si>
  <si>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</si>
  <si>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</si>
  <si>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鋸南町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</si>
  <si>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</si>
  <si>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</si>
  <si>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</si>
  <si>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</si>
  <si>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</si>
  <si>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</si>
  <si>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</si>
  <si>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</si>
  <si>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</si>
  <si>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</si>
  <si>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</si>
  <si>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</si>
  <si>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</si>
  <si>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</si>
  <si>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</si>
  <si>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</si>
  <si>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</si>
  <si>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</si>
  <si>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</si>
  <si>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</si>
  <si>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</si>
  <si>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</si>
  <si>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</si>
  <si>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</si>
  <si>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</si>
  <si>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</si>
  <si>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</si>
  <si>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</si>
  <si>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</si>
  <si>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</si>
  <si>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</si>
  <si>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</si>
  <si>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</si>
  <si>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</si>
  <si>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</si>
  <si>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</si>
  <si>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</si>
  <si>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</si>
  <si>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</si>
  <si>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</si>
  <si>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</si>
  <si>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</si>
  <si>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</si>
  <si>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</si>
  <si>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</si>
  <si>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</si>
  <si>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</si>
  <si>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</si>
  <si>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</si>
  <si>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</si>
  <si>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</si>
  <si>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</si>
  <si>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</si>
  <si>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</si>
  <si>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</si>
  <si>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</si>
  <si>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</si>
  <si>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</si>
  <si>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</si>
  <si>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</si>
  <si>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</si>
  <si>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</si>
  <si>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</si>
  <si>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</si>
  <si>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</si>
  <si>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</si>
  <si>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</si>
  <si>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</si>
  <si>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</si>
  <si>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</si>
  <si>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</si>
  <si>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</si>
  <si>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</si>
  <si>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</si>
  <si>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</si>
  <si>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</si>
  <si>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</si>
  <si>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</si>
  <si>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</si>
  <si>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</si>
  <si>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</si>
  <si>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</si>
  <si>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</si>
  <si>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</si>
  <si>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</si>
  <si>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</si>
  <si>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</si>
  <si>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</si>
  <si>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</si>
  <si>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</si>
  <si>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</si>
  <si>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</si>
  <si>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</si>
  <si>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</si>
  <si>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</si>
  <si>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</si>
  <si>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</si>
  <si>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</si>
  <si>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</si>
  <si>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</si>
  <si>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</si>
  <si>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</si>
  <si>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</si>
  <si>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</si>
  <si>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</si>
  <si>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</si>
  <si>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</si>
  <si>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</si>
  <si>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</si>
  <si>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</si>
  <si>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</si>
  <si>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</si>
  <si>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</si>
  <si>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</si>
  <si>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</si>
  <si>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</si>
  <si>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</si>
  <si>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</si>
  <si>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</si>
  <si>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</si>
  <si>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千葉県鋸南町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</si>
  <si>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</si>
  <si>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</si>
  <si>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</si>
  <si>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</si>
  <si>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</si>
  <si>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</si>
  <si>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</si>
  <si>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</si>
  <si>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</si>
  <si>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</si>
  <si>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</si>
  <si>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</si>
  <si>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</si>
  <si>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</si>
  <si>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</si>
  <si>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</si>
  <si>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</si>
  <si>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</si>
  <si>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</si>
  <si>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</si>
  <si>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</si>
  <si>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</si>
  <si>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</si>
  <si>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</si>
  <si>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</si>
  <si>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</si>
  <si>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</si>
  <si>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</si>
  <si>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</si>
  <si>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</si>
  <si>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</si>
  <si>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</si>
  <si>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</si>
  <si>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</si>
  <si>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</si>
  <si>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</si>
  <si>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</si>
  <si>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</si>
  <si>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</si>
  <si>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教育費</t>
  </si>
  <si>
    <t>自動車税環境性能割交付金</t>
    <phoneticPr fontId="5"/>
  </si>
  <si>
    <t>災害復旧費</t>
  </si>
  <si>
    <t>法人事業税交付金</t>
    <phoneticPr fontId="16"/>
  </si>
  <si>
    <t>公債費</t>
  </si>
  <si>
    <t>地方特例交付金等</t>
    <rPh sb="7" eb="8">
      <t>トウ</t>
    </rPh>
    <phoneticPr fontId="16"/>
  </si>
  <si>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</si>
  <si>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</si>
  <si>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</si>
  <si>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</si>
  <si>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</si>
  <si>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</si>
  <si>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</si>
  <si>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</si>
  <si>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</si>
  <si>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</si>
  <si>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</si>
  <si>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</si>
  <si>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</si>
  <si>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</si>
  <si>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</si>
  <si>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</si>
  <si>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</si>
  <si>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</si>
  <si>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</si>
  <si>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</si>
  <si>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震災復興特別交付税</t>
    <phoneticPr fontId="25"/>
  </si>
  <si>
    <t>旧法による税</t>
  </si>
  <si>
    <t>　　うち職員給</t>
    <rPh sb="4" eb="6">
      <t>ショクイン</t>
    </rPh>
    <rPh sb="6" eb="7">
      <t>キュウ</t>
    </rPh>
    <phoneticPr fontId="5"/>
  </si>
  <si>
    <t>合計</t>
  </si>
  <si>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</si>
  <si>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</si>
  <si>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</si>
  <si>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</si>
  <si>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</si>
  <si>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</si>
  <si>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</si>
  <si>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</si>
  <si>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</si>
  <si>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</si>
  <si>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</si>
  <si>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</si>
  <si>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</si>
  <si>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</si>
  <si>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</si>
  <si>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</si>
  <si>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</si>
  <si>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</si>
  <si>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</si>
  <si>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</si>
  <si>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</si>
  <si>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</si>
  <si>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</si>
  <si>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</si>
  <si>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</si>
  <si>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</si>
  <si>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</si>
  <si>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</si>
  <si>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</si>
  <si>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加入世帯数(世帯)</t>
  </si>
  <si>
    <t>諸収入</t>
  </si>
  <si>
    <t>介護サービス</t>
    <phoneticPr fontId="5"/>
  </si>
  <si>
    <t>被保険者数(人)</t>
  </si>
  <si>
    <t>地方債</t>
  </si>
  <si>
    <t>工業用水道</t>
    <phoneticPr fontId="5"/>
  </si>
  <si>
    <t>被保険者
1人当り</t>
    <phoneticPr fontId="5"/>
  </si>
  <si>
    <t>　投資・出資金・貸付金</t>
    <phoneticPr fontId="5"/>
  </si>
  <si>
    <t>　うち減収補塡債(特例分)</t>
    <rPh sb="4" eb="5">
      <t>シュウ</t>
    </rPh>
    <rPh sb="9" eb="10">
      <t>トク</t>
    </rPh>
    <rPh sb="10" eb="11">
      <t>レイ</t>
    </rPh>
    <rPh sb="11" eb="12">
      <t>ブン</t>
    </rPh>
    <phoneticPr fontId="16"/>
  </si>
  <si>
    <t>保険給付費</t>
    <phoneticPr fontId="5"/>
  </si>
  <si>
    <t>投資的経費計</t>
    <rPh sb="5" eb="6">
      <t>ケイ</t>
    </rPh>
    <phoneticPr fontId="5"/>
  </si>
  <si>
    <t>　　うち人件費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</si>
  <si>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</si>
  <si>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</si>
  <si>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</si>
  <si>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</si>
  <si>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</si>
  <si>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千葉県鋸南町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</si>
  <si>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</si>
  <si>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</si>
  <si>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</si>
  <si>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</si>
  <si>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</si>
  <si>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</si>
  <si>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</si>
  <si>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</si>
  <si>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</si>
  <si>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</si>
  <si>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</si>
  <si>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</si>
  <si>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</si>
  <si>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</si>
  <si>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</si>
  <si>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</si>
  <si>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</si>
  <si>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</si>
  <si>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</si>
  <si>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</si>
  <si>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</si>
  <si>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</si>
  <si>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</si>
  <si>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</si>
  <si>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</si>
  <si>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</si>
  <si>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</si>
  <si>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</si>
  <si>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</si>
  <si>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</si>
  <si>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</si>
  <si>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</si>
  <si>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</si>
  <si>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鋸南町国民健康保険特別会計</t>
    <phoneticPr fontId="5"/>
  </si>
  <si>
    <t>鋸南町介護保険特別会計</t>
    <phoneticPr fontId="5"/>
  </si>
  <si>
    <t>鋸南町後期高齢者医療特別会計</t>
    <phoneticPr fontId="5"/>
  </si>
  <si>
    <t>鋸南町病院事業会計</t>
    <phoneticPr fontId="5"/>
  </si>
  <si>
    <t>法適用企業</t>
    <phoneticPr fontId="5"/>
  </si>
  <si>
    <t>鋸南町水道事業会計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</si>
  <si>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</si>
  <si>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</si>
  <si>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</si>
  <si>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</si>
  <si>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</si>
  <si>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</si>
  <si>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</si>
  <si>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</si>
  <si>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</si>
  <si>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</si>
  <si>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</si>
  <si>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</si>
  <si>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</si>
  <si>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</si>
  <si>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</si>
  <si>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</si>
  <si>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</si>
  <si>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</si>
  <si>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</si>
  <si>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</si>
  <si>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</si>
  <si>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</si>
  <si>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</si>
  <si>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</si>
  <si>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</si>
  <si>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</si>
  <si>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</si>
  <si>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</si>
  <si>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</si>
  <si>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</si>
  <si>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</si>
  <si>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</si>
  <si>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</si>
  <si>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</si>
  <si>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</si>
  <si>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</si>
  <si>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</si>
  <si>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</si>
  <si>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</si>
  <si>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</si>
  <si>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</si>
  <si>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</si>
  <si>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</si>
  <si>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</si>
  <si>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</si>
  <si>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</si>
  <si>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</si>
  <si>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</si>
  <si>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</si>
  <si>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</si>
  <si>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</si>
  <si>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</si>
  <si>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</si>
  <si>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</si>
  <si>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</si>
  <si>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</si>
  <si>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</si>
  <si>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</si>
  <si>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</si>
  <si>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</si>
  <si>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</si>
  <si>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</si>
  <si>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</si>
  <si>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</si>
  <si>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</si>
  <si>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</si>
  <si>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</si>
  <si>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</si>
  <si>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</si>
  <si>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</si>
  <si>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</si>
  <si>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</si>
  <si>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</si>
  <si>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</si>
  <si>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</si>
  <si>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</si>
  <si>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</si>
  <si>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</si>
  <si>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</si>
  <si>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</si>
  <si>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</si>
  <si>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</si>
  <si>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</si>
  <si>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</si>
  <si>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</si>
  <si>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</si>
  <si>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</si>
  <si>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</si>
  <si>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</si>
  <si>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</si>
  <si>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</si>
  <si>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</si>
  <si>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</si>
  <si>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</si>
  <si>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</si>
  <si>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</si>
  <si>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</si>
  <si>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</si>
  <si>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</si>
  <si>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</si>
  <si>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</si>
  <si>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</si>
  <si>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</si>
  <si>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</si>
  <si>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</si>
  <si>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</si>
  <si>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</si>
  <si>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</si>
  <si>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</si>
  <si>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</si>
  <si>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</si>
  <si>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</si>
  <si>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</si>
  <si>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</si>
  <si>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</si>
  <si>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</si>
  <si>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</si>
  <si>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</si>
  <si>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</si>
  <si>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</si>
  <si>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</si>
  <si>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</si>
  <si>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</si>
  <si>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</si>
  <si>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</si>
  <si>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</si>
  <si>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</si>
  <si>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</si>
  <si>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</si>
  <si>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</si>
  <si>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</si>
  <si>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</si>
  <si>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</si>
  <si>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</si>
  <si>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</si>
  <si>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</si>
  <si>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</si>
  <si>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</si>
  <si>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</si>
  <si>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</si>
  <si>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</si>
  <si>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6.11</t>
  </si>
  <si>
    <t>鋸南町水道事業会計</t>
  </si>
  <si>
    <t>一般会計</t>
  </si>
  <si>
    <t>鋸南町介護保険特別会計</t>
  </si>
  <si>
    <t>鋸南町国民健康保険特別会計</t>
  </si>
  <si>
    <t>鋸南町病院事業会計</t>
  </si>
  <si>
    <t>鋸南町後期高齢者医療特別会計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</si>
  <si>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</si>
  <si>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</si>
  <si>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</si>
  <si>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</si>
  <si>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</si>
  <si>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</si>
  <si>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</si>
  <si>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</si>
  <si>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鋸南町豊かなまちづくり基金</t>
    <rPh sb="0" eb="3">
      <t>キョナンマチ</t>
    </rPh>
    <rPh sb="3" eb="4">
      <t>ユタ</t>
    </rPh>
    <rPh sb="11" eb="13">
      <t>キキン</t>
    </rPh>
    <phoneticPr fontId="2"/>
  </si>
  <si>
    <t>鋸南町都市交流施設整備基金</t>
    <rPh sb="0" eb="3">
      <t>キョナンマチ</t>
    </rPh>
    <rPh sb="3" eb="5">
      <t>トシ</t>
    </rPh>
    <rPh sb="5" eb="7">
      <t>コウリュウ</t>
    </rPh>
    <rPh sb="7" eb="9">
      <t>シセツ</t>
    </rPh>
    <rPh sb="9" eb="11">
      <t>セイビ</t>
    </rPh>
    <rPh sb="11" eb="13">
      <t>キキン</t>
    </rPh>
    <phoneticPr fontId="5"/>
  </si>
  <si>
    <t>鋸南町美術品等取得基金</t>
    <rPh sb="0" eb="3">
      <t>キョナンマチ</t>
    </rPh>
    <rPh sb="3" eb="5">
      <t>ビジュツ</t>
    </rPh>
    <rPh sb="5" eb="6">
      <t>ヒン</t>
    </rPh>
    <rPh sb="6" eb="7">
      <t>トウ</t>
    </rPh>
    <rPh sb="7" eb="9">
      <t>シュトク</t>
    </rPh>
    <rPh sb="9" eb="11">
      <t>キキン</t>
    </rPh>
    <phoneticPr fontId="5"/>
  </si>
  <si>
    <t>鋸南町森林環境譲与税基金</t>
    <rPh sb="0" eb="3">
      <t>キョナンマチ</t>
    </rPh>
    <rPh sb="3" eb="5">
      <t>シンリン</t>
    </rPh>
    <rPh sb="5" eb="7">
      <t>カンキョウ</t>
    </rPh>
    <rPh sb="7" eb="9">
      <t>ジョウヨ</t>
    </rPh>
    <rPh sb="9" eb="10">
      <t>ゼイ</t>
    </rPh>
    <rPh sb="10" eb="12">
      <t>キキン</t>
    </rPh>
    <phoneticPr fontId="5"/>
  </si>
  <si>
    <t>鋸南町中山間地域農村活性化対策基金</t>
    <rPh sb="0" eb="3">
      <t>キョナンマチ</t>
    </rPh>
    <rPh sb="3" eb="4">
      <t>チュウ</t>
    </rPh>
    <rPh sb="4" eb="6">
      <t>サンカン</t>
    </rPh>
    <rPh sb="6" eb="8">
      <t>チイキ</t>
    </rPh>
    <rPh sb="8" eb="10">
      <t>ノウソン</t>
    </rPh>
    <rPh sb="10" eb="13">
      <t>カッセイカ</t>
    </rPh>
    <rPh sb="13" eb="15">
      <t>タイサク</t>
    </rPh>
    <rPh sb="15" eb="17">
      <t>キキン</t>
    </rPh>
    <phoneticPr fontId="5"/>
  </si>
  <si>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</si>
  <si>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</si>
  <si>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</si>
  <si>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</si>
  <si>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</si>
  <si>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</si>
  <si>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千葉県後期高齢者医療特別会計（一般会計）</t>
    <rPh sb="0" eb="3">
      <t>チバケン</t>
    </rPh>
    <rPh sb="3" eb="5">
      <t>コウキ</t>
    </rPh>
    <rPh sb="5" eb="8">
      <t>コウレイシャ</t>
    </rPh>
    <rPh sb="8" eb="10">
      <t>イリョウ</t>
    </rPh>
    <rPh sb="10" eb="12">
      <t>トクベツ</t>
    </rPh>
    <rPh sb="12" eb="14">
      <t>カイケイ</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</si>
  <si>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</si>
  <si>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安房郡市広域市町村圏事務組合（一般会計）</t>
    <rPh sb="0" eb="3">
      <t>アワグン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</si>
  <si>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鋸南地区環境衛生組合（一般会計）</t>
    <rPh sb="0" eb="2">
      <t>キョナン</t>
    </rPh>
    <rPh sb="2" eb="4">
      <t>チク</t>
    </rPh>
    <rPh sb="4" eb="6">
      <t>カンキョウ</t>
    </rPh>
    <rPh sb="6" eb="8">
      <t>エイセイ</t>
    </rPh>
    <rPh sb="8" eb="10">
      <t>クミアイ</t>
    </rPh>
    <rPh sb="11" eb="13">
      <t>イッパン</t>
    </rPh>
    <rPh sb="13" eb="15">
      <t>カイケイ</t>
    </rPh>
    <phoneticPr fontId="2"/>
  </si>
  <si>
    <t>南房総広域水道企業団（水道用水供給事業会計）</t>
    <rPh sb="0" eb="3">
      <t>ミナミボウソウ</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</si>
  <si>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t>
    <phoneticPr fontId="2"/>
  </si>
  <si>
    <t>-</t>
    <phoneticPr fontId="2"/>
  </si>
  <si>
    <t>-</t>
    <phoneticPr fontId="2"/>
  </si>
  <si>
    <t>-</t>
    <phoneticPr fontId="5"/>
  </si>
  <si>
    <t>-</t>
    <phoneticPr fontId="5"/>
  </si>
  <si>
    <t>　　　個人均等割</t>
    <phoneticPr fontId="5"/>
  </si>
  <si>
    <t>分離課税所得割交付金</t>
    <phoneticPr fontId="25"/>
  </si>
  <si>
    <t>　　　法人均等割</t>
    <phoneticPr fontId="5"/>
  </si>
  <si>
    <t>-</t>
    <phoneticPr fontId="5"/>
  </si>
  <si>
    <t>-</t>
    <phoneticPr fontId="5"/>
  </si>
  <si>
    <t>　　　法人税割</t>
    <phoneticPr fontId="5"/>
  </si>
  <si>
    <t>　　軽自動車税</t>
    <phoneticPr fontId="5"/>
  </si>
  <si>
    <t>　　市町村たばこ税</t>
    <phoneticPr fontId="5"/>
  </si>
  <si>
    <t>　　鉱産税</t>
    <phoneticPr fontId="5"/>
  </si>
  <si>
    <t>-</t>
    <phoneticPr fontId="5"/>
  </si>
  <si>
    <t>　　特別土地保有税</t>
    <phoneticPr fontId="5"/>
  </si>
  <si>
    <t>　法定外普通税</t>
    <phoneticPr fontId="5"/>
  </si>
  <si>
    <t>-</t>
    <phoneticPr fontId="5"/>
  </si>
  <si>
    <t>-</t>
    <phoneticPr fontId="5"/>
  </si>
  <si>
    <t>充当一般財源等</t>
    <phoneticPr fontId="5"/>
  </si>
  <si>
    <t>　　水利地益税等</t>
    <phoneticPr fontId="5"/>
  </si>
  <si>
    <t>　特別交付税</t>
    <phoneticPr fontId="5"/>
  </si>
  <si>
    <t>　法定外目的税</t>
    <phoneticPr fontId="5"/>
  </si>
  <si>
    <t>　人件費</t>
    <phoneticPr fontId="5"/>
  </si>
  <si>
    <t>(一般財源計)</t>
    <phoneticPr fontId="5"/>
  </si>
  <si>
    <t>　扶助費</t>
    <phoneticPr fontId="5"/>
  </si>
  <si>
    <t>　公債費</t>
    <phoneticPr fontId="5"/>
  </si>
  <si>
    <t>元利償還金</t>
    <phoneticPr fontId="5"/>
  </si>
  <si>
    <t>　うち元金</t>
    <phoneticPr fontId="25"/>
  </si>
  <si>
    <t>一時借入金利子</t>
    <phoneticPr fontId="5"/>
  </si>
  <si>
    <t>合計</t>
    <phoneticPr fontId="5"/>
  </si>
  <si>
    <t>上水道</t>
    <phoneticPr fontId="5"/>
  </si>
  <si>
    <t>病院</t>
    <phoneticPr fontId="5"/>
  </si>
  <si>
    <t>　繰出金</t>
    <phoneticPr fontId="5"/>
  </si>
  <si>
    <t>　積立金</t>
    <phoneticPr fontId="5"/>
  </si>
  <si>
    <t>保険税(料)収入額</t>
    <phoneticPr fontId="5"/>
  </si>
  <si>
    <t>国民健康保険</t>
    <phoneticPr fontId="5"/>
  </si>
  <si>
    <t>国庫支出金</t>
    <phoneticPr fontId="5"/>
  </si>
  <si>
    <t>　前年度繰上充用金</t>
    <phoneticPr fontId="5"/>
  </si>
  <si>
    <t>　うち猶予特例債</t>
    <phoneticPr fontId="16"/>
  </si>
  <si>
    <t>その他</t>
    <phoneticPr fontId="5"/>
  </si>
  <si>
    <t>　うち臨時財政対策債</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</si>
  <si>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</si>
  <si>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</si>
  <si>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</si>
  <si>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</si>
  <si>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</si>
  <si>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</si>
  <si>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</si>
  <si>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</si>
  <si>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</si>
  <si>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</si>
  <si>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</si>
  <si>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</si>
  <si>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財源等が増加したことにより、前年度より18.5ポイント減少した。有形固定資産減価償却率は、類似団体よりも高く、年々減少傾向にある。昨年度策定した公共施設等個別施設計画に基づき、老朽化、長寿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</si>
  <si>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</si>
  <si>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</si>
  <si>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</si>
  <si>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</si>
  <si>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</si>
  <si>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</si>
  <si>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将来負担比率共に昨年度に比べ減少しているが、類似団体と比較すると依然高水準である。今後も引き続き、地方債の新規発行額を元金償還金以上借入を行わないこととし、一層、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</si>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</sst>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9915127-E79D-478A-A2DB-EA3CA51DFA7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E0A0-413F-AF9A-2313ED1FCC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63552</c:v>
                </c:pt>
                <c:pt idx="1">
                  <c:v>87242</c:v>
                </c:pt>
                <c:pt idx="2">
                  <c:v>48507</c:v>
                </c:pt>
                <c:pt idx="3">
                  <c:v>126485</c:v>
                </c:pt>
                <c:pt idx="4">
                  <c:v>78688</c:v>
                </c:pt>
              </c:numCache>
            </c:numRef>
          </c:val>
          <c:smooth val="0"/>
          <c:extLst>
            <c:ext xmlns:c16="http://schemas.microsoft.com/office/drawing/2014/chart" uri="{C3380CC4-5D6E-409C-BE32-E72D297353CC}">
              <c16:uniqueId val="{00000001-E0A0-413F-AF9A-2313ED1FCC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7.24</c:v>
                </c:pt>
                <c:pt idx="1">
                  <c:v>5.72</c:v>
                </c:pt>
                <c:pt idx="2">
                  <c:v>15.98</c:v>
                </c:pt>
                <c:pt idx="3">
                  <c:v>11.28</c:v>
                </c:pt>
                <c:pt idx="4">
                  <c:v>7.42</c:v>
                </c:pt>
              </c:numCache>
            </c:numRef>
          </c:val>
          <c:extLst>
            <c:ext xmlns:c16="http://schemas.microsoft.com/office/drawing/2014/chart" uri="{C3380CC4-5D6E-409C-BE32-E72D297353CC}">
              <c16:uniqueId val="{00000000-3DE1-4B9F-A218-DD70B27774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43.06</c:v>
                </c:pt>
                <c:pt idx="1">
                  <c:v>46.01</c:v>
                </c:pt>
                <c:pt idx="2">
                  <c:v>29.74</c:v>
                </c:pt>
                <c:pt idx="3">
                  <c:v>45.66</c:v>
                </c:pt>
                <c:pt idx="4">
                  <c:v>54.6</c:v>
                </c:pt>
              </c:numCache>
            </c:numRef>
          </c:val>
          <c:extLst>
            <c:ext xmlns:c16="http://schemas.microsoft.com/office/drawing/2014/chart" uri="{C3380CC4-5D6E-409C-BE32-E72D297353CC}">
              <c16:uniqueId val="{00000001-3DE1-4B9F-A218-DD70B27774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6.02</c:v>
                </c:pt>
                <c:pt idx="1">
                  <c:v>1.32</c:v>
                </c:pt>
                <c:pt idx="2">
                  <c:v>-6.11</c:v>
                </c:pt>
                <c:pt idx="3">
                  <c:v>13.54</c:v>
                </c:pt>
                <c:pt idx="4">
                  <c:v>8.9600000000000009</c:v>
                </c:pt>
              </c:numCache>
            </c:numRef>
          </c:val>
          <c:smooth val="0"/>
          <c:extLst>
            <c:ext xmlns:c16="http://schemas.microsoft.com/office/drawing/2014/chart" uri="{C3380CC4-5D6E-409C-BE32-E72D297353CC}">
              <c16:uniqueId val="{00000002-3DE1-4B9F-A218-DD70B27774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40-4FBC-8799-106448525D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40-4FBC-8799-106448525D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40-4FBC-8799-106448525D5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040-4FBC-8799-106448525D56}"/>
            </c:ext>
          </c:extLst>
        </c:ser>
        <c:ser>
          <c:idx val="4"/>
          <c:order val="4"/>
          <c:tx>
            <c:strRef>
              <c:f>データシート!$A$31</c:f>
              <c:strCache>
                <c:ptCount val="1"/>
                <c:pt idx="0">
                  <c:v>鋸南町後期高齢者医療特別会計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0.09</c:v>
                </c:pt>
                <c:pt idx="4">
                  <c:v>#N/A</c:v>
                </c:pt>
                <c:pt idx="5">
                  <c:v>0.05</c:v>
                </c:pt>
                <c:pt idx="6">
                  <c:v>#N/A</c:v>
                </c:pt>
                <c:pt idx="7">
                  <c:v>0.1</c:v>
                </c:pt>
                <c:pt idx="8">
                  <c:v>#N/A</c:v>
                </c:pt>
                <c:pt idx="9">
                  <c:v>0.12</c:v>
                </c:pt>
              </c:numCache>
            </c:numRef>
          </c:val>
          <c:extLst>
            <c:ext xmlns:c16="http://schemas.microsoft.com/office/drawing/2014/chart" uri="{C3380CC4-5D6E-409C-BE32-E72D297353CC}">
              <c16:uniqueId val="{00000004-A040-4FBC-8799-106448525D56}"/>
            </c:ext>
          </c:extLst>
        </c:ser>
        <c:ser>
          <c:idx val="5"/>
          <c:order val="5"/>
          <c:tx>
            <c:strRef>
              <c:f>データシート!$A$32</c:f>
              <c:strCache>
                <c:ptCount val="1"/>
                <c:pt idx="0">
                  <c:v>鋸南町病院事業会計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c:v>
                </c:pt>
                <c:pt idx="2">
                  <c:v>#N/A</c:v>
                </c:pt>
                <c:pt idx="3">
                  <c:v>0.55000000000000004</c:v>
                </c:pt>
                <c:pt idx="4">
                  <c:v>#N/A</c:v>
                </c:pt>
                <c:pt idx="5">
                  <c:v>0.46</c:v>
                </c:pt>
                <c:pt idx="6">
                  <c:v>#N/A</c:v>
                </c:pt>
                <c:pt idx="7">
                  <c:v>0.45</c:v>
                </c:pt>
                <c:pt idx="8">
                  <c:v>#N/A</c:v>
                </c:pt>
                <c:pt idx="9">
                  <c:v>0.47</c:v>
                </c:pt>
              </c:numCache>
            </c:numRef>
          </c:val>
          <c:extLst>
            <c:ext xmlns:c16="http://schemas.microsoft.com/office/drawing/2014/chart" uri="{C3380CC4-5D6E-409C-BE32-E72D297353CC}">
              <c16:uniqueId val="{00000005-A040-4FBC-8799-106448525D56}"/>
            </c:ext>
          </c:extLst>
        </c:ser>
        <c:ser>
          <c:idx val="6"/>
          <c:order val="6"/>
          <c:tx>
            <c:strRef>
              <c:f>データシート!$A$33</c:f>
              <c:strCache>
                <c:ptCount val="1"/>
                <c:pt idx="0">
                  <c:v>鋸南町国民健康保険特別会計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3.42</c:v>
                </c:pt>
                <c:pt idx="2">
                  <c:v>#N/A</c:v>
                </c:pt>
                <c:pt idx="3">
                  <c:v>1.92</c:v>
                </c:pt>
                <c:pt idx="4">
                  <c:v>#N/A</c:v>
                </c:pt>
                <c:pt idx="5">
                  <c:v>2.88</c:v>
                </c:pt>
                <c:pt idx="6">
                  <c:v>#N/A</c:v>
                </c:pt>
                <c:pt idx="7">
                  <c:v>0.51</c:v>
                </c:pt>
                <c:pt idx="8">
                  <c:v>#N/A</c:v>
                </c:pt>
                <c:pt idx="9">
                  <c:v>0.59</c:v>
                </c:pt>
              </c:numCache>
            </c:numRef>
          </c:val>
          <c:extLst>
            <c:ext xmlns:c16="http://schemas.microsoft.com/office/drawing/2014/chart" uri="{C3380CC4-5D6E-409C-BE32-E72D297353CC}">
              <c16:uniqueId val="{00000006-A040-4FBC-8799-106448525D56}"/>
            </c:ext>
          </c:extLst>
        </c:ser>
        <c:ser>
          <c:idx val="7"/>
          <c:order val="7"/>
          <c:tx>
            <c:strRef>
              <c:f>データシート!$A$34</c:f>
              <c:strCache>
                <c:ptCount val="1"/>
                <c:pt idx="0">
                  <c:v>鋸南町介護保険特別会計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2.91</c:v>
                </c:pt>
                <c:pt idx="2">
                  <c:v>#N/A</c:v>
                </c:pt>
                <c:pt idx="3">
                  <c:v>1.85</c:v>
                </c:pt>
                <c:pt idx="4">
                  <c:v>#N/A</c:v>
                </c:pt>
                <c:pt idx="5">
                  <c:v>1.19</c:v>
                </c:pt>
                <c:pt idx="6">
                  <c:v>#N/A</c:v>
                </c:pt>
                <c:pt idx="7">
                  <c:v>0.11</c:v>
                </c:pt>
                <c:pt idx="8">
                  <c:v>#N/A</c:v>
                </c:pt>
                <c:pt idx="9">
                  <c:v>1.43</c:v>
                </c:pt>
              </c:numCache>
            </c:numRef>
          </c:val>
          <c:extLst>
            <c:ext xmlns:c16="http://schemas.microsoft.com/office/drawing/2014/chart" uri="{C3380CC4-5D6E-409C-BE32-E72D297353CC}">
              <c16:uniqueId val="{00000007-A040-4FBC-8799-106448525D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7.23</c:v>
                </c:pt>
                <c:pt idx="2">
                  <c:v>#N/A</c:v>
                </c:pt>
                <c:pt idx="3">
                  <c:v>5.71</c:v>
                </c:pt>
                <c:pt idx="4">
                  <c:v>#N/A</c:v>
                </c:pt>
                <c:pt idx="5">
                  <c:v>15.98</c:v>
                </c:pt>
                <c:pt idx="6">
                  <c:v>#N/A</c:v>
                </c:pt>
                <c:pt idx="7">
                  <c:v>11.27</c:v>
                </c:pt>
                <c:pt idx="8">
                  <c:v>#N/A</c:v>
                </c:pt>
                <c:pt idx="9">
                  <c:v>7.41</c:v>
                </c:pt>
              </c:numCache>
            </c:numRef>
          </c:val>
          <c:extLst>
            <c:ext xmlns:c16="http://schemas.microsoft.com/office/drawing/2014/chart" uri="{C3380CC4-5D6E-409C-BE32-E72D297353CC}">
              <c16:uniqueId val="{00000008-A040-4FBC-8799-106448525D56}"/>
            </c:ext>
          </c:extLst>
        </c:ser>
        <c:ser>
          <c:idx val="9"/>
          <c:order val="9"/>
          <c:tx>
            <c:strRef>
              <c:f>データシート!$A$36</c:f>
              <c:strCache>
                <c:ptCount val="1"/>
                <c:pt idx="0">
                  <c:v>鋸南町水道事業会計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12.54</c:v>
                </c:pt>
                <c:pt idx="2">
                  <c:v>#N/A</c:v>
                </c:pt>
                <c:pt idx="3">
                  <c:v>13.62</c:v>
                </c:pt>
                <c:pt idx="4">
                  <c:v>#N/A</c:v>
                </c:pt>
                <c:pt idx="5">
                  <c:v>14.45</c:v>
                </c:pt>
                <c:pt idx="6">
                  <c:v>#N/A</c:v>
                </c:pt>
                <c:pt idx="7">
                  <c:v>14.42</c:v>
                </c:pt>
                <c:pt idx="8">
                  <c:v>#N/A</c:v>
                </c:pt>
                <c:pt idx="9">
                  <c:v>13.85</c:v>
                </c:pt>
              </c:numCache>
            </c:numRef>
          </c:val>
          <c:extLst>
            <c:ext xmlns:c16="http://schemas.microsoft.com/office/drawing/2014/chart" uri="{C3380CC4-5D6E-409C-BE32-E72D297353CC}">
              <c16:uniqueId val="{00000009-A040-4FBC-8799-106448525D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360</c:v>
                </c:pt>
                <c:pt idx="5">
                  <c:v>355</c:v>
                </c:pt>
                <c:pt idx="8">
                  <c:v>380</c:v>
                </c:pt>
                <c:pt idx="11">
                  <c:v>374</c:v>
                </c:pt>
                <c:pt idx="14">
                  <c:v>381</c:v>
                </c:pt>
              </c:numCache>
            </c:numRef>
          </c:val>
          <c:extLst>
            <c:ext xmlns:c16="http://schemas.microsoft.com/office/drawing/2014/chart" uri="{C3380CC4-5D6E-409C-BE32-E72D297353CC}">
              <c16:uniqueId val="{00000000-3A2F-4053-B0C6-6DE4CCED88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2F-4053-B0C6-6DE4CCED88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46</c:v>
                </c:pt>
                <c:pt idx="3">
                  <c:v>0</c:v>
                </c:pt>
                <c:pt idx="6">
                  <c:v>0</c:v>
                </c:pt>
                <c:pt idx="9">
                  <c:v>0</c:v>
                </c:pt>
                <c:pt idx="12">
                  <c:v>0</c:v>
                </c:pt>
              </c:numCache>
            </c:numRef>
          </c:val>
          <c:extLst>
            <c:ext xmlns:c16="http://schemas.microsoft.com/office/drawing/2014/chart" uri="{C3380CC4-5D6E-409C-BE32-E72D297353CC}">
              <c16:uniqueId val="{00000002-3A2F-4053-B0C6-6DE4CCED88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20</c:v>
                </c:pt>
                <c:pt idx="6">
                  <c:v>22</c:v>
                </c:pt>
                <c:pt idx="9">
                  <c:v>26</c:v>
                </c:pt>
                <c:pt idx="12">
                  <c:v>26</c:v>
                </c:pt>
              </c:numCache>
            </c:numRef>
          </c:val>
          <c:extLst>
            <c:ext xmlns:c16="http://schemas.microsoft.com/office/drawing/2014/chart" uri="{C3380CC4-5D6E-409C-BE32-E72D297353CC}">
              <c16:uniqueId val="{00000003-3A2F-4053-B0C6-6DE4CCED88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129</c:v>
                </c:pt>
                <c:pt idx="3">
                  <c:v>100</c:v>
                </c:pt>
                <c:pt idx="6">
                  <c:v>98</c:v>
                </c:pt>
                <c:pt idx="9">
                  <c:v>97</c:v>
                </c:pt>
                <c:pt idx="12">
                  <c:v>92</c:v>
                </c:pt>
              </c:numCache>
            </c:numRef>
          </c:val>
          <c:extLst>
            <c:ext xmlns:c16="http://schemas.microsoft.com/office/drawing/2014/chart" uri="{C3380CC4-5D6E-409C-BE32-E72D297353CC}">
              <c16:uniqueId val="{00000004-3A2F-4053-B0C6-6DE4CCED88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2F-4053-B0C6-6DE4CCED88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2F-4053-B0C6-6DE4CCED88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529</c:v>
                </c:pt>
                <c:pt idx="3">
                  <c:v>535</c:v>
                </c:pt>
                <c:pt idx="6">
                  <c:v>579</c:v>
                </c:pt>
                <c:pt idx="9">
                  <c:v>467</c:v>
                </c:pt>
                <c:pt idx="12">
                  <c:v>482</c:v>
                </c:pt>
              </c:numCache>
            </c:numRef>
          </c:val>
          <c:extLst>
            <c:ext xmlns:c16="http://schemas.microsoft.com/office/drawing/2014/chart" uri="{C3380CC4-5D6E-409C-BE32-E72D297353CC}">
              <c16:uniqueId val="{00000007-3A2F-4053-B0C6-6DE4CCED88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364</c:v>
                </c:pt>
                <c:pt idx="2">
                  <c:v>#N/A</c:v>
                </c:pt>
                <c:pt idx="3">
                  <c:v>#N/A</c:v>
                </c:pt>
                <c:pt idx="4">
                  <c:v>300</c:v>
                </c:pt>
                <c:pt idx="5">
                  <c:v>#N/A</c:v>
                </c:pt>
                <c:pt idx="6">
                  <c:v>#N/A</c:v>
                </c:pt>
                <c:pt idx="7">
                  <c:v>319</c:v>
                </c:pt>
                <c:pt idx="8">
                  <c:v>#N/A</c:v>
                </c:pt>
                <c:pt idx="9">
                  <c:v>#N/A</c:v>
                </c:pt>
                <c:pt idx="10">
                  <c:v>216</c:v>
                </c:pt>
                <c:pt idx="11">
                  <c:v>#N/A</c:v>
                </c:pt>
                <c:pt idx="12">
                  <c:v>#N/A</c:v>
                </c:pt>
                <c:pt idx="13">
                  <c:v>219</c:v>
                </c:pt>
                <c:pt idx="14">
                  <c:v>#N/A</c:v>
                </c:pt>
              </c:numCache>
            </c:numRef>
          </c:val>
          <c:smooth val="0"/>
          <c:extLst>
            <c:ext xmlns:c16="http://schemas.microsoft.com/office/drawing/2014/chart" uri="{C3380CC4-5D6E-409C-BE32-E72D297353CC}">
              <c16:uniqueId val="{00000008-3A2F-4053-B0C6-6DE4CCED88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3433</c:v>
                </c:pt>
                <c:pt idx="5">
                  <c:v>3590</c:v>
                </c:pt>
                <c:pt idx="8">
                  <c:v>3574</c:v>
                </c:pt>
                <c:pt idx="11">
                  <c:v>3986</c:v>
                </c:pt>
                <c:pt idx="14">
                  <c:v>3899</c:v>
                </c:pt>
              </c:numCache>
            </c:numRef>
          </c:val>
          <c:extLst>
            <c:ext xmlns:c16="http://schemas.microsoft.com/office/drawing/2014/chart" uri="{C3380CC4-5D6E-409C-BE32-E72D297353CC}">
              <c16:uniqueId val="{00000000-3839-47F9-9985-75CF370824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c:v>
                </c:pt>
                <c:pt idx="5">
                  <c:v>31</c:v>
                </c:pt>
                <c:pt idx="8">
                  <c:v>24</c:v>
                </c:pt>
                <c:pt idx="11">
                  <c:v>18</c:v>
                </c:pt>
                <c:pt idx="14">
                  <c:v>12</c:v>
                </c:pt>
              </c:numCache>
            </c:numRef>
          </c:val>
          <c:extLst>
            <c:ext xmlns:c16="http://schemas.microsoft.com/office/drawing/2014/chart" uri="{C3380CC4-5D6E-409C-BE32-E72D297353CC}">
              <c16:uniqueId val="{00000001-3839-47F9-9985-75CF370824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1434</c:v>
                </c:pt>
                <c:pt idx="5">
                  <c:v>1581</c:v>
                </c:pt>
                <c:pt idx="8">
                  <c:v>1137</c:v>
                </c:pt>
                <c:pt idx="11">
                  <c:v>1727</c:v>
                </c:pt>
                <c:pt idx="14">
                  <c:v>2129</c:v>
                </c:pt>
              </c:numCache>
            </c:numRef>
          </c:val>
          <c:extLst>
            <c:ext xmlns:c16="http://schemas.microsoft.com/office/drawing/2014/chart" uri="{C3380CC4-5D6E-409C-BE32-E72D297353CC}">
              <c16:uniqueId val="{00000002-3839-47F9-9985-75CF370824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39-47F9-9985-75CF370824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39-47F9-9985-75CF370824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39-47F9-9985-75CF370824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1286</c:v>
                </c:pt>
                <c:pt idx="3">
                  <c:v>1208</c:v>
                </c:pt>
                <c:pt idx="6">
                  <c:v>1169</c:v>
                </c:pt>
                <c:pt idx="9">
                  <c:v>1124</c:v>
                </c:pt>
                <c:pt idx="12">
                  <c:v>1098</c:v>
                </c:pt>
              </c:numCache>
            </c:numRef>
          </c:val>
          <c:extLst>
            <c:ext xmlns:c16="http://schemas.microsoft.com/office/drawing/2014/chart" uri="{C3380CC4-5D6E-409C-BE32-E72D297353CC}">
              <c16:uniqueId val="{00000006-3839-47F9-9985-75CF370824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222</c:v>
                </c:pt>
                <c:pt idx="3">
                  <c:v>215</c:v>
                </c:pt>
                <c:pt idx="6">
                  <c:v>189</c:v>
                </c:pt>
                <c:pt idx="9">
                  <c:v>183</c:v>
                </c:pt>
                <c:pt idx="12">
                  <c:v>171</c:v>
                </c:pt>
              </c:numCache>
            </c:numRef>
          </c:val>
          <c:extLst>
            <c:ext xmlns:c16="http://schemas.microsoft.com/office/drawing/2014/chart" uri="{C3380CC4-5D6E-409C-BE32-E72D297353CC}">
              <c16:uniqueId val="{00000007-3839-47F9-9985-75CF370824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769</c:v>
                </c:pt>
                <c:pt idx="3">
                  <c:v>720</c:v>
                </c:pt>
                <c:pt idx="6">
                  <c:v>630</c:v>
                </c:pt>
                <c:pt idx="9">
                  <c:v>583</c:v>
                </c:pt>
                <c:pt idx="12">
                  <c:v>540</c:v>
                </c:pt>
              </c:numCache>
            </c:numRef>
          </c:val>
          <c:extLst>
            <c:ext xmlns:c16="http://schemas.microsoft.com/office/drawing/2014/chart" uri="{C3380CC4-5D6E-409C-BE32-E72D297353CC}">
              <c16:uniqueId val="{00000008-3839-47F9-9985-75CF370824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6</c:v>
                </c:pt>
                <c:pt idx="6">
                  <c:v>6</c:v>
                </c:pt>
                <c:pt idx="9">
                  <c:v>5</c:v>
                </c:pt>
                <c:pt idx="12">
                  <c:v>5</c:v>
                </c:pt>
              </c:numCache>
            </c:numRef>
          </c:val>
          <c:extLst>
            <c:ext xmlns:c16="http://schemas.microsoft.com/office/drawing/2014/chart" uri="{C3380CC4-5D6E-409C-BE32-E72D297353CC}">
              <c16:uniqueId val="{00000009-3839-47F9-9985-75CF370824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4301</c:v>
                </c:pt>
                <c:pt idx="3">
                  <c:v>4449</c:v>
                </c:pt>
                <c:pt idx="6">
                  <c:v>4347</c:v>
                </c:pt>
                <c:pt idx="9">
                  <c:v>4839</c:v>
                </c:pt>
                <c:pt idx="12">
                  <c:v>4794</c:v>
                </c:pt>
              </c:numCache>
            </c:numRef>
          </c:val>
          <c:extLst>
            <c:ext xmlns:c16="http://schemas.microsoft.com/office/drawing/2014/chart" uri="{C3380CC4-5D6E-409C-BE32-E72D297353CC}">
              <c16:uniqueId val="{0000000A-3839-47F9-9985-75CF370824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1679</c:v>
                </c:pt>
                <c:pt idx="2">
                  <c:v>#N/A</c:v>
                </c:pt>
                <c:pt idx="3">
                  <c:v>#N/A</c:v>
                </c:pt>
                <c:pt idx="4">
                  <c:v>1395</c:v>
                </c:pt>
                <c:pt idx="5">
                  <c:v>#N/A</c:v>
                </c:pt>
                <c:pt idx="6">
                  <c:v>#N/A</c:v>
                </c:pt>
                <c:pt idx="7">
                  <c:v>1606</c:v>
                </c:pt>
                <c:pt idx="8">
                  <c:v>#N/A</c:v>
                </c:pt>
                <c:pt idx="9">
                  <c:v>#N/A</c:v>
                </c:pt>
                <c:pt idx="10">
                  <c:v>1003</c:v>
                </c:pt>
                <c:pt idx="11">
                  <c:v>#N/A</c:v>
                </c:pt>
                <c:pt idx="12">
                  <c:v>#N/A</c:v>
                </c:pt>
                <c:pt idx="13">
                  <c:v>568</c:v>
                </c:pt>
                <c:pt idx="14">
                  <c:v>#N/A</c:v>
                </c:pt>
              </c:numCache>
            </c:numRef>
          </c:val>
          <c:smooth val="0"/>
          <c:extLst>
            <c:ext xmlns:c16="http://schemas.microsoft.com/office/drawing/2014/chart" uri="{C3380CC4-5D6E-409C-BE32-E72D297353CC}">
              <c16:uniqueId val="{0000000B-3839-47F9-9985-75CF370824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831</c:v>
                </c:pt>
                <c:pt idx="1">
                  <c:v>1344</c:v>
                </c:pt>
                <c:pt idx="2">
                  <c:v>1725</c:v>
                </c:pt>
              </c:numCache>
            </c:numRef>
          </c:val>
          <c:extLst>
            <c:ext xmlns:c16="http://schemas.microsoft.com/office/drawing/2014/chart" uri="{C3380CC4-5D6E-409C-BE32-E72D297353CC}">
              <c16:uniqueId val="{00000000-B5E7-4A27-8739-11E75B0F1E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35</c:v>
                </c:pt>
              </c:numCache>
            </c:numRef>
          </c:val>
          <c:extLst>
            <c:ext xmlns:c16="http://schemas.microsoft.com/office/drawing/2014/chart" uri="{C3380CC4-5D6E-409C-BE32-E72D297353CC}">
              <c16:uniqueId val="{00000001-B5E7-4A27-8739-11E75B0F1E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123</c:v>
                </c:pt>
                <c:pt idx="1">
                  <c:v>142</c:v>
                </c:pt>
                <c:pt idx="2">
                  <c:v>147</c:v>
                </c:pt>
              </c:numCache>
            </c:numRef>
          </c:val>
          <c:extLst>
            <c:ext xmlns:c16="http://schemas.microsoft.com/office/drawing/2014/chart" uri="{C3380CC4-5D6E-409C-BE32-E72D297353CC}">
              <c16:uniqueId val="{00000002-B5E7-4A27-8739-11E75B0F1E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{0B61E1AF-8C5B-4288-BA35-E0A4D5F117EA}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1C9-4101-81F6-B98F743EE7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{1F27DC34-4B60-49A3-8F1C-BAF09D094D89}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C9-4101-81F6-B98F743EE7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{5D32857E-4F4C-4262-AB98-967077FA4DBC}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C9-4101-81F6-B98F743EE7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{A040F22D-1FCA-419A-90EC-48D1E2F272F9}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C9-4101-81F6-B98F743EE7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{3671F16F-168F-4191-996A-BA3A02E7D4A1}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C9-4101-81F6-B98F743EE7D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{CF1FF783-875D-41DA-AC62-4E745486DFEE}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1C9-4101-81F6-B98F743EE7D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{D12FA21B-C162-4973-9393-1E5DA8AE29DE}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1C9-4101-81F6-B98F743EE7D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{AB9F068D-21D7-41AA-AD1D-97C0787BF646}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1C9-4101-81F6-B98F743EE7D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{49E7FA04-F650-4DE9-BC01-B81DEB01104D}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1C9-4101-81F6-B98F743EE7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63.2</c:v>
                </c:pt>
                <c:pt idx="16">
                  <c:v>64.5</c:v>
                </c:pt>
                <c:pt idx="24">
                  <c:v>65.599999999999994</c:v>
                </c:pt>
                <c:pt idx="32">
                  <c:v>67</c:v>
                </c:pt>
              </c:numCache>
            </c:numRef>
          </c:xVal>
          <c:yVal>
            <c:numRef>
              <c:f>公会計指標分析・財政指標組合せ分析表!$BP$51:$DC$51</c:f>
              <c:numCache>
                <c:formatCode>#,##0.0;"▲ "#,##0.0</c:formatCode>
                <c:ptCount val="40"/>
                <c:pt idx="0">
                  <c:v>68.400000000000006</c:v>
                </c:pt>
                <c:pt idx="8">
                  <c:v>56.8</c:v>
                </c:pt>
                <c:pt idx="16">
                  <c:v>66.2</c:v>
                </c:pt>
                <c:pt idx="24">
                  <c:v>38.9</c:v>
                </c:pt>
                <c:pt idx="32">
                  <c:v>20.399999999999999</c:v>
                </c:pt>
              </c:numCache>
            </c:numRef>
          </c:yVal>
          <c:smooth val="0"/>
          <c:extLst>
            <c:ext xmlns:c16="http://schemas.microsoft.com/office/drawing/2014/chart" uri="{C3380CC4-5D6E-409C-BE32-E72D297353CC}">
              <c16:uniqueId val="{00000009-A1C9-4101-81F6-B98F743EE7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{E72CF035-420E-42A1-B4A0-83E20F6BA3A1}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1C9-4101-81F6-B98F743EE7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{49246702-682F-4F0F-85E4-CECBA8DDD9B2}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C9-4101-81F6-B98F743EE7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{D16B0268-B627-4DEA-B568-9FD6E950C51E}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C9-4101-81F6-B98F743EE7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{5767A6B3-A666-4808-A469-66FB5364D047}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C9-4101-81F6-B98F743EE7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{7F46D49C-F173-42A3-B3D4-C98A8A10FA42}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C9-4101-81F6-B98F743EE7D7}"/>
                </c:ext>
              </c:extLst>
            </c:dLbl>
            <c:dLbl>
              <c:idx val="8"/>
              <c:layout>
                <c:manualLayout>
                  <c:x val="-4.144403676083650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{5DF7DB99-58BF-4995-9C4D-28B19D36397D}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1C9-4101-81F6-B98F743EE7D7}"/>
                </c:ext>
              </c:extLst>
            </c:dLbl>
            <c:dLbl>
              <c:idx val="16"/>
              <c:layout>
                <c:manualLayout>
                  <c:x val="-2.2716914358970094E-2"/>
                  <c:y val="-8.280466105473005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{BCEC2B1F-4648-4F7A-BA5A-E793DF9AA9CF}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1C9-4101-81F6-B98F743EE7D7}"/>
                </c:ext>
              </c:extLst>
            </c:dLbl>
            <c:dLbl>
              <c:idx val="24"/>
              <c:layout>
                <c:manualLayout>
                  <c:x val="-4.5538669966447891E-2"/>
                  <c:y val="-4.667342315700032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{D5C29D05-5A2E-4871-B459-EECAB4A55C94}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1C9-4101-81F6-B98F743EE7D7}"/>
                </c:ext>
              </c:extLst>
            </c:dLbl>
            <c:dLbl>
              <c:idx val="32"/>
              <c:layout>
                <c:manualLayout>
                  <c:x val="-1.8492831334020431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{9B307007-D33C-4677-A3DF-40F17F445B41}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1C9-4101-81F6-B98F743EE7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A1C9-4101-81F6-B98F743EE7D7}"/>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{24B6279F-46C3-4C2B-9324-B0C06514B6C5}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654-4FB0-9229-6AFB2CE244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{59C2BB95-D699-4936-BA85-9BF275D13519}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54-4FB0-9229-6AFB2CE244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{2EDD6DE6-3288-4639-944B-506D40D6A0D7}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54-4FB0-9229-6AFB2CE244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{F4CCFE7E-155C-4DB0-995E-DEF738601A57}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54-4FB0-9229-6AFB2CE244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{4E4F73B5-2120-43E0-9576-01176C0194B3}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54-4FB0-9229-6AFB2CE244A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{F154FED5-EF91-4B0F-B439-292B591FCCA3}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654-4FB0-9229-6AFB2CE244A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{366D659A-FBF7-41FC-8751-457121C2A592}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654-4FB0-9229-6AFB2CE244A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{076EE0AF-0729-4959-9EB4-028F2889DE27}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654-4FB0-9229-6AFB2CE244A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{CF86AB93-8DB2-412D-8E13-8AFEB9EAD6C2}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654-4FB0-9229-6AFB2CE244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13.7</c:v>
                </c:pt>
                <c:pt idx="16">
                  <c:v>13.4</c:v>
                </c:pt>
                <c:pt idx="24">
                  <c:v>11.2</c:v>
                </c:pt>
                <c:pt idx="32">
                  <c:v>9.6999999999999993</c:v>
                </c:pt>
              </c:numCache>
            </c:numRef>
          </c:xVal>
          <c:yVal>
            <c:numRef>
              <c:f>公会計指標分析・財政指標組合せ分析表!$BP$73:$DC$73</c:f>
              <c:numCache>
                <c:formatCode>#,##0.0;"▲ "#,##0.0</c:formatCode>
                <c:ptCount val="40"/>
                <c:pt idx="0">
                  <c:v>68.400000000000006</c:v>
                </c:pt>
                <c:pt idx="8">
                  <c:v>56.8</c:v>
                </c:pt>
                <c:pt idx="16">
                  <c:v>66.2</c:v>
                </c:pt>
                <c:pt idx="24">
                  <c:v>38.9</c:v>
                </c:pt>
                <c:pt idx="32">
                  <c:v>20.399999999999999</c:v>
                </c:pt>
              </c:numCache>
            </c:numRef>
          </c:yVal>
          <c:smooth val="0"/>
          <c:extLst>
            <c:ext xmlns:c16="http://schemas.microsoft.com/office/drawing/2014/chart" uri="{C3380CC4-5D6E-409C-BE32-E72D297353CC}">
              <c16:uniqueId val="{00000009-C654-4FB0-9229-6AFB2CE244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{84442089-384C-4034-9C65-F3D4DDC24F61}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654-4FB0-9229-6AFB2CE244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{9AB6B1FC-E07A-4602-8687-54B780EBF670}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54-4FB0-9229-6AFB2CE244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{71E60C88-F0C4-4B5A-844A-832E0263035B}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54-4FB0-9229-6AFB2CE244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{188462A9-1CF2-44EE-8F6B-FF2DFAF171DD}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54-4FB0-9229-6AFB2CE244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{5D7B1373-4E82-4A73-9C7B-AB0F068CCAA4}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54-4FB0-9229-6AFB2CE244AA}"/>
                </c:ext>
              </c:extLst>
            </c:dLbl>
            <c:dLbl>
              <c:idx val="8"/>
              <c:layout>
                <c:manualLayout>
                  <c:x val="0"/>
                  <c:y val="1.480025782464221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{4E6ADC0C-2922-48FF-82E7-0BEC3DD666FF}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654-4FB0-9229-6AFB2CE244AA}"/>
                </c:ext>
              </c:extLst>
            </c:dLbl>
            <c:dLbl>
              <c:idx val="16"/>
              <c:layout>
                <c:manualLayout>
                  <c:x val="0"/>
                  <c:y val="-2.476270748753173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{D0DFC995-2F29-4838-AE7D-C14BAEDDB0D1}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654-4FB0-9229-6AFB2CE244AA}"/>
                </c:ext>
              </c:extLst>
            </c:dLbl>
            <c:dLbl>
              <c:idx val="24"/>
              <c:layout>
                <c:manualLayout>
                  <c:x val="0"/>
                  <c:y val="9.9621071753200324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{52AD11D6-5E25-4A21-98AB-E66646551E53}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654-4FB0-9229-6AFB2CE244A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{9F09FA7A-20F4-43C3-9E32-D67B78A7AFA7}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654-4FB0-9229-6AFB2CE244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C654-4FB0-9229-6AFB2CE244AA}"/>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に借入れた幼稚園建設に係る過疎対策債の償還が開始したことにより増加している。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公営企業債の元利償還金に対する繰入金は、病院・水道事業に対する繰出金である。水道事業への繰出金は高料金対策に係るもので、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以降はほぼ同額である。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％をピークに減少していく見込みであり、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の実質公債費比率は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％となり着実に減少している。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今後、老朽化した公共施設の大規模な更新等に伴う財政需要が見込まれるため、投資的経費については、事業を精査し借入の抑制に努める。</a:t>
          </a:r>
          <a:endPar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満期一括償還地方債の償還の財源としての積立はしていない。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地方債残高は、前年度と比較し、大きな変動はないが、着実に地方債残高を減らすことができた。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公営企業債等繰入見込額は病院・水道事業に対するもので減少を続けており、組合等負担見込額は主に環境衛生組合の地方債残高の減少による負担金の減により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同じく減少を続けている。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財政調整基金を大きく積み増したことで、充当可能基金が増加し、将来負担比率は減少することとなった。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千葉県鋸南町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財政調整基金は、普通交付税額が増加したことや建物災害共済の保険収入等により、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から償還が開始される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臨時財政対策債の財源を積み立てたことにより、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特定目的基金は、豊かなまちづくり基金の増により、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引き続き、適切な財源確保と歳出の精査により、取崩しを回避するとともに、余剰金を増やすことにより基金の上積みを図る。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・鋸南町豊かなまちづくり基金：個人又は団体からの寄付金を財源とし、その意思により鋸南町の豊かな自然と文化を活用し、希望と活気があふれる豊かなまちづくりを進める。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・鋸南町都市交流施設整備基金：鋸南町都市交流施設の整備費用に充当する。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・鋸南町美術品等取得基金：</a:t>
          </a:r>
          <a:r>
            <a:rPr lang="ja-JP" altLang="en-US" sz="1200">
              <a:effectLst/>
              <a:latin typeface="ＭＳ ゴシック" panose="020B0609070205080204" pitchFamily="49" charset="-128"/>
              <a:ea typeface="ＭＳ ゴシック" panose="020B0609070205080204" pitchFamily="49" charset="-128"/>
            </a:rPr>
            <a:t>美術品及び美術に関する資料等を円滑かつ効率的に取得するために活用する。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・鋸南町森林環境譲与税基金：鋸南町における、間伐や人材育成、担い手の確保、木材利用の促進や普及啓発等の森林整備及びその促進に要する経費の財源に充てる。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・鋸南町中山間地域農村活性化対策基金：土地改良施設の多面的機能の維持及び強化に係る集落共同活動等を推進し、もって中山間地域の農村の活性化を図るために活用する。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・鋸南町豊かなまちづくり基金：ふるさと納税による寄付金を財源としており、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百万円ほど取崩したが、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百万円ほど積立てることができたので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・鋸南町都市交流施設整備基金：都市交流施設道の駅保田小学校の前年度運用利益のうち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割を基金に積み立てることとし、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百万円積立てた。一方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百万円取崩しを行ったが、基金残高は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・鋸南町森林環境譲与税基金：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森林環境譲与税から森林関係事業費を差し引いた額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・鋸南町豊かなまちづくり基金：引き続き、予算編成時に事業内容を精査し、寄付者の意思に沿う事業の財源に充当する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・鋸南町都市交流施設整備基金：引き続き、前年度の運用利益のうち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割を基金に積み立てることとし、工事額が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百万円を超える工事に対して、その額の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割を基金から取り崩し、充当する。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・鋸南町森林環境譲与税：引き続き、当年度の森林環境譲与税から森林関係事業費を差し引いた額を積み立てていく。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普通交付税の算定項目に「臨時経済対策費」が創設され、普通交付税額が増加したことや建物災害共済の保険収入等により、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今後は、臨時財政対策債の元利償還額（約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百万円）まで上積みを図る。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普通交付税の算定項目に「臨時財政対策債償還基金費」が創設され、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から償還が開始される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臨時財政対策債の財源とするため、減債基金へ約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臨時財政対策債の償還は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から開始されるため、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FAC868B-BB36-4999-ACDD-92B6A86E03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DF95B52-4AED-4D3D-B86C-EC606F6A4D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89C0D3C-247D-4853-9BA1-C31315A340EA}"/>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7C339CF-766F-4B70-959A-8E768CB54BFF}"/>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FF235E5-0CFD-4489-9FEF-906F69F2BF15}"/>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5E99A0D-434D-4A2F-A860-BBD81D9B5CAE}"/>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196D564-55D5-4983-B856-A241B7E9FB16}"/>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693F982-57BB-454D-91E2-DE3843ECE856}"/>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428B483-1F18-44AF-B538-F34F7CB99EBF}"/>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3604793-2656-4D3C-9FBE-126BA458FD0E}"/>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9749465-52CE-44E0-BD6E-6F0E515ED899}"/>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58A9865-E52E-4DFF-AB8B-6126F10A817B}"/>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
7,095
45.17
5,216,040
4,809,225
234,269
3,158,630
4,793,953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3B8AC42-A20E-4D5D-B5F4-092C372CBDC9}"/>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2117AC2-8F48-4282-B736-68535395FFC9}"/>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168B136-E4DC-44AD-A9EC-3AD055BFA2EA}"/>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505A910-D3CD-44D9-B920-51EF4EF53BAF}"/>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73D12B0-F357-405E-99BE-61B4F171EA15}"/>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CE75EB6-07FA-4F5B-BA1B-D976B6C2BC31}"/>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14F6936-FE0E-4246-816D-4BD309509531}"/>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58C97C7-F953-4E30-B354-FF419C4EF810}"/>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0AA33FC-32C6-4B12-938E-1111EA5C3ED1}"/>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DA65EF7-EFEA-4156-81F5-62D5D2A204E5}"/>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C07993A-212B-47C7-A74A-CC9197ABB342}"/>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AD6B77D-3535-4506-B3C2-1D28B23C6D56}"/>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39406A5-338F-4D7A-B7EC-50E1C9FD885A}"/>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092A13F-8494-4BC0-9EF6-65106C97684A}"/>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25B13EA-9C85-4BCE-9ECF-235F7FBA8F6D}"/>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7C91DEB-648D-4DE8-97B5-B741F972FB81}"/>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28970EC-BD2B-4E24-94B9-771430245A69}"/>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9BD6A90-24FD-4A13-9870-F841EA8723B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36A50CA-9D00-4026-A06F-B5C733562443}"/>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761204E-CB6C-4A56-968A-6AF5F20A9F2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1DEE7CF-21E1-469A-A256-03DEBBA42F4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C68CD6B-CFAC-4397-B31A-6CD5A3D426D1}"/>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253E1E2-B2EA-4D5A-85C8-9DD1364CB2D7}"/>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BD4BE78-7110-482B-9856-FDF90A728B2E}"/>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62907BB-2046-4D46-8AB1-3A30D3A4E4A5}"/>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DFE4AEE-0C1D-4501-8FB5-6B32244EEBA6}"/>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3EB0360-95EB-47C9-9AC0-C9CFBB01509F}"/>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BC3CF63-B4A1-45B3-ACF2-7E5C15878042}"/>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C69B547-33B4-4420-941E-8CE402847960}"/>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082242B-F01B-4D42-B507-5D2976F427A9}"/>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CDC64B3-55FF-421D-97E8-F5E96BF8677A}"/>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1C2A544-92A5-4631-B8E8-A52B9FD65A0E}"/>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FF78157-5E35-4968-93F0-84BA31C40A3E}"/>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8626E59-E8D8-4350-BC10-6AB6AC1E5737}"/>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648380E-9191-4C80-8FEE-9CE14518BC55}"/>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昨年度策定した、公共施設等個別施設計画に基づいた施設の長寿命化を図り、道路・トンネル及び漁港施設等について施設の維持管理を適切に進めていく予定である。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9B13C84-25B6-4BDC-A38D-07F5E12B200F}"/>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02B94A3-661A-478A-8915-C3DFAB97ABBB}"/>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524DAC5-1A49-4739-BD97-D78EFF22851C}"/>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6B0D1B3E-782C-4D7D-9F55-378C40F6CD7C}"/>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13726C15-BB1F-4B60-89C2-D424E1E3FE95}"/>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28B0B2D-D6F5-4909-A7D5-DF7B63B181AB}"/>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4A00877C-A66F-4265-9933-D4A127F5986F}"/>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26670AE-2ED2-451E-BBED-F5AEFF4D13F1}"/>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737DE120-45E6-4087-91E9-6437AE8B294E}"/>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E0D4412D-0FBA-4428-9FBD-A2DFF13ECD48}"/>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A457221E-3366-418F-9044-444B701BD6E9}"/>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506BDA56-ADB9-402A-BD01-AC7FFA9AEFA0}"/>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E3BCAF5C-0334-4D6C-9544-D08019118CF8}"/>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BB258FB1-D036-451C-BC5B-F1CED3C6DC68}"/>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CD6D9B3B-556A-465B-9D84-EE96C4D60A57}"/>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B97C5456-7CDB-4224-9385-A67149C80402}"/>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074E8BB-4CF7-49E8-905C-326ED6AAC176}"/>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DF9A657-4AB8-44A5-9D7B-AD7FE925F9AE}"/>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86AD7019-3305-4F51-83D6-62FB9BF648E3}"/>
            </a:ext>
          </a:extLst>
        </xdr:cNvPr>
        <xdr:cNvCxnSpPr/>
      </xdr:nvCxnSpPr>
      <xdr:spPr>
        <a:xfrm flipV="1">
          <a:off x="4295775" y="542625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AA52EA51-D207-4106-95FC-61095E3B1496}"/>
            </a:ext>
          </a:extLst>
        </xdr:cNvPr>
        <xdr:cNvSpPr txBox="1"/>
      </xdr:nvSpPr>
      <xdr:spPr>
        <a:xfrm>
          <a:off x="4342765" y="683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ECD19719-058A-4292-92E9-4F15B5327B3F}"/>
            </a:ext>
          </a:extLst>
        </xdr:cNvPr>
        <xdr:cNvCxnSpPr/>
      </xdr:nvCxnSpPr>
      <xdr:spPr>
        <a:xfrm>
          <a:off x="4206875" y="683577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1BA4B9ED-75EB-484C-95FE-561F0FE60FA6}"/>
            </a:ext>
          </a:extLst>
        </xdr:cNvPr>
        <xdr:cNvSpPr txBox="1"/>
      </xdr:nvSpPr>
      <xdr:spPr>
        <a:xfrm>
          <a:off x="4342765" y="520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62B17DAF-047A-422C-99E4-6EF4FB48DDA2}"/>
            </a:ext>
          </a:extLst>
        </xdr:cNvPr>
        <xdr:cNvCxnSpPr/>
      </xdr:nvCxnSpPr>
      <xdr:spPr>
        <a:xfrm>
          <a:off x="4206875" y="542625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5ADAD9F3-3E08-4E14-B9F9-03D3D8F8C621}"/>
            </a:ext>
          </a:extLst>
        </xdr:cNvPr>
        <xdr:cNvSpPr txBox="1"/>
      </xdr:nvSpPr>
      <xdr:spPr>
        <a:xfrm>
          <a:off x="4342765" y="6056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60F1E655-C2C4-495D-9A4C-B2ABA9324880}"/>
            </a:ext>
          </a:extLst>
        </xdr:cNvPr>
        <xdr:cNvSpPr/>
      </xdr:nvSpPr>
      <xdr:spPr>
        <a:xfrm>
          <a:off x="4244975" y="61994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095F768A-DD18-4A45-B7A1-B72C82A5473D}"/>
            </a:ext>
          </a:extLst>
        </xdr:cNvPr>
        <xdr:cNvSpPr/>
      </xdr:nvSpPr>
      <xdr:spPr>
        <a:xfrm>
          <a:off x="3611880" y="619941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8243D51D-279E-4AFD-88F4-8AA1E1D51738}"/>
            </a:ext>
          </a:extLst>
        </xdr:cNvPr>
        <xdr:cNvSpPr/>
      </xdr:nvSpPr>
      <xdr:spPr>
        <a:xfrm>
          <a:off x="2926080" y="621864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58815D83-E24D-4A1E-9C66-7DABF3442128}"/>
            </a:ext>
          </a:extLst>
        </xdr:cNvPr>
        <xdr:cNvSpPr/>
      </xdr:nvSpPr>
      <xdr:spPr>
        <a:xfrm>
          <a:off x="2240280" y="622173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93997A7A-96A0-4897-9546-1B761DC1C750}"/>
            </a:ext>
          </a:extLst>
        </xdr:cNvPr>
        <xdr:cNvSpPr/>
      </xdr:nvSpPr>
      <xdr:spPr>
        <a:xfrm>
          <a:off x="1554480" y="6088380"/>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44B14A3-4776-47B3-A47D-A2D55894D887}"/>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9778DB9-5E31-45AA-9E02-D917E7DE816B}"/>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84441F6-05D3-4102-BF51-86198698CF8B}"/>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CF9565D-E602-4530-8CB1-0E43F1979ECC}"/>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C21D423-8867-4339-A414-2122D104B22B}"/>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93889</xdr:rowOff>
    </xdr:from>
    <xdr:to>
      <xdr:col>23</xdr:col>
      <xdr:colOff>136525</xdr:colOff>
      <xdr:row>33</xdr:row>
      <xdr:rowOff>24039</xdr:rowOff>
    </xdr:to>
    <xdr:sp macro="" textlink="">
      <xdr:nvSpPr>
        <xdr:cNvPr id="83" name="楕円 82">
          <a:extLst>
            <a:ext uri="{FF2B5EF4-FFF2-40B4-BE49-F238E27FC236}">
              <a16:creationId xmlns:a16="http://schemas.microsoft.com/office/drawing/2014/main" id="{F20C4CEA-86DB-477D-86CD-A22AB242A12D}"/>
            </a:ext>
          </a:extLst>
        </xdr:cNvPr>
        <xdr:cNvSpPr/>
      </xdr:nvSpPr>
      <xdr:spPr>
        <a:xfrm>
          <a:off x="4244975" y="633657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72316</xdr:rowOff>
    </xdr:from>
    <xdr:ext cx="405111" cy="259045"/>
    <xdr:sp macro="" textlink="">
      <xdr:nvSpPr>
        <xdr:cNvPr id="84" name="有形固定資産減価償却率該当値テキスト">
          <a:extLst>
            <a:ext uri="{FF2B5EF4-FFF2-40B4-BE49-F238E27FC236}">
              <a16:creationId xmlns:a16="http://schemas.microsoft.com/office/drawing/2014/main" id="{D9A2CC14-AE0A-464C-82C3-C16EFA43C7F0}"/>
            </a:ext>
          </a:extLst>
        </xdr:cNvPr>
        <xdr:cNvSpPr txBox="1"/>
      </xdr:nvSpPr>
      <xdr:spPr>
        <a:xfrm>
          <a:off x="4342765" y="6309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50709</xdr:rowOff>
    </xdr:from>
    <xdr:to>
      <xdr:col>19</xdr:col>
      <xdr:colOff>187325</xdr:colOff>
      <xdr:row>32</xdr:row>
      <xdr:rowOff>152309</xdr:rowOff>
    </xdr:to>
    <xdr:sp macro="" textlink="">
      <xdr:nvSpPr>
        <xdr:cNvPr id="85" name="楕円 84">
          <a:extLst>
            <a:ext uri="{FF2B5EF4-FFF2-40B4-BE49-F238E27FC236}">
              <a16:creationId xmlns:a16="http://schemas.microsoft.com/office/drawing/2014/main" id="{3D5ADFCB-A66E-4752-BAE3-E66B8DB00BA9}"/>
            </a:ext>
          </a:extLst>
        </xdr:cNvPr>
        <xdr:cNvSpPr/>
      </xdr:nvSpPr>
      <xdr:spPr>
        <a:xfrm>
          <a:off x="3611880" y="6293394"/>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101509</xdr:rowOff>
    </xdr:from>
    <xdr:to>
      <xdr:col>23</xdr:col>
      <xdr:colOff>85725</xdr:colOff>
      <xdr:row>32</xdr:row>
      <xdr:rowOff>144689</xdr:rowOff>
    </xdr:to>
    <xdr:cxnSp macro="">
      <xdr:nvCxnSpPr>
        <xdr:cNvPr id="86" name="直線コネクタ 85">
          <a:extLst>
            <a:ext uri="{FF2B5EF4-FFF2-40B4-BE49-F238E27FC236}">
              <a16:creationId xmlns:a16="http://schemas.microsoft.com/office/drawing/2014/main" id="{9C7885F0-9C26-4EA1-99B4-7D8E32E65FD0}"/>
            </a:ext>
          </a:extLst>
        </xdr:cNvPr>
        <xdr:cNvCxnSpPr/>
      </xdr:nvCxnSpPr>
      <xdr:spPr>
        <a:xfrm>
          <a:off x="3656965" y="6336574"/>
          <a:ext cx="640715"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16782</xdr:rowOff>
    </xdr:from>
    <xdr:to>
      <xdr:col>15</xdr:col>
      <xdr:colOff>187325</xdr:colOff>
      <xdr:row>32</xdr:row>
      <xdr:rowOff>118382</xdr:rowOff>
    </xdr:to>
    <xdr:sp macro="" textlink="">
      <xdr:nvSpPr>
        <xdr:cNvPr id="87" name="楕円 86">
          <a:extLst>
            <a:ext uri="{FF2B5EF4-FFF2-40B4-BE49-F238E27FC236}">
              <a16:creationId xmlns:a16="http://schemas.microsoft.com/office/drawing/2014/main" id="{ADF4BBAE-0BD2-4721-B079-4A760811ACDD}"/>
            </a:ext>
          </a:extLst>
        </xdr:cNvPr>
        <xdr:cNvSpPr/>
      </xdr:nvSpPr>
      <xdr:spPr>
        <a:xfrm>
          <a:off x="2926080" y="6259467"/>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67582</xdr:rowOff>
    </xdr:from>
    <xdr:to>
      <xdr:col>19</xdr:col>
      <xdr:colOff>136525</xdr:colOff>
      <xdr:row>32</xdr:row>
      <xdr:rowOff>101509</xdr:rowOff>
    </xdr:to>
    <xdr:cxnSp macro="">
      <xdr:nvCxnSpPr>
        <xdr:cNvPr id="88" name="直線コネクタ 87">
          <a:extLst>
            <a:ext uri="{FF2B5EF4-FFF2-40B4-BE49-F238E27FC236}">
              <a16:creationId xmlns:a16="http://schemas.microsoft.com/office/drawing/2014/main" id="{35DA0A18-3867-4903-BF3B-2588DBA0E281}"/>
            </a:ext>
          </a:extLst>
        </xdr:cNvPr>
        <xdr:cNvCxnSpPr/>
      </xdr:nvCxnSpPr>
      <xdr:spPr>
        <a:xfrm>
          <a:off x="2971165" y="6304552"/>
          <a:ext cx="685800" cy="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148136</xdr:rowOff>
    </xdr:from>
    <xdr:to>
      <xdr:col>11</xdr:col>
      <xdr:colOff>187325</xdr:colOff>
      <xdr:row>32</xdr:row>
      <xdr:rowOff>78286</xdr:rowOff>
    </xdr:to>
    <xdr:sp macro="" textlink="">
      <xdr:nvSpPr>
        <xdr:cNvPr id="89" name="楕円 88">
          <a:extLst>
            <a:ext uri="{FF2B5EF4-FFF2-40B4-BE49-F238E27FC236}">
              <a16:creationId xmlns:a16="http://schemas.microsoft.com/office/drawing/2014/main" id="{D3B67FA0-E553-4C70-89A7-DE12AE0546DC}"/>
            </a:ext>
          </a:extLst>
        </xdr:cNvPr>
        <xdr:cNvSpPr/>
      </xdr:nvSpPr>
      <xdr:spPr>
        <a:xfrm>
          <a:off x="2240280" y="621365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27486</xdr:rowOff>
    </xdr:from>
    <xdr:to>
      <xdr:col>15</xdr:col>
      <xdr:colOff>136525</xdr:colOff>
      <xdr:row>32</xdr:row>
      <xdr:rowOff>67582</xdr:rowOff>
    </xdr:to>
    <xdr:cxnSp macro="">
      <xdr:nvCxnSpPr>
        <xdr:cNvPr id="90" name="直線コネクタ 89">
          <a:extLst>
            <a:ext uri="{FF2B5EF4-FFF2-40B4-BE49-F238E27FC236}">
              <a16:creationId xmlns:a16="http://schemas.microsoft.com/office/drawing/2014/main" id="{16749E21-DE70-41A2-BAD4-DDDFD3072230}"/>
            </a:ext>
          </a:extLst>
        </xdr:cNvPr>
        <xdr:cNvCxnSpPr/>
      </xdr:nvCxnSpPr>
      <xdr:spPr>
        <a:xfrm>
          <a:off x="2285365" y="6264456"/>
          <a:ext cx="6858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135799</xdr:rowOff>
    </xdr:from>
    <xdr:to>
      <xdr:col>7</xdr:col>
      <xdr:colOff>187325</xdr:colOff>
      <xdr:row>32</xdr:row>
      <xdr:rowOff>65949</xdr:rowOff>
    </xdr:to>
    <xdr:sp macro="" textlink="">
      <xdr:nvSpPr>
        <xdr:cNvPr id="91" name="楕円 90">
          <a:extLst>
            <a:ext uri="{FF2B5EF4-FFF2-40B4-BE49-F238E27FC236}">
              <a16:creationId xmlns:a16="http://schemas.microsoft.com/office/drawing/2014/main" id="{ADECB21C-1BFC-412C-9499-C36B28A7AADA}"/>
            </a:ext>
          </a:extLst>
        </xdr:cNvPr>
        <xdr:cNvSpPr/>
      </xdr:nvSpPr>
      <xdr:spPr>
        <a:xfrm>
          <a:off x="1554480" y="6199414"/>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15149</xdr:rowOff>
    </xdr:from>
    <xdr:to>
      <xdr:col>11</xdr:col>
      <xdr:colOff>136525</xdr:colOff>
      <xdr:row>32</xdr:row>
      <xdr:rowOff>27486</xdr:rowOff>
    </xdr:to>
    <xdr:cxnSp macro="">
      <xdr:nvCxnSpPr>
        <xdr:cNvPr id="92" name="直線コネクタ 91">
          <a:extLst>
            <a:ext uri="{FF2B5EF4-FFF2-40B4-BE49-F238E27FC236}">
              <a16:creationId xmlns:a16="http://schemas.microsoft.com/office/drawing/2014/main" id="{A29DC92D-7EB4-44C6-A2A9-9C31BCC54963}"/>
            </a:ext>
          </a:extLst>
        </xdr:cNvPr>
        <xdr:cNvCxnSpPr/>
      </xdr:nvCxnSpPr>
      <xdr:spPr>
        <a:xfrm>
          <a:off x="1599565" y="6257834"/>
          <a:ext cx="6858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a:extLst>
            <a:ext uri="{FF2B5EF4-FFF2-40B4-BE49-F238E27FC236}">
              <a16:creationId xmlns:a16="http://schemas.microsoft.com/office/drawing/2014/main" id="{30CC811B-4E46-400E-86CF-96D7A0FB3BE9}"/>
            </a:ext>
          </a:extLst>
        </xdr:cNvPr>
        <xdr:cNvSpPr txBox="1"/>
      </xdr:nvSpPr>
      <xdr:spPr>
        <a:xfrm>
          <a:off x="3464569" y="5980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4" name="n_2aveValue有形固定資産減価償却率">
          <a:extLst>
            <a:ext uri="{FF2B5EF4-FFF2-40B4-BE49-F238E27FC236}">
              <a16:creationId xmlns:a16="http://schemas.microsoft.com/office/drawing/2014/main" id="{B79EE366-5082-490D-A986-A22BCE3E7B7E}"/>
            </a:ext>
          </a:extLst>
        </xdr:cNvPr>
        <xdr:cNvSpPr txBox="1"/>
      </xdr:nvSpPr>
      <xdr:spPr>
        <a:xfrm>
          <a:off x="2793374" y="599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a:extLst>
            <a:ext uri="{FF2B5EF4-FFF2-40B4-BE49-F238E27FC236}">
              <a16:creationId xmlns:a16="http://schemas.microsoft.com/office/drawing/2014/main" id="{23E75CEF-A568-43C5-9D06-D3E4AF1511B3}"/>
            </a:ext>
          </a:extLst>
        </xdr:cNvPr>
        <xdr:cNvSpPr txBox="1"/>
      </xdr:nvSpPr>
      <xdr:spPr>
        <a:xfrm>
          <a:off x="210757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6" name="n_4aveValue有形固定資産減価償却率">
          <a:extLst>
            <a:ext uri="{FF2B5EF4-FFF2-40B4-BE49-F238E27FC236}">
              <a16:creationId xmlns:a16="http://schemas.microsoft.com/office/drawing/2014/main" id="{EB6BDA3B-0DE2-43D9-AF65-F930ABFDF6B5}"/>
            </a:ext>
          </a:extLst>
        </xdr:cNvPr>
        <xdr:cNvSpPr txBox="1"/>
      </xdr:nvSpPr>
      <xdr:spPr>
        <a:xfrm>
          <a:off x="1421774"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143436</xdr:rowOff>
    </xdr:from>
    <xdr:ext cx="405111" cy="259045"/>
    <xdr:sp macro="" textlink="">
      <xdr:nvSpPr>
        <xdr:cNvPr id="97" name="n_1mainValue有形固定資産減価償却率">
          <a:extLst>
            <a:ext uri="{FF2B5EF4-FFF2-40B4-BE49-F238E27FC236}">
              <a16:creationId xmlns:a16="http://schemas.microsoft.com/office/drawing/2014/main" id="{FE890D93-C50C-4048-9F85-5CA6C00D85F4}"/>
            </a:ext>
          </a:extLst>
        </xdr:cNvPr>
        <xdr:cNvSpPr txBox="1"/>
      </xdr:nvSpPr>
      <xdr:spPr>
        <a:xfrm>
          <a:off x="3464569" y="638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109509</xdr:rowOff>
    </xdr:from>
    <xdr:ext cx="405111" cy="259045"/>
    <xdr:sp macro="" textlink="">
      <xdr:nvSpPr>
        <xdr:cNvPr id="98" name="n_2mainValue有形固定資産減価償却率">
          <a:extLst>
            <a:ext uri="{FF2B5EF4-FFF2-40B4-BE49-F238E27FC236}">
              <a16:creationId xmlns:a16="http://schemas.microsoft.com/office/drawing/2014/main" id="{EDE2C6AD-5DB7-42AF-B89D-8D369268E93E}"/>
            </a:ext>
          </a:extLst>
        </xdr:cNvPr>
        <xdr:cNvSpPr txBox="1"/>
      </xdr:nvSpPr>
      <xdr:spPr>
        <a:xfrm>
          <a:off x="2793374" y="634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94813</xdr:rowOff>
    </xdr:from>
    <xdr:ext cx="405111" cy="259045"/>
    <xdr:sp macro="" textlink="">
      <xdr:nvSpPr>
        <xdr:cNvPr id="99" name="n_3mainValue有形固定資産減価償却率">
          <a:extLst>
            <a:ext uri="{FF2B5EF4-FFF2-40B4-BE49-F238E27FC236}">
              <a16:creationId xmlns:a16="http://schemas.microsoft.com/office/drawing/2014/main" id="{69412115-D1C8-473D-9B33-6CD8C5697E76}"/>
            </a:ext>
          </a:extLst>
        </xdr:cNvPr>
        <xdr:cNvSpPr txBox="1"/>
      </xdr:nvSpPr>
      <xdr:spPr>
        <a:xfrm>
          <a:off x="2107574" y="599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57076</xdr:rowOff>
    </xdr:from>
    <xdr:ext cx="405111" cy="259045"/>
    <xdr:sp macro="" textlink="">
      <xdr:nvSpPr>
        <xdr:cNvPr id="100" name="n_4mainValue有形固定資産減価償却率">
          <a:extLst>
            <a:ext uri="{FF2B5EF4-FFF2-40B4-BE49-F238E27FC236}">
              <a16:creationId xmlns:a16="http://schemas.microsoft.com/office/drawing/2014/main" id="{2F8CC7A6-E481-4A4E-9E4B-02989B0C16DD}"/>
            </a:ext>
          </a:extLst>
        </xdr:cNvPr>
        <xdr:cNvSpPr txBox="1"/>
      </xdr:nvSpPr>
      <xdr:spPr>
        <a:xfrm>
          <a:off x="1421774" y="6299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A82FBFD-DD7E-496E-9D7D-A96F49124A6C}"/>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8DF99A18-0209-47A0-A727-15F739134178}"/>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A15BFA1A-8D4E-4CCB-8112-2E03DD3C872E}"/>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E15928D-FB2D-408A-9D36-75BF7FD85B94}"/>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4199396D-9744-4C6B-91B6-D8AA6E99E369}"/>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374587AE-2565-4334-A5BE-9BA86F00971A}"/>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EC2834D-870E-4F24-8435-1CEB3340D28B}"/>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8ABB064-BBA3-442B-80E3-AC40538182ED}"/>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5CF4AF0-2515-4978-8C18-267E7E08C4BD}"/>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C9A99A6-0CBC-44A1-8D55-66C47F5D42CD}"/>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444A298-2CD3-4387-99F9-EF36E541D66F}"/>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628B6FB3-E488-4A5C-A6FC-845C9F585753}"/>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61DD66E0-107C-456A-96BB-55D090B3DDB7}"/>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充当可能基金残高の増加により、昨年度と比較して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ポイント低くなっているが、類似団体と比較すると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ポイント高い。起債対象事業の執行については、将来負担額が急激に上昇しないよう計画的に行っていく。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5C469FE6-7B3A-4CAA-A657-8D0FF1C78084}"/>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8E0050F4-5717-42A3-B489-A3FA15EEE663}"/>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85B15D65-814E-4119-8B9A-BF8962D2FED1}"/>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62E2947D-E1AB-42B8-B958-F9D2755570A6}"/>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DE1BF2B8-4F27-4276-A0F1-C520AD9738B5}"/>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EE8D0695-8401-4EB8-BEF3-84BFCF4C2CCF}"/>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31D5942C-0AF4-412D-9A21-549B05CCBC94}"/>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F99B4FE-FB7C-4A37-B068-7C8213F9FA00}"/>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991C2C5D-2A97-4E8C-B1D6-B0F14933D4A3}"/>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F05C9AA4-7761-405F-9801-F0392F098C6D}"/>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8AEF1EB6-CE22-4C96-8F44-E6ABC67F946F}"/>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E644409-FCFA-44D6-90A6-E8469A16F8F6}"/>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C523FCEC-117E-4E4B-8BDE-CBF912C75B50}"/>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876F17CA-F8F0-48BD-A4F1-E3896B844B6B}"/>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3A4E6B29-931E-4952-9B5F-1C9FC59C27CC}"/>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F44AF00-4F94-4180-B6C7-ECCD281382AB}"/>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FD0CC6E-E747-4A82-B311-218E27B7E836}"/>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BF970B4C-B62B-493C-BC3D-09F6DD898692}"/>
            </a:ext>
          </a:extLst>
        </xdr:cNvPr>
        <xdr:cNvCxnSpPr/>
      </xdr:nvCxnSpPr>
      <xdr:spPr>
        <a:xfrm flipV="1">
          <a:off x="13313410" y="5240473"/>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627E1975-ADD8-4E1F-826B-E82E50AEBCAD}"/>
            </a:ext>
          </a:extLst>
        </xdr:cNvPr>
        <xdr:cNvSpPr txBox="1"/>
      </xdr:nvSpPr>
      <xdr:spPr>
        <a:xfrm>
          <a:off x="13369925" y="67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772698D6-62D4-4B0E-83AF-A70064F3A03A}"/>
            </a:ext>
          </a:extLst>
        </xdr:cNvPr>
        <xdr:cNvCxnSpPr/>
      </xdr:nvCxnSpPr>
      <xdr:spPr>
        <a:xfrm>
          <a:off x="13251180" y="669970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AB000265-DAFE-47E1-A28C-351DA0C794A0}"/>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B8AEBFF4-A624-4473-940C-BBB439462B44}"/>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CE046FA6-18F2-414F-9BE8-55225BD365A0}"/>
            </a:ext>
          </a:extLst>
        </xdr:cNvPr>
        <xdr:cNvSpPr txBox="1"/>
      </xdr:nvSpPr>
      <xdr:spPr>
        <a:xfrm>
          <a:off x="13369925" y="556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9A6DEB06-5D66-4BB9-98DE-47EAF87FCBF1}"/>
            </a:ext>
          </a:extLst>
        </xdr:cNvPr>
        <xdr:cNvSpPr/>
      </xdr:nvSpPr>
      <xdr:spPr>
        <a:xfrm>
          <a:off x="13289280" y="5725115"/>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1574A969-4A2A-48FB-AD4C-EEA9922A7A76}"/>
            </a:ext>
          </a:extLst>
        </xdr:cNvPr>
        <xdr:cNvSpPr/>
      </xdr:nvSpPr>
      <xdr:spPr>
        <a:xfrm>
          <a:off x="12629515" y="5935045"/>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A6FE3E6C-562C-4349-A28B-2512796489DB}"/>
            </a:ext>
          </a:extLst>
        </xdr:cNvPr>
        <xdr:cNvSpPr/>
      </xdr:nvSpPr>
      <xdr:spPr>
        <a:xfrm>
          <a:off x="11943715" y="596521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6684145E-D530-43E8-BFCE-31911EEB3429}"/>
            </a:ext>
          </a:extLst>
        </xdr:cNvPr>
        <xdr:cNvSpPr/>
      </xdr:nvSpPr>
      <xdr:spPr>
        <a:xfrm>
          <a:off x="11257915" y="600176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9A0A40CC-64D7-4D4F-9B15-B18D17A05535}"/>
            </a:ext>
          </a:extLst>
        </xdr:cNvPr>
        <xdr:cNvSpPr/>
      </xdr:nvSpPr>
      <xdr:spPr>
        <a:xfrm>
          <a:off x="10572115" y="6070863"/>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8154F7A-32B4-4F93-987F-8ADE5AA27465}"/>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049776D-1D52-40AC-8EF8-C6E71B837573}"/>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920C60C-CAAB-471B-BEDA-C5E5C91ACF3F}"/>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D26C3A2-100A-41DC-88C2-C0DB63B0EABB}"/>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DE2DF15-A74E-4701-95FF-E8D28E1096BA}"/>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20683</xdr:rowOff>
    </xdr:from>
    <xdr:to>
      <xdr:col>76</xdr:col>
      <xdr:colOff>73025</xdr:colOff>
      <xdr:row>29</xdr:row>
      <xdr:rowOff>122283</xdr:rowOff>
    </xdr:to>
    <xdr:sp macro="" textlink="">
      <xdr:nvSpPr>
        <xdr:cNvPr id="147" name="楕円 146">
          <a:extLst>
            <a:ext uri="{FF2B5EF4-FFF2-40B4-BE49-F238E27FC236}">
              <a16:creationId xmlns:a16="http://schemas.microsoft.com/office/drawing/2014/main" id="{282147B3-B909-40AE-9EE0-59B41B374007}"/>
            </a:ext>
          </a:extLst>
        </xdr:cNvPr>
        <xdr:cNvSpPr/>
      </xdr:nvSpPr>
      <xdr:spPr>
        <a:xfrm>
          <a:off x="13289280" y="5741398"/>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170560</xdr:rowOff>
    </xdr:from>
    <xdr:ext cx="469744" cy="259045"/>
    <xdr:sp macro="" textlink="">
      <xdr:nvSpPr>
        <xdr:cNvPr id="148" name="債務償還比率該当値テキスト">
          <a:extLst>
            <a:ext uri="{FF2B5EF4-FFF2-40B4-BE49-F238E27FC236}">
              <a16:creationId xmlns:a16="http://schemas.microsoft.com/office/drawing/2014/main" id="{419C16EF-5458-480D-8433-3F628650354A}"/>
            </a:ext>
          </a:extLst>
        </xdr:cNvPr>
        <xdr:cNvSpPr txBox="1"/>
      </xdr:nvSpPr>
      <xdr:spPr>
        <a:xfrm>
          <a:off x="13369925" y="572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90115</xdr:rowOff>
    </xdr:from>
    <xdr:to>
      <xdr:col>72</xdr:col>
      <xdr:colOff>123825</xdr:colOff>
      <xdr:row>31</xdr:row>
      <xdr:rowOff>20265</xdr:rowOff>
    </xdr:to>
    <xdr:sp macro="" textlink="">
      <xdr:nvSpPr>
        <xdr:cNvPr id="149" name="楕円 148">
          <a:extLst>
            <a:ext uri="{FF2B5EF4-FFF2-40B4-BE49-F238E27FC236}">
              <a16:creationId xmlns:a16="http://schemas.microsoft.com/office/drawing/2014/main" id="{EDE0B0AD-8DB5-4EB4-8BD8-AF815E71C465}"/>
            </a:ext>
          </a:extLst>
        </xdr:cNvPr>
        <xdr:cNvSpPr/>
      </xdr:nvSpPr>
      <xdr:spPr>
        <a:xfrm>
          <a:off x="12629515" y="598990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71483</xdr:rowOff>
    </xdr:from>
    <xdr:to>
      <xdr:col>76</xdr:col>
      <xdr:colOff>22225</xdr:colOff>
      <xdr:row>30</xdr:row>
      <xdr:rowOff>140915</xdr:rowOff>
    </xdr:to>
    <xdr:cxnSp macro="">
      <xdr:nvCxnSpPr>
        <xdr:cNvPr id="150" name="直線コネクタ 149">
          <a:extLst>
            <a:ext uri="{FF2B5EF4-FFF2-40B4-BE49-F238E27FC236}">
              <a16:creationId xmlns:a16="http://schemas.microsoft.com/office/drawing/2014/main" id="{E38090B7-E7E7-46B3-B8ED-18335D63873F}"/>
            </a:ext>
          </a:extLst>
        </xdr:cNvPr>
        <xdr:cNvCxnSpPr/>
      </xdr:nvCxnSpPr>
      <xdr:spPr>
        <a:xfrm flipV="1">
          <a:off x="12684125" y="5794103"/>
          <a:ext cx="631190" cy="2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126238</xdr:rowOff>
    </xdr:from>
    <xdr:to>
      <xdr:col>68</xdr:col>
      <xdr:colOff>123825</xdr:colOff>
      <xdr:row>32</xdr:row>
      <xdr:rowOff>56388</xdr:rowOff>
    </xdr:to>
    <xdr:sp macro="" textlink="">
      <xdr:nvSpPr>
        <xdr:cNvPr id="151" name="楕円 150">
          <a:extLst>
            <a:ext uri="{FF2B5EF4-FFF2-40B4-BE49-F238E27FC236}">
              <a16:creationId xmlns:a16="http://schemas.microsoft.com/office/drawing/2014/main" id="{5CB49ED7-5A8D-48FC-911C-B705EFE5FE77}"/>
            </a:ext>
          </a:extLst>
        </xdr:cNvPr>
        <xdr:cNvSpPr/>
      </xdr:nvSpPr>
      <xdr:spPr>
        <a:xfrm>
          <a:off x="11943715" y="6197473"/>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140915</xdr:rowOff>
    </xdr:from>
    <xdr:to>
      <xdr:col>72</xdr:col>
      <xdr:colOff>73025</xdr:colOff>
      <xdr:row>32</xdr:row>
      <xdr:rowOff>5588</xdr:rowOff>
    </xdr:to>
    <xdr:cxnSp macro="">
      <xdr:nvCxnSpPr>
        <xdr:cNvPr id="152" name="直線コネクタ 151">
          <a:extLst>
            <a:ext uri="{FF2B5EF4-FFF2-40B4-BE49-F238E27FC236}">
              <a16:creationId xmlns:a16="http://schemas.microsoft.com/office/drawing/2014/main" id="{C30FFFF9-7174-41FF-AA3E-6B465C30951C}"/>
            </a:ext>
          </a:extLst>
        </xdr:cNvPr>
        <xdr:cNvCxnSpPr/>
      </xdr:nvCxnSpPr>
      <xdr:spPr>
        <a:xfrm flipV="1">
          <a:off x="11998325" y="6033080"/>
          <a:ext cx="685800" cy="2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57304</xdr:rowOff>
    </xdr:from>
    <xdr:to>
      <xdr:col>64</xdr:col>
      <xdr:colOff>123825</xdr:colOff>
      <xdr:row>31</xdr:row>
      <xdr:rowOff>158904</xdr:rowOff>
    </xdr:to>
    <xdr:sp macro="" textlink="">
      <xdr:nvSpPr>
        <xdr:cNvPr id="153" name="楕円 152">
          <a:extLst>
            <a:ext uri="{FF2B5EF4-FFF2-40B4-BE49-F238E27FC236}">
              <a16:creationId xmlns:a16="http://schemas.microsoft.com/office/drawing/2014/main" id="{31FF2AC8-1EE8-4EBE-8B2A-F81CF1C80482}"/>
            </a:ext>
          </a:extLst>
        </xdr:cNvPr>
        <xdr:cNvSpPr/>
      </xdr:nvSpPr>
      <xdr:spPr>
        <a:xfrm>
          <a:off x="11257915" y="6120919"/>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108104</xdr:rowOff>
    </xdr:from>
    <xdr:to>
      <xdr:col>68</xdr:col>
      <xdr:colOff>73025</xdr:colOff>
      <xdr:row>32</xdr:row>
      <xdr:rowOff>5588</xdr:rowOff>
    </xdr:to>
    <xdr:cxnSp macro="">
      <xdr:nvCxnSpPr>
        <xdr:cNvPr id="154" name="直線コネクタ 153">
          <a:extLst>
            <a:ext uri="{FF2B5EF4-FFF2-40B4-BE49-F238E27FC236}">
              <a16:creationId xmlns:a16="http://schemas.microsoft.com/office/drawing/2014/main" id="{8C43F345-1608-4B17-B107-06DDBEE5CD04}"/>
            </a:ext>
          </a:extLst>
        </xdr:cNvPr>
        <xdr:cNvCxnSpPr/>
      </xdr:nvCxnSpPr>
      <xdr:spPr>
        <a:xfrm>
          <a:off x="11312525" y="6173624"/>
          <a:ext cx="685800" cy="7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117257</xdr:rowOff>
    </xdr:from>
    <xdr:to>
      <xdr:col>60</xdr:col>
      <xdr:colOff>123825</xdr:colOff>
      <xdr:row>31</xdr:row>
      <xdr:rowOff>47407</xdr:rowOff>
    </xdr:to>
    <xdr:sp macro="" textlink="">
      <xdr:nvSpPr>
        <xdr:cNvPr id="155" name="楕円 154">
          <a:extLst>
            <a:ext uri="{FF2B5EF4-FFF2-40B4-BE49-F238E27FC236}">
              <a16:creationId xmlns:a16="http://schemas.microsoft.com/office/drawing/2014/main" id="{995C2363-94C4-4683-99E0-DB9BAE60B07F}"/>
            </a:ext>
          </a:extLst>
        </xdr:cNvPr>
        <xdr:cNvSpPr/>
      </xdr:nvSpPr>
      <xdr:spPr>
        <a:xfrm>
          <a:off x="10572115" y="601323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168057</xdr:rowOff>
    </xdr:from>
    <xdr:to>
      <xdr:col>64</xdr:col>
      <xdr:colOff>73025</xdr:colOff>
      <xdr:row>31</xdr:row>
      <xdr:rowOff>108104</xdr:rowOff>
    </xdr:to>
    <xdr:cxnSp macro="">
      <xdr:nvCxnSpPr>
        <xdr:cNvPr id="156" name="直線コネクタ 155">
          <a:extLst>
            <a:ext uri="{FF2B5EF4-FFF2-40B4-BE49-F238E27FC236}">
              <a16:creationId xmlns:a16="http://schemas.microsoft.com/office/drawing/2014/main" id="{64B24755-4403-45A4-B0E2-6CD9D97ED512}"/>
            </a:ext>
          </a:extLst>
        </xdr:cNvPr>
        <xdr:cNvCxnSpPr/>
      </xdr:nvCxnSpPr>
      <xdr:spPr>
        <a:xfrm>
          <a:off x="10626725" y="6067842"/>
          <a:ext cx="685800" cy="10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1C431E11-A51B-4439-96DA-BE036AC26130}"/>
            </a:ext>
          </a:extLst>
        </xdr:cNvPr>
        <xdr:cNvSpPr txBox="1"/>
      </xdr:nvSpPr>
      <xdr:spPr>
        <a:xfrm>
          <a:off x="12459412" y="571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607C40F1-A3D1-48CD-ABCF-68A981919A3C}"/>
            </a:ext>
          </a:extLst>
        </xdr:cNvPr>
        <xdr:cNvSpPr txBox="1"/>
      </xdr:nvSpPr>
      <xdr:spPr>
        <a:xfrm>
          <a:off x="11780597" y="574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E39E3E0B-215E-47CF-8C3D-F869758C217C}"/>
            </a:ext>
          </a:extLst>
        </xdr:cNvPr>
        <xdr:cNvSpPr txBox="1"/>
      </xdr:nvSpPr>
      <xdr:spPr>
        <a:xfrm>
          <a:off x="11094797" y="57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0" name="n_4aveValue債務償還比率">
          <a:extLst>
            <a:ext uri="{FF2B5EF4-FFF2-40B4-BE49-F238E27FC236}">
              <a16:creationId xmlns:a16="http://schemas.microsoft.com/office/drawing/2014/main" id="{CFE2E047-3F48-4139-BFCA-CF91F280BB82}"/>
            </a:ext>
          </a:extLst>
        </xdr:cNvPr>
        <xdr:cNvSpPr txBox="1"/>
      </xdr:nvSpPr>
      <xdr:spPr>
        <a:xfrm>
          <a:off x="10408997" y="61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11392</xdr:rowOff>
    </xdr:from>
    <xdr:ext cx="469744" cy="259045"/>
    <xdr:sp macro="" textlink="">
      <xdr:nvSpPr>
        <xdr:cNvPr id="161" name="n_1mainValue債務償還比率">
          <a:extLst>
            <a:ext uri="{FF2B5EF4-FFF2-40B4-BE49-F238E27FC236}">
              <a16:creationId xmlns:a16="http://schemas.microsoft.com/office/drawing/2014/main" id="{2299DC56-1822-4FF4-8258-1048E6882DCF}"/>
            </a:ext>
          </a:extLst>
        </xdr:cNvPr>
        <xdr:cNvSpPr txBox="1"/>
      </xdr:nvSpPr>
      <xdr:spPr>
        <a:xfrm>
          <a:off x="12459412" y="608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47515</xdr:rowOff>
    </xdr:from>
    <xdr:ext cx="469744" cy="259045"/>
    <xdr:sp macro="" textlink="">
      <xdr:nvSpPr>
        <xdr:cNvPr id="162" name="n_2mainValue債務償還比率">
          <a:extLst>
            <a:ext uri="{FF2B5EF4-FFF2-40B4-BE49-F238E27FC236}">
              <a16:creationId xmlns:a16="http://schemas.microsoft.com/office/drawing/2014/main" id="{ACF2AA4F-462B-47C1-BD96-D2D124982411}"/>
            </a:ext>
          </a:extLst>
        </xdr:cNvPr>
        <xdr:cNvSpPr txBox="1"/>
      </xdr:nvSpPr>
      <xdr:spPr>
        <a:xfrm>
          <a:off x="1178059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150031</xdr:rowOff>
    </xdr:from>
    <xdr:ext cx="469744" cy="259045"/>
    <xdr:sp macro="" textlink="">
      <xdr:nvSpPr>
        <xdr:cNvPr id="163" name="n_3mainValue債務償還比率">
          <a:extLst>
            <a:ext uri="{FF2B5EF4-FFF2-40B4-BE49-F238E27FC236}">
              <a16:creationId xmlns:a16="http://schemas.microsoft.com/office/drawing/2014/main" id="{08CE86CF-191D-495A-81B7-CA4232C38779}"/>
            </a:ext>
          </a:extLst>
        </xdr:cNvPr>
        <xdr:cNvSpPr txBox="1"/>
      </xdr:nvSpPr>
      <xdr:spPr>
        <a:xfrm>
          <a:off x="11094797" y="621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63934</xdr:rowOff>
    </xdr:from>
    <xdr:ext cx="469744" cy="259045"/>
    <xdr:sp macro="" textlink="">
      <xdr:nvSpPr>
        <xdr:cNvPr id="164" name="n_4mainValue債務償還比率">
          <a:extLst>
            <a:ext uri="{FF2B5EF4-FFF2-40B4-BE49-F238E27FC236}">
              <a16:creationId xmlns:a16="http://schemas.microsoft.com/office/drawing/2014/main" id="{927FEDE3-191B-480F-BF8E-29CEE05A6ABD}"/>
            </a:ext>
          </a:extLst>
        </xdr:cNvPr>
        <xdr:cNvSpPr txBox="1"/>
      </xdr:nvSpPr>
      <xdr:spPr>
        <a:xfrm>
          <a:off x="10408997" y="57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EBF74CDF-1EC8-4743-A255-30553890A79D}"/>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39826127-63CA-4B69-8F89-82190515802C}"/>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89A676FF-6F71-4A33-99B0-EB3DFB104A55}"/>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3F5A376D-3A4E-4AF9-9067-5C768A87C9F2}"/>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CD42BFE8-6A48-43C2-8CEF-39306364F5E9}"/>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5A33AF40-00F0-459C-8637-ABB7F4ED6F59}"/>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203B4A4-B021-4A98-B9C4-4CFEA72B22B7}"/>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8B237F8-E1D1-4BD0-B4DD-AA4C6D6C0A81}"/>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90DF9D-6A2D-4D19-A0F0-11CE85360061}"/>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DCB9F8-C3CD-4467-8A92-83CD8BEC07A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7849C6-433D-4741-B1D3-9CB0123F585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45CC40-C4C8-4C53-9A70-88AB4DEF3AB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61D536-E781-4412-9C36-A60A6841871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5BEFF8-79C7-46F5-BFEF-FA0B572A566F}"/>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442FC8-9B87-412D-BBDC-E7CD79CC0AB1}"/>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8FECECE-56AD-46AA-ADCD-660996398FF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
7,095
45.17
5,216,040
4,809,225
234,269
3,158,630
4,793,953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41CC2A-E76D-4ED4-B217-75B98C7C211F}"/>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2EBD1D-1C19-49E7-AFBA-4C511A3C878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2C87219-FC50-4761-A4B9-2E1DAA66AA71}"/>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D03E42-D6DD-4BC0-9CDC-E7D35F121C31}"/>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2850747-7B28-4123-AFBC-521E6099A72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661E3A3-B9CF-437B-8B4F-CBE6BA74F309}"/>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39EB0A-C61B-410E-A2E0-F8170B05617A}"/>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71982F-54A5-4220-979A-43567A8A86F3}"/>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56DFB5-8D91-43B1-B8C8-E5674044CA46}"/>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2B6D3D-5EA5-4B6C-B9EB-C07EFBF58848}"/>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8EBBBB-B1B1-457C-B94D-A97329B223F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6073FE9-5522-4328-BB89-2E4F69D091E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FFD97E4-C5FB-4361-B4AD-C66BE41E2C3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E86181-FC2A-4789-8109-439BEEE5B79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0E261D-C91C-4BBD-A9B3-1E3D354C75A2}"/>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A2ADB8-0AE8-4598-9CBE-1ADBF3A2995E}"/>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69E3BF-825E-42A3-AECE-16852A288E6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56DEF4-1284-444B-ABC2-1ECAD3AD5D0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FC25D1-6A08-4B19-96DC-AD0901D74746}"/>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2D28340-3EA6-4EAE-A6CC-DB6363065EC7}"/>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A2BBE1F-310B-45A6-9588-431B3E6947B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2D08580-58F8-4D2E-A805-A100426E3A6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C217E6-C59C-4C25-91EF-A490CCCC0FAE}"/>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4A9FFF-C970-41A7-A8F0-9C6755DFD2EF}"/>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B1248E5-9FCB-4AE4-8E23-B4D71F7048EA}"/>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8029C21-E658-429C-B8C4-AD8271F0590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F933006-84E7-415C-BF4F-D3EF783E0959}"/>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6D55CE0-AB52-45BE-804D-D7CFA0DB38DB}"/>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94FA30D-FC92-428C-8A99-CC98BFCDB735}"/>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5B9DB8B-E397-454F-BAE3-2C85EFEF270C}"/>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2FE0B15-64EC-474E-BC1F-1C72FA2B2FB1}"/>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4524C87-A5D4-4E16-B6F8-8B0C9BEEA59D}"/>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E1FD7D6-34D5-4AA6-BAAE-1B26F0F0107A}"/>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EC7C8C9-D221-43BB-8A3C-B3F970883737}"/>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D417952-A210-49E1-AE07-4E6B2442D9E8}"/>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0805556-5417-4E39-B27F-E76B33E50BB2}"/>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F27107D-3B1E-4CD0-B6B2-EC3E2243A270}"/>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2E4606D-76B2-4C2B-9E65-1C7A31B6B0A8}"/>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76F59CE-003B-4DD2-B987-EA60BC9E7280}"/>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7526225-3425-4A5D-A50D-CAADB4FCBAE9}"/>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8F033C3-2E86-4A8F-AE57-F2FA28CB333C}"/>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6EB7376-28DD-4D04-A9B8-8E8CB931F1DC}"/>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64B071F-752D-4537-9465-ECE752B762F9}"/>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E545667-47E5-439B-881B-9B5F98DE5863}"/>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6552DE5-CFE3-4517-B332-2681B0A08D6D}"/>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DD942CF-7DBA-4190-B0C6-F47E19950517}"/>
            </a:ext>
          </a:extLst>
        </xdr:cNvPr>
        <xdr:cNvCxnSpPr/>
      </xdr:nvCxnSpPr>
      <xdr:spPr>
        <a:xfrm flipV="1">
          <a:off x="4173855" y="570357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E0F50FBD-C2C1-4852-BA4B-7FEC61C7B0E9}"/>
            </a:ext>
          </a:extLst>
        </xdr:cNvPr>
        <xdr:cNvSpPr txBox="1"/>
      </xdr:nvSpPr>
      <xdr:spPr>
        <a:xfrm>
          <a:off x="421259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E864DDC4-6659-4ED8-BE1E-38F337D6AB21}"/>
            </a:ext>
          </a:extLst>
        </xdr:cNvPr>
        <xdr:cNvCxnSpPr/>
      </xdr:nvCxnSpPr>
      <xdr:spPr>
        <a:xfrm>
          <a:off x="4112260" y="719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C0FDF081-92CB-4186-AE3E-9CD35CF05B0E}"/>
            </a:ext>
          </a:extLst>
        </xdr:cNvPr>
        <xdr:cNvSpPr txBox="1"/>
      </xdr:nvSpPr>
      <xdr:spPr>
        <a:xfrm>
          <a:off x="421259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1012D440-60AA-41B6-BC8C-9D466D006756}"/>
            </a:ext>
          </a:extLst>
        </xdr:cNvPr>
        <xdr:cNvCxnSpPr/>
      </xdr:nvCxnSpPr>
      <xdr:spPr>
        <a:xfrm>
          <a:off x="411226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3A8C57A2-CE87-4B31-8D4D-C5670E529947}"/>
            </a:ext>
          </a:extLst>
        </xdr:cNvPr>
        <xdr:cNvSpPr txBox="1"/>
      </xdr:nvSpPr>
      <xdr:spPr>
        <a:xfrm>
          <a:off x="4212590" y="636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9D7EAE63-F0B7-4958-A29A-62BED71FD56B}"/>
            </a:ext>
          </a:extLst>
        </xdr:cNvPr>
        <xdr:cNvSpPr/>
      </xdr:nvSpPr>
      <xdr:spPr>
        <a:xfrm>
          <a:off x="4131310" y="651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51851584-EC0A-4F38-B695-0EE7354DA35E}"/>
            </a:ext>
          </a:extLst>
        </xdr:cNvPr>
        <xdr:cNvSpPr/>
      </xdr:nvSpPr>
      <xdr:spPr>
        <a:xfrm>
          <a:off x="33883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5A764CBF-F5AE-4709-BAB5-033D4788BCAC}"/>
            </a:ext>
          </a:extLst>
        </xdr:cNvPr>
        <xdr:cNvSpPr/>
      </xdr:nvSpPr>
      <xdr:spPr>
        <a:xfrm>
          <a:off x="2571750" y="651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649E052F-613B-42FD-833D-1B2A9CF0B600}"/>
            </a:ext>
          </a:extLst>
        </xdr:cNvPr>
        <xdr:cNvSpPr/>
      </xdr:nvSpPr>
      <xdr:spPr>
        <a:xfrm>
          <a:off x="1774190" y="65328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D0B75FE9-16F3-41F8-BD9D-5BF527A05870}"/>
            </a:ext>
          </a:extLst>
        </xdr:cNvPr>
        <xdr:cNvSpPr/>
      </xdr:nvSpPr>
      <xdr:spPr>
        <a:xfrm>
          <a:off x="9880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2381C8-A73B-4098-A2E4-67A7E2D3694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7B7912-E98A-4AB7-9F93-70FD3D8B5C6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92FDB8-860D-4991-AE19-3582C333EF1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ED1CE18-9963-451D-9C8A-7E0FD2781783}"/>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575994F-5FDC-4FAD-848F-3A35C32B604B}"/>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88265</xdr:rowOff>
    </xdr:from>
    <xdr:to>
      <xdr:col>24</xdr:col>
      <xdr:colOff>114300</xdr:colOff>
      <xdr:row>41</xdr:row>
      <xdr:rowOff>18415</xdr:rowOff>
    </xdr:to>
    <xdr:sp macro="" textlink="">
      <xdr:nvSpPr>
        <xdr:cNvPr id="73" name="楕円 72">
          <a:extLst>
            <a:ext uri="{FF2B5EF4-FFF2-40B4-BE49-F238E27FC236}">
              <a16:creationId xmlns:a16="http://schemas.microsoft.com/office/drawing/2014/main" id="{1FA5F700-F634-43CD-93A4-478A7CD0D175}"/>
            </a:ext>
          </a:extLst>
        </xdr:cNvPr>
        <xdr:cNvSpPr/>
      </xdr:nvSpPr>
      <xdr:spPr>
        <a:xfrm>
          <a:off x="4131310" y="69500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66692</xdr:rowOff>
    </xdr:from>
    <xdr:ext cx="405111" cy="259045"/>
    <xdr:sp macro="" textlink="">
      <xdr:nvSpPr>
        <xdr:cNvPr id="74" name="【道路】&#10;有形固定資産減価償却率該当値テキスト">
          <a:extLst>
            <a:ext uri="{FF2B5EF4-FFF2-40B4-BE49-F238E27FC236}">
              <a16:creationId xmlns:a16="http://schemas.microsoft.com/office/drawing/2014/main" id="{DFA4CB16-6909-4A41-ADB7-D12D908958D5}"/>
            </a:ext>
          </a:extLst>
        </xdr:cNvPr>
        <xdr:cNvSpPr txBox="1"/>
      </xdr:nvSpPr>
      <xdr:spPr>
        <a:xfrm>
          <a:off x="421259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76835</xdr:rowOff>
    </xdr:from>
    <xdr:to>
      <xdr:col>20</xdr:col>
      <xdr:colOff>38100</xdr:colOff>
      <xdr:row>41</xdr:row>
      <xdr:rowOff>6985</xdr:rowOff>
    </xdr:to>
    <xdr:sp macro="" textlink="">
      <xdr:nvSpPr>
        <xdr:cNvPr id="75" name="楕円 74">
          <a:extLst>
            <a:ext uri="{FF2B5EF4-FFF2-40B4-BE49-F238E27FC236}">
              <a16:creationId xmlns:a16="http://schemas.microsoft.com/office/drawing/2014/main" id="{D4F21463-5FBF-4FBD-A9BB-EE5DA9AD3528}"/>
            </a:ext>
          </a:extLst>
        </xdr:cNvPr>
        <xdr:cNvSpPr/>
      </xdr:nvSpPr>
      <xdr:spPr>
        <a:xfrm>
          <a:off x="3388360" y="69348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127635</xdr:rowOff>
    </xdr:from>
    <xdr:to>
      <xdr:col>24</xdr:col>
      <xdr:colOff>63500</xdr:colOff>
      <xdr:row>40</xdr:row>
      <xdr:rowOff>139065</xdr:rowOff>
    </xdr:to>
    <xdr:cxnSp macro="">
      <xdr:nvCxnSpPr>
        <xdr:cNvPr id="76" name="直線コネクタ 75">
          <a:extLst>
            <a:ext uri="{FF2B5EF4-FFF2-40B4-BE49-F238E27FC236}">
              <a16:creationId xmlns:a16="http://schemas.microsoft.com/office/drawing/2014/main" id="{C1C054AE-19DA-444D-92C3-2E59AFA8B041}"/>
            </a:ext>
          </a:extLst>
        </xdr:cNvPr>
        <xdr:cNvCxnSpPr/>
      </xdr:nvCxnSpPr>
      <xdr:spPr>
        <a:xfrm>
          <a:off x="3431540" y="6989445"/>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84455</xdr:rowOff>
    </xdr:from>
    <xdr:to>
      <xdr:col>15</xdr:col>
      <xdr:colOff>101600</xdr:colOff>
      <xdr:row>41</xdr:row>
      <xdr:rowOff>14605</xdr:rowOff>
    </xdr:to>
    <xdr:sp macro="" textlink="">
      <xdr:nvSpPr>
        <xdr:cNvPr id="77" name="楕円 76">
          <a:extLst>
            <a:ext uri="{FF2B5EF4-FFF2-40B4-BE49-F238E27FC236}">
              <a16:creationId xmlns:a16="http://schemas.microsoft.com/office/drawing/2014/main" id="{AAE0AB41-F551-4CE0-B2D4-67B9B2DC06A0}"/>
            </a:ext>
          </a:extLst>
        </xdr:cNvPr>
        <xdr:cNvSpPr/>
      </xdr:nvSpPr>
      <xdr:spPr>
        <a:xfrm>
          <a:off x="2571750" y="69443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127635</xdr:rowOff>
    </xdr:from>
    <xdr:to>
      <xdr:col>19</xdr:col>
      <xdr:colOff>177800</xdr:colOff>
      <xdr:row>40</xdr:row>
      <xdr:rowOff>135255</xdr:rowOff>
    </xdr:to>
    <xdr:cxnSp macro="">
      <xdr:nvCxnSpPr>
        <xdr:cNvPr id="78" name="直線コネクタ 77">
          <a:extLst>
            <a:ext uri="{FF2B5EF4-FFF2-40B4-BE49-F238E27FC236}">
              <a16:creationId xmlns:a16="http://schemas.microsoft.com/office/drawing/2014/main" id="{82DD899A-D0A6-4960-8A44-C587716BE60D}"/>
            </a:ext>
          </a:extLst>
        </xdr:cNvPr>
        <xdr:cNvCxnSpPr/>
      </xdr:nvCxnSpPr>
      <xdr:spPr>
        <a:xfrm flipV="1">
          <a:off x="2626360" y="698944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71120</xdr:rowOff>
    </xdr:from>
    <xdr:to>
      <xdr:col>10</xdr:col>
      <xdr:colOff>165100</xdr:colOff>
      <xdr:row>41</xdr:row>
      <xdr:rowOff>1270</xdr:rowOff>
    </xdr:to>
    <xdr:sp macro="" textlink="">
      <xdr:nvSpPr>
        <xdr:cNvPr id="79" name="楕円 78">
          <a:extLst>
            <a:ext uri="{FF2B5EF4-FFF2-40B4-BE49-F238E27FC236}">
              <a16:creationId xmlns:a16="http://schemas.microsoft.com/office/drawing/2014/main" id="{D54784B6-701C-4795-AD1E-449378104FDA}"/>
            </a:ext>
          </a:extLst>
        </xdr:cNvPr>
        <xdr:cNvSpPr/>
      </xdr:nvSpPr>
      <xdr:spPr>
        <a:xfrm>
          <a:off x="1774190" y="69272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121920</xdr:rowOff>
    </xdr:from>
    <xdr:to>
      <xdr:col>15</xdr:col>
      <xdr:colOff>50800</xdr:colOff>
      <xdr:row>40</xdr:row>
      <xdr:rowOff>135255</xdr:rowOff>
    </xdr:to>
    <xdr:cxnSp macro="">
      <xdr:nvCxnSpPr>
        <xdr:cNvPr id="80" name="直線コネクタ 79">
          <a:extLst>
            <a:ext uri="{FF2B5EF4-FFF2-40B4-BE49-F238E27FC236}">
              <a16:creationId xmlns:a16="http://schemas.microsoft.com/office/drawing/2014/main" id="{8B68AF61-839E-4325-843B-2BDE554396BA}"/>
            </a:ext>
          </a:extLst>
        </xdr:cNvPr>
        <xdr:cNvCxnSpPr/>
      </xdr:nvCxnSpPr>
      <xdr:spPr>
        <a:xfrm>
          <a:off x="1828800" y="6981825"/>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97790</xdr:rowOff>
    </xdr:from>
    <xdr:to>
      <xdr:col>6</xdr:col>
      <xdr:colOff>38100</xdr:colOff>
      <xdr:row>41</xdr:row>
      <xdr:rowOff>27940</xdr:rowOff>
    </xdr:to>
    <xdr:sp macro="" textlink="">
      <xdr:nvSpPr>
        <xdr:cNvPr id="81" name="楕円 80">
          <a:extLst>
            <a:ext uri="{FF2B5EF4-FFF2-40B4-BE49-F238E27FC236}">
              <a16:creationId xmlns:a16="http://schemas.microsoft.com/office/drawing/2014/main" id="{C7E481D1-C7F6-41C6-9903-02A5887B4C38}"/>
            </a:ext>
          </a:extLst>
        </xdr:cNvPr>
        <xdr:cNvSpPr/>
      </xdr:nvSpPr>
      <xdr:spPr>
        <a:xfrm>
          <a:off x="988060" y="69519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121920</xdr:rowOff>
    </xdr:from>
    <xdr:to>
      <xdr:col>10</xdr:col>
      <xdr:colOff>114300</xdr:colOff>
      <xdr:row>40</xdr:row>
      <xdr:rowOff>148590</xdr:rowOff>
    </xdr:to>
    <xdr:cxnSp macro="">
      <xdr:nvCxnSpPr>
        <xdr:cNvPr id="82" name="直線コネクタ 81">
          <a:extLst>
            <a:ext uri="{FF2B5EF4-FFF2-40B4-BE49-F238E27FC236}">
              <a16:creationId xmlns:a16="http://schemas.microsoft.com/office/drawing/2014/main" id="{172181BD-EA8D-4376-BBC0-EFBDD248B88B}"/>
            </a:ext>
          </a:extLst>
        </xdr:cNvPr>
        <xdr:cNvCxnSpPr/>
      </xdr:nvCxnSpPr>
      <xdr:spPr>
        <a:xfrm flipV="1">
          <a:off x="1031240" y="6981825"/>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447FB7E5-4F2F-4609-8086-2E8151A4DAF8}"/>
            </a:ext>
          </a:extLst>
        </xdr:cNvPr>
        <xdr:cNvSpPr txBox="1"/>
      </xdr:nvSpPr>
      <xdr:spPr>
        <a:xfrm>
          <a:off x="32391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2FD7A652-862B-459A-9834-8CB24F79CB86}"/>
            </a:ext>
          </a:extLst>
        </xdr:cNvPr>
        <xdr:cNvSpPr txBox="1"/>
      </xdr:nvSpPr>
      <xdr:spPr>
        <a:xfrm>
          <a:off x="2439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7428DEE7-074F-49C0-A6DF-37C189B04731}"/>
            </a:ext>
          </a:extLst>
        </xdr:cNvPr>
        <xdr:cNvSpPr txBox="1"/>
      </xdr:nvSpPr>
      <xdr:spPr>
        <a:xfrm>
          <a:off x="164148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A54D1D72-8D41-4DC6-8680-1DCEC905F727}"/>
            </a:ext>
          </a:extLst>
        </xdr:cNvPr>
        <xdr:cNvSpPr txBox="1"/>
      </xdr:nvSpPr>
      <xdr:spPr>
        <a:xfrm>
          <a:off x="85535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169562</xdr:rowOff>
    </xdr:from>
    <xdr:ext cx="405111" cy="259045"/>
    <xdr:sp macro="" textlink="">
      <xdr:nvSpPr>
        <xdr:cNvPr id="87" name="n_1mainValue【道路】&#10;有形固定資産減価償却率">
          <a:extLst>
            <a:ext uri="{FF2B5EF4-FFF2-40B4-BE49-F238E27FC236}">
              <a16:creationId xmlns:a16="http://schemas.microsoft.com/office/drawing/2014/main" id="{46948883-2C1B-40AC-ABD7-05BA8C0A3696}"/>
            </a:ext>
          </a:extLst>
        </xdr:cNvPr>
        <xdr:cNvSpPr txBox="1"/>
      </xdr:nvSpPr>
      <xdr:spPr>
        <a:xfrm>
          <a:off x="32391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5732</xdr:rowOff>
    </xdr:from>
    <xdr:ext cx="405111" cy="259045"/>
    <xdr:sp macro="" textlink="">
      <xdr:nvSpPr>
        <xdr:cNvPr id="88" name="n_2mainValue【道路】&#10;有形固定資産減価償却率">
          <a:extLst>
            <a:ext uri="{FF2B5EF4-FFF2-40B4-BE49-F238E27FC236}">
              <a16:creationId xmlns:a16="http://schemas.microsoft.com/office/drawing/2014/main" id="{3C730D8F-531A-4B10-9CFC-B0BF19FEE4CE}"/>
            </a:ext>
          </a:extLst>
        </xdr:cNvPr>
        <xdr:cNvSpPr txBox="1"/>
      </xdr:nvSpPr>
      <xdr:spPr>
        <a:xfrm>
          <a:off x="24390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163847</xdr:rowOff>
    </xdr:from>
    <xdr:ext cx="405111" cy="259045"/>
    <xdr:sp macro="" textlink="">
      <xdr:nvSpPr>
        <xdr:cNvPr id="89" name="n_3mainValue【道路】&#10;有形固定資産減価償却率">
          <a:extLst>
            <a:ext uri="{FF2B5EF4-FFF2-40B4-BE49-F238E27FC236}">
              <a16:creationId xmlns:a16="http://schemas.microsoft.com/office/drawing/2014/main" id="{D5BBF521-901C-477C-83BF-F80C96229730}"/>
            </a:ext>
          </a:extLst>
        </xdr:cNvPr>
        <xdr:cNvSpPr txBox="1"/>
      </xdr:nvSpPr>
      <xdr:spPr>
        <a:xfrm>
          <a:off x="164148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19067</xdr:rowOff>
    </xdr:from>
    <xdr:ext cx="405111" cy="259045"/>
    <xdr:sp macro="" textlink="">
      <xdr:nvSpPr>
        <xdr:cNvPr id="90" name="n_4mainValue【道路】&#10;有形固定資産減価償却率">
          <a:extLst>
            <a:ext uri="{FF2B5EF4-FFF2-40B4-BE49-F238E27FC236}">
              <a16:creationId xmlns:a16="http://schemas.microsoft.com/office/drawing/2014/main" id="{004E3C15-B3EF-48E3-A315-B3A24C35EAD6}"/>
            </a:ext>
          </a:extLst>
        </xdr:cNvPr>
        <xdr:cNvSpPr txBox="1"/>
      </xdr:nvSpPr>
      <xdr:spPr>
        <a:xfrm>
          <a:off x="85535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71A9DB5-2FC7-4788-B835-C329096761E2}"/>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474E378-AE37-49C6-A8D2-8EB4E54B180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3983C6C-88CE-4AEE-B0B9-BBB5163789A2}"/>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7870FF4-BC3B-44DE-A257-6AD50A0A8E4C}"/>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D15448A-4A76-48D3-A019-06EF7AFEA75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37233D0-A7F2-4078-BC62-4ACE51A5949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015E7A1-C8DF-4142-A53A-A3A3E8538590}"/>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FF45D13-8ED2-4938-B466-5634AF8DCDAC}"/>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7F8BE2B-8901-46E8-B605-D95481B1550D}"/>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9B28A27-BA43-4658-9021-6A8C81C1B6C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BFCA862-4CBD-407B-83D5-673B61DFD827}"/>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EF83861-A31C-497A-B204-F11749DA5FE2}"/>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F4E6A57-7B5E-4F95-ADE4-52451C373881}"/>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ED30C86-954E-4877-9E8F-6062A5FE6F72}"/>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F4B94FF-343A-40AF-BF29-D8C6136F0024}"/>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5FE8FA48-0653-44A2-89E4-216691788B52}"/>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25C9776-E063-402B-91D4-02F85668A442}"/>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77AC13F7-C50D-4417-9C0A-715F23873EED}"/>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1394D84-4F96-4161-9373-0AB66768531C}"/>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3197EE85-5EC0-4779-A161-A8A0B7CEF135}"/>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EF8045B-F307-44D3-9CCA-5E67BE9E56FF}"/>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A05BAF1-C9B2-447B-B9CA-C9D649C003AB}"/>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4FFF1EC-4DCE-4531-9368-6E7ED1AA2A02}"/>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BD611007-A6F6-4FE2-A186-EC15273A5831}"/>
            </a:ext>
          </a:extLst>
        </xdr:cNvPr>
        <xdr:cNvCxnSpPr/>
      </xdr:nvCxnSpPr>
      <xdr:spPr>
        <a:xfrm flipV="1">
          <a:off x="9429115" y="5972533"/>
          <a:ext cx="0" cy="123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D9A7B29B-796A-427C-BA70-D284AFCEA081}"/>
            </a:ext>
          </a:extLst>
        </xdr:cNvPr>
        <xdr:cNvSpPr txBox="1"/>
      </xdr:nvSpPr>
      <xdr:spPr>
        <a:xfrm>
          <a:off x="9467850" y="721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3C5490DE-1934-417F-8AC8-4AD1E65A32DF}"/>
            </a:ext>
          </a:extLst>
        </xdr:cNvPr>
        <xdr:cNvCxnSpPr/>
      </xdr:nvCxnSpPr>
      <xdr:spPr>
        <a:xfrm>
          <a:off x="9356090" y="72104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38601AC8-194B-49A9-8686-7830A624C42D}"/>
            </a:ext>
          </a:extLst>
        </xdr:cNvPr>
        <xdr:cNvSpPr txBox="1"/>
      </xdr:nvSpPr>
      <xdr:spPr>
        <a:xfrm>
          <a:off x="9467850" y="575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8CE81DB6-B024-4188-9261-4805ACB2148C}"/>
            </a:ext>
          </a:extLst>
        </xdr:cNvPr>
        <xdr:cNvCxnSpPr/>
      </xdr:nvCxnSpPr>
      <xdr:spPr>
        <a:xfrm>
          <a:off x="9356090" y="59725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ED3C5B2E-698C-4409-9467-A91A8E166D2C}"/>
            </a:ext>
          </a:extLst>
        </xdr:cNvPr>
        <xdr:cNvSpPr txBox="1"/>
      </xdr:nvSpPr>
      <xdr:spPr>
        <a:xfrm>
          <a:off x="9467850" y="678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4431C513-E677-4653-8BDA-735C9892E5B2}"/>
            </a:ext>
          </a:extLst>
        </xdr:cNvPr>
        <xdr:cNvSpPr/>
      </xdr:nvSpPr>
      <xdr:spPr>
        <a:xfrm>
          <a:off x="9394190" y="6925402"/>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171F274D-B349-4964-92E9-65D7D011A7F3}"/>
            </a:ext>
          </a:extLst>
        </xdr:cNvPr>
        <xdr:cNvSpPr/>
      </xdr:nvSpPr>
      <xdr:spPr>
        <a:xfrm>
          <a:off x="8632190" y="693377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9457E5D2-AB9E-46F0-9AC3-8B2FAC9EF6DE}"/>
            </a:ext>
          </a:extLst>
        </xdr:cNvPr>
        <xdr:cNvSpPr/>
      </xdr:nvSpPr>
      <xdr:spPr>
        <a:xfrm>
          <a:off x="7846060" y="692467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29E71D3F-F8F9-4092-B2FE-94822BF80155}"/>
            </a:ext>
          </a:extLst>
        </xdr:cNvPr>
        <xdr:cNvSpPr/>
      </xdr:nvSpPr>
      <xdr:spPr>
        <a:xfrm>
          <a:off x="7029450" y="69230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AAE9B278-93B7-498B-AFA1-ABA282620BF6}"/>
            </a:ext>
          </a:extLst>
        </xdr:cNvPr>
        <xdr:cNvSpPr/>
      </xdr:nvSpPr>
      <xdr:spPr>
        <a:xfrm>
          <a:off x="6231890" y="694024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82E6208-9202-4D92-B979-C88ACC9A165F}"/>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83D1AF0-7DA6-4755-A228-F22978ED7FE6}"/>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6950FE5-C774-42F6-AFDC-D39CF1CD352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D2129CB-A97B-4395-986E-F2EA5029AD91}"/>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2CD88DF-23C0-4D5B-A30E-B76217A76103}"/>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4552</xdr:rowOff>
    </xdr:from>
    <xdr:to>
      <xdr:col>55</xdr:col>
      <xdr:colOff>50800</xdr:colOff>
      <xdr:row>41</xdr:row>
      <xdr:rowOff>106152</xdr:rowOff>
    </xdr:to>
    <xdr:sp macro="" textlink="">
      <xdr:nvSpPr>
        <xdr:cNvPr id="130" name="楕円 129">
          <a:extLst>
            <a:ext uri="{FF2B5EF4-FFF2-40B4-BE49-F238E27FC236}">
              <a16:creationId xmlns:a16="http://schemas.microsoft.com/office/drawing/2014/main" id="{979F2353-2EC1-4013-8809-8B510BC3F34C}"/>
            </a:ext>
          </a:extLst>
        </xdr:cNvPr>
        <xdr:cNvSpPr/>
      </xdr:nvSpPr>
      <xdr:spPr>
        <a:xfrm>
          <a:off x="9394190" y="7035907"/>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90929</xdr:rowOff>
    </xdr:from>
    <xdr:ext cx="534377" cy="259045"/>
    <xdr:sp macro="" textlink="">
      <xdr:nvSpPr>
        <xdr:cNvPr id="131" name="【道路】&#10;一人当たり延長該当値テキスト">
          <a:extLst>
            <a:ext uri="{FF2B5EF4-FFF2-40B4-BE49-F238E27FC236}">
              <a16:creationId xmlns:a16="http://schemas.microsoft.com/office/drawing/2014/main" id="{A3EA17D2-AB45-4481-AED4-0743D07EA7F7}"/>
            </a:ext>
          </a:extLst>
        </xdr:cNvPr>
        <xdr:cNvSpPr txBox="1"/>
      </xdr:nvSpPr>
      <xdr:spPr>
        <a:xfrm>
          <a:off x="9467850" y="69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9253</xdr:rowOff>
    </xdr:from>
    <xdr:to>
      <xdr:col>50</xdr:col>
      <xdr:colOff>165100</xdr:colOff>
      <xdr:row>41</xdr:row>
      <xdr:rowOff>110853</xdr:rowOff>
    </xdr:to>
    <xdr:sp macro="" textlink="">
      <xdr:nvSpPr>
        <xdr:cNvPr id="132" name="楕円 131">
          <a:extLst>
            <a:ext uri="{FF2B5EF4-FFF2-40B4-BE49-F238E27FC236}">
              <a16:creationId xmlns:a16="http://schemas.microsoft.com/office/drawing/2014/main" id="{C41150F7-0E87-4A1F-A897-445DE484DADF}"/>
            </a:ext>
          </a:extLst>
        </xdr:cNvPr>
        <xdr:cNvSpPr/>
      </xdr:nvSpPr>
      <xdr:spPr>
        <a:xfrm>
          <a:off x="8632190" y="704060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55352</xdr:rowOff>
    </xdr:from>
    <xdr:to>
      <xdr:col>55</xdr:col>
      <xdr:colOff>0</xdr:colOff>
      <xdr:row>41</xdr:row>
      <xdr:rowOff>60053</xdr:rowOff>
    </xdr:to>
    <xdr:cxnSp macro="">
      <xdr:nvCxnSpPr>
        <xdr:cNvPr id="133" name="直線コネクタ 132">
          <a:extLst>
            <a:ext uri="{FF2B5EF4-FFF2-40B4-BE49-F238E27FC236}">
              <a16:creationId xmlns:a16="http://schemas.microsoft.com/office/drawing/2014/main" id="{8408881F-36AE-43C8-9CD6-E3888FF89B3A}"/>
            </a:ext>
          </a:extLst>
        </xdr:cNvPr>
        <xdr:cNvCxnSpPr/>
      </xdr:nvCxnSpPr>
      <xdr:spPr>
        <a:xfrm flipV="1">
          <a:off x="8686800" y="708861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13985</xdr:rowOff>
    </xdr:from>
    <xdr:to>
      <xdr:col>46</xdr:col>
      <xdr:colOff>38100</xdr:colOff>
      <xdr:row>41</xdr:row>
      <xdr:rowOff>115585</xdr:rowOff>
    </xdr:to>
    <xdr:sp macro="" textlink="">
      <xdr:nvSpPr>
        <xdr:cNvPr id="134" name="楕円 133">
          <a:extLst>
            <a:ext uri="{FF2B5EF4-FFF2-40B4-BE49-F238E27FC236}">
              <a16:creationId xmlns:a16="http://schemas.microsoft.com/office/drawing/2014/main" id="{4EDE0E91-C08F-44C2-B2FC-76B41EB460EC}"/>
            </a:ext>
          </a:extLst>
        </xdr:cNvPr>
        <xdr:cNvSpPr/>
      </xdr:nvSpPr>
      <xdr:spPr>
        <a:xfrm>
          <a:off x="7846060" y="7047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60053</xdr:rowOff>
    </xdr:from>
    <xdr:to>
      <xdr:col>50</xdr:col>
      <xdr:colOff>114300</xdr:colOff>
      <xdr:row>41</xdr:row>
      <xdr:rowOff>64785</xdr:rowOff>
    </xdr:to>
    <xdr:cxnSp macro="">
      <xdr:nvCxnSpPr>
        <xdr:cNvPr id="135" name="直線コネクタ 134">
          <a:extLst>
            <a:ext uri="{FF2B5EF4-FFF2-40B4-BE49-F238E27FC236}">
              <a16:creationId xmlns:a16="http://schemas.microsoft.com/office/drawing/2014/main" id="{58C80B71-F7B0-490B-A487-42CC0B102D11}"/>
            </a:ext>
          </a:extLst>
        </xdr:cNvPr>
        <xdr:cNvCxnSpPr/>
      </xdr:nvCxnSpPr>
      <xdr:spPr>
        <a:xfrm flipV="1">
          <a:off x="7889240" y="7085693"/>
          <a:ext cx="79756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18169</xdr:rowOff>
    </xdr:from>
    <xdr:to>
      <xdr:col>41</xdr:col>
      <xdr:colOff>101600</xdr:colOff>
      <xdr:row>41</xdr:row>
      <xdr:rowOff>119769</xdr:rowOff>
    </xdr:to>
    <xdr:sp macro="" textlink="">
      <xdr:nvSpPr>
        <xdr:cNvPr id="136" name="楕円 135">
          <a:extLst>
            <a:ext uri="{FF2B5EF4-FFF2-40B4-BE49-F238E27FC236}">
              <a16:creationId xmlns:a16="http://schemas.microsoft.com/office/drawing/2014/main" id="{104ABF2D-39A0-4EB2-B6DC-5AC53216E049}"/>
            </a:ext>
          </a:extLst>
        </xdr:cNvPr>
        <xdr:cNvSpPr/>
      </xdr:nvSpPr>
      <xdr:spPr>
        <a:xfrm>
          <a:off x="7029450" y="705142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64785</xdr:rowOff>
    </xdr:from>
    <xdr:to>
      <xdr:col>45</xdr:col>
      <xdr:colOff>177800</xdr:colOff>
      <xdr:row>41</xdr:row>
      <xdr:rowOff>68969</xdr:rowOff>
    </xdr:to>
    <xdr:cxnSp macro="">
      <xdr:nvCxnSpPr>
        <xdr:cNvPr id="137" name="直線コネクタ 136">
          <a:extLst>
            <a:ext uri="{FF2B5EF4-FFF2-40B4-BE49-F238E27FC236}">
              <a16:creationId xmlns:a16="http://schemas.microsoft.com/office/drawing/2014/main" id="{ADD04CB4-A433-4855-82F1-B725252FAEE2}"/>
            </a:ext>
          </a:extLst>
        </xdr:cNvPr>
        <xdr:cNvCxnSpPr/>
      </xdr:nvCxnSpPr>
      <xdr:spPr>
        <a:xfrm flipV="1">
          <a:off x="7084060" y="7092330"/>
          <a:ext cx="80518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33439</xdr:rowOff>
    </xdr:from>
    <xdr:to>
      <xdr:col>36</xdr:col>
      <xdr:colOff>165100</xdr:colOff>
      <xdr:row>41</xdr:row>
      <xdr:rowOff>135039</xdr:rowOff>
    </xdr:to>
    <xdr:sp macro="" textlink="">
      <xdr:nvSpPr>
        <xdr:cNvPr id="138" name="楕円 137">
          <a:extLst>
            <a:ext uri="{FF2B5EF4-FFF2-40B4-BE49-F238E27FC236}">
              <a16:creationId xmlns:a16="http://schemas.microsoft.com/office/drawing/2014/main" id="{AA9F25B6-6F95-4A47-9E87-3F4E3C528438}"/>
            </a:ext>
          </a:extLst>
        </xdr:cNvPr>
        <xdr:cNvSpPr/>
      </xdr:nvSpPr>
      <xdr:spPr>
        <a:xfrm>
          <a:off x="6231890" y="706098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68969</xdr:rowOff>
    </xdr:from>
    <xdr:to>
      <xdr:col>41</xdr:col>
      <xdr:colOff>50800</xdr:colOff>
      <xdr:row>41</xdr:row>
      <xdr:rowOff>84239</xdr:rowOff>
    </xdr:to>
    <xdr:cxnSp macro="">
      <xdr:nvCxnSpPr>
        <xdr:cNvPr id="139" name="直線コネクタ 138">
          <a:extLst>
            <a:ext uri="{FF2B5EF4-FFF2-40B4-BE49-F238E27FC236}">
              <a16:creationId xmlns:a16="http://schemas.microsoft.com/office/drawing/2014/main" id="{52F29FF4-8FF6-4FAC-8840-20A69CD4FD4C}"/>
            </a:ext>
          </a:extLst>
        </xdr:cNvPr>
        <xdr:cNvCxnSpPr/>
      </xdr:nvCxnSpPr>
      <xdr:spPr>
        <a:xfrm flipV="1">
          <a:off x="6286500" y="7096514"/>
          <a:ext cx="797560" cy="1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id="{719F83CF-0000-4A6E-B2F3-A0DFE29D4F75}"/>
            </a:ext>
          </a:extLst>
        </xdr:cNvPr>
        <xdr:cNvSpPr txBox="1"/>
      </xdr:nvSpPr>
      <xdr:spPr>
        <a:xfrm>
          <a:off x="8422151" y="67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a16="http://schemas.microsoft.com/office/drawing/2014/main" id="{76D6E25F-8DCF-44E0-B3E1-149128E6EBFE}"/>
            </a:ext>
          </a:extLst>
        </xdr:cNvPr>
        <xdr:cNvSpPr txBox="1"/>
      </xdr:nvSpPr>
      <xdr:spPr>
        <a:xfrm>
          <a:off x="7641101" y="67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a16="http://schemas.microsoft.com/office/drawing/2014/main" id="{77432BF7-71BE-4B5C-A7CA-E2EA78DD166E}"/>
            </a:ext>
          </a:extLst>
        </xdr:cNvPr>
        <xdr:cNvSpPr txBox="1"/>
      </xdr:nvSpPr>
      <xdr:spPr>
        <a:xfrm>
          <a:off x="6854971" y="67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a16="http://schemas.microsoft.com/office/drawing/2014/main" id="{3A345B5C-EAA1-465D-9697-923580316C2E}"/>
            </a:ext>
          </a:extLst>
        </xdr:cNvPr>
        <xdr:cNvSpPr txBox="1"/>
      </xdr:nvSpPr>
      <xdr:spPr>
        <a:xfrm>
          <a:off x="6038361" y="67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101980</xdr:rowOff>
    </xdr:from>
    <xdr:ext cx="534377" cy="259045"/>
    <xdr:sp macro="" textlink="">
      <xdr:nvSpPr>
        <xdr:cNvPr id="144" name="n_1mainValue【道路】&#10;一人当たり延長">
          <a:extLst>
            <a:ext uri="{FF2B5EF4-FFF2-40B4-BE49-F238E27FC236}">
              <a16:creationId xmlns:a16="http://schemas.microsoft.com/office/drawing/2014/main" id="{034066D1-F2DC-4D39-875B-CA82D926C73B}"/>
            </a:ext>
          </a:extLst>
        </xdr:cNvPr>
        <xdr:cNvSpPr txBox="1"/>
      </xdr:nvSpPr>
      <xdr:spPr>
        <a:xfrm>
          <a:off x="8422151" y="712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106712</xdr:rowOff>
    </xdr:from>
    <xdr:ext cx="534377" cy="259045"/>
    <xdr:sp macro="" textlink="">
      <xdr:nvSpPr>
        <xdr:cNvPr id="145" name="n_2mainValue【道路】&#10;一人当たり延長">
          <a:extLst>
            <a:ext uri="{FF2B5EF4-FFF2-40B4-BE49-F238E27FC236}">
              <a16:creationId xmlns:a16="http://schemas.microsoft.com/office/drawing/2014/main" id="{9FE8EA93-4569-4C9C-971D-F8F425FA3E82}"/>
            </a:ext>
          </a:extLst>
        </xdr:cNvPr>
        <xdr:cNvSpPr txBox="1"/>
      </xdr:nvSpPr>
      <xdr:spPr>
        <a:xfrm>
          <a:off x="7641101" y="713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110896</xdr:rowOff>
    </xdr:from>
    <xdr:ext cx="534377" cy="259045"/>
    <xdr:sp macro="" textlink="">
      <xdr:nvSpPr>
        <xdr:cNvPr id="146" name="n_3mainValue【道路】&#10;一人当たり延長">
          <a:extLst>
            <a:ext uri="{FF2B5EF4-FFF2-40B4-BE49-F238E27FC236}">
              <a16:creationId xmlns:a16="http://schemas.microsoft.com/office/drawing/2014/main" id="{14479C65-6353-4EA8-99BB-6B9BDABFFDE7}"/>
            </a:ext>
          </a:extLst>
        </xdr:cNvPr>
        <xdr:cNvSpPr txBox="1"/>
      </xdr:nvSpPr>
      <xdr:spPr>
        <a:xfrm>
          <a:off x="6854971" y="71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126166</xdr:rowOff>
    </xdr:from>
    <xdr:ext cx="534377" cy="259045"/>
    <xdr:sp macro="" textlink="">
      <xdr:nvSpPr>
        <xdr:cNvPr id="147" name="n_4mainValue【道路】&#10;一人当たり延長">
          <a:extLst>
            <a:ext uri="{FF2B5EF4-FFF2-40B4-BE49-F238E27FC236}">
              <a16:creationId xmlns:a16="http://schemas.microsoft.com/office/drawing/2014/main" id="{2D84ED3B-0635-4F23-AAD4-5B34019F56B8}"/>
            </a:ext>
          </a:extLst>
        </xdr:cNvPr>
        <xdr:cNvSpPr txBox="1"/>
      </xdr:nvSpPr>
      <xdr:spPr>
        <a:xfrm>
          <a:off x="6038361" y="71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782916-1059-4F76-9831-52B766CE3BA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615788C-5F26-4ED2-B098-DAC3C687E2F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FB5B26D-92F1-46D0-9488-45462DFF3258}"/>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965DF5D-22A5-4208-9492-C0F7D536D2F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1EC2A08-5AA5-4A4F-AD96-05FD1DF24D3E}"/>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5E62C62-58F1-4DD3-8386-45A5D586F129}"/>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D7B732D-27F9-42F0-BF58-4E6BDF7DE79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826A04E-21F9-4FB5-9CF3-E694CEB75C8F}"/>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671AEE6-F978-49BE-9AD9-9BEEBCC54F8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633DFD8-899A-4F20-A16E-8BE42BAFDCB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5CD97C2-FC8E-4DBD-AABF-F03D3AA7617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C394F75-C579-4728-8A80-295246504704}"/>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C6085B1-0739-451D-8E18-D66BF0CCF57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4D32920-63C4-4058-AD7F-5A9E6354159E}"/>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0D77A43-28A0-453A-92C2-5068240F7912}"/>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2C0293B-401C-4E0D-9C0D-1FFAC0A04214}"/>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34C1C48D-533F-4B0A-88F1-A25BE6D9C3F1}"/>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E70377A-9878-48DD-AB00-14059DBA72DD}"/>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9713E93-337F-4EC6-BE61-B040D5099B65}"/>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6A9FC5E-F9E4-4FFA-B22F-83C9D3DDFD32}"/>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7451231D-3DA0-45E4-92A0-DAA822C768A1}"/>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4DFD5-6286-49F0-A4E4-42E393239467}"/>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83CDFD2-5B12-4FDF-9A10-7CB059A122E1}"/>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DD8300E-DF3C-4EFC-9250-7C2A87B987C1}"/>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723934C-35D4-4243-8F5C-C499E1D85D18}"/>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2CA1955C-D5BF-4503-86F4-B95AA45A02CB}"/>
            </a:ext>
          </a:extLst>
        </xdr:cNvPr>
        <xdr:cNvCxnSpPr/>
      </xdr:nvCxnSpPr>
      <xdr:spPr>
        <a:xfrm flipV="1">
          <a:off x="4173855" y="9540784"/>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C1E6E899-8CB2-4A64-9FC1-8133E28FA48B}"/>
            </a:ext>
          </a:extLst>
        </xdr:cNvPr>
        <xdr:cNvSpPr txBox="1"/>
      </xdr:nvSpPr>
      <xdr:spPr>
        <a:xfrm>
          <a:off x="4212590" y="1094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9DFA2375-9EB6-4F72-B0A5-5EFC04FC0DB2}"/>
            </a:ext>
          </a:extLst>
        </xdr:cNvPr>
        <xdr:cNvCxnSpPr/>
      </xdr:nvCxnSpPr>
      <xdr:spPr>
        <a:xfrm>
          <a:off x="4112260" y="10941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7B082E3D-377A-4F97-9081-B632E0A15929}"/>
            </a:ext>
          </a:extLst>
        </xdr:cNvPr>
        <xdr:cNvSpPr txBox="1"/>
      </xdr:nvSpPr>
      <xdr:spPr>
        <a:xfrm>
          <a:off x="4212590" y="931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F30BA13D-DBB7-40C6-AEA0-076AE74E9E89}"/>
            </a:ext>
          </a:extLst>
        </xdr:cNvPr>
        <xdr:cNvCxnSpPr/>
      </xdr:nvCxnSpPr>
      <xdr:spPr>
        <a:xfrm>
          <a:off x="4112260" y="9540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7E2BEF2C-2E0F-4BC8-9F5F-460586E60B96}"/>
            </a:ext>
          </a:extLst>
        </xdr:cNvPr>
        <xdr:cNvSpPr txBox="1"/>
      </xdr:nvSpPr>
      <xdr:spPr>
        <a:xfrm>
          <a:off x="4212590" y="10507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A8C05596-D80C-4DE9-B982-D2DD46D9D910}"/>
            </a:ext>
          </a:extLst>
        </xdr:cNvPr>
        <xdr:cNvSpPr/>
      </xdr:nvSpPr>
      <xdr:spPr>
        <a:xfrm>
          <a:off x="4131310" y="105249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9C56554A-29DB-439E-B28F-75B962F0498A}"/>
            </a:ext>
          </a:extLst>
        </xdr:cNvPr>
        <xdr:cNvSpPr/>
      </xdr:nvSpPr>
      <xdr:spPr>
        <a:xfrm>
          <a:off x="3388360" y="1050915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EE70A90C-6D2F-4597-ACEC-2A93AF4F8897}"/>
            </a:ext>
          </a:extLst>
        </xdr:cNvPr>
        <xdr:cNvSpPr/>
      </xdr:nvSpPr>
      <xdr:spPr>
        <a:xfrm>
          <a:off x="2571750" y="104974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B66F83C1-42BD-4115-A7CD-5087E758F21D}"/>
            </a:ext>
          </a:extLst>
        </xdr:cNvPr>
        <xdr:cNvSpPr/>
      </xdr:nvSpPr>
      <xdr:spPr>
        <a:xfrm>
          <a:off x="1774190" y="104941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8273EAA0-FE36-4C4D-8913-4C4A1FE785F1}"/>
            </a:ext>
          </a:extLst>
        </xdr:cNvPr>
        <xdr:cNvSpPr/>
      </xdr:nvSpPr>
      <xdr:spPr>
        <a:xfrm>
          <a:off x="988060" y="1046207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5E0CD20-4D96-42B3-936A-39723E858B0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204E084-6665-4D55-8E53-F8CFF5077ED1}"/>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B0B0B1C-5B5A-48E8-A4EC-90AA2D5BD90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EE6B30D-BA05-4F4E-ABF3-7B3010C878D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D1D7EBA-8EAE-4F4B-925F-D13DB698F0E1}"/>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9" name="楕円 188">
          <a:extLst>
            <a:ext uri="{FF2B5EF4-FFF2-40B4-BE49-F238E27FC236}">
              <a16:creationId xmlns:a16="http://schemas.microsoft.com/office/drawing/2014/main" id="{2AE28C98-FBA7-4012-B9DD-2A0F5C3B5CFA}"/>
            </a:ext>
          </a:extLst>
        </xdr:cNvPr>
        <xdr:cNvSpPr/>
      </xdr:nvSpPr>
      <xdr:spPr>
        <a:xfrm>
          <a:off x="4131310" y="105175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78212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B925D61-5D5F-49C5-A1EA-7D0701573D21}"/>
            </a:ext>
          </a:extLst>
        </xdr:cNvPr>
        <xdr:cNvSpPr txBox="1"/>
      </xdr:nvSpPr>
      <xdr:spPr>
        <a:xfrm>
          <a:off x="4212590" y="1036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91" name="楕円 190">
          <a:extLst>
            <a:ext uri="{FF2B5EF4-FFF2-40B4-BE49-F238E27FC236}">
              <a16:creationId xmlns:a16="http://schemas.microsoft.com/office/drawing/2014/main" id="{FD9E3584-B200-483D-9387-5A0D59906A2D}"/>
            </a:ext>
          </a:extLst>
        </xdr:cNvPr>
        <xdr:cNvSpPr/>
      </xdr:nvSpPr>
      <xdr:spPr>
        <a:xfrm>
          <a:off x="3388360" y="1048738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106135</xdr:rowOff>
    </xdr:to>
    <xdr:cxnSp macro="">
      <xdr:nvCxnSpPr>
        <xdr:cNvPr id="192" name="直線コネクタ 191">
          <a:extLst>
            <a:ext uri="{FF2B5EF4-FFF2-40B4-BE49-F238E27FC236}">
              <a16:creationId xmlns:a16="http://schemas.microsoft.com/office/drawing/2014/main" id="{759CB303-3B67-4803-9723-F0A0BBA8D0F3}"/>
            </a:ext>
          </a:extLst>
        </xdr:cNvPr>
        <xdr:cNvCxnSpPr/>
      </xdr:nvCxnSpPr>
      <xdr:spPr>
        <a:xfrm>
          <a:off x="3431540" y="10541998"/>
          <a:ext cx="74295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3" name="楕円 192">
          <a:extLst>
            <a:ext uri="{FF2B5EF4-FFF2-40B4-BE49-F238E27FC236}">
              <a16:creationId xmlns:a16="http://schemas.microsoft.com/office/drawing/2014/main" id="{C8E499E5-3D31-471C-BA1B-BF603819129D}"/>
            </a:ext>
          </a:extLst>
        </xdr:cNvPr>
        <xdr:cNvSpPr/>
      </xdr:nvSpPr>
      <xdr:spPr>
        <a:xfrm>
          <a:off x="2571750" y="104990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91440</xdr:rowOff>
    </xdr:to>
    <xdr:cxnSp macro="">
      <xdr:nvCxnSpPr>
        <xdr:cNvPr id="194" name="直線コネクタ 193">
          <a:extLst>
            <a:ext uri="{FF2B5EF4-FFF2-40B4-BE49-F238E27FC236}">
              <a16:creationId xmlns:a16="http://schemas.microsoft.com/office/drawing/2014/main" id="{E7A97EA3-FC31-4D5C-9727-51BC49FCF76B}"/>
            </a:ext>
          </a:extLst>
        </xdr:cNvPr>
        <xdr:cNvCxnSpPr/>
      </xdr:nvCxnSpPr>
      <xdr:spPr>
        <a:xfrm flipV="1">
          <a:off x="2626360" y="10541998"/>
          <a:ext cx="80518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95" name="楕円 194">
          <a:extLst>
            <a:ext uri="{FF2B5EF4-FFF2-40B4-BE49-F238E27FC236}">
              <a16:creationId xmlns:a16="http://schemas.microsoft.com/office/drawing/2014/main" id="{9922CF1A-78F2-44DD-8888-D676B40990BA}"/>
            </a:ext>
          </a:extLst>
        </xdr:cNvPr>
        <xdr:cNvSpPr/>
      </xdr:nvSpPr>
      <xdr:spPr>
        <a:xfrm>
          <a:off x="1774190" y="1049582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88174</xdr:rowOff>
    </xdr:from>
    <xdr:to>
      <xdr:col>15</xdr:col>
      <xdr:colOff>50800</xdr:colOff>
      <xdr:row>61</xdr:row>
      <xdr:rowOff>91440</xdr:rowOff>
    </xdr:to>
    <xdr:cxnSp macro="">
      <xdr:nvCxnSpPr>
        <xdr:cNvPr id="196" name="直線コネクタ 195">
          <a:extLst>
            <a:ext uri="{FF2B5EF4-FFF2-40B4-BE49-F238E27FC236}">
              <a16:creationId xmlns:a16="http://schemas.microsoft.com/office/drawing/2014/main" id="{55EF5FEE-706D-4E5E-B60D-07FCB1FF385B}"/>
            </a:ext>
          </a:extLst>
        </xdr:cNvPr>
        <xdr:cNvCxnSpPr/>
      </xdr:nvCxnSpPr>
      <xdr:spPr>
        <a:xfrm>
          <a:off x="1828800" y="10550434"/>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34109</xdr:rowOff>
    </xdr:from>
    <xdr:to>
      <xdr:col>6</xdr:col>
      <xdr:colOff>38100</xdr:colOff>
      <xdr:row>61</xdr:row>
      <xdr:rowOff>135709</xdr:rowOff>
    </xdr:to>
    <xdr:sp macro="" textlink="">
      <xdr:nvSpPr>
        <xdr:cNvPr id="197" name="楕円 196">
          <a:extLst>
            <a:ext uri="{FF2B5EF4-FFF2-40B4-BE49-F238E27FC236}">
              <a16:creationId xmlns:a16="http://schemas.microsoft.com/office/drawing/2014/main" id="{139724A6-0C9E-4F36-A9C4-B268EFE1CBAB}"/>
            </a:ext>
          </a:extLst>
        </xdr:cNvPr>
        <xdr:cNvSpPr/>
      </xdr:nvSpPr>
      <xdr:spPr>
        <a:xfrm>
          <a:off x="988060" y="1049065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84909</xdr:rowOff>
    </xdr:from>
    <xdr:to>
      <xdr:col>10</xdr:col>
      <xdr:colOff>114300</xdr:colOff>
      <xdr:row>61</xdr:row>
      <xdr:rowOff>88174</xdr:rowOff>
    </xdr:to>
    <xdr:cxnSp macro="">
      <xdr:nvCxnSpPr>
        <xdr:cNvPr id="198" name="直線コネクタ 197">
          <a:extLst>
            <a:ext uri="{FF2B5EF4-FFF2-40B4-BE49-F238E27FC236}">
              <a16:creationId xmlns:a16="http://schemas.microsoft.com/office/drawing/2014/main" id="{0A8F0111-1BF9-4C98-A719-804D55521F17}"/>
            </a:ext>
          </a:extLst>
        </xdr:cNvPr>
        <xdr:cNvCxnSpPr/>
      </xdr:nvCxnSpPr>
      <xdr:spPr>
        <a:xfrm>
          <a:off x="1031240" y="10545264"/>
          <a:ext cx="79756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5BA2C09-69D4-4449-A6E1-BCBA77E15309}"/>
            </a:ext>
          </a:extLst>
        </xdr:cNvPr>
        <xdr:cNvSpPr txBox="1"/>
      </xdr:nvSpPr>
      <xdr:spPr>
        <a:xfrm>
          <a:off x="3239144" y="1059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3B035BC-37CF-4179-B267-A981FDF07D4C}"/>
            </a:ext>
          </a:extLst>
        </xdr:cNvPr>
        <xdr:cNvSpPr txBox="1"/>
      </xdr:nvSpPr>
      <xdr:spPr>
        <a:xfrm>
          <a:off x="2439044" y="1027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B7A281A-C381-4826-9828-A3A31741B45D}"/>
            </a:ext>
          </a:extLst>
        </xdr:cNvPr>
        <xdr:cNvSpPr txBox="1"/>
      </xdr:nvSpPr>
      <xdr:spPr>
        <a:xfrm>
          <a:off x="164148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E5D0FDD-17EF-4034-B990-D1E2721FDC06}"/>
            </a:ext>
          </a:extLst>
        </xdr:cNvPr>
        <xdr:cNvSpPr txBox="1"/>
      </xdr:nvSpPr>
      <xdr:spPr>
        <a:xfrm>
          <a:off x="85535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148970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6DCE8B3-4BC4-48F1-9C2F-12FAC1729686}"/>
            </a:ext>
          </a:extLst>
        </xdr:cNvPr>
        <xdr:cNvSpPr txBox="1"/>
      </xdr:nvSpPr>
      <xdr:spPr>
        <a:xfrm>
          <a:off x="3239144" y="1026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99090A1-A757-4C64-BB10-5DBFC26D2CFE}"/>
            </a:ext>
          </a:extLst>
        </xdr:cNvPr>
        <xdr:cNvSpPr txBox="1"/>
      </xdr:nvSpPr>
      <xdr:spPr>
        <a:xfrm>
          <a:off x="2439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50BF2BB-02FD-45C7-9C15-29F2CA83EE6D}"/>
            </a:ext>
          </a:extLst>
        </xdr:cNvPr>
        <xdr:cNvSpPr txBox="1"/>
      </xdr:nvSpPr>
      <xdr:spPr>
        <a:xfrm>
          <a:off x="1641484" y="105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EACF4D6-BE51-4552-B1F8-9A085A39F13C}"/>
            </a:ext>
          </a:extLst>
        </xdr:cNvPr>
        <xdr:cNvSpPr txBox="1"/>
      </xdr:nvSpPr>
      <xdr:spPr>
        <a:xfrm>
          <a:off x="855354" y="1058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C8C6D9B-21D3-464F-84B8-537EA39C8163}"/>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4FC43F1-A1CB-45F7-8D8E-488D34F865B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20E38C4-596E-41CD-B60B-B8A7C79765E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E265663-6E70-44BF-B91E-6C7381102FBD}"/>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8D2DB60-E503-43DD-BF25-53EAAB7CEF75}"/>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D64E41E-DB0A-4FED-987D-1E80673BB2BD}"/>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1B846B8-C0B6-4C0F-8277-96D479508C37}"/>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37554F3-E817-489C-8A96-5811E41A7531}"/>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CED5BED-37A9-4BA3-A28E-E087594FD51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90A8D3B-3504-42A8-9889-8269FA5482C6}"/>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1EC6FD9-816C-42DF-A35C-F9FAAF68FE75}"/>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3BDF2853-91F3-4915-A7A0-0ADD39AF743D}"/>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FBF774C-7CFF-4D5C-9731-EF146D229C9F}"/>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41EC3A81-4B84-4A0E-9EE4-BB80B0BB8488}"/>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DEC95C2-1871-425C-8870-DA3C5509C60D}"/>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EEAD1987-A477-4ED1-9FBE-6DA1DB821A02}"/>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5219EFE-5D2F-4656-9121-658789A45F84}"/>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686E2510-EA76-4E54-A459-FCD6D022324F}"/>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081AE34-C77B-4CFB-AE2E-C9DA8C97867F}"/>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783EDA45-85B8-4652-A908-30F2BCAED51F}"/>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2634367-DD9F-4E7B-995F-252F0BFF9C54}"/>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CE68335-EC08-4525-BEAC-BDBA3EDD8A35}"/>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197EC73-D99A-48AA-8A4D-27ECC3444914}"/>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A808DFCD-2815-4FE8-8874-AF618DB269D4}"/>
            </a:ext>
          </a:extLst>
        </xdr:cNvPr>
        <xdr:cNvCxnSpPr/>
      </xdr:nvCxnSpPr>
      <xdr:spPr>
        <a:xfrm flipV="1">
          <a:off x="9429115" y="9563773"/>
          <a:ext cx="0" cy="148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4BFF8309-2108-4457-8E4D-A1146DC4AD97}"/>
            </a:ext>
          </a:extLst>
        </xdr:cNvPr>
        <xdr:cNvSpPr txBox="1"/>
      </xdr:nvSpPr>
      <xdr:spPr>
        <a:xfrm>
          <a:off x="946785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1EA0708C-D67A-4CA9-BA45-81D9A3CB49AE}"/>
            </a:ext>
          </a:extLst>
        </xdr:cNvPr>
        <xdr:cNvCxnSpPr/>
      </xdr:nvCxnSpPr>
      <xdr:spPr>
        <a:xfrm>
          <a:off x="9356090" y="110481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67C7DAF-8225-4C7F-9A53-3FABD5A20046}"/>
            </a:ext>
          </a:extLst>
        </xdr:cNvPr>
        <xdr:cNvSpPr txBox="1"/>
      </xdr:nvSpPr>
      <xdr:spPr>
        <a:xfrm>
          <a:off x="946785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9ADDAFAB-8947-4731-9ABB-8A2C5A858B10}"/>
            </a:ext>
          </a:extLst>
        </xdr:cNvPr>
        <xdr:cNvCxnSpPr/>
      </xdr:nvCxnSpPr>
      <xdr:spPr>
        <a:xfrm>
          <a:off x="9356090" y="95637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D2C3163D-9D78-4C5C-A207-A95B958595FE}"/>
            </a:ext>
          </a:extLst>
        </xdr:cNvPr>
        <xdr:cNvSpPr txBox="1"/>
      </xdr:nvSpPr>
      <xdr:spPr>
        <a:xfrm>
          <a:off x="946785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3EB3B736-77BD-486C-BA83-14BEC1DD617F}"/>
            </a:ext>
          </a:extLst>
        </xdr:cNvPr>
        <xdr:cNvSpPr/>
      </xdr:nvSpPr>
      <xdr:spPr>
        <a:xfrm>
          <a:off x="9394190" y="10804279"/>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B3AE97B0-CE46-4B75-86FF-D4F753024FBB}"/>
            </a:ext>
          </a:extLst>
        </xdr:cNvPr>
        <xdr:cNvSpPr/>
      </xdr:nvSpPr>
      <xdr:spPr>
        <a:xfrm>
          <a:off x="8632190" y="1081065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E4B06EAD-4538-4D09-B638-0975C46CB093}"/>
            </a:ext>
          </a:extLst>
        </xdr:cNvPr>
        <xdr:cNvSpPr/>
      </xdr:nvSpPr>
      <xdr:spPr>
        <a:xfrm>
          <a:off x="7846060" y="1083069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19E9241C-0A88-4439-9687-2E7D995E30E8}"/>
            </a:ext>
          </a:extLst>
        </xdr:cNvPr>
        <xdr:cNvSpPr/>
      </xdr:nvSpPr>
      <xdr:spPr>
        <a:xfrm>
          <a:off x="7029450" y="1081829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F7388FFB-9F4B-4D7A-BB01-975D3E8CBAE9}"/>
            </a:ext>
          </a:extLst>
        </xdr:cNvPr>
        <xdr:cNvSpPr/>
      </xdr:nvSpPr>
      <xdr:spPr>
        <a:xfrm>
          <a:off x="6231890" y="1080468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C4A1D1D-E1F7-46E7-818A-666DB0F97FF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B628F77-4856-498C-942C-23C1071BD475}"/>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074AE90-A467-4AFD-B058-1C8F5E45B0B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BD1E294-E3D7-4127-ABDF-68F55E0C212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9CE4CBF-6184-405C-83EB-8489EE73601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153516</xdr:rowOff>
    </xdr:from>
    <xdr:to>
      <xdr:col>55</xdr:col>
      <xdr:colOff>50800</xdr:colOff>
      <xdr:row>63</xdr:row>
      <xdr:rowOff>83666</xdr:rowOff>
    </xdr:to>
    <xdr:sp macro="" textlink="">
      <xdr:nvSpPr>
        <xdr:cNvPr id="246" name="楕円 245">
          <a:extLst>
            <a:ext uri="{FF2B5EF4-FFF2-40B4-BE49-F238E27FC236}">
              <a16:creationId xmlns:a16="http://schemas.microsoft.com/office/drawing/2014/main" id="{73370956-73CE-457E-856D-E7607FF6A6E1}"/>
            </a:ext>
          </a:extLst>
        </xdr:cNvPr>
        <xdr:cNvSpPr/>
      </xdr:nvSpPr>
      <xdr:spPr>
        <a:xfrm>
          <a:off x="9394190" y="1078341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4943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F4C5670F-3DC1-4EDF-896D-0F9AA873EC65}"/>
            </a:ext>
          </a:extLst>
        </xdr:cNvPr>
        <xdr:cNvSpPr txBox="1"/>
      </xdr:nvSpPr>
      <xdr:spPr>
        <a:xfrm>
          <a:off x="9467850" y="1063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160068</xdr:rowOff>
    </xdr:from>
    <xdr:to>
      <xdr:col>50</xdr:col>
      <xdr:colOff>165100</xdr:colOff>
      <xdr:row>63</xdr:row>
      <xdr:rowOff>90218</xdr:rowOff>
    </xdr:to>
    <xdr:sp macro="" textlink="">
      <xdr:nvSpPr>
        <xdr:cNvPr id="248" name="楕円 247">
          <a:extLst>
            <a:ext uri="{FF2B5EF4-FFF2-40B4-BE49-F238E27FC236}">
              <a16:creationId xmlns:a16="http://schemas.microsoft.com/office/drawing/2014/main" id="{F7494209-6169-4575-8E18-B1C80195EE18}"/>
            </a:ext>
          </a:extLst>
        </xdr:cNvPr>
        <xdr:cNvSpPr/>
      </xdr:nvSpPr>
      <xdr:spPr>
        <a:xfrm>
          <a:off x="8632190" y="1079187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32866</xdr:rowOff>
    </xdr:from>
    <xdr:to>
      <xdr:col>55</xdr:col>
      <xdr:colOff>0</xdr:colOff>
      <xdr:row>63</xdr:row>
      <xdr:rowOff>39418</xdr:rowOff>
    </xdr:to>
    <xdr:cxnSp macro="">
      <xdr:nvCxnSpPr>
        <xdr:cNvPr id="249" name="直線コネクタ 248">
          <a:extLst>
            <a:ext uri="{FF2B5EF4-FFF2-40B4-BE49-F238E27FC236}">
              <a16:creationId xmlns:a16="http://schemas.microsoft.com/office/drawing/2014/main" id="{B30FFAD3-C730-4B17-98A6-35C739A3C573}"/>
            </a:ext>
          </a:extLst>
        </xdr:cNvPr>
        <xdr:cNvCxnSpPr/>
      </xdr:nvCxnSpPr>
      <xdr:spPr>
        <a:xfrm flipV="1">
          <a:off x="8686800" y="10832311"/>
          <a:ext cx="74295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158130</xdr:rowOff>
    </xdr:from>
    <xdr:to>
      <xdr:col>46</xdr:col>
      <xdr:colOff>38100</xdr:colOff>
      <xdr:row>63</xdr:row>
      <xdr:rowOff>88280</xdr:rowOff>
    </xdr:to>
    <xdr:sp macro="" textlink="">
      <xdr:nvSpPr>
        <xdr:cNvPr id="250" name="楕円 249">
          <a:extLst>
            <a:ext uri="{FF2B5EF4-FFF2-40B4-BE49-F238E27FC236}">
              <a16:creationId xmlns:a16="http://schemas.microsoft.com/office/drawing/2014/main" id="{BF49426E-6DD0-4697-8BBD-BDC8130BE506}"/>
            </a:ext>
          </a:extLst>
        </xdr:cNvPr>
        <xdr:cNvSpPr/>
      </xdr:nvSpPr>
      <xdr:spPr>
        <a:xfrm>
          <a:off x="7846060" y="107899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37480</xdr:rowOff>
    </xdr:from>
    <xdr:to>
      <xdr:col>50</xdr:col>
      <xdr:colOff>114300</xdr:colOff>
      <xdr:row>63</xdr:row>
      <xdr:rowOff>39418</xdr:rowOff>
    </xdr:to>
    <xdr:cxnSp macro="">
      <xdr:nvCxnSpPr>
        <xdr:cNvPr id="251" name="直線コネクタ 250">
          <a:extLst>
            <a:ext uri="{FF2B5EF4-FFF2-40B4-BE49-F238E27FC236}">
              <a16:creationId xmlns:a16="http://schemas.microsoft.com/office/drawing/2014/main" id="{8E780E47-ADE3-46B2-92A1-406EE4C5DC67}"/>
            </a:ext>
          </a:extLst>
        </xdr:cNvPr>
        <xdr:cNvCxnSpPr/>
      </xdr:nvCxnSpPr>
      <xdr:spPr>
        <a:xfrm>
          <a:off x="7889240" y="10838830"/>
          <a:ext cx="79756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160714</xdr:rowOff>
    </xdr:from>
    <xdr:to>
      <xdr:col>41</xdr:col>
      <xdr:colOff>101600</xdr:colOff>
      <xdr:row>63</xdr:row>
      <xdr:rowOff>90864</xdr:rowOff>
    </xdr:to>
    <xdr:sp macro="" textlink="">
      <xdr:nvSpPr>
        <xdr:cNvPr id="252" name="楕円 251">
          <a:extLst>
            <a:ext uri="{FF2B5EF4-FFF2-40B4-BE49-F238E27FC236}">
              <a16:creationId xmlns:a16="http://schemas.microsoft.com/office/drawing/2014/main" id="{18690EBC-020A-4A97-9DBE-DF9DC005182A}"/>
            </a:ext>
          </a:extLst>
        </xdr:cNvPr>
        <xdr:cNvSpPr/>
      </xdr:nvSpPr>
      <xdr:spPr>
        <a:xfrm>
          <a:off x="7029450" y="1079251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37480</xdr:rowOff>
    </xdr:from>
    <xdr:to>
      <xdr:col>45</xdr:col>
      <xdr:colOff>177800</xdr:colOff>
      <xdr:row>63</xdr:row>
      <xdr:rowOff>40064</xdr:rowOff>
    </xdr:to>
    <xdr:cxnSp macro="">
      <xdr:nvCxnSpPr>
        <xdr:cNvPr id="253" name="直線コネクタ 252">
          <a:extLst>
            <a:ext uri="{FF2B5EF4-FFF2-40B4-BE49-F238E27FC236}">
              <a16:creationId xmlns:a16="http://schemas.microsoft.com/office/drawing/2014/main" id="{9C1CE331-1336-4393-BBC6-37D69203BAB0}"/>
            </a:ext>
          </a:extLst>
        </xdr:cNvPr>
        <xdr:cNvCxnSpPr/>
      </xdr:nvCxnSpPr>
      <xdr:spPr>
        <a:xfrm flipV="1">
          <a:off x="7084060" y="10838830"/>
          <a:ext cx="80518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161396</xdr:rowOff>
    </xdr:from>
    <xdr:to>
      <xdr:col>36</xdr:col>
      <xdr:colOff>165100</xdr:colOff>
      <xdr:row>63</xdr:row>
      <xdr:rowOff>91546</xdr:rowOff>
    </xdr:to>
    <xdr:sp macro="" textlink="">
      <xdr:nvSpPr>
        <xdr:cNvPr id="254" name="楕円 253">
          <a:extLst>
            <a:ext uri="{FF2B5EF4-FFF2-40B4-BE49-F238E27FC236}">
              <a16:creationId xmlns:a16="http://schemas.microsoft.com/office/drawing/2014/main" id="{83110A33-7C92-48FF-A156-035DA212BC38}"/>
            </a:ext>
          </a:extLst>
        </xdr:cNvPr>
        <xdr:cNvSpPr/>
      </xdr:nvSpPr>
      <xdr:spPr>
        <a:xfrm>
          <a:off x="6231890" y="1079320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40064</xdr:rowOff>
    </xdr:from>
    <xdr:to>
      <xdr:col>41</xdr:col>
      <xdr:colOff>50800</xdr:colOff>
      <xdr:row>63</xdr:row>
      <xdr:rowOff>40746</xdr:rowOff>
    </xdr:to>
    <xdr:cxnSp macro="">
      <xdr:nvCxnSpPr>
        <xdr:cNvPr id="255" name="直線コネクタ 254">
          <a:extLst>
            <a:ext uri="{FF2B5EF4-FFF2-40B4-BE49-F238E27FC236}">
              <a16:creationId xmlns:a16="http://schemas.microsoft.com/office/drawing/2014/main" id="{FE55B766-6E4E-4AD8-87FC-0FA5BCAFA00D}"/>
            </a:ext>
          </a:extLst>
        </xdr:cNvPr>
        <xdr:cNvCxnSpPr/>
      </xdr:nvCxnSpPr>
      <xdr:spPr>
        <a:xfrm flipV="1">
          <a:off x="6286500" y="10841414"/>
          <a:ext cx="79756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543269F0-BDC1-433E-9696-7E4F1E989FE7}"/>
            </a:ext>
          </a:extLst>
        </xdr:cNvPr>
        <xdr:cNvSpPr txBox="1"/>
      </xdr:nvSpPr>
      <xdr:spPr>
        <a:xfrm>
          <a:off x="8401265" y="1089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80ADC1B3-8963-421A-A352-1C3D3929237B}"/>
            </a:ext>
          </a:extLst>
        </xdr:cNvPr>
        <xdr:cNvSpPr txBox="1"/>
      </xdr:nvSpPr>
      <xdr:spPr>
        <a:xfrm>
          <a:off x="7610690" y="1092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AF612F4-C830-44CE-8EE4-68B5A4CCEF71}"/>
            </a:ext>
          </a:extLst>
        </xdr:cNvPr>
        <xdr:cNvSpPr txBox="1"/>
      </xdr:nvSpPr>
      <xdr:spPr>
        <a:xfrm>
          <a:off x="682265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96064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4FC4AD9F-2719-4F77-99F7-045400CE3E0B}"/>
            </a:ext>
          </a:extLst>
        </xdr:cNvPr>
        <xdr:cNvSpPr txBox="1"/>
      </xdr:nvSpPr>
      <xdr:spPr>
        <a:xfrm>
          <a:off x="6007950" y="1089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106745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2889C600-6D06-4C16-AD31-BCD75E853A43}"/>
            </a:ext>
          </a:extLst>
        </xdr:cNvPr>
        <xdr:cNvSpPr txBox="1"/>
      </xdr:nvSpPr>
      <xdr:spPr>
        <a:xfrm>
          <a:off x="8401265" y="1056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104807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C6C38080-1580-4EE9-A87A-80668D91AF6F}"/>
            </a:ext>
          </a:extLst>
        </xdr:cNvPr>
        <xdr:cNvSpPr txBox="1"/>
      </xdr:nvSpPr>
      <xdr:spPr>
        <a:xfrm>
          <a:off x="7610690" y="1056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107391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47D7E762-8103-417C-86CD-797443062972}"/>
            </a:ext>
          </a:extLst>
        </xdr:cNvPr>
        <xdr:cNvSpPr txBox="1"/>
      </xdr:nvSpPr>
      <xdr:spPr>
        <a:xfrm>
          <a:off x="6822655" y="1056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108073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7573B7F3-0700-4A86-8DDD-272525C5FAE2}"/>
            </a:ext>
          </a:extLst>
        </xdr:cNvPr>
        <xdr:cNvSpPr txBox="1"/>
      </xdr:nvSpPr>
      <xdr:spPr>
        <a:xfrm>
          <a:off x="6007950" y="1056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5EDD844-3B72-44FA-9962-420567FF347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1439E53-2266-4754-B668-BE05863EF34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CB2827D-F5A0-461A-ACF8-4F6994B4D1E9}"/>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720D46F-18A4-4964-B6BD-575320A5534E}"/>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02580BC-AC3C-4BFB-9207-40B83B2106B8}"/>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3A2503C-D203-4D55-8E52-448372A8478C}"/>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267CB1D-62E4-414C-8A14-32826C2D864B}"/>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D80F8B6-A499-495A-93E6-8DDC34A985BC}"/>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A2D9025-DF66-4DAF-95C0-C07255E10D9B}"/>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5FD0DD3-8B34-4C98-BD50-9850A68DC540}"/>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FD5E861-F322-4DE0-B682-FF371EB4C69D}"/>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A6422664-7478-4C84-A25D-519B468499BE}"/>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4893D06-4466-4EB3-9D82-3C1F9C3EC164}"/>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D03D2BD3-EB30-4CCA-A046-EBBB3723780C}"/>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217140D1-59DF-42BC-AD36-B5E60CA62AFE}"/>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4BB76B18-C8B9-4A1D-BB49-DE85CD55F8B8}"/>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AE2467D-3B56-4D80-BC14-899FFF32F516}"/>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F64D706-99C2-49E8-9FB6-2DFD7E34BFF3}"/>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BDC35178-A955-463D-87FE-F9902CAEB8F8}"/>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87CA0768-A453-4AA8-97D6-87953298F62D}"/>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EAD73255-EB01-4895-913C-40F95BEBAAF7}"/>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B58A1526-8FC3-4CFE-BCE8-A39E257DCFB8}"/>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1FD3FA90-517F-4ABD-93F7-2F04705EE849}"/>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52279F9-A7ED-4B34-B6C3-9783EB79EBE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F7AAF6B-0AE6-4CE2-8DA1-3B1E88CD6A5E}"/>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20DE834-C77F-450A-83B5-B6EFEAA50784}"/>
            </a:ext>
          </a:extLst>
        </xdr:cNvPr>
        <xdr:cNvCxnSpPr/>
      </xdr:nvCxnSpPr>
      <xdr:spPr>
        <a:xfrm flipV="1">
          <a:off x="4173855" y="13484679"/>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23D47432-E2CF-43F8-83E9-0D4B77A3B5AD}"/>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121BA3CE-FE2E-473D-A6D6-04435132AF2A}"/>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F83D45C-0FC1-43EF-BD43-BA9F5E52FAA4}"/>
            </a:ext>
          </a:extLst>
        </xdr:cNvPr>
        <xdr:cNvSpPr txBox="1"/>
      </xdr:nvSpPr>
      <xdr:spPr>
        <a:xfrm>
          <a:off x="421259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C5EA8AE1-FAB8-4914-BAAE-30BB73C590A3}"/>
            </a:ext>
          </a:extLst>
        </xdr:cNvPr>
        <xdr:cNvCxnSpPr/>
      </xdr:nvCxnSpPr>
      <xdr:spPr>
        <a:xfrm>
          <a:off x="411226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94792B68-1EEB-4B24-BFAF-1279C209C8A4}"/>
            </a:ext>
          </a:extLst>
        </xdr:cNvPr>
        <xdr:cNvSpPr txBox="1"/>
      </xdr:nvSpPr>
      <xdr:spPr>
        <a:xfrm>
          <a:off x="4212590" y="1415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D66167C6-8EFA-4117-B15D-4A4E263E49AE}"/>
            </a:ext>
          </a:extLst>
        </xdr:cNvPr>
        <xdr:cNvSpPr/>
      </xdr:nvSpPr>
      <xdr:spPr>
        <a:xfrm>
          <a:off x="4131310" y="14309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BC720C0C-B7B5-4B37-A83A-EE81157A67F7}"/>
            </a:ext>
          </a:extLst>
        </xdr:cNvPr>
        <xdr:cNvSpPr/>
      </xdr:nvSpPr>
      <xdr:spPr>
        <a:xfrm>
          <a:off x="3388360" y="142816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CAE1BF13-930F-4EED-9112-90F420EBE48B}"/>
            </a:ext>
          </a:extLst>
        </xdr:cNvPr>
        <xdr:cNvSpPr/>
      </xdr:nvSpPr>
      <xdr:spPr>
        <a:xfrm>
          <a:off x="2571750" y="14278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776BFBB5-C44D-4BD3-B1CC-5109F1CAAE09}"/>
            </a:ext>
          </a:extLst>
        </xdr:cNvPr>
        <xdr:cNvSpPr/>
      </xdr:nvSpPr>
      <xdr:spPr>
        <a:xfrm>
          <a:off x="1774190" y="1426500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86838B7F-7EB7-4F0E-8627-52A1C7EEC908}"/>
            </a:ext>
          </a:extLst>
        </xdr:cNvPr>
        <xdr:cNvSpPr/>
      </xdr:nvSpPr>
      <xdr:spPr>
        <a:xfrm>
          <a:off x="988060" y="14239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50A3963-5E57-4BB1-B4B6-03366779A941}"/>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5FCCAF8-D021-4B63-97F4-25253088133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C44B128-F283-4DC3-AC7C-8D2B8DBC5CA6}"/>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32AE484-4743-4C1E-A527-EBBCC6964A04}"/>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D36DAA1-C1BF-4E3A-BB5B-8A378E8843FE}"/>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5" name="楕円 304">
          <a:extLst>
            <a:ext uri="{FF2B5EF4-FFF2-40B4-BE49-F238E27FC236}">
              <a16:creationId xmlns:a16="http://schemas.microsoft.com/office/drawing/2014/main" id="{A363E50B-F074-44D4-8155-1F9CCB43AF47}"/>
            </a:ext>
          </a:extLst>
        </xdr:cNvPr>
        <xdr:cNvSpPr/>
      </xdr:nvSpPr>
      <xdr:spPr>
        <a:xfrm>
          <a:off x="413131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6" name="【公営住宅】&#10;有形固定資産減価償却率該当値テキスト">
          <a:extLst>
            <a:ext uri="{FF2B5EF4-FFF2-40B4-BE49-F238E27FC236}">
              <a16:creationId xmlns:a16="http://schemas.microsoft.com/office/drawing/2014/main" id="{FA921A74-5F29-4CE0-BC55-980C0CCE8B44}"/>
            </a:ext>
          </a:extLst>
        </xdr:cNvPr>
        <xdr:cNvSpPr txBox="1"/>
      </xdr:nvSpPr>
      <xdr:spPr>
        <a:xfrm>
          <a:off x="4212590" y="1477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7" name="楕円 306">
          <a:extLst>
            <a:ext uri="{FF2B5EF4-FFF2-40B4-BE49-F238E27FC236}">
              <a16:creationId xmlns:a16="http://schemas.microsoft.com/office/drawing/2014/main" id="{E873395F-A64F-4000-8BC3-F4FA47B5C087}"/>
            </a:ext>
          </a:extLst>
        </xdr:cNvPr>
        <xdr:cNvSpPr/>
      </xdr:nvSpPr>
      <xdr:spPr>
        <a:xfrm>
          <a:off x="3388360" y="1486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8" name="直線コネクタ 307">
          <a:extLst>
            <a:ext uri="{FF2B5EF4-FFF2-40B4-BE49-F238E27FC236}">
              <a16:creationId xmlns:a16="http://schemas.microsoft.com/office/drawing/2014/main" id="{38ABD7A9-D8B9-4548-AAC2-4717395D8D1A}"/>
            </a:ext>
          </a:extLst>
        </xdr:cNvPr>
        <xdr:cNvCxnSpPr/>
      </xdr:nvCxnSpPr>
      <xdr:spPr>
        <a:xfrm>
          <a:off x="3431540" y="149172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9" name="楕円 308">
          <a:extLst>
            <a:ext uri="{FF2B5EF4-FFF2-40B4-BE49-F238E27FC236}">
              <a16:creationId xmlns:a16="http://schemas.microsoft.com/office/drawing/2014/main" id="{01258E63-D25C-4B5D-ABD1-5A6FCBCE778A}"/>
            </a:ext>
          </a:extLst>
        </xdr:cNvPr>
        <xdr:cNvSpPr/>
      </xdr:nvSpPr>
      <xdr:spPr>
        <a:xfrm>
          <a:off x="2571750" y="148626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0" name="直線コネクタ 309">
          <a:extLst>
            <a:ext uri="{FF2B5EF4-FFF2-40B4-BE49-F238E27FC236}">
              <a16:creationId xmlns:a16="http://schemas.microsoft.com/office/drawing/2014/main" id="{8559DACA-31B7-4C1A-B073-710BD9EAFAA5}"/>
            </a:ext>
          </a:extLst>
        </xdr:cNvPr>
        <xdr:cNvCxnSpPr/>
      </xdr:nvCxnSpPr>
      <xdr:spPr>
        <a:xfrm>
          <a:off x="2626360" y="1491723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1" name="楕円 310">
          <a:extLst>
            <a:ext uri="{FF2B5EF4-FFF2-40B4-BE49-F238E27FC236}">
              <a16:creationId xmlns:a16="http://schemas.microsoft.com/office/drawing/2014/main" id="{B3186FF4-B704-471F-81DA-711D87051563}"/>
            </a:ext>
          </a:extLst>
        </xdr:cNvPr>
        <xdr:cNvSpPr/>
      </xdr:nvSpPr>
      <xdr:spPr>
        <a:xfrm>
          <a:off x="1774190" y="148626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2" name="直線コネクタ 311">
          <a:extLst>
            <a:ext uri="{FF2B5EF4-FFF2-40B4-BE49-F238E27FC236}">
              <a16:creationId xmlns:a16="http://schemas.microsoft.com/office/drawing/2014/main" id="{2EABC212-3684-4244-AB49-C4C33140F9FE}"/>
            </a:ext>
          </a:extLst>
        </xdr:cNvPr>
        <xdr:cNvCxnSpPr/>
      </xdr:nvCxnSpPr>
      <xdr:spPr>
        <a:xfrm>
          <a:off x="182880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3" name="楕円 312">
          <a:extLst>
            <a:ext uri="{FF2B5EF4-FFF2-40B4-BE49-F238E27FC236}">
              <a16:creationId xmlns:a16="http://schemas.microsoft.com/office/drawing/2014/main" id="{1C960BE6-57E7-4DE8-B681-1F85B6DCAC76}"/>
            </a:ext>
          </a:extLst>
        </xdr:cNvPr>
        <xdr:cNvSpPr/>
      </xdr:nvSpPr>
      <xdr:spPr>
        <a:xfrm>
          <a:off x="988060" y="148626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4" name="直線コネクタ 313">
          <a:extLst>
            <a:ext uri="{FF2B5EF4-FFF2-40B4-BE49-F238E27FC236}">
              <a16:creationId xmlns:a16="http://schemas.microsoft.com/office/drawing/2014/main" id="{45C60D6F-7F16-4A90-9827-AF0FADB07F2C}"/>
            </a:ext>
          </a:extLst>
        </xdr:cNvPr>
        <xdr:cNvCxnSpPr/>
      </xdr:nvCxnSpPr>
      <xdr:spPr>
        <a:xfrm>
          <a:off x="1031240" y="149172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71A5EB5C-A06A-4DAB-8ADE-2565A23C465B}"/>
            </a:ext>
          </a:extLst>
        </xdr:cNvPr>
        <xdr:cNvSpPr txBox="1"/>
      </xdr:nvSpPr>
      <xdr:spPr>
        <a:xfrm>
          <a:off x="3239144" y="1405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709AF4F3-448E-42D3-98FF-447CFDB78AEB}"/>
            </a:ext>
          </a:extLst>
        </xdr:cNvPr>
        <xdr:cNvSpPr txBox="1"/>
      </xdr:nvSpPr>
      <xdr:spPr>
        <a:xfrm>
          <a:off x="2439044" y="140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07734BFF-D67A-40D1-95E7-73820141B8A1}"/>
            </a:ext>
          </a:extLst>
        </xdr:cNvPr>
        <xdr:cNvSpPr txBox="1"/>
      </xdr:nvSpPr>
      <xdr:spPr>
        <a:xfrm>
          <a:off x="164148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2E9F01E8-94CD-49C7-AA69-AED4557DC28C}"/>
            </a:ext>
          </a:extLst>
        </xdr:cNvPr>
        <xdr:cNvSpPr txBox="1"/>
      </xdr:nvSpPr>
      <xdr:spPr>
        <a:xfrm>
          <a:off x="855354" y="140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9" name="n_1mainValue【公営住宅】&#10;有形固定資産減価償却率">
          <a:extLst>
            <a:ext uri="{FF2B5EF4-FFF2-40B4-BE49-F238E27FC236}">
              <a16:creationId xmlns:a16="http://schemas.microsoft.com/office/drawing/2014/main" id="{AA6AB2B3-ADD0-46C4-ADB6-80AE30B61703}"/>
            </a:ext>
          </a:extLst>
        </xdr:cNvPr>
        <xdr:cNvSpPr txBox="1"/>
      </xdr:nvSpPr>
      <xdr:spPr>
        <a:xfrm>
          <a:off x="320873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0" name="n_2mainValue【公営住宅】&#10;有形固定資産減価償却率">
          <a:extLst>
            <a:ext uri="{FF2B5EF4-FFF2-40B4-BE49-F238E27FC236}">
              <a16:creationId xmlns:a16="http://schemas.microsoft.com/office/drawing/2014/main" id="{46BF4ACE-A0BD-4C80-A9AD-89BA0177E7DA}"/>
            </a:ext>
          </a:extLst>
        </xdr:cNvPr>
        <xdr:cNvSpPr txBox="1"/>
      </xdr:nvSpPr>
      <xdr:spPr>
        <a:xfrm>
          <a:off x="240863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1" name="n_3mainValue【公営住宅】&#10;有形固定資産減価償却率">
          <a:extLst>
            <a:ext uri="{FF2B5EF4-FFF2-40B4-BE49-F238E27FC236}">
              <a16:creationId xmlns:a16="http://schemas.microsoft.com/office/drawing/2014/main" id="{B2D3CD2E-D0F8-4810-84B6-B24A12980352}"/>
            </a:ext>
          </a:extLst>
        </xdr:cNvPr>
        <xdr:cNvSpPr txBox="1"/>
      </xdr:nvSpPr>
      <xdr:spPr>
        <a:xfrm>
          <a:off x="161107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2" name="n_4mainValue【公営住宅】&#10;有形固定資産減価償却率">
          <a:extLst>
            <a:ext uri="{FF2B5EF4-FFF2-40B4-BE49-F238E27FC236}">
              <a16:creationId xmlns:a16="http://schemas.microsoft.com/office/drawing/2014/main" id="{5860AE4B-E732-49FF-A928-2C34ABB60645}"/>
            </a:ext>
          </a:extLst>
        </xdr:cNvPr>
        <xdr:cNvSpPr txBox="1"/>
      </xdr:nvSpPr>
      <xdr:spPr>
        <a:xfrm>
          <a:off x="81541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43E98BE-0D9F-4903-B994-71BC687E699F}"/>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3EDDCD0-42A0-44BF-8B98-A460EF97EB6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57DA64E-8F49-4E72-8838-C86953EA8A22}"/>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1279D34-ADE1-48BC-8ECE-0DA7F9645362}"/>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846636BE-F946-4C07-BE08-F6EDA512C8B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A21AE47-106C-4C92-A015-252C2442E4D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F4CAEBF-7AA1-450A-8294-33A1F1A47654}"/>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F406564-9307-465C-9E82-5C1FE5CFDABB}"/>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F3530E2-7B39-4894-82F4-59242460352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F35CC55-69A0-4EE4-959A-835861864F7E}"/>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3463B245-0967-40BF-A492-2D78C67F006C}"/>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31DDA2E0-6BC0-4E9D-8A6A-3D2720ADFDED}"/>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DDB62B9A-DCDB-4196-9200-C8A8EF1076D0}"/>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154B77F-E661-47B8-8AC2-418FEBC99EAD}"/>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96B10EAE-4A1E-4A3F-95FB-0984890EE432}"/>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5251BA8A-3151-4250-96F9-E7345C615165}"/>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B76A1910-7C99-4E72-96C4-85D616124B97}"/>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97AB236-EEB8-491F-8066-4D27499F46FD}"/>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42123ABB-13DA-4831-95E8-F03BEA6797B3}"/>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74D92E8-E885-448F-82A0-287AF8D5C6BC}"/>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4CFDE46A-BE4B-4FD7-8DB0-846B30BC071D}"/>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64C59045-2172-432D-B4F3-9DD156A37397}"/>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CFF8EBB5-AFF6-4450-9EA9-B71234355F42}"/>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33CEE6FE-FF30-4D50-832F-5921C71A193E}"/>
            </a:ext>
          </a:extLst>
        </xdr:cNvPr>
        <xdr:cNvCxnSpPr/>
      </xdr:nvCxnSpPr>
      <xdr:spPr>
        <a:xfrm flipV="1">
          <a:off x="9429115" y="133264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131F488F-E862-4ECB-B9BF-0C8CE40CAD59}"/>
            </a:ext>
          </a:extLst>
        </xdr:cNvPr>
        <xdr:cNvSpPr txBox="1"/>
      </xdr:nvSpPr>
      <xdr:spPr>
        <a:xfrm>
          <a:off x="946785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30F4FF0C-6180-476B-84B2-D9EB028FCDDA}"/>
            </a:ext>
          </a:extLst>
        </xdr:cNvPr>
        <xdr:cNvCxnSpPr/>
      </xdr:nvCxnSpPr>
      <xdr:spPr>
        <a:xfrm>
          <a:off x="9356090" y="148557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87485B62-EF90-40BE-B3C5-C91D00C0F263}"/>
            </a:ext>
          </a:extLst>
        </xdr:cNvPr>
        <xdr:cNvSpPr txBox="1"/>
      </xdr:nvSpPr>
      <xdr:spPr>
        <a:xfrm>
          <a:off x="9467850" y="130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5F0107D1-3EC8-490C-87FB-F5D57C180A96}"/>
            </a:ext>
          </a:extLst>
        </xdr:cNvPr>
        <xdr:cNvCxnSpPr/>
      </xdr:nvCxnSpPr>
      <xdr:spPr>
        <a:xfrm>
          <a:off x="9356090" y="133264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1815AD8F-5AB3-4DDA-B7F6-E0655E1DA298}"/>
            </a:ext>
          </a:extLst>
        </xdr:cNvPr>
        <xdr:cNvSpPr txBox="1"/>
      </xdr:nvSpPr>
      <xdr:spPr>
        <a:xfrm>
          <a:off x="9467850" y="14285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3E4B167D-8953-4656-BA0D-4DAAB7B70DA8}"/>
            </a:ext>
          </a:extLst>
        </xdr:cNvPr>
        <xdr:cNvSpPr/>
      </xdr:nvSpPr>
      <xdr:spPr>
        <a:xfrm>
          <a:off x="9394190" y="1443805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51C2E6F4-22C3-4D38-9F25-1208F9D76CE4}"/>
            </a:ext>
          </a:extLst>
        </xdr:cNvPr>
        <xdr:cNvSpPr/>
      </xdr:nvSpPr>
      <xdr:spPr>
        <a:xfrm>
          <a:off x="8632190" y="1447463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3C09E2C8-37DA-4308-AB22-A43F5CCA45D9}"/>
            </a:ext>
          </a:extLst>
        </xdr:cNvPr>
        <xdr:cNvSpPr/>
      </xdr:nvSpPr>
      <xdr:spPr>
        <a:xfrm>
          <a:off x="7846060" y="1446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F99B1A41-D620-4134-B440-60751967E7E4}"/>
            </a:ext>
          </a:extLst>
        </xdr:cNvPr>
        <xdr:cNvSpPr/>
      </xdr:nvSpPr>
      <xdr:spPr>
        <a:xfrm>
          <a:off x="7029450" y="144458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C73A7FA1-2E6B-49B8-B051-D8E4BDA0C8F5}"/>
            </a:ext>
          </a:extLst>
        </xdr:cNvPr>
        <xdr:cNvSpPr/>
      </xdr:nvSpPr>
      <xdr:spPr>
        <a:xfrm>
          <a:off x="6231890" y="144761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C7A03EB-5B30-4C17-8003-2A51E0C3037D}"/>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804F530-7DE1-4650-AA7E-818E315AC9E0}"/>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C67A527-1AF4-42A4-917E-8D68F341EFCD}"/>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F716B84-19EB-45EB-BAD9-6AD4C30C2ED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6C61985-F5BE-412B-A491-A27B28C905F5}"/>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20828</xdr:rowOff>
    </xdr:from>
    <xdr:to>
      <xdr:col>55</xdr:col>
      <xdr:colOff>50800</xdr:colOff>
      <xdr:row>86</xdr:row>
      <xdr:rowOff>122428</xdr:rowOff>
    </xdr:to>
    <xdr:sp macro="" textlink="">
      <xdr:nvSpPr>
        <xdr:cNvPr id="362" name="楕円 361">
          <a:extLst>
            <a:ext uri="{FF2B5EF4-FFF2-40B4-BE49-F238E27FC236}">
              <a16:creationId xmlns:a16="http://schemas.microsoft.com/office/drawing/2014/main" id="{D7AEF6F7-0AB6-4BC1-A462-C87660596B7B}"/>
            </a:ext>
          </a:extLst>
        </xdr:cNvPr>
        <xdr:cNvSpPr/>
      </xdr:nvSpPr>
      <xdr:spPr>
        <a:xfrm>
          <a:off x="9394190" y="14761718"/>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107205</xdr:rowOff>
    </xdr:from>
    <xdr:ext cx="469744" cy="259045"/>
    <xdr:sp macro="" textlink="">
      <xdr:nvSpPr>
        <xdr:cNvPr id="363" name="【公営住宅】&#10;一人当たり面積該当値テキスト">
          <a:extLst>
            <a:ext uri="{FF2B5EF4-FFF2-40B4-BE49-F238E27FC236}">
              <a16:creationId xmlns:a16="http://schemas.microsoft.com/office/drawing/2014/main" id="{AE52113F-E8E9-4ED0-89CD-F9D946127CE5}"/>
            </a:ext>
          </a:extLst>
        </xdr:cNvPr>
        <xdr:cNvSpPr txBox="1"/>
      </xdr:nvSpPr>
      <xdr:spPr>
        <a:xfrm>
          <a:off x="9467850" y="146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22161</xdr:rowOff>
    </xdr:from>
    <xdr:to>
      <xdr:col>50</xdr:col>
      <xdr:colOff>165100</xdr:colOff>
      <xdr:row>86</xdr:row>
      <xdr:rowOff>123761</xdr:rowOff>
    </xdr:to>
    <xdr:sp macro="" textlink="">
      <xdr:nvSpPr>
        <xdr:cNvPr id="364" name="楕円 363">
          <a:extLst>
            <a:ext uri="{FF2B5EF4-FFF2-40B4-BE49-F238E27FC236}">
              <a16:creationId xmlns:a16="http://schemas.microsoft.com/office/drawing/2014/main" id="{EBAB6CF9-471D-46F2-9E22-D9C6A678901C}"/>
            </a:ext>
          </a:extLst>
        </xdr:cNvPr>
        <xdr:cNvSpPr/>
      </xdr:nvSpPr>
      <xdr:spPr>
        <a:xfrm>
          <a:off x="8632190" y="1476305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71628</xdr:rowOff>
    </xdr:from>
    <xdr:to>
      <xdr:col>55</xdr:col>
      <xdr:colOff>0</xdr:colOff>
      <xdr:row>86</xdr:row>
      <xdr:rowOff>72961</xdr:rowOff>
    </xdr:to>
    <xdr:cxnSp macro="">
      <xdr:nvCxnSpPr>
        <xdr:cNvPr id="365" name="直線コネクタ 364">
          <a:extLst>
            <a:ext uri="{FF2B5EF4-FFF2-40B4-BE49-F238E27FC236}">
              <a16:creationId xmlns:a16="http://schemas.microsoft.com/office/drawing/2014/main" id="{AD92292B-C701-4C23-BA1D-3531B952F17E}"/>
            </a:ext>
          </a:extLst>
        </xdr:cNvPr>
        <xdr:cNvCxnSpPr/>
      </xdr:nvCxnSpPr>
      <xdr:spPr>
        <a:xfrm flipV="1">
          <a:off x="8686800" y="14814423"/>
          <a:ext cx="74295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23495</xdr:rowOff>
    </xdr:from>
    <xdr:to>
      <xdr:col>46</xdr:col>
      <xdr:colOff>38100</xdr:colOff>
      <xdr:row>86</xdr:row>
      <xdr:rowOff>125095</xdr:rowOff>
    </xdr:to>
    <xdr:sp macro="" textlink="">
      <xdr:nvSpPr>
        <xdr:cNvPr id="366" name="楕円 365">
          <a:extLst>
            <a:ext uri="{FF2B5EF4-FFF2-40B4-BE49-F238E27FC236}">
              <a16:creationId xmlns:a16="http://schemas.microsoft.com/office/drawing/2014/main" id="{2E5CB39D-DADC-4AD3-A7E5-2A5D16B35AA8}"/>
            </a:ext>
          </a:extLst>
        </xdr:cNvPr>
        <xdr:cNvSpPr/>
      </xdr:nvSpPr>
      <xdr:spPr>
        <a:xfrm>
          <a:off x="7846060" y="147643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72961</xdr:rowOff>
    </xdr:from>
    <xdr:to>
      <xdr:col>50</xdr:col>
      <xdr:colOff>114300</xdr:colOff>
      <xdr:row>86</xdr:row>
      <xdr:rowOff>74295</xdr:rowOff>
    </xdr:to>
    <xdr:cxnSp macro="">
      <xdr:nvCxnSpPr>
        <xdr:cNvPr id="367" name="直線コネクタ 366">
          <a:extLst>
            <a:ext uri="{FF2B5EF4-FFF2-40B4-BE49-F238E27FC236}">
              <a16:creationId xmlns:a16="http://schemas.microsoft.com/office/drawing/2014/main" id="{4EBCA622-FB24-49FA-908A-CB21B46B7758}"/>
            </a:ext>
          </a:extLst>
        </xdr:cNvPr>
        <xdr:cNvCxnSpPr/>
      </xdr:nvCxnSpPr>
      <xdr:spPr>
        <a:xfrm flipV="1">
          <a:off x="7889240" y="14817661"/>
          <a:ext cx="79756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24637</xdr:rowOff>
    </xdr:from>
    <xdr:to>
      <xdr:col>41</xdr:col>
      <xdr:colOff>101600</xdr:colOff>
      <xdr:row>86</xdr:row>
      <xdr:rowOff>126237</xdr:rowOff>
    </xdr:to>
    <xdr:sp macro="" textlink="">
      <xdr:nvSpPr>
        <xdr:cNvPr id="368" name="楕円 367">
          <a:extLst>
            <a:ext uri="{FF2B5EF4-FFF2-40B4-BE49-F238E27FC236}">
              <a16:creationId xmlns:a16="http://schemas.microsoft.com/office/drawing/2014/main" id="{64BBED58-6347-4288-8FAC-2C22AA778CD1}"/>
            </a:ext>
          </a:extLst>
        </xdr:cNvPr>
        <xdr:cNvSpPr/>
      </xdr:nvSpPr>
      <xdr:spPr>
        <a:xfrm>
          <a:off x="7029450" y="14765527"/>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74295</xdr:rowOff>
    </xdr:from>
    <xdr:to>
      <xdr:col>45</xdr:col>
      <xdr:colOff>177800</xdr:colOff>
      <xdr:row>86</xdr:row>
      <xdr:rowOff>75437</xdr:rowOff>
    </xdr:to>
    <xdr:cxnSp macro="">
      <xdr:nvCxnSpPr>
        <xdr:cNvPr id="369" name="直線コネクタ 368">
          <a:extLst>
            <a:ext uri="{FF2B5EF4-FFF2-40B4-BE49-F238E27FC236}">
              <a16:creationId xmlns:a16="http://schemas.microsoft.com/office/drawing/2014/main" id="{0415BC70-CA7D-4876-B18B-BB892481EC11}"/>
            </a:ext>
          </a:extLst>
        </xdr:cNvPr>
        <xdr:cNvCxnSpPr/>
      </xdr:nvCxnSpPr>
      <xdr:spPr>
        <a:xfrm flipV="1">
          <a:off x="7084060" y="14818995"/>
          <a:ext cx="80518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25591</xdr:rowOff>
    </xdr:from>
    <xdr:to>
      <xdr:col>36</xdr:col>
      <xdr:colOff>165100</xdr:colOff>
      <xdr:row>86</xdr:row>
      <xdr:rowOff>127191</xdr:rowOff>
    </xdr:to>
    <xdr:sp macro="" textlink="">
      <xdr:nvSpPr>
        <xdr:cNvPr id="370" name="楕円 369">
          <a:extLst>
            <a:ext uri="{FF2B5EF4-FFF2-40B4-BE49-F238E27FC236}">
              <a16:creationId xmlns:a16="http://schemas.microsoft.com/office/drawing/2014/main" id="{CDA5F2E3-FC24-4D26-BF56-8581207DF398}"/>
            </a:ext>
          </a:extLst>
        </xdr:cNvPr>
        <xdr:cNvSpPr/>
      </xdr:nvSpPr>
      <xdr:spPr>
        <a:xfrm>
          <a:off x="6231890" y="14766481"/>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75437</xdr:rowOff>
    </xdr:from>
    <xdr:to>
      <xdr:col>41</xdr:col>
      <xdr:colOff>50800</xdr:colOff>
      <xdr:row>86</xdr:row>
      <xdr:rowOff>76391</xdr:rowOff>
    </xdr:to>
    <xdr:cxnSp macro="">
      <xdr:nvCxnSpPr>
        <xdr:cNvPr id="371" name="直線コネクタ 370">
          <a:extLst>
            <a:ext uri="{FF2B5EF4-FFF2-40B4-BE49-F238E27FC236}">
              <a16:creationId xmlns:a16="http://schemas.microsoft.com/office/drawing/2014/main" id="{D6890AC4-2F78-4F10-88D5-5CD4F697B7A5}"/>
            </a:ext>
          </a:extLst>
        </xdr:cNvPr>
        <xdr:cNvCxnSpPr/>
      </xdr:nvCxnSpPr>
      <xdr:spPr>
        <a:xfrm flipV="1">
          <a:off x="6286500" y="14820137"/>
          <a:ext cx="79756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0062D6FB-DDB3-4CF7-949C-7D8E3B1726B9}"/>
            </a:ext>
          </a:extLst>
        </xdr:cNvPr>
        <xdr:cNvSpPr txBox="1"/>
      </xdr:nvSpPr>
      <xdr:spPr>
        <a:xfrm>
          <a:off x="8454467" y="1424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8300A0FC-A013-4426-9BDC-B5F6051B4A32}"/>
            </a:ext>
          </a:extLst>
        </xdr:cNvPr>
        <xdr:cNvSpPr txBox="1"/>
      </xdr:nvSpPr>
      <xdr:spPr>
        <a:xfrm>
          <a:off x="767341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53C9D7BD-8504-4918-B15B-578148DDB669}"/>
            </a:ext>
          </a:extLst>
        </xdr:cNvPr>
        <xdr:cNvSpPr txBox="1"/>
      </xdr:nvSpPr>
      <xdr:spPr>
        <a:xfrm>
          <a:off x="6866332" y="142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5AEED64C-2163-4473-AF60-EB1323D66A6A}"/>
            </a:ext>
          </a:extLst>
        </xdr:cNvPr>
        <xdr:cNvSpPr txBox="1"/>
      </xdr:nvSpPr>
      <xdr:spPr>
        <a:xfrm>
          <a:off x="6068772" y="142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114888</xdr:rowOff>
    </xdr:from>
    <xdr:ext cx="469744" cy="259045"/>
    <xdr:sp macro="" textlink="">
      <xdr:nvSpPr>
        <xdr:cNvPr id="376" name="n_1mainValue【公営住宅】&#10;一人当たり面積">
          <a:extLst>
            <a:ext uri="{FF2B5EF4-FFF2-40B4-BE49-F238E27FC236}">
              <a16:creationId xmlns:a16="http://schemas.microsoft.com/office/drawing/2014/main" id="{D4A80881-AA98-47EA-9378-01E331A949AC}"/>
            </a:ext>
          </a:extLst>
        </xdr:cNvPr>
        <xdr:cNvSpPr txBox="1"/>
      </xdr:nvSpPr>
      <xdr:spPr>
        <a:xfrm>
          <a:off x="8454467"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116222</xdr:rowOff>
    </xdr:from>
    <xdr:ext cx="469744" cy="259045"/>
    <xdr:sp macro="" textlink="">
      <xdr:nvSpPr>
        <xdr:cNvPr id="377" name="n_2mainValue【公営住宅】&#10;一人当たり面積">
          <a:extLst>
            <a:ext uri="{FF2B5EF4-FFF2-40B4-BE49-F238E27FC236}">
              <a16:creationId xmlns:a16="http://schemas.microsoft.com/office/drawing/2014/main" id="{0B16114B-ED6F-4B4A-B258-ADC2E23D7EDE}"/>
            </a:ext>
          </a:extLst>
        </xdr:cNvPr>
        <xdr:cNvSpPr txBox="1"/>
      </xdr:nvSpPr>
      <xdr:spPr>
        <a:xfrm>
          <a:off x="767341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117364</xdr:rowOff>
    </xdr:from>
    <xdr:ext cx="469744" cy="259045"/>
    <xdr:sp macro="" textlink="">
      <xdr:nvSpPr>
        <xdr:cNvPr id="378" name="n_3mainValue【公営住宅】&#10;一人当たり面積">
          <a:extLst>
            <a:ext uri="{FF2B5EF4-FFF2-40B4-BE49-F238E27FC236}">
              <a16:creationId xmlns:a16="http://schemas.microsoft.com/office/drawing/2014/main" id="{EA09030A-65C9-42B5-9B94-23C8FD9BFC52}"/>
            </a:ext>
          </a:extLst>
        </xdr:cNvPr>
        <xdr:cNvSpPr txBox="1"/>
      </xdr:nvSpPr>
      <xdr:spPr>
        <a:xfrm>
          <a:off x="6866332"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118318</xdr:rowOff>
    </xdr:from>
    <xdr:ext cx="469744" cy="259045"/>
    <xdr:sp macro="" textlink="">
      <xdr:nvSpPr>
        <xdr:cNvPr id="379" name="n_4mainValue【公営住宅】&#10;一人当たり面積">
          <a:extLst>
            <a:ext uri="{FF2B5EF4-FFF2-40B4-BE49-F238E27FC236}">
              <a16:creationId xmlns:a16="http://schemas.microsoft.com/office/drawing/2014/main" id="{CC3A035A-EDEA-43F5-80C7-24A5B7E268A9}"/>
            </a:ext>
          </a:extLst>
        </xdr:cNvPr>
        <xdr:cNvSpPr txBox="1"/>
      </xdr:nvSpPr>
      <xdr:spPr>
        <a:xfrm>
          <a:off x="6068772" y="1486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E52927D0-6616-49A9-A491-6332E7F4647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A6543013-51B3-47CC-9365-C6F69AB1681B}"/>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E591636-D2E7-4E32-A712-5D7A9312DDA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1047AB77-B9A3-4294-AAE9-C16715F4BCEA}"/>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0E3A1D2-0B74-4F75-B234-36DBA20BEB37}"/>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111756C0-F4C9-4716-AAE7-7D0B5057270D}"/>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86FB7A3C-84EE-464F-82DB-50981A18B22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AAE05787-6749-41AB-84A2-FAA578F65C0F}"/>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2764D183-56B2-4EC6-B531-D263733A9C79}"/>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40F2C408-039A-4B64-A4FD-D2F587D49E3F}"/>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4E02070E-F476-448A-8D9B-81DFF388C422}"/>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8F137878-E9E1-4BF4-A0B7-C47B50CA78D1}"/>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2F52760B-DFA8-4CF7-83B4-39708BDACB0F}"/>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F4548916-3163-4165-91E9-E72901D59C89}"/>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38E5A292-131F-4108-A069-CC573B469923}"/>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F15D3021-54CF-4D9D-A17F-CA7633FDC09E}"/>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1E64BF5-125A-44D1-A37A-4DFF0F037A0A}"/>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E080EC9F-D66F-4970-A787-4ECFE239DC2A}"/>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E26FF985-7337-41C8-98A0-DCB8F167CFF3}"/>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C863AB1C-29A6-4362-AAE8-91AFBFA8A84E}"/>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8E24E785-334A-49AE-8FC9-43BE16391CC0}"/>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22508E47-9822-4A81-AE54-4E1A9F7A8405}"/>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9A93CDE6-0DCB-4208-8C70-14083374CB95}"/>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F2BE3C19-40A2-4FD4-A2A3-F0189F39192C}"/>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56DDF643-5BA7-476E-9F3D-4F6D9FC6E0E8}"/>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405" name="直線コネクタ 404">
          <a:extLst>
            <a:ext uri="{FF2B5EF4-FFF2-40B4-BE49-F238E27FC236}">
              <a16:creationId xmlns:a16="http://schemas.microsoft.com/office/drawing/2014/main" id="{4A75D448-2E35-4C1C-8225-A977BB964447}"/>
            </a:ext>
          </a:extLst>
        </xdr:cNvPr>
        <xdr:cNvCxnSpPr/>
      </xdr:nvCxnSpPr>
      <xdr:spPr>
        <a:xfrm flipV="1">
          <a:off x="4173855" y="17190448"/>
          <a:ext cx="0" cy="1420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E7BEA921-0F4D-48F1-BF84-AE7FA96AD885}"/>
            </a:ext>
          </a:extLst>
        </xdr:cNvPr>
        <xdr:cNvSpPr txBox="1"/>
      </xdr:nvSpPr>
      <xdr:spPr>
        <a:xfrm>
          <a:off x="4212590" y="1861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407" name="直線コネクタ 406">
          <a:extLst>
            <a:ext uri="{FF2B5EF4-FFF2-40B4-BE49-F238E27FC236}">
              <a16:creationId xmlns:a16="http://schemas.microsoft.com/office/drawing/2014/main" id="{EE336B2A-D448-4A44-9A51-AE2A339E9105}"/>
            </a:ext>
          </a:extLst>
        </xdr:cNvPr>
        <xdr:cNvCxnSpPr/>
      </xdr:nvCxnSpPr>
      <xdr:spPr>
        <a:xfrm>
          <a:off x="4112260" y="18611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D1C4E3A2-C873-4E5D-B01E-8AFD96DDC593}"/>
            </a:ext>
          </a:extLst>
        </xdr:cNvPr>
        <xdr:cNvSpPr txBox="1"/>
      </xdr:nvSpPr>
      <xdr:spPr>
        <a:xfrm>
          <a:off x="4212590" y="16965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9" name="直線コネクタ 408">
          <a:extLst>
            <a:ext uri="{FF2B5EF4-FFF2-40B4-BE49-F238E27FC236}">
              <a16:creationId xmlns:a16="http://schemas.microsoft.com/office/drawing/2014/main" id="{3D3619D9-2F39-4532-8B34-A6422694C003}"/>
            </a:ext>
          </a:extLst>
        </xdr:cNvPr>
        <xdr:cNvCxnSpPr/>
      </xdr:nvCxnSpPr>
      <xdr:spPr>
        <a:xfrm>
          <a:off x="4112260" y="17190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151147</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2331CE74-1C17-4CE4-8A18-3EA2B724BD1F}"/>
            </a:ext>
          </a:extLst>
        </xdr:cNvPr>
        <xdr:cNvSpPr txBox="1"/>
      </xdr:nvSpPr>
      <xdr:spPr>
        <a:xfrm>
          <a:off x="421259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1" name="フローチャート: 判断 410">
          <a:extLst>
            <a:ext uri="{FF2B5EF4-FFF2-40B4-BE49-F238E27FC236}">
              <a16:creationId xmlns:a16="http://schemas.microsoft.com/office/drawing/2014/main" id="{8A976AF3-B5CE-4E8E-9EF9-7E68ABB6AB19}"/>
            </a:ext>
          </a:extLst>
        </xdr:cNvPr>
        <xdr:cNvSpPr/>
      </xdr:nvSpPr>
      <xdr:spPr>
        <a:xfrm>
          <a:off x="4131310" y="179628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412" name="フローチャート: 判断 411">
          <a:extLst>
            <a:ext uri="{FF2B5EF4-FFF2-40B4-BE49-F238E27FC236}">
              <a16:creationId xmlns:a16="http://schemas.microsoft.com/office/drawing/2014/main" id="{561746CA-A07B-4543-8167-16B83B6FF7D6}"/>
            </a:ext>
          </a:extLst>
        </xdr:cNvPr>
        <xdr:cNvSpPr/>
      </xdr:nvSpPr>
      <xdr:spPr>
        <a:xfrm>
          <a:off x="3388360" y="17847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3" name="フローチャート: 判断 412">
          <a:extLst>
            <a:ext uri="{FF2B5EF4-FFF2-40B4-BE49-F238E27FC236}">
              <a16:creationId xmlns:a16="http://schemas.microsoft.com/office/drawing/2014/main" id="{0CFC4500-DD7B-4334-B700-1B360FFEC351}"/>
            </a:ext>
          </a:extLst>
        </xdr:cNvPr>
        <xdr:cNvSpPr/>
      </xdr:nvSpPr>
      <xdr:spPr>
        <a:xfrm>
          <a:off x="2571750" y="178289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14" name="フローチャート: 判断 413">
          <a:extLst>
            <a:ext uri="{FF2B5EF4-FFF2-40B4-BE49-F238E27FC236}">
              <a16:creationId xmlns:a16="http://schemas.microsoft.com/office/drawing/2014/main" id="{6080120E-10AE-4F5B-9BBD-583426A92CEC}"/>
            </a:ext>
          </a:extLst>
        </xdr:cNvPr>
        <xdr:cNvSpPr/>
      </xdr:nvSpPr>
      <xdr:spPr>
        <a:xfrm>
          <a:off x="1774190" y="179242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415" name="フローチャート: 判断 414">
          <a:extLst>
            <a:ext uri="{FF2B5EF4-FFF2-40B4-BE49-F238E27FC236}">
              <a16:creationId xmlns:a16="http://schemas.microsoft.com/office/drawing/2014/main" id="{53273D21-F9CA-4AB7-AEBC-918F3BB1F0C6}"/>
            </a:ext>
          </a:extLst>
        </xdr:cNvPr>
        <xdr:cNvSpPr/>
      </xdr:nvSpPr>
      <xdr:spPr>
        <a:xfrm>
          <a:off x="988060" y="1791688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DCA92EA-53A7-4268-BCAE-CD1E64903D11}"/>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CBC88C3-4D33-447A-8284-12B452AEBEA1}"/>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2A5EB06-C000-49BB-9CB7-72DF2A1AAA54}"/>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774EAD0-CFBF-4CCC-873D-2FFBE3404B09}"/>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B04F756-E1B5-4415-9FF1-AF500ED48B16}"/>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64588</xdr:rowOff>
    </xdr:from>
    <xdr:to>
      <xdr:col>24</xdr:col>
      <xdr:colOff>114300</xdr:colOff>
      <xdr:row>105</xdr:row>
      <xdr:rowOff>166188</xdr:rowOff>
    </xdr:to>
    <xdr:sp macro="" textlink="">
      <xdr:nvSpPr>
        <xdr:cNvPr id="421" name="楕円 420">
          <a:extLst>
            <a:ext uri="{FF2B5EF4-FFF2-40B4-BE49-F238E27FC236}">
              <a16:creationId xmlns:a16="http://schemas.microsoft.com/office/drawing/2014/main" id="{4BC0457D-780E-406E-9C6C-F0C6B8562448}"/>
            </a:ext>
          </a:extLst>
        </xdr:cNvPr>
        <xdr:cNvSpPr/>
      </xdr:nvSpPr>
      <xdr:spPr>
        <a:xfrm>
          <a:off x="4131310" y="18063028"/>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43015</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BDBAFFA2-B1CC-41A8-BFE1-85815E864E5F}"/>
            </a:ext>
          </a:extLst>
        </xdr:cNvPr>
        <xdr:cNvSpPr txBox="1"/>
      </xdr:nvSpPr>
      <xdr:spPr>
        <a:xfrm>
          <a:off x="4212590" y="1804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33564</xdr:rowOff>
    </xdr:from>
    <xdr:to>
      <xdr:col>20</xdr:col>
      <xdr:colOff>38100</xdr:colOff>
      <xdr:row>105</xdr:row>
      <xdr:rowOff>135164</xdr:rowOff>
    </xdr:to>
    <xdr:sp macro="" textlink="">
      <xdr:nvSpPr>
        <xdr:cNvPr id="423" name="楕円 422">
          <a:extLst>
            <a:ext uri="{FF2B5EF4-FFF2-40B4-BE49-F238E27FC236}">
              <a16:creationId xmlns:a16="http://schemas.microsoft.com/office/drawing/2014/main" id="{939806A7-930E-4663-AF52-18DCF6B19632}"/>
            </a:ext>
          </a:extLst>
        </xdr:cNvPr>
        <xdr:cNvSpPr/>
      </xdr:nvSpPr>
      <xdr:spPr>
        <a:xfrm>
          <a:off x="3388360" y="1803390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84364</xdr:rowOff>
    </xdr:from>
    <xdr:to>
      <xdr:col>24</xdr:col>
      <xdr:colOff>63500</xdr:colOff>
      <xdr:row>105</xdr:row>
      <xdr:rowOff>115388</xdr:rowOff>
    </xdr:to>
    <xdr:cxnSp macro="">
      <xdr:nvCxnSpPr>
        <xdr:cNvPr id="424" name="直線コネクタ 423">
          <a:extLst>
            <a:ext uri="{FF2B5EF4-FFF2-40B4-BE49-F238E27FC236}">
              <a16:creationId xmlns:a16="http://schemas.microsoft.com/office/drawing/2014/main" id="{3C2BE5EC-701F-4CA3-B673-8F16E818FDCB}"/>
            </a:ext>
          </a:extLst>
        </xdr:cNvPr>
        <xdr:cNvCxnSpPr/>
      </xdr:nvCxnSpPr>
      <xdr:spPr>
        <a:xfrm>
          <a:off x="3431540" y="18088519"/>
          <a:ext cx="74295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2539</xdr:rowOff>
    </xdr:from>
    <xdr:to>
      <xdr:col>15</xdr:col>
      <xdr:colOff>101600</xdr:colOff>
      <xdr:row>105</xdr:row>
      <xdr:rowOff>104139</xdr:rowOff>
    </xdr:to>
    <xdr:sp macro="" textlink="">
      <xdr:nvSpPr>
        <xdr:cNvPr id="425" name="楕円 424">
          <a:extLst>
            <a:ext uri="{FF2B5EF4-FFF2-40B4-BE49-F238E27FC236}">
              <a16:creationId xmlns:a16="http://schemas.microsoft.com/office/drawing/2014/main" id="{52205DA5-0ADA-4651-8C17-259274C5E43C}"/>
            </a:ext>
          </a:extLst>
        </xdr:cNvPr>
        <xdr:cNvSpPr/>
      </xdr:nvSpPr>
      <xdr:spPr>
        <a:xfrm>
          <a:off x="2571750" y="1800478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53339</xdr:rowOff>
    </xdr:from>
    <xdr:to>
      <xdr:col>19</xdr:col>
      <xdr:colOff>177800</xdr:colOff>
      <xdr:row>105</xdr:row>
      <xdr:rowOff>84364</xdr:rowOff>
    </xdr:to>
    <xdr:cxnSp macro="">
      <xdr:nvCxnSpPr>
        <xdr:cNvPr id="426" name="直線コネクタ 425">
          <a:extLst>
            <a:ext uri="{FF2B5EF4-FFF2-40B4-BE49-F238E27FC236}">
              <a16:creationId xmlns:a16="http://schemas.microsoft.com/office/drawing/2014/main" id="{0059B597-0ADD-4A02-B54C-1DECC8C9E8D7}"/>
            </a:ext>
          </a:extLst>
        </xdr:cNvPr>
        <xdr:cNvCxnSpPr/>
      </xdr:nvCxnSpPr>
      <xdr:spPr>
        <a:xfrm>
          <a:off x="2626360" y="18059399"/>
          <a:ext cx="80518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142966</xdr:rowOff>
    </xdr:from>
    <xdr:to>
      <xdr:col>10</xdr:col>
      <xdr:colOff>165100</xdr:colOff>
      <xdr:row>105</xdr:row>
      <xdr:rowOff>73116</xdr:rowOff>
    </xdr:to>
    <xdr:sp macro="" textlink="">
      <xdr:nvSpPr>
        <xdr:cNvPr id="427" name="楕円 426">
          <a:extLst>
            <a:ext uri="{FF2B5EF4-FFF2-40B4-BE49-F238E27FC236}">
              <a16:creationId xmlns:a16="http://schemas.microsoft.com/office/drawing/2014/main" id="{C5BA7ABA-0BF8-4367-A626-C1DD64774C66}"/>
            </a:ext>
          </a:extLst>
        </xdr:cNvPr>
        <xdr:cNvSpPr/>
      </xdr:nvSpPr>
      <xdr:spPr>
        <a:xfrm>
          <a:off x="1774190" y="179718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22316</xdr:rowOff>
    </xdr:from>
    <xdr:to>
      <xdr:col>15</xdr:col>
      <xdr:colOff>50800</xdr:colOff>
      <xdr:row>105</xdr:row>
      <xdr:rowOff>53339</xdr:rowOff>
    </xdr:to>
    <xdr:cxnSp macro="">
      <xdr:nvCxnSpPr>
        <xdr:cNvPr id="428" name="直線コネクタ 427">
          <a:extLst>
            <a:ext uri="{FF2B5EF4-FFF2-40B4-BE49-F238E27FC236}">
              <a16:creationId xmlns:a16="http://schemas.microsoft.com/office/drawing/2014/main" id="{52372137-7C79-4D82-8CBA-5B4C8D153671}"/>
            </a:ext>
          </a:extLst>
        </xdr:cNvPr>
        <xdr:cNvCxnSpPr/>
      </xdr:nvCxnSpPr>
      <xdr:spPr>
        <a:xfrm>
          <a:off x="1828800" y="18020756"/>
          <a:ext cx="79756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111942</xdr:rowOff>
    </xdr:from>
    <xdr:to>
      <xdr:col>6</xdr:col>
      <xdr:colOff>38100</xdr:colOff>
      <xdr:row>105</xdr:row>
      <xdr:rowOff>42092</xdr:rowOff>
    </xdr:to>
    <xdr:sp macro="" textlink="">
      <xdr:nvSpPr>
        <xdr:cNvPr id="429" name="楕円 428">
          <a:extLst>
            <a:ext uri="{FF2B5EF4-FFF2-40B4-BE49-F238E27FC236}">
              <a16:creationId xmlns:a16="http://schemas.microsoft.com/office/drawing/2014/main" id="{ED09AD91-5C0F-4204-A2EA-A9E15C7949E9}"/>
            </a:ext>
          </a:extLst>
        </xdr:cNvPr>
        <xdr:cNvSpPr/>
      </xdr:nvSpPr>
      <xdr:spPr>
        <a:xfrm>
          <a:off x="988060" y="179427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162742</xdr:rowOff>
    </xdr:from>
    <xdr:to>
      <xdr:col>10</xdr:col>
      <xdr:colOff>114300</xdr:colOff>
      <xdr:row>105</xdr:row>
      <xdr:rowOff>22316</xdr:rowOff>
    </xdr:to>
    <xdr:cxnSp macro="">
      <xdr:nvCxnSpPr>
        <xdr:cNvPr id="430" name="直線コネクタ 429">
          <a:extLst>
            <a:ext uri="{FF2B5EF4-FFF2-40B4-BE49-F238E27FC236}">
              <a16:creationId xmlns:a16="http://schemas.microsoft.com/office/drawing/2014/main" id="{0402CDC4-6990-4BD1-8F7C-2EB9E6F5A8E1}"/>
            </a:ext>
          </a:extLst>
        </xdr:cNvPr>
        <xdr:cNvCxnSpPr/>
      </xdr:nvCxnSpPr>
      <xdr:spPr>
        <a:xfrm>
          <a:off x="1031240" y="17995447"/>
          <a:ext cx="79756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431" name="n_1aveValue【港湾・漁港】&#10;有形固定資産減価償却率">
          <a:extLst>
            <a:ext uri="{FF2B5EF4-FFF2-40B4-BE49-F238E27FC236}">
              <a16:creationId xmlns:a16="http://schemas.microsoft.com/office/drawing/2014/main" id="{8F85E14F-DAE5-4FD1-9DEB-F72289FF2F40}"/>
            </a:ext>
          </a:extLst>
        </xdr:cNvPr>
        <xdr:cNvSpPr txBox="1"/>
      </xdr:nvSpPr>
      <xdr:spPr>
        <a:xfrm>
          <a:off x="3239144" y="1762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32" name="n_2aveValue【港湾・漁港】&#10;有形固定資産減価償却率">
          <a:extLst>
            <a:ext uri="{FF2B5EF4-FFF2-40B4-BE49-F238E27FC236}">
              <a16:creationId xmlns:a16="http://schemas.microsoft.com/office/drawing/2014/main" id="{1588E6A3-A5A6-4274-AB6C-44507DB1D887}"/>
            </a:ext>
          </a:extLst>
        </xdr:cNvPr>
        <xdr:cNvSpPr txBox="1"/>
      </xdr:nvSpPr>
      <xdr:spPr>
        <a:xfrm>
          <a:off x="2439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43922</xdr:rowOff>
    </xdr:from>
    <xdr:ext cx="405111" cy="259045"/>
    <xdr:sp macro="" textlink="">
      <xdr:nvSpPr>
        <xdr:cNvPr id="433" name="n_3aveValue【港湾・漁港】&#10;有形固定資産減価償却率">
          <a:extLst>
            <a:ext uri="{FF2B5EF4-FFF2-40B4-BE49-F238E27FC236}">
              <a16:creationId xmlns:a16="http://schemas.microsoft.com/office/drawing/2014/main" id="{6D5CF98B-EAD5-47BB-8EBA-CCF0420D8E21}"/>
            </a:ext>
          </a:extLst>
        </xdr:cNvPr>
        <xdr:cNvSpPr txBox="1"/>
      </xdr:nvSpPr>
      <xdr:spPr>
        <a:xfrm>
          <a:off x="1641484" y="177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30859</xdr:rowOff>
    </xdr:from>
    <xdr:ext cx="405111" cy="259045"/>
    <xdr:sp macro="" textlink="">
      <xdr:nvSpPr>
        <xdr:cNvPr id="434" name="n_4aveValue【港湾・漁港】&#10;有形固定資産減価償却率">
          <a:extLst>
            <a:ext uri="{FF2B5EF4-FFF2-40B4-BE49-F238E27FC236}">
              <a16:creationId xmlns:a16="http://schemas.microsoft.com/office/drawing/2014/main" id="{0E4673BD-296D-4273-9A3D-A3734E195A26}"/>
            </a:ext>
          </a:extLst>
        </xdr:cNvPr>
        <xdr:cNvSpPr txBox="1"/>
      </xdr:nvSpPr>
      <xdr:spPr>
        <a:xfrm>
          <a:off x="855354" y="176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126291</xdr:rowOff>
    </xdr:from>
    <xdr:ext cx="405111" cy="259045"/>
    <xdr:sp macro="" textlink="">
      <xdr:nvSpPr>
        <xdr:cNvPr id="435" name="n_1mainValue【港湾・漁港】&#10;有形固定資産減価償却率">
          <a:extLst>
            <a:ext uri="{FF2B5EF4-FFF2-40B4-BE49-F238E27FC236}">
              <a16:creationId xmlns:a16="http://schemas.microsoft.com/office/drawing/2014/main" id="{A10CD9BB-5B29-4785-BA08-FA52819D4AC8}"/>
            </a:ext>
          </a:extLst>
        </xdr:cNvPr>
        <xdr:cNvSpPr txBox="1"/>
      </xdr:nvSpPr>
      <xdr:spPr>
        <a:xfrm>
          <a:off x="3239144" y="1813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6" name="n_2mainValue【港湾・漁港】&#10;有形固定資産減価償却率">
          <a:extLst>
            <a:ext uri="{FF2B5EF4-FFF2-40B4-BE49-F238E27FC236}">
              <a16:creationId xmlns:a16="http://schemas.microsoft.com/office/drawing/2014/main" id="{4AEB1550-C3BD-40F6-82BD-6512A930F96F}"/>
            </a:ext>
          </a:extLst>
        </xdr:cNvPr>
        <xdr:cNvSpPr txBox="1"/>
      </xdr:nvSpPr>
      <xdr:spPr>
        <a:xfrm>
          <a:off x="2439044" y="1809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64243</xdr:rowOff>
    </xdr:from>
    <xdr:ext cx="405111" cy="259045"/>
    <xdr:sp macro="" textlink="">
      <xdr:nvSpPr>
        <xdr:cNvPr id="437" name="n_3mainValue【港湾・漁港】&#10;有形固定資産減価償却率">
          <a:extLst>
            <a:ext uri="{FF2B5EF4-FFF2-40B4-BE49-F238E27FC236}">
              <a16:creationId xmlns:a16="http://schemas.microsoft.com/office/drawing/2014/main" id="{F64B4AF4-D4E6-4FB6-8B82-DA5E10658B41}"/>
            </a:ext>
          </a:extLst>
        </xdr:cNvPr>
        <xdr:cNvSpPr txBox="1"/>
      </xdr:nvSpPr>
      <xdr:spPr>
        <a:xfrm>
          <a:off x="1641484" y="180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33219</xdr:rowOff>
    </xdr:from>
    <xdr:ext cx="405111" cy="259045"/>
    <xdr:sp macro="" textlink="">
      <xdr:nvSpPr>
        <xdr:cNvPr id="438" name="n_4mainValue【港湾・漁港】&#10;有形固定資産減価償却率">
          <a:extLst>
            <a:ext uri="{FF2B5EF4-FFF2-40B4-BE49-F238E27FC236}">
              <a16:creationId xmlns:a16="http://schemas.microsoft.com/office/drawing/2014/main" id="{F3157848-9435-4A39-B55B-AB994FF7D100}"/>
            </a:ext>
          </a:extLst>
        </xdr:cNvPr>
        <xdr:cNvSpPr txBox="1"/>
      </xdr:nvSpPr>
      <xdr:spPr>
        <a:xfrm>
          <a:off x="855354" y="1803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94BD9BA3-8606-4F7E-8E62-8305E9AE513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36AF745-B29E-4C1C-B201-59BF70C5CFD0}"/>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D24E9A84-85DB-4B58-AF06-62BF211FBE8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9ED5AC24-FD79-4CD6-A69C-8C58B901600C}"/>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94EAA4A-2FCF-4054-BEF0-FCCF952F7BE3}"/>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DBB33B97-FF60-4FA4-B203-CB6689B7D30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82C73919-33D2-4899-ABDF-1EA5B9360D3D}"/>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A20D9E2A-8E7D-4ED6-9AA8-283D6A148648}"/>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6C764EB1-3550-4EA2-8853-3BF08C45A753}"/>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E9BA0FAC-ADA4-423D-95C0-8CC3AE92A726}"/>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5583C4E6-C9BC-4892-B9C7-E3F6E4626997}"/>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F85BB69B-B740-46D9-9E71-7B463031D1A1}"/>
            </a:ext>
          </a:extLst>
        </xdr:cNvPr>
        <xdr:cNvSpPr txBox="1"/>
      </xdr:nvSpPr>
      <xdr:spPr>
        <a:xfrm>
          <a:off x="5724659" y="185286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F333E86-8742-48FC-AB7B-9F8B5CD6D574}"/>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2" name="テキスト ボックス 451">
          <a:extLst>
            <a:ext uri="{FF2B5EF4-FFF2-40B4-BE49-F238E27FC236}">
              <a16:creationId xmlns:a16="http://schemas.microsoft.com/office/drawing/2014/main" id="{2C1E7DC2-A988-43ED-AEFF-1F0739A3E244}"/>
            </a:ext>
          </a:extLst>
        </xdr:cNvPr>
        <xdr:cNvSpPr txBox="1"/>
      </xdr:nvSpPr>
      <xdr:spPr>
        <a:xfrm>
          <a:off x="5331688" y="1814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DF2055CA-E0AD-4863-BC10-31B6CAC54CEF}"/>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4" name="テキスト ボックス 453">
          <a:extLst>
            <a:ext uri="{FF2B5EF4-FFF2-40B4-BE49-F238E27FC236}">
              <a16:creationId xmlns:a16="http://schemas.microsoft.com/office/drawing/2014/main" id="{148BFA9B-A0D0-4A23-8F94-C3AE659D3E14}"/>
            </a:ext>
          </a:extLst>
        </xdr:cNvPr>
        <xdr:cNvSpPr txBox="1"/>
      </xdr:nvSpPr>
      <xdr:spPr>
        <a:xfrm>
          <a:off x="5331688" y="1776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7C3D084B-A5C6-4D6A-86D6-6FC920D75AB7}"/>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6" name="テキスト ボックス 455">
          <a:extLst>
            <a:ext uri="{FF2B5EF4-FFF2-40B4-BE49-F238E27FC236}">
              <a16:creationId xmlns:a16="http://schemas.microsoft.com/office/drawing/2014/main" id="{F94ACE21-565E-45AF-8F81-7B0AA45BF5A9}"/>
            </a:ext>
          </a:extLst>
        </xdr:cNvPr>
        <xdr:cNvSpPr txBox="1"/>
      </xdr:nvSpPr>
      <xdr:spPr>
        <a:xfrm>
          <a:off x="5331688" y="17381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DCFA72B4-5F4B-44F1-B945-0EDFB18DE8BC}"/>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8FE7709C-C397-45BF-8D82-559DED033CDC}"/>
            </a:ext>
          </a:extLst>
        </xdr:cNvPr>
        <xdr:cNvSpPr txBox="1"/>
      </xdr:nvSpPr>
      <xdr:spPr>
        <a:xfrm>
          <a:off x="5331688" y="17000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838E735C-9D40-40E5-A9AE-6C58D09536FA}"/>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571EE163-9A2C-45A6-B917-44F5FAA25034}"/>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4B0B5E8D-FB5A-4182-A440-BC163C843DEC}"/>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462" name="直線コネクタ 461">
          <a:extLst>
            <a:ext uri="{FF2B5EF4-FFF2-40B4-BE49-F238E27FC236}">
              <a16:creationId xmlns:a16="http://schemas.microsoft.com/office/drawing/2014/main" id="{EA241348-6A0A-4481-ABFA-FE5FCEAF0DEA}"/>
            </a:ext>
          </a:extLst>
        </xdr:cNvPr>
        <xdr:cNvCxnSpPr/>
      </xdr:nvCxnSpPr>
      <xdr:spPr>
        <a:xfrm flipV="1">
          <a:off x="9429115" y="17404441"/>
          <a:ext cx="0" cy="1263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463" name="【港湾・漁港】&#10;一人当たり有形固定資産（償却資産）額最小値テキスト">
          <a:extLst>
            <a:ext uri="{FF2B5EF4-FFF2-40B4-BE49-F238E27FC236}">
              <a16:creationId xmlns:a16="http://schemas.microsoft.com/office/drawing/2014/main" id="{F8A393F1-6890-4180-91CB-63BEFA38D630}"/>
            </a:ext>
          </a:extLst>
        </xdr:cNvPr>
        <xdr:cNvSpPr txBox="1"/>
      </xdr:nvSpPr>
      <xdr:spPr>
        <a:xfrm>
          <a:off x="9467850" y="18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464" name="直線コネクタ 463">
          <a:extLst>
            <a:ext uri="{FF2B5EF4-FFF2-40B4-BE49-F238E27FC236}">
              <a16:creationId xmlns:a16="http://schemas.microsoft.com/office/drawing/2014/main" id="{9EFDEDB4-0B56-4121-92B9-A0FE3801FEC1}"/>
            </a:ext>
          </a:extLst>
        </xdr:cNvPr>
        <xdr:cNvCxnSpPr/>
      </xdr:nvCxnSpPr>
      <xdr:spPr>
        <a:xfrm>
          <a:off x="9356090" y="1866779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775B50EE-3C9D-49A6-9C46-BE013B6F6C30}"/>
            </a:ext>
          </a:extLst>
        </xdr:cNvPr>
        <xdr:cNvSpPr txBox="1"/>
      </xdr:nvSpPr>
      <xdr:spPr>
        <a:xfrm>
          <a:off x="9467850" y="1717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466" name="直線コネクタ 465">
          <a:extLst>
            <a:ext uri="{FF2B5EF4-FFF2-40B4-BE49-F238E27FC236}">
              <a16:creationId xmlns:a16="http://schemas.microsoft.com/office/drawing/2014/main" id="{5E69A9AC-0290-4DFE-81C6-53CA4A1A2BF3}"/>
            </a:ext>
          </a:extLst>
        </xdr:cNvPr>
        <xdr:cNvCxnSpPr/>
      </xdr:nvCxnSpPr>
      <xdr:spPr>
        <a:xfrm>
          <a:off x="9356090" y="1740444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18155</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FCCAE9A8-7650-4391-AA80-DA23CBCEE2ED}"/>
            </a:ext>
          </a:extLst>
        </xdr:cNvPr>
        <xdr:cNvSpPr txBox="1"/>
      </xdr:nvSpPr>
      <xdr:spPr>
        <a:xfrm>
          <a:off x="9467850" y="18195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468" name="フローチャート: 判断 467">
          <a:extLst>
            <a:ext uri="{FF2B5EF4-FFF2-40B4-BE49-F238E27FC236}">
              <a16:creationId xmlns:a16="http://schemas.microsoft.com/office/drawing/2014/main" id="{FD54D5AC-E6EA-480B-B4E4-7CABEA422FDB}"/>
            </a:ext>
          </a:extLst>
        </xdr:cNvPr>
        <xdr:cNvSpPr/>
      </xdr:nvSpPr>
      <xdr:spPr>
        <a:xfrm>
          <a:off x="9394190" y="1834423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469" name="フローチャート: 判断 468">
          <a:extLst>
            <a:ext uri="{FF2B5EF4-FFF2-40B4-BE49-F238E27FC236}">
              <a16:creationId xmlns:a16="http://schemas.microsoft.com/office/drawing/2014/main" id="{557F1B2C-BF0B-451F-A911-9F7F3CD21A77}"/>
            </a:ext>
          </a:extLst>
        </xdr:cNvPr>
        <xdr:cNvSpPr/>
      </xdr:nvSpPr>
      <xdr:spPr>
        <a:xfrm>
          <a:off x="8632190" y="1835761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470" name="フローチャート: 判断 469">
          <a:extLst>
            <a:ext uri="{FF2B5EF4-FFF2-40B4-BE49-F238E27FC236}">
              <a16:creationId xmlns:a16="http://schemas.microsoft.com/office/drawing/2014/main" id="{E6D8C019-35C4-4A4D-B474-2DF0B38A3402}"/>
            </a:ext>
          </a:extLst>
        </xdr:cNvPr>
        <xdr:cNvSpPr/>
      </xdr:nvSpPr>
      <xdr:spPr>
        <a:xfrm>
          <a:off x="7846060" y="1834851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471" name="フローチャート: 判断 470">
          <a:extLst>
            <a:ext uri="{FF2B5EF4-FFF2-40B4-BE49-F238E27FC236}">
              <a16:creationId xmlns:a16="http://schemas.microsoft.com/office/drawing/2014/main" id="{3D37D4CA-3F40-436D-82B1-1185F82F76DD}"/>
            </a:ext>
          </a:extLst>
        </xdr:cNvPr>
        <xdr:cNvSpPr/>
      </xdr:nvSpPr>
      <xdr:spPr>
        <a:xfrm>
          <a:off x="7029450" y="1830526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472" name="フローチャート: 判断 471">
          <a:extLst>
            <a:ext uri="{FF2B5EF4-FFF2-40B4-BE49-F238E27FC236}">
              <a16:creationId xmlns:a16="http://schemas.microsoft.com/office/drawing/2014/main" id="{51802F2B-63BB-4BA5-9B68-C265BFD83C01}"/>
            </a:ext>
          </a:extLst>
        </xdr:cNvPr>
        <xdr:cNvSpPr/>
      </xdr:nvSpPr>
      <xdr:spPr>
        <a:xfrm>
          <a:off x="6231890" y="183280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99D92B1-DBF8-44A5-856F-311A3D67A638}"/>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3261FEC-CC95-4A18-9C3A-C11FAB91B0DB}"/>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20F1E28-A999-479D-82B3-95928E9EA923}"/>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58D75B4-628A-452B-80FF-2B6023EEC354}"/>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80A3F7A-EF31-40A6-87DA-5C4D3393E1FD}"/>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40959</xdr:rowOff>
    </xdr:from>
    <xdr:to>
      <xdr:col>55</xdr:col>
      <xdr:colOff>50800</xdr:colOff>
      <xdr:row>107</xdr:row>
      <xdr:rowOff>142559</xdr:rowOff>
    </xdr:to>
    <xdr:sp macro="" textlink="">
      <xdr:nvSpPr>
        <xdr:cNvPr id="478" name="楕円 477">
          <a:extLst>
            <a:ext uri="{FF2B5EF4-FFF2-40B4-BE49-F238E27FC236}">
              <a16:creationId xmlns:a16="http://schemas.microsoft.com/office/drawing/2014/main" id="{F9DCA9B3-D21E-45C3-8025-EBE34ACC800C}"/>
            </a:ext>
          </a:extLst>
        </xdr:cNvPr>
        <xdr:cNvSpPr/>
      </xdr:nvSpPr>
      <xdr:spPr>
        <a:xfrm>
          <a:off x="9394190" y="18386109"/>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19386</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id="{8A49CE2F-3324-4EB3-B534-3917E39F62FD}"/>
            </a:ext>
          </a:extLst>
        </xdr:cNvPr>
        <xdr:cNvSpPr txBox="1"/>
      </xdr:nvSpPr>
      <xdr:spPr>
        <a:xfrm>
          <a:off x="9467850" y="1836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48037</xdr:rowOff>
    </xdr:from>
    <xdr:to>
      <xdr:col>50</xdr:col>
      <xdr:colOff>165100</xdr:colOff>
      <xdr:row>107</xdr:row>
      <xdr:rowOff>149637</xdr:rowOff>
    </xdr:to>
    <xdr:sp macro="" textlink="">
      <xdr:nvSpPr>
        <xdr:cNvPr id="480" name="楕円 479">
          <a:extLst>
            <a:ext uri="{FF2B5EF4-FFF2-40B4-BE49-F238E27FC236}">
              <a16:creationId xmlns:a16="http://schemas.microsoft.com/office/drawing/2014/main" id="{5278D834-80D6-4B36-9238-5238B4700917}"/>
            </a:ext>
          </a:extLst>
        </xdr:cNvPr>
        <xdr:cNvSpPr/>
      </xdr:nvSpPr>
      <xdr:spPr>
        <a:xfrm>
          <a:off x="8632190" y="1839509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91759</xdr:rowOff>
    </xdr:from>
    <xdr:to>
      <xdr:col>55</xdr:col>
      <xdr:colOff>0</xdr:colOff>
      <xdr:row>107</xdr:row>
      <xdr:rowOff>98837</xdr:rowOff>
    </xdr:to>
    <xdr:cxnSp macro="">
      <xdr:nvCxnSpPr>
        <xdr:cNvPr id="481" name="直線コネクタ 480">
          <a:extLst>
            <a:ext uri="{FF2B5EF4-FFF2-40B4-BE49-F238E27FC236}">
              <a16:creationId xmlns:a16="http://schemas.microsoft.com/office/drawing/2014/main" id="{10A5160E-F5F8-4BAC-8531-B75F106C01DE}"/>
            </a:ext>
          </a:extLst>
        </xdr:cNvPr>
        <xdr:cNvCxnSpPr/>
      </xdr:nvCxnSpPr>
      <xdr:spPr>
        <a:xfrm flipV="1">
          <a:off x="8686800" y="1844071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55155</xdr:rowOff>
    </xdr:from>
    <xdr:to>
      <xdr:col>46</xdr:col>
      <xdr:colOff>38100</xdr:colOff>
      <xdr:row>107</xdr:row>
      <xdr:rowOff>156755</xdr:rowOff>
    </xdr:to>
    <xdr:sp macro="" textlink="">
      <xdr:nvSpPr>
        <xdr:cNvPr id="482" name="楕円 481">
          <a:extLst>
            <a:ext uri="{FF2B5EF4-FFF2-40B4-BE49-F238E27FC236}">
              <a16:creationId xmlns:a16="http://schemas.microsoft.com/office/drawing/2014/main" id="{E90A527A-FC1B-4F79-B3A0-A7B836411C33}"/>
            </a:ext>
          </a:extLst>
        </xdr:cNvPr>
        <xdr:cNvSpPr/>
      </xdr:nvSpPr>
      <xdr:spPr>
        <a:xfrm>
          <a:off x="7846060" y="184041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98837</xdr:rowOff>
    </xdr:from>
    <xdr:to>
      <xdr:col>50</xdr:col>
      <xdr:colOff>114300</xdr:colOff>
      <xdr:row>107</xdr:row>
      <xdr:rowOff>105955</xdr:rowOff>
    </xdr:to>
    <xdr:cxnSp macro="">
      <xdr:nvCxnSpPr>
        <xdr:cNvPr id="483" name="直線コネクタ 482">
          <a:extLst>
            <a:ext uri="{FF2B5EF4-FFF2-40B4-BE49-F238E27FC236}">
              <a16:creationId xmlns:a16="http://schemas.microsoft.com/office/drawing/2014/main" id="{DB77E859-5225-414A-97E1-4CB3B13FF5F9}"/>
            </a:ext>
          </a:extLst>
        </xdr:cNvPr>
        <xdr:cNvCxnSpPr/>
      </xdr:nvCxnSpPr>
      <xdr:spPr>
        <a:xfrm flipV="1">
          <a:off x="7889240" y="18440177"/>
          <a:ext cx="79756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61460</xdr:rowOff>
    </xdr:from>
    <xdr:to>
      <xdr:col>41</xdr:col>
      <xdr:colOff>101600</xdr:colOff>
      <xdr:row>107</xdr:row>
      <xdr:rowOff>163060</xdr:rowOff>
    </xdr:to>
    <xdr:sp macro="" textlink="">
      <xdr:nvSpPr>
        <xdr:cNvPr id="484" name="楕円 483">
          <a:extLst>
            <a:ext uri="{FF2B5EF4-FFF2-40B4-BE49-F238E27FC236}">
              <a16:creationId xmlns:a16="http://schemas.microsoft.com/office/drawing/2014/main" id="{0BDB944E-4A4F-4007-9D2A-CC218DE790DD}"/>
            </a:ext>
          </a:extLst>
        </xdr:cNvPr>
        <xdr:cNvSpPr/>
      </xdr:nvSpPr>
      <xdr:spPr>
        <a:xfrm>
          <a:off x="7029450" y="184028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105955</xdr:rowOff>
    </xdr:from>
    <xdr:to>
      <xdr:col>45</xdr:col>
      <xdr:colOff>177800</xdr:colOff>
      <xdr:row>107</xdr:row>
      <xdr:rowOff>112260</xdr:rowOff>
    </xdr:to>
    <xdr:cxnSp macro="">
      <xdr:nvCxnSpPr>
        <xdr:cNvPr id="485" name="直線コネクタ 484">
          <a:extLst>
            <a:ext uri="{FF2B5EF4-FFF2-40B4-BE49-F238E27FC236}">
              <a16:creationId xmlns:a16="http://schemas.microsoft.com/office/drawing/2014/main" id="{4EB25286-F4F3-4E3C-9161-0639CD03DE01}"/>
            </a:ext>
          </a:extLst>
        </xdr:cNvPr>
        <xdr:cNvCxnSpPr/>
      </xdr:nvCxnSpPr>
      <xdr:spPr>
        <a:xfrm flipV="1">
          <a:off x="7084060" y="18449200"/>
          <a:ext cx="80518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66622</xdr:rowOff>
    </xdr:from>
    <xdr:to>
      <xdr:col>36</xdr:col>
      <xdr:colOff>165100</xdr:colOff>
      <xdr:row>107</xdr:row>
      <xdr:rowOff>168222</xdr:rowOff>
    </xdr:to>
    <xdr:sp macro="" textlink="">
      <xdr:nvSpPr>
        <xdr:cNvPr id="486" name="楕円 485">
          <a:extLst>
            <a:ext uri="{FF2B5EF4-FFF2-40B4-BE49-F238E27FC236}">
              <a16:creationId xmlns:a16="http://schemas.microsoft.com/office/drawing/2014/main" id="{517700AE-CD53-4FBF-9E15-D2C748DAB862}"/>
            </a:ext>
          </a:extLst>
        </xdr:cNvPr>
        <xdr:cNvSpPr/>
      </xdr:nvSpPr>
      <xdr:spPr>
        <a:xfrm>
          <a:off x="6231890" y="1840986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112260</xdr:rowOff>
    </xdr:from>
    <xdr:to>
      <xdr:col>41</xdr:col>
      <xdr:colOff>50800</xdr:colOff>
      <xdr:row>107</xdr:row>
      <xdr:rowOff>117422</xdr:rowOff>
    </xdr:to>
    <xdr:cxnSp macro="">
      <xdr:nvCxnSpPr>
        <xdr:cNvPr id="487" name="直線コネクタ 486">
          <a:extLst>
            <a:ext uri="{FF2B5EF4-FFF2-40B4-BE49-F238E27FC236}">
              <a16:creationId xmlns:a16="http://schemas.microsoft.com/office/drawing/2014/main" id="{D1135174-4E90-4D99-ABC6-0988B7217FE0}"/>
            </a:ext>
          </a:extLst>
        </xdr:cNvPr>
        <xdr:cNvCxnSpPr/>
      </xdr:nvCxnSpPr>
      <xdr:spPr>
        <a:xfrm flipV="1">
          <a:off x="6286500" y="18457410"/>
          <a:ext cx="79756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128689</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CDA1AD7A-0158-4FBE-8F59-AC1F1FE46FC2}"/>
            </a:ext>
          </a:extLst>
        </xdr:cNvPr>
        <xdr:cNvSpPr txBox="1"/>
      </xdr:nvSpPr>
      <xdr:spPr>
        <a:xfrm>
          <a:off x="8401265" y="1813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117682</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7D9AA48E-EDA6-4AFB-B8C3-10433F98CDA7}"/>
            </a:ext>
          </a:extLst>
        </xdr:cNvPr>
        <xdr:cNvSpPr txBox="1"/>
      </xdr:nvSpPr>
      <xdr:spPr>
        <a:xfrm>
          <a:off x="7610690" y="1811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74435</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E83F6C76-2793-4664-A0D5-A3521FB834A1}"/>
            </a:ext>
          </a:extLst>
        </xdr:cNvPr>
        <xdr:cNvSpPr txBox="1"/>
      </xdr:nvSpPr>
      <xdr:spPr>
        <a:xfrm>
          <a:off x="6822655" y="1807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101069</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04E8CE3A-40BB-49A3-A827-A6E8ABAF9D21}"/>
            </a:ext>
          </a:extLst>
        </xdr:cNvPr>
        <xdr:cNvSpPr txBox="1"/>
      </xdr:nvSpPr>
      <xdr:spPr>
        <a:xfrm>
          <a:off x="6007950" y="1809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140764</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id="{AD1B1D6B-0D8B-446D-86C5-2C77CE29E12C}"/>
            </a:ext>
          </a:extLst>
        </xdr:cNvPr>
        <xdr:cNvSpPr txBox="1"/>
      </xdr:nvSpPr>
      <xdr:spPr>
        <a:xfrm>
          <a:off x="8401265" y="1848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147882</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id="{C08643F9-3E22-426A-A435-2851ADEBCED4}"/>
            </a:ext>
          </a:extLst>
        </xdr:cNvPr>
        <xdr:cNvSpPr txBox="1"/>
      </xdr:nvSpPr>
      <xdr:spPr>
        <a:xfrm>
          <a:off x="7610690" y="1849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154187</xdr:rowOff>
    </xdr:from>
    <xdr:ext cx="599010" cy="259045"/>
    <xdr:sp macro="" textlink="">
      <xdr:nvSpPr>
        <xdr:cNvPr id="494" name="n_3mainValue【港湾・漁港】&#10;一人当たり有形固定資産（償却資産）額">
          <a:extLst>
            <a:ext uri="{FF2B5EF4-FFF2-40B4-BE49-F238E27FC236}">
              <a16:creationId xmlns:a16="http://schemas.microsoft.com/office/drawing/2014/main" id="{89A9CFFC-4E12-4610-8D21-530E3FB50C3B}"/>
            </a:ext>
          </a:extLst>
        </xdr:cNvPr>
        <xdr:cNvSpPr txBox="1"/>
      </xdr:nvSpPr>
      <xdr:spPr>
        <a:xfrm>
          <a:off x="6822655" y="1849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159349</xdr:rowOff>
    </xdr:from>
    <xdr:ext cx="599010" cy="259045"/>
    <xdr:sp macro="" textlink="">
      <xdr:nvSpPr>
        <xdr:cNvPr id="495" name="n_4mainValue【港湾・漁港】&#10;一人当たり有形固定資産（償却資産）額">
          <a:extLst>
            <a:ext uri="{FF2B5EF4-FFF2-40B4-BE49-F238E27FC236}">
              <a16:creationId xmlns:a16="http://schemas.microsoft.com/office/drawing/2014/main" id="{F6597025-D9B3-4540-82B9-633ADA8A2650}"/>
            </a:ext>
          </a:extLst>
        </xdr:cNvPr>
        <xdr:cNvSpPr txBox="1"/>
      </xdr:nvSpPr>
      <xdr:spPr>
        <a:xfrm>
          <a:off x="6007950" y="1850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86ABA204-B9C2-4791-BB24-5D1B8B61F0F7}"/>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B347C7A9-5F08-4144-814D-A89673E92332}"/>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394D5CDA-EFB7-4EF9-9873-7A47A2134166}"/>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1851BDE0-30DC-4192-BE87-C1AEFF3D8985}"/>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9BF7A36B-06D4-46FB-A965-E3D0B6A6DF18}"/>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4314215D-4157-4C9A-946E-92495D0CE5EF}"/>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FEB7CBC2-4A06-4AC7-BC9B-6A46D2B2AE25}"/>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7EC8EF53-C31D-40A6-A2CB-A7946ECBF0E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7E1D7967-2C3A-47AD-9002-C6FE8E2DB217}"/>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5F86C98A-B267-4A8F-8332-E67B47F5F860}"/>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E49AA7F1-4854-4833-B5A4-D6CECD0B020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835D469E-E398-4469-9671-5F0C0DE3D133}"/>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E189FA96-496A-41C0-A107-8F0BA83F14BF}"/>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CD7E6A9F-4453-4B7E-8437-673234D9E552}"/>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A5B1A7DF-1560-42AE-9B2D-BD503F59FE93}"/>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74A6F0EA-026F-43E3-A30D-C3EDDC712677}"/>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40D100-2577-4AEA-B826-CE70D6EAE956}"/>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A81EBE35-40C9-470C-B7DD-684B49E549BC}"/>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EACBDFB1-3668-4057-9D9C-ACD5B071A69C}"/>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1DC44F29-34D6-46E0-A0C7-7F1F8EC25C95}"/>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73F1B48C-ADA3-491F-B4EC-A758D9E916C2}"/>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B3636939-4DD7-4B63-B26E-0EAB7B0FB266}"/>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474B3E6C-F4A1-446A-A829-6C65D48392BD}"/>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3B34D200-A27B-4F1E-A6F7-327812A77D49}"/>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1BBFE8D0-B267-4398-B4F3-DE6C6E236CB3}"/>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C4171EE6-E856-4597-99E3-5A2AC91EFA4E}"/>
            </a:ext>
          </a:extLst>
        </xdr:cNvPr>
        <xdr:cNvCxnSpPr/>
      </xdr:nvCxnSpPr>
      <xdr:spPr>
        <a:xfrm flipV="1">
          <a:off x="14703424" y="5669008"/>
          <a:ext cx="0" cy="162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D2A927A6-166A-4B98-ACF3-0FFEF5F9026B}"/>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B899DD23-66CC-42E8-9422-6CEE2F74B834}"/>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49D090D8-EAE5-43C2-8AD8-F5A9A4C5AE04}"/>
            </a:ext>
          </a:extLst>
        </xdr:cNvPr>
        <xdr:cNvSpPr txBox="1"/>
      </xdr:nvSpPr>
      <xdr:spPr>
        <a:xfrm>
          <a:off x="147421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525" name="直線コネクタ 524">
          <a:extLst>
            <a:ext uri="{FF2B5EF4-FFF2-40B4-BE49-F238E27FC236}">
              <a16:creationId xmlns:a16="http://schemas.microsoft.com/office/drawing/2014/main" id="{87B41A44-4D63-45C6-8CD4-927B319DFD15}"/>
            </a:ext>
          </a:extLst>
        </xdr:cNvPr>
        <xdr:cNvCxnSpPr/>
      </xdr:nvCxnSpPr>
      <xdr:spPr>
        <a:xfrm>
          <a:off x="14611350" y="5669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DED99E97-4F18-4C85-BD44-A945783E4F82}"/>
            </a:ext>
          </a:extLst>
        </xdr:cNvPr>
        <xdr:cNvSpPr txBox="1"/>
      </xdr:nvSpPr>
      <xdr:spPr>
        <a:xfrm>
          <a:off x="14742160" y="6485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27" name="フローチャート: 判断 526">
          <a:extLst>
            <a:ext uri="{FF2B5EF4-FFF2-40B4-BE49-F238E27FC236}">
              <a16:creationId xmlns:a16="http://schemas.microsoft.com/office/drawing/2014/main" id="{1AD8F8AA-3611-4237-8147-F36901F84F82}"/>
            </a:ext>
          </a:extLst>
        </xdr:cNvPr>
        <xdr:cNvSpPr/>
      </xdr:nvSpPr>
      <xdr:spPr>
        <a:xfrm>
          <a:off x="14649450" y="65132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528" name="フローチャート: 判断 527">
          <a:extLst>
            <a:ext uri="{FF2B5EF4-FFF2-40B4-BE49-F238E27FC236}">
              <a16:creationId xmlns:a16="http://schemas.microsoft.com/office/drawing/2014/main" id="{9263FADE-1EC0-4BA5-9621-91CA593A1EF5}"/>
            </a:ext>
          </a:extLst>
        </xdr:cNvPr>
        <xdr:cNvSpPr/>
      </xdr:nvSpPr>
      <xdr:spPr>
        <a:xfrm>
          <a:off x="13887450" y="651818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29" name="フローチャート: 判断 528">
          <a:extLst>
            <a:ext uri="{FF2B5EF4-FFF2-40B4-BE49-F238E27FC236}">
              <a16:creationId xmlns:a16="http://schemas.microsoft.com/office/drawing/2014/main" id="{02048133-FEEB-4FDB-B829-D5EA8C4EA57E}"/>
            </a:ext>
          </a:extLst>
        </xdr:cNvPr>
        <xdr:cNvSpPr/>
      </xdr:nvSpPr>
      <xdr:spPr>
        <a:xfrm>
          <a:off x="13089890" y="6470559"/>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530" name="フローチャート: 判断 529">
          <a:extLst>
            <a:ext uri="{FF2B5EF4-FFF2-40B4-BE49-F238E27FC236}">
              <a16:creationId xmlns:a16="http://schemas.microsoft.com/office/drawing/2014/main" id="{770B2086-C01D-4F92-B9BE-C799ABC1E372}"/>
            </a:ext>
          </a:extLst>
        </xdr:cNvPr>
        <xdr:cNvSpPr/>
      </xdr:nvSpPr>
      <xdr:spPr>
        <a:xfrm>
          <a:off x="12303760" y="64455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531" name="フローチャート: 判断 530">
          <a:extLst>
            <a:ext uri="{FF2B5EF4-FFF2-40B4-BE49-F238E27FC236}">
              <a16:creationId xmlns:a16="http://schemas.microsoft.com/office/drawing/2014/main" id="{8AD0580E-6DEF-4DDF-AA48-D08F3F255E2A}"/>
            </a:ext>
          </a:extLst>
        </xdr:cNvPr>
        <xdr:cNvSpPr/>
      </xdr:nvSpPr>
      <xdr:spPr>
        <a:xfrm>
          <a:off x="11487150" y="644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168B97A-33E6-4B0B-99C3-77B29478ED4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108263B-5A9A-4583-99E7-D26F6580FC6D}"/>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A690631-6630-4FA4-B92C-13886714360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9635CE6-29D5-4B62-91DC-11FCB9886FEC}"/>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C5CC03FB-2CB9-4A85-8003-CA8F54EC737F}"/>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169092</xdr:rowOff>
    </xdr:from>
    <xdr:to>
      <xdr:col>85</xdr:col>
      <xdr:colOff>177800</xdr:colOff>
      <xdr:row>37</xdr:row>
      <xdr:rowOff>99242</xdr:rowOff>
    </xdr:to>
    <xdr:sp macro="" textlink="">
      <xdr:nvSpPr>
        <xdr:cNvPr id="537" name="楕円 536">
          <a:extLst>
            <a:ext uri="{FF2B5EF4-FFF2-40B4-BE49-F238E27FC236}">
              <a16:creationId xmlns:a16="http://schemas.microsoft.com/office/drawing/2014/main" id="{39D0286C-6645-46C3-9095-7DC198CFE760}"/>
            </a:ext>
          </a:extLst>
        </xdr:cNvPr>
        <xdr:cNvSpPr/>
      </xdr:nvSpPr>
      <xdr:spPr>
        <a:xfrm>
          <a:off x="14649450" y="634510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20519</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B2F6F2FB-4A84-4AE1-BB78-4CC6163704B0}"/>
            </a:ext>
          </a:extLst>
        </xdr:cNvPr>
        <xdr:cNvSpPr txBox="1"/>
      </xdr:nvSpPr>
      <xdr:spPr>
        <a:xfrm>
          <a:off x="14742160" y="6188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120106</xdr:rowOff>
    </xdr:from>
    <xdr:to>
      <xdr:col>81</xdr:col>
      <xdr:colOff>101600</xdr:colOff>
      <xdr:row>37</xdr:row>
      <xdr:rowOff>50256</xdr:rowOff>
    </xdr:to>
    <xdr:sp macro="" textlink="">
      <xdr:nvSpPr>
        <xdr:cNvPr id="539" name="楕円 538">
          <a:extLst>
            <a:ext uri="{FF2B5EF4-FFF2-40B4-BE49-F238E27FC236}">
              <a16:creationId xmlns:a16="http://schemas.microsoft.com/office/drawing/2014/main" id="{39F07EEF-6D64-49CD-9C0B-2B96E05FA212}"/>
            </a:ext>
          </a:extLst>
        </xdr:cNvPr>
        <xdr:cNvSpPr/>
      </xdr:nvSpPr>
      <xdr:spPr>
        <a:xfrm>
          <a:off x="13887450" y="62942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170906</xdr:rowOff>
    </xdr:from>
    <xdr:to>
      <xdr:col>85</xdr:col>
      <xdr:colOff>127000</xdr:colOff>
      <xdr:row>37</xdr:row>
      <xdr:rowOff>48442</xdr:rowOff>
    </xdr:to>
    <xdr:cxnSp macro="">
      <xdr:nvCxnSpPr>
        <xdr:cNvPr id="540" name="直線コネクタ 539">
          <a:extLst>
            <a:ext uri="{FF2B5EF4-FFF2-40B4-BE49-F238E27FC236}">
              <a16:creationId xmlns:a16="http://schemas.microsoft.com/office/drawing/2014/main" id="{0467CC09-2C79-4E01-85EB-176865F1AEF2}"/>
            </a:ext>
          </a:extLst>
        </xdr:cNvPr>
        <xdr:cNvCxnSpPr/>
      </xdr:nvCxnSpPr>
      <xdr:spPr>
        <a:xfrm>
          <a:off x="13942060" y="6346916"/>
          <a:ext cx="762000" cy="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541" name="楕円 540">
          <a:extLst>
            <a:ext uri="{FF2B5EF4-FFF2-40B4-BE49-F238E27FC236}">
              <a16:creationId xmlns:a16="http://schemas.microsoft.com/office/drawing/2014/main" id="{17714794-BBC3-412A-8D03-5D74F776F853}"/>
            </a:ext>
          </a:extLst>
        </xdr:cNvPr>
        <xdr:cNvSpPr/>
      </xdr:nvSpPr>
      <xdr:spPr>
        <a:xfrm>
          <a:off x="13089890" y="62414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36</xdr:row>
      <xdr:rowOff>170906</xdr:rowOff>
    </xdr:to>
    <xdr:cxnSp macro="">
      <xdr:nvCxnSpPr>
        <xdr:cNvPr id="542" name="直線コネクタ 541">
          <a:extLst>
            <a:ext uri="{FF2B5EF4-FFF2-40B4-BE49-F238E27FC236}">
              <a16:creationId xmlns:a16="http://schemas.microsoft.com/office/drawing/2014/main" id="{7448D533-8E4B-4948-9D1D-E04B7512699A}"/>
            </a:ext>
          </a:extLst>
        </xdr:cNvPr>
        <xdr:cNvCxnSpPr/>
      </xdr:nvCxnSpPr>
      <xdr:spPr>
        <a:xfrm>
          <a:off x="13144500" y="6296025"/>
          <a:ext cx="79756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22134</xdr:rowOff>
    </xdr:from>
    <xdr:to>
      <xdr:col>72</xdr:col>
      <xdr:colOff>38100</xdr:colOff>
      <xdr:row>36</xdr:row>
      <xdr:rowOff>123734</xdr:rowOff>
    </xdr:to>
    <xdr:sp macro="" textlink="">
      <xdr:nvSpPr>
        <xdr:cNvPr id="543" name="楕円 542">
          <a:extLst>
            <a:ext uri="{FF2B5EF4-FFF2-40B4-BE49-F238E27FC236}">
              <a16:creationId xmlns:a16="http://schemas.microsoft.com/office/drawing/2014/main" id="{E13A4984-2C00-49CA-82FD-A6B2482AF48E}"/>
            </a:ext>
          </a:extLst>
        </xdr:cNvPr>
        <xdr:cNvSpPr/>
      </xdr:nvSpPr>
      <xdr:spPr>
        <a:xfrm>
          <a:off x="12303760" y="619052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72934</xdr:rowOff>
    </xdr:from>
    <xdr:to>
      <xdr:col>76</xdr:col>
      <xdr:colOff>114300</xdr:colOff>
      <xdr:row>36</xdr:row>
      <xdr:rowOff>121920</xdr:rowOff>
    </xdr:to>
    <xdr:cxnSp macro="">
      <xdr:nvCxnSpPr>
        <xdr:cNvPr id="544" name="直線コネクタ 543">
          <a:extLst>
            <a:ext uri="{FF2B5EF4-FFF2-40B4-BE49-F238E27FC236}">
              <a16:creationId xmlns:a16="http://schemas.microsoft.com/office/drawing/2014/main" id="{1B671FA0-3E48-421B-91D0-915D2299E1CB}"/>
            </a:ext>
          </a:extLst>
        </xdr:cNvPr>
        <xdr:cNvCxnSpPr/>
      </xdr:nvCxnSpPr>
      <xdr:spPr>
        <a:xfrm>
          <a:off x="12346940" y="6245134"/>
          <a:ext cx="79756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xdr:rowOff>
    </xdr:from>
    <xdr:to>
      <xdr:col>67</xdr:col>
      <xdr:colOff>101600</xdr:colOff>
      <xdr:row>39</xdr:row>
      <xdr:rowOff>104140</xdr:rowOff>
    </xdr:to>
    <xdr:sp macro="" textlink="">
      <xdr:nvSpPr>
        <xdr:cNvPr id="545" name="楕円 544">
          <a:extLst>
            <a:ext uri="{FF2B5EF4-FFF2-40B4-BE49-F238E27FC236}">
              <a16:creationId xmlns:a16="http://schemas.microsoft.com/office/drawing/2014/main" id="{31BB59BD-8A19-4520-B59A-74A62882C16E}"/>
            </a:ext>
          </a:extLst>
        </xdr:cNvPr>
        <xdr:cNvSpPr/>
      </xdr:nvSpPr>
      <xdr:spPr>
        <a:xfrm>
          <a:off x="11487150" y="66890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72934</xdr:rowOff>
    </xdr:from>
    <xdr:to>
      <xdr:col>71</xdr:col>
      <xdr:colOff>177800</xdr:colOff>
      <xdr:row>39</xdr:row>
      <xdr:rowOff>53340</xdr:rowOff>
    </xdr:to>
    <xdr:cxnSp macro="">
      <xdr:nvCxnSpPr>
        <xdr:cNvPr id="546" name="直線コネクタ 545">
          <a:extLst>
            <a:ext uri="{FF2B5EF4-FFF2-40B4-BE49-F238E27FC236}">
              <a16:creationId xmlns:a16="http://schemas.microsoft.com/office/drawing/2014/main" id="{624952CF-418A-4AF8-81FC-FEC1A1207472}"/>
            </a:ext>
          </a:extLst>
        </xdr:cNvPr>
        <xdr:cNvCxnSpPr/>
      </xdr:nvCxnSpPr>
      <xdr:spPr>
        <a:xfrm flipV="1">
          <a:off x="11541760" y="6245134"/>
          <a:ext cx="805180" cy="49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7A7A388D-501B-4C42-9BF4-DC49D2F7BD99}"/>
            </a:ext>
          </a:extLst>
        </xdr:cNvPr>
        <xdr:cNvSpPr txBox="1"/>
      </xdr:nvSpPr>
      <xdr:spPr>
        <a:xfrm>
          <a:off x="1373823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D925021B-35A6-41F1-84FB-736EFD3E1281}"/>
            </a:ext>
          </a:extLst>
        </xdr:cNvPr>
        <xdr:cNvSpPr txBox="1"/>
      </xdr:nvSpPr>
      <xdr:spPr>
        <a:xfrm>
          <a:off x="12957184" y="656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95D18BA7-125F-4038-A110-97DB3D1205CC}"/>
            </a:ext>
          </a:extLst>
        </xdr:cNvPr>
        <xdr:cNvSpPr txBox="1"/>
      </xdr:nvSpPr>
      <xdr:spPr>
        <a:xfrm>
          <a:off x="12171054" y="653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50EB594C-EC65-4C1E-88A7-F64553E5AB04}"/>
            </a:ext>
          </a:extLst>
        </xdr:cNvPr>
        <xdr:cNvSpPr txBox="1"/>
      </xdr:nvSpPr>
      <xdr:spPr>
        <a:xfrm>
          <a:off x="113544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66783</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0016FFF0-BD21-47BA-9FC9-FDF3AA90D9CC}"/>
            </a:ext>
          </a:extLst>
        </xdr:cNvPr>
        <xdr:cNvSpPr txBox="1"/>
      </xdr:nvSpPr>
      <xdr:spPr>
        <a:xfrm>
          <a:off x="13738234" y="606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C313BBC0-2378-486A-9CAD-62FC3B40D155}"/>
            </a:ext>
          </a:extLst>
        </xdr:cNvPr>
        <xdr:cNvSpPr txBox="1"/>
      </xdr:nvSpPr>
      <xdr:spPr>
        <a:xfrm>
          <a:off x="1295718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140261</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B64E4D5A-6A65-4DBB-8CAF-D25C646B20E1}"/>
            </a:ext>
          </a:extLst>
        </xdr:cNvPr>
        <xdr:cNvSpPr txBox="1"/>
      </xdr:nvSpPr>
      <xdr:spPr>
        <a:xfrm>
          <a:off x="12171054"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95267</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823F03A8-8A89-484A-B7D6-254BAD08C98B}"/>
            </a:ext>
          </a:extLst>
        </xdr:cNvPr>
        <xdr:cNvSpPr txBox="1"/>
      </xdr:nvSpPr>
      <xdr:spPr>
        <a:xfrm>
          <a:off x="113544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A1CD5DE9-F1AC-43B2-AEEB-A6E897FEEB1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D4027208-3D53-4103-9987-4F9C5BC016FC}"/>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7C5AEAAF-76CD-4801-966A-A143E8FBCDDE}"/>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E259DCD2-F090-4968-8FF9-6A444ED030AA}"/>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9C9F3A9C-F2AA-441A-BD03-3A0922DE85F4}"/>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B40459C8-E92D-499C-9DB2-7DA3D357A5B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A8377939-008F-4EC1-8ECF-0B8B880F518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3C2F4CCC-0F57-41EA-AD9F-73414CEC58F3}"/>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EBB9DBFB-1AD4-4701-AA2F-76889E189002}"/>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4DB86571-CAE0-4A49-8DAF-E44DA32FBFF0}"/>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22C0358C-0CC6-4403-8080-699F642969A3}"/>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81359BC1-FFFB-47A3-AFDB-CA0A035D3C6A}"/>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A5A0BEF9-0D89-46E0-B17F-4E3E7695E3B1}"/>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A6759FB2-7E41-460E-A121-56C14A8F19D2}"/>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D7A7DBBA-E371-4226-9CA8-E20A41F09FF1}"/>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AA774096-0391-412D-B41F-018429CA20A5}"/>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B7E5A4A5-AEF1-4267-817D-ED087513F33E}"/>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B00A4746-72DC-4B81-95F2-D884AE9D7720}"/>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3E15ED0B-3B13-4248-9764-4260CE14EC2D}"/>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FBDAA5A5-5167-4A7C-991C-939574E1F465}"/>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A60A2165-4E45-4ADD-B766-5215A26389A1}"/>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0821BCAB-2666-4822-8795-CE64EAA35CB3}"/>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E8F2662E-2CA8-44EB-B44F-13656DD3DFFC}"/>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578" name="直線コネクタ 577">
          <a:extLst>
            <a:ext uri="{FF2B5EF4-FFF2-40B4-BE49-F238E27FC236}">
              <a16:creationId xmlns:a16="http://schemas.microsoft.com/office/drawing/2014/main" id="{A6905DC5-8968-4699-A3EB-D4C0F45947B8}"/>
            </a:ext>
          </a:extLst>
        </xdr:cNvPr>
        <xdr:cNvCxnSpPr/>
      </xdr:nvCxnSpPr>
      <xdr:spPr>
        <a:xfrm flipV="1">
          <a:off x="19947254" y="588899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CA5EC25D-090F-44E6-BD63-B76DB31743CA}"/>
            </a:ext>
          </a:extLst>
        </xdr:cNvPr>
        <xdr:cNvSpPr txBox="1"/>
      </xdr:nvSpPr>
      <xdr:spPr>
        <a:xfrm>
          <a:off x="19985990" y="71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580" name="直線コネクタ 579">
          <a:extLst>
            <a:ext uri="{FF2B5EF4-FFF2-40B4-BE49-F238E27FC236}">
              <a16:creationId xmlns:a16="http://schemas.microsoft.com/office/drawing/2014/main" id="{8C4AB390-5B93-4BC6-914F-9AF98A2F05B2}"/>
            </a:ext>
          </a:extLst>
        </xdr:cNvPr>
        <xdr:cNvCxnSpPr/>
      </xdr:nvCxnSpPr>
      <xdr:spPr>
        <a:xfrm>
          <a:off x="19885660" y="7171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BF273EAD-360E-4581-A305-973D54E21E6E}"/>
            </a:ext>
          </a:extLst>
        </xdr:cNvPr>
        <xdr:cNvSpPr txBox="1"/>
      </xdr:nvSpPr>
      <xdr:spPr>
        <a:xfrm>
          <a:off x="19985990" y="5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582" name="直線コネクタ 581">
          <a:extLst>
            <a:ext uri="{FF2B5EF4-FFF2-40B4-BE49-F238E27FC236}">
              <a16:creationId xmlns:a16="http://schemas.microsoft.com/office/drawing/2014/main" id="{17D44EFA-1C2A-46E8-96D7-0FFAA2270098}"/>
            </a:ext>
          </a:extLst>
        </xdr:cNvPr>
        <xdr:cNvCxnSpPr/>
      </xdr:nvCxnSpPr>
      <xdr:spPr>
        <a:xfrm>
          <a:off x="19885660" y="588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72779A20-B4FD-4845-ACDC-E67DB315362C}"/>
            </a:ext>
          </a:extLst>
        </xdr:cNvPr>
        <xdr:cNvSpPr txBox="1"/>
      </xdr:nvSpPr>
      <xdr:spPr>
        <a:xfrm>
          <a:off x="19985990" y="6640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84" name="フローチャート: 判断 583">
          <a:extLst>
            <a:ext uri="{FF2B5EF4-FFF2-40B4-BE49-F238E27FC236}">
              <a16:creationId xmlns:a16="http://schemas.microsoft.com/office/drawing/2014/main" id="{62B80470-8B39-41B2-A893-367B35F3306A}"/>
            </a:ext>
          </a:extLst>
        </xdr:cNvPr>
        <xdr:cNvSpPr/>
      </xdr:nvSpPr>
      <xdr:spPr>
        <a:xfrm>
          <a:off x="19904710" y="6783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585" name="フローチャート: 判断 584">
          <a:extLst>
            <a:ext uri="{FF2B5EF4-FFF2-40B4-BE49-F238E27FC236}">
              <a16:creationId xmlns:a16="http://schemas.microsoft.com/office/drawing/2014/main" id="{91BF992F-56FB-4A52-833F-08FEAA77781B}"/>
            </a:ext>
          </a:extLst>
        </xdr:cNvPr>
        <xdr:cNvSpPr/>
      </xdr:nvSpPr>
      <xdr:spPr>
        <a:xfrm>
          <a:off x="19161760" y="6816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586" name="フローチャート: 判断 585">
          <a:extLst>
            <a:ext uri="{FF2B5EF4-FFF2-40B4-BE49-F238E27FC236}">
              <a16:creationId xmlns:a16="http://schemas.microsoft.com/office/drawing/2014/main" id="{2CD8526E-EA12-46EA-8E21-D09D61E1F63E}"/>
            </a:ext>
          </a:extLst>
        </xdr:cNvPr>
        <xdr:cNvSpPr/>
      </xdr:nvSpPr>
      <xdr:spPr>
        <a:xfrm>
          <a:off x="18345150" y="6798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587" name="フローチャート: 判断 586">
          <a:extLst>
            <a:ext uri="{FF2B5EF4-FFF2-40B4-BE49-F238E27FC236}">
              <a16:creationId xmlns:a16="http://schemas.microsoft.com/office/drawing/2014/main" id="{473E7E89-87AA-462D-A97D-04DAAD85D152}"/>
            </a:ext>
          </a:extLst>
        </xdr:cNvPr>
        <xdr:cNvSpPr/>
      </xdr:nvSpPr>
      <xdr:spPr>
        <a:xfrm>
          <a:off x="17547590" y="68389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588" name="フローチャート: 判断 587">
          <a:extLst>
            <a:ext uri="{FF2B5EF4-FFF2-40B4-BE49-F238E27FC236}">
              <a16:creationId xmlns:a16="http://schemas.microsoft.com/office/drawing/2014/main" id="{487E7B73-4BA7-499D-952A-D339E4980E8B}"/>
            </a:ext>
          </a:extLst>
        </xdr:cNvPr>
        <xdr:cNvSpPr/>
      </xdr:nvSpPr>
      <xdr:spPr>
        <a:xfrm>
          <a:off x="16761460" y="68306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6F4D5A1-1DF7-4323-8EAD-8CEF4357E1E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2D97D049-294B-485F-AD5F-3EC7ADC54F5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B471551-1887-4404-BDD3-6ED05EDBF894}"/>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76DBE33F-B89D-4B34-AEED-03F84150F07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9CA66AD3-D487-46EE-A7D0-735F1AD232D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22860</xdr:rowOff>
    </xdr:from>
    <xdr:to>
      <xdr:col>116</xdr:col>
      <xdr:colOff>114300</xdr:colOff>
      <xdr:row>41</xdr:row>
      <xdr:rowOff>124460</xdr:rowOff>
    </xdr:to>
    <xdr:sp macro="" textlink="">
      <xdr:nvSpPr>
        <xdr:cNvPr id="594" name="楕円 593">
          <a:extLst>
            <a:ext uri="{FF2B5EF4-FFF2-40B4-BE49-F238E27FC236}">
              <a16:creationId xmlns:a16="http://schemas.microsoft.com/office/drawing/2014/main" id="{AA3476AE-67D9-408C-8485-4C105A6833D8}"/>
            </a:ext>
          </a:extLst>
        </xdr:cNvPr>
        <xdr:cNvSpPr/>
      </xdr:nvSpPr>
      <xdr:spPr>
        <a:xfrm>
          <a:off x="19904710" y="70485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109237</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E609FBFD-2AEC-4BF3-8E04-42DB6729495F}"/>
            </a:ext>
          </a:extLst>
        </xdr:cNvPr>
        <xdr:cNvSpPr txBox="1"/>
      </xdr:nvSpPr>
      <xdr:spPr>
        <a:xfrm>
          <a:off x="19985990" y="69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26670</xdr:rowOff>
    </xdr:from>
    <xdr:to>
      <xdr:col>112</xdr:col>
      <xdr:colOff>38100</xdr:colOff>
      <xdr:row>41</xdr:row>
      <xdr:rowOff>128270</xdr:rowOff>
    </xdr:to>
    <xdr:sp macro="" textlink="">
      <xdr:nvSpPr>
        <xdr:cNvPr id="596" name="楕円 595">
          <a:extLst>
            <a:ext uri="{FF2B5EF4-FFF2-40B4-BE49-F238E27FC236}">
              <a16:creationId xmlns:a16="http://schemas.microsoft.com/office/drawing/2014/main" id="{1344BCEE-5CE1-4FF9-B6DA-1227E50839F0}"/>
            </a:ext>
          </a:extLst>
        </xdr:cNvPr>
        <xdr:cNvSpPr/>
      </xdr:nvSpPr>
      <xdr:spPr>
        <a:xfrm>
          <a:off x="19161760" y="705421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73660</xdr:rowOff>
    </xdr:from>
    <xdr:to>
      <xdr:col>116</xdr:col>
      <xdr:colOff>63500</xdr:colOff>
      <xdr:row>41</xdr:row>
      <xdr:rowOff>77470</xdr:rowOff>
    </xdr:to>
    <xdr:cxnSp macro="">
      <xdr:nvCxnSpPr>
        <xdr:cNvPr id="597" name="直線コネクタ 596">
          <a:extLst>
            <a:ext uri="{FF2B5EF4-FFF2-40B4-BE49-F238E27FC236}">
              <a16:creationId xmlns:a16="http://schemas.microsoft.com/office/drawing/2014/main" id="{C97EA378-70B1-4B8B-B9AB-128A826AB954}"/>
            </a:ext>
          </a:extLst>
        </xdr:cNvPr>
        <xdr:cNvCxnSpPr/>
      </xdr:nvCxnSpPr>
      <xdr:spPr>
        <a:xfrm flipV="1">
          <a:off x="19204940" y="710311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30480</xdr:rowOff>
    </xdr:from>
    <xdr:to>
      <xdr:col>107</xdr:col>
      <xdr:colOff>101600</xdr:colOff>
      <xdr:row>41</xdr:row>
      <xdr:rowOff>132080</xdr:rowOff>
    </xdr:to>
    <xdr:sp macro="" textlink="">
      <xdr:nvSpPr>
        <xdr:cNvPr id="598" name="楕円 597">
          <a:extLst>
            <a:ext uri="{FF2B5EF4-FFF2-40B4-BE49-F238E27FC236}">
              <a16:creationId xmlns:a16="http://schemas.microsoft.com/office/drawing/2014/main" id="{74571EC0-69CE-4C1E-B4F3-8A17C9567D00}"/>
            </a:ext>
          </a:extLst>
        </xdr:cNvPr>
        <xdr:cNvSpPr/>
      </xdr:nvSpPr>
      <xdr:spPr>
        <a:xfrm>
          <a:off x="18345150" y="705802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77470</xdr:rowOff>
    </xdr:from>
    <xdr:to>
      <xdr:col>111</xdr:col>
      <xdr:colOff>177800</xdr:colOff>
      <xdr:row>41</xdr:row>
      <xdr:rowOff>81280</xdr:rowOff>
    </xdr:to>
    <xdr:cxnSp macro="">
      <xdr:nvCxnSpPr>
        <xdr:cNvPr id="599" name="直線コネクタ 598">
          <a:extLst>
            <a:ext uri="{FF2B5EF4-FFF2-40B4-BE49-F238E27FC236}">
              <a16:creationId xmlns:a16="http://schemas.microsoft.com/office/drawing/2014/main" id="{A4186908-D6AC-4196-9E63-463591FEED91}"/>
            </a:ext>
          </a:extLst>
        </xdr:cNvPr>
        <xdr:cNvCxnSpPr/>
      </xdr:nvCxnSpPr>
      <xdr:spPr>
        <a:xfrm flipV="1">
          <a:off x="18399760" y="7106920"/>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34290</xdr:rowOff>
    </xdr:from>
    <xdr:to>
      <xdr:col>102</xdr:col>
      <xdr:colOff>165100</xdr:colOff>
      <xdr:row>41</xdr:row>
      <xdr:rowOff>135890</xdr:rowOff>
    </xdr:to>
    <xdr:sp macro="" textlink="">
      <xdr:nvSpPr>
        <xdr:cNvPr id="600" name="楕円 599">
          <a:extLst>
            <a:ext uri="{FF2B5EF4-FFF2-40B4-BE49-F238E27FC236}">
              <a16:creationId xmlns:a16="http://schemas.microsoft.com/office/drawing/2014/main" id="{48501ABE-2175-4F7D-AE51-ACED91C12CE6}"/>
            </a:ext>
          </a:extLst>
        </xdr:cNvPr>
        <xdr:cNvSpPr/>
      </xdr:nvSpPr>
      <xdr:spPr>
        <a:xfrm>
          <a:off x="17547590" y="706374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81280</xdr:rowOff>
    </xdr:from>
    <xdr:to>
      <xdr:col>107</xdr:col>
      <xdr:colOff>50800</xdr:colOff>
      <xdr:row>41</xdr:row>
      <xdr:rowOff>85090</xdr:rowOff>
    </xdr:to>
    <xdr:cxnSp macro="">
      <xdr:nvCxnSpPr>
        <xdr:cNvPr id="601" name="直線コネクタ 600">
          <a:extLst>
            <a:ext uri="{FF2B5EF4-FFF2-40B4-BE49-F238E27FC236}">
              <a16:creationId xmlns:a16="http://schemas.microsoft.com/office/drawing/2014/main" id="{F73B75AF-DE28-47C1-A5BA-F01A12950330}"/>
            </a:ext>
          </a:extLst>
        </xdr:cNvPr>
        <xdr:cNvCxnSpPr/>
      </xdr:nvCxnSpPr>
      <xdr:spPr>
        <a:xfrm flipV="1">
          <a:off x="17602200" y="711263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149860</xdr:rowOff>
    </xdr:from>
    <xdr:to>
      <xdr:col>98</xdr:col>
      <xdr:colOff>38100</xdr:colOff>
      <xdr:row>41</xdr:row>
      <xdr:rowOff>80010</xdr:rowOff>
    </xdr:to>
    <xdr:sp macro="" textlink="">
      <xdr:nvSpPr>
        <xdr:cNvPr id="602" name="楕円 601">
          <a:extLst>
            <a:ext uri="{FF2B5EF4-FFF2-40B4-BE49-F238E27FC236}">
              <a16:creationId xmlns:a16="http://schemas.microsoft.com/office/drawing/2014/main" id="{4ED7A932-B459-4815-96A1-65B5CC7A4EBC}"/>
            </a:ext>
          </a:extLst>
        </xdr:cNvPr>
        <xdr:cNvSpPr/>
      </xdr:nvSpPr>
      <xdr:spPr>
        <a:xfrm>
          <a:off x="16761460" y="70078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29210</xdr:rowOff>
    </xdr:from>
    <xdr:to>
      <xdr:col>102</xdr:col>
      <xdr:colOff>114300</xdr:colOff>
      <xdr:row>41</xdr:row>
      <xdr:rowOff>85090</xdr:rowOff>
    </xdr:to>
    <xdr:cxnSp macro="">
      <xdr:nvCxnSpPr>
        <xdr:cNvPr id="603" name="直線コネクタ 602">
          <a:extLst>
            <a:ext uri="{FF2B5EF4-FFF2-40B4-BE49-F238E27FC236}">
              <a16:creationId xmlns:a16="http://schemas.microsoft.com/office/drawing/2014/main" id="{08B1E8ED-0AA5-41B0-A753-6F4E6056D63A}"/>
            </a:ext>
          </a:extLst>
        </xdr:cNvPr>
        <xdr:cNvCxnSpPr/>
      </xdr:nvCxnSpPr>
      <xdr:spPr>
        <a:xfrm>
          <a:off x="16804640" y="7056755"/>
          <a:ext cx="79756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9F596CCE-5AE1-49EF-91F3-2107FA07CB81}"/>
            </a:ext>
          </a:extLst>
        </xdr:cNvPr>
        <xdr:cNvSpPr txBox="1"/>
      </xdr:nvSpPr>
      <xdr:spPr>
        <a:xfrm>
          <a:off x="18982132" y="65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ECCE31CE-4DA9-48F9-809A-611C976A2714}"/>
            </a:ext>
          </a:extLst>
        </xdr:cNvPr>
        <xdr:cNvSpPr txBox="1"/>
      </xdr:nvSpPr>
      <xdr:spPr>
        <a:xfrm>
          <a:off x="18182032"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60DA9E8F-2E58-4940-B1F4-9CA952856624}"/>
            </a:ext>
          </a:extLst>
        </xdr:cNvPr>
        <xdr:cNvSpPr txBox="1"/>
      </xdr:nvSpPr>
      <xdr:spPr>
        <a:xfrm>
          <a:off x="17384472"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F209821E-D381-4586-A0A4-AFA6D24788C9}"/>
            </a:ext>
          </a:extLst>
        </xdr:cNvPr>
        <xdr:cNvSpPr txBox="1"/>
      </xdr:nvSpPr>
      <xdr:spPr>
        <a:xfrm>
          <a:off x="1658881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119397</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B4E1F2B7-E184-43B0-947F-B772A8E68D0F}"/>
            </a:ext>
          </a:extLst>
        </xdr:cNvPr>
        <xdr:cNvSpPr txBox="1"/>
      </xdr:nvSpPr>
      <xdr:spPr>
        <a:xfrm>
          <a:off x="18982132" y="715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123207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2C54D759-F096-4980-8DED-9DA842AF2B88}"/>
            </a:ext>
          </a:extLst>
        </xdr:cNvPr>
        <xdr:cNvSpPr txBox="1"/>
      </xdr:nvSpPr>
      <xdr:spPr>
        <a:xfrm>
          <a:off x="18182032" y="715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127017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03149ACB-EF7F-4F36-A208-16A39EA3DD71}"/>
            </a:ext>
          </a:extLst>
        </xdr:cNvPr>
        <xdr:cNvSpPr txBox="1"/>
      </xdr:nvSpPr>
      <xdr:spPr>
        <a:xfrm>
          <a:off x="17384472" y="716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71137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6D7867B0-0A81-4743-B9D5-DEDCCAFB4D4C}"/>
            </a:ext>
          </a:extLst>
        </xdr:cNvPr>
        <xdr:cNvSpPr txBox="1"/>
      </xdr:nvSpPr>
      <xdr:spPr>
        <a:xfrm>
          <a:off x="16588817" y="709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1069531F-2995-4BC4-A1C2-4D12ABFDAF24}"/>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D4D3F1E5-7C6A-44B5-9510-88DB2F6C9D54}"/>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CFA09CF5-CFB2-4188-805A-A83DDEBCCB47}"/>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BBB45BE1-C9FD-4982-9E5D-488D8211D292}"/>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9A8C2784-AA8C-4519-B538-042A0CB2558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B4C9140D-B9DC-4EC6-9D59-B55599BA80B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31C62592-CEC3-4EBB-A257-4365BF51B44B}"/>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4BF1C19-2DA6-4BB5-9E1F-FC2054159DCA}"/>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A0ADC36E-E014-4384-A5B2-368DFE17E7A1}"/>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EB6B9BA7-1D13-41CA-877D-92FF486AA686}"/>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F19D5BAD-E211-402D-828A-A564E7771A43}"/>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CA56BDFE-C138-4CF1-8B64-CFA32D1D49CE}"/>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C95DD637-2F3D-4EAB-8C28-2DC581A0EA50}"/>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EA5F9399-7952-4E4C-98B1-4837FC83F9B8}"/>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F2073E2E-250B-4DA6-B763-946BEEBABBA4}"/>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17DD70D2-BBDF-42A9-A991-86E7E26919C8}"/>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EC47A415-22EF-4E1B-A45C-5E5E2626349E}"/>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D9698E1E-CCCB-459F-9458-881866024EC1}"/>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C79F1EEE-FA4D-457E-8277-26FC48DF7B66}"/>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B69DCFF5-827C-457D-9554-35F377EF1104}"/>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00217E93-49BB-4EEF-B2F6-6C590AA5EA28}"/>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4A443582-911E-4018-AE3D-9B6B65E0024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6E72837C-18FC-47A7-8414-210E13CB6E3F}"/>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8DE2ECAF-8958-465B-85DE-76157739F919}"/>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636" name="直線コネクタ 635">
          <a:extLst>
            <a:ext uri="{FF2B5EF4-FFF2-40B4-BE49-F238E27FC236}">
              <a16:creationId xmlns:a16="http://schemas.microsoft.com/office/drawing/2014/main" id="{6E7C86C6-80F1-4D56-8166-614EC199DF7D}"/>
            </a:ext>
          </a:extLst>
        </xdr:cNvPr>
        <xdr:cNvCxnSpPr/>
      </xdr:nvCxnSpPr>
      <xdr:spPr>
        <a:xfrm flipV="1">
          <a:off x="14703424" y="9418320"/>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8258882D-CB45-4832-B0E3-537613857FC3}"/>
            </a:ext>
          </a:extLst>
        </xdr:cNvPr>
        <xdr:cNvSpPr txBox="1"/>
      </xdr:nvSpPr>
      <xdr:spPr>
        <a:xfrm>
          <a:off x="1474216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8" name="直線コネクタ 637">
          <a:extLst>
            <a:ext uri="{FF2B5EF4-FFF2-40B4-BE49-F238E27FC236}">
              <a16:creationId xmlns:a16="http://schemas.microsoft.com/office/drawing/2014/main" id="{86BC910D-4FBF-4223-90FB-43B9A3C77167}"/>
            </a:ext>
          </a:extLst>
        </xdr:cNvPr>
        <xdr:cNvCxnSpPr/>
      </xdr:nvCxnSpPr>
      <xdr:spPr>
        <a:xfrm>
          <a:off x="14611350" y="10963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B5A02B51-264D-4149-982E-34B987C7C152}"/>
            </a:ext>
          </a:extLst>
        </xdr:cNvPr>
        <xdr:cNvSpPr txBox="1"/>
      </xdr:nvSpPr>
      <xdr:spPr>
        <a:xfrm>
          <a:off x="14742160" y="918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640" name="直線コネクタ 639">
          <a:extLst>
            <a:ext uri="{FF2B5EF4-FFF2-40B4-BE49-F238E27FC236}">
              <a16:creationId xmlns:a16="http://schemas.microsoft.com/office/drawing/2014/main" id="{5F1F701E-1938-4832-BCF7-25143E8E80D6}"/>
            </a:ext>
          </a:extLst>
        </xdr:cNvPr>
        <xdr:cNvCxnSpPr/>
      </xdr:nvCxnSpPr>
      <xdr:spPr>
        <a:xfrm>
          <a:off x="1461135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233258D1-1229-43F4-A690-1EC327FFE502}"/>
            </a:ext>
          </a:extLst>
        </xdr:cNvPr>
        <xdr:cNvSpPr txBox="1"/>
      </xdr:nvSpPr>
      <xdr:spPr>
        <a:xfrm>
          <a:off x="1474216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42" name="フローチャート: 判断 641">
          <a:extLst>
            <a:ext uri="{FF2B5EF4-FFF2-40B4-BE49-F238E27FC236}">
              <a16:creationId xmlns:a16="http://schemas.microsoft.com/office/drawing/2014/main" id="{1D6627A1-3CED-4D74-8F1F-BF7A2CE5CE44}"/>
            </a:ext>
          </a:extLst>
        </xdr:cNvPr>
        <xdr:cNvSpPr/>
      </xdr:nvSpPr>
      <xdr:spPr>
        <a:xfrm>
          <a:off x="14649450" y="1026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43" name="フローチャート: 判断 642">
          <a:extLst>
            <a:ext uri="{FF2B5EF4-FFF2-40B4-BE49-F238E27FC236}">
              <a16:creationId xmlns:a16="http://schemas.microsoft.com/office/drawing/2014/main" id="{7B467E63-73A7-4766-9C27-CE19C920585A}"/>
            </a:ext>
          </a:extLst>
        </xdr:cNvPr>
        <xdr:cNvSpPr/>
      </xdr:nvSpPr>
      <xdr:spPr>
        <a:xfrm>
          <a:off x="13887450" y="10251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44" name="フローチャート: 判断 643">
          <a:extLst>
            <a:ext uri="{FF2B5EF4-FFF2-40B4-BE49-F238E27FC236}">
              <a16:creationId xmlns:a16="http://schemas.microsoft.com/office/drawing/2014/main" id="{A1AA1081-508D-4781-8302-79DC41D61DAC}"/>
            </a:ext>
          </a:extLst>
        </xdr:cNvPr>
        <xdr:cNvSpPr/>
      </xdr:nvSpPr>
      <xdr:spPr>
        <a:xfrm>
          <a:off x="13089890" y="102876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645" name="フローチャート: 判断 644">
          <a:extLst>
            <a:ext uri="{FF2B5EF4-FFF2-40B4-BE49-F238E27FC236}">
              <a16:creationId xmlns:a16="http://schemas.microsoft.com/office/drawing/2014/main" id="{160DFEB1-9B8F-4721-9062-2FE0DD338C70}"/>
            </a:ext>
          </a:extLst>
        </xdr:cNvPr>
        <xdr:cNvSpPr/>
      </xdr:nvSpPr>
      <xdr:spPr>
        <a:xfrm>
          <a:off x="1230376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6" name="フローチャート: 判断 645">
          <a:extLst>
            <a:ext uri="{FF2B5EF4-FFF2-40B4-BE49-F238E27FC236}">
              <a16:creationId xmlns:a16="http://schemas.microsoft.com/office/drawing/2014/main" id="{CE2FB9BD-3418-4CB0-B74F-E7AC8AC6D0A9}"/>
            </a:ext>
          </a:extLst>
        </xdr:cNvPr>
        <xdr:cNvSpPr/>
      </xdr:nvSpPr>
      <xdr:spPr>
        <a:xfrm>
          <a:off x="11487150" y="102095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13A721B-199A-4383-8C2E-59BEEB1F6255}"/>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39729B6-AFA0-42DB-A475-D39E7C3238B8}"/>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983F6F59-1634-495D-98E8-C2409C04A5F7}"/>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1788DC3-FFFA-4B28-B52A-693A19DCD137}"/>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30CE9C81-A6E9-4BC1-801C-AB9B14E7060B}"/>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xdr:rowOff>
    </xdr:from>
    <xdr:to>
      <xdr:col>85</xdr:col>
      <xdr:colOff>177800</xdr:colOff>
      <xdr:row>59</xdr:row>
      <xdr:rowOff>113665</xdr:rowOff>
    </xdr:to>
    <xdr:sp macro="" textlink="">
      <xdr:nvSpPr>
        <xdr:cNvPr id="652" name="楕円 651">
          <a:extLst>
            <a:ext uri="{FF2B5EF4-FFF2-40B4-BE49-F238E27FC236}">
              <a16:creationId xmlns:a16="http://schemas.microsoft.com/office/drawing/2014/main" id="{33AE6ADE-222B-4A13-A915-DCD8FEA1B12E}"/>
            </a:ext>
          </a:extLst>
        </xdr:cNvPr>
        <xdr:cNvSpPr/>
      </xdr:nvSpPr>
      <xdr:spPr>
        <a:xfrm>
          <a:off x="14649450" y="101314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34942</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E9A5174B-BC87-4482-9724-DE6BC2B78FAD}"/>
            </a:ext>
          </a:extLst>
        </xdr:cNvPr>
        <xdr:cNvSpPr txBox="1"/>
      </xdr:nvSpPr>
      <xdr:spPr>
        <a:xfrm>
          <a:off x="1474216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654" name="楕円 653">
          <a:extLst>
            <a:ext uri="{FF2B5EF4-FFF2-40B4-BE49-F238E27FC236}">
              <a16:creationId xmlns:a16="http://schemas.microsoft.com/office/drawing/2014/main" id="{FB5C82EF-1CC6-4690-BAA3-C1445C38656F}"/>
            </a:ext>
          </a:extLst>
        </xdr:cNvPr>
        <xdr:cNvSpPr/>
      </xdr:nvSpPr>
      <xdr:spPr>
        <a:xfrm>
          <a:off x="13887450" y="100952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62865</xdr:rowOff>
    </xdr:to>
    <xdr:cxnSp macro="">
      <xdr:nvCxnSpPr>
        <xdr:cNvPr id="655" name="直線コネクタ 654">
          <a:extLst>
            <a:ext uri="{FF2B5EF4-FFF2-40B4-BE49-F238E27FC236}">
              <a16:creationId xmlns:a16="http://schemas.microsoft.com/office/drawing/2014/main" id="{53066937-5377-4D85-8F6C-58765EE797A7}"/>
            </a:ext>
          </a:extLst>
        </xdr:cNvPr>
        <xdr:cNvCxnSpPr/>
      </xdr:nvCxnSpPr>
      <xdr:spPr>
        <a:xfrm>
          <a:off x="13942060" y="10144125"/>
          <a:ext cx="762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107315</xdr:rowOff>
    </xdr:from>
    <xdr:to>
      <xdr:col>76</xdr:col>
      <xdr:colOff>165100</xdr:colOff>
      <xdr:row>59</xdr:row>
      <xdr:rowOff>37465</xdr:rowOff>
    </xdr:to>
    <xdr:sp macro="" textlink="">
      <xdr:nvSpPr>
        <xdr:cNvPr id="656" name="楕円 655">
          <a:extLst>
            <a:ext uri="{FF2B5EF4-FFF2-40B4-BE49-F238E27FC236}">
              <a16:creationId xmlns:a16="http://schemas.microsoft.com/office/drawing/2014/main" id="{AA950C18-2D19-420F-958E-D4B3AB2608EE}"/>
            </a:ext>
          </a:extLst>
        </xdr:cNvPr>
        <xdr:cNvSpPr/>
      </xdr:nvSpPr>
      <xdr:spPr>
        <a:xfrm>
          <a:off x="13089890" y="100495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158115</xdr:rowOff>
    </xdr:from>
    <xdr:to>
      <xdr:col>81</xdr:col>
      <xdr:colOff>50800</xdr:colOff>
      <xdr:row>59</xdr:row>
      <xdr:rowOff>30480</xdr:rowOff>
    </xdr:to>
    <xdr:cxnSp macro="">
      <xdr:nvCxnSpPr>
        <xdr:cNvPr id="657" name="直線コネクタ 656">
          <a:extLst>
            <a:ext uri="{FF2B5EF4-FFF2-40B4-BE49-F238E27FC236}">
              <a16:creationId xmlns:a16="http://schemas.microsoft.com/office/drawing/2014/main" id="{25D24D74-9247-4737-B6FA-809688CEA720}"/>
            </a:ext>
          </a:extLst>
        </xdr:cNvPr>
        <xdr:cNvCxnSpPr/>
      </xdr:nvCxnSpPr>
      <xdr:spPr>
        <a:xfrm>
          <a:off x="13144500" y="10104120"/>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78740</xdr:rowOff>
    </xdr:from>
    <xdr:to>
      <xdr:col>72</xdr:col>
      <xdr:colOff>38100</xdr:colOff>
      <xdr:row>59</xdr:row>
      <xdr:rowOff>8890</xdr:rowOff>
    </xdr:to>
    <xdr:sp macro="" textlink="">
      <xdr:nvSpPr>
        <xdr:cNvPr id="658" name="楕円 657">
          <a:extLst>
            <a:ext uri="{FF2B5EF4-FFF2-40B4-BE49-F238E27FC236}">
              <a16:creationId xmlns:a16="http://schemas.microsoft.com/office/drawing/2014/main" id="{6D0105D0-A78E-453F-AFE4-20B64424A59D}"/>
            </a:ext>
          </a:extLst>
        </xdr:cNvPr>
        <xdr:cNvSpPr/>
      </xdr:nvSpPr>
      <xdr:spPr>
        <a:xfrm>
          <a:off x="12303760" y="10022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129540</xdr:rowOff>
    </xdr:from>
    <xdr:to>
      <xdr:col>76</xdr:col>
      <xdr:colOff>114300</xdr:colOff>
      <xdr:row>58</xdr:row>
      <xdr:rowOff>158115</xdr:rowOff>
    </xdr:to>
    <xdr:cxnSp macro="">
      <xdr:nvCxnSpPr>
        <xdr:cNvPr id="659" name="直線コネクタ 658">
          <a:extLst>
            <a:ext uri="{FF2B5EF4-FFF2-40B4-BE49-F238E27FC236}">
              <a16:creationId xmlns:a16="http://schemas.microsoft.com/office/drawing/2014/main" id="{358FDC90-60E7-43D9-872B-B308F11150CF}"/>
            </a:ext>
          </a:extLst>
        </xdr:cNvPr>
        <xdr:cNvCxnSpPr/>
      </xdr:nvCxnSpPr>
      <xdr:spPr>
        <a:xfrm>
          <a:off x="12346940" y="10077450"/>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61595</xdr:rowOff>
    </xdr:from>
    <xdr:to>
      <xdr:col>67</xdr:col>
      <xdr:colOff>101600</xdr:colOff>
      <xdr:row>58</xdr:row>
      <xdr:rowOff>163195</xdr:rowOff>
    </xdr:to>
    <xdr:sp macro="" textlink="">
      <xdr:nvSpPr>
        <xdr:cNvPr id="660" name="楕円 659">
          <a:extLst>
            <a:ext uri="{FF2B5EF4-FFF2-40B4-BE49-F238E27FC236}">
              <a16:creationId xmlns:a16="http://schemas.microsoft.com/office/drawing/2014/main" id="{513A2CEA-5C06-4A28-8D97-5D442FF2A013}"/>
            </a:ext>
          </a:extLst>
        </xdr:cNvPr>
        <xdr:cNvSpPr/>
      </xdr:nvSpPr>
      <xdr:spPr>
        <a:xfrm>
          <a:off x="11487150" y="1000188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112395</xdr:rowOff>
    </xdr:from>
    <xdr:to>
      <xdr:col>71</xdr:col>
      <xdr:colOff>177800</xdr:colOff>
      <xdr:row>58</xdr:row>
      <xdr:rowOff>129540</xdr:rowOff>
    </xdr:to>
    <xdr:cxnSp macro="">
      <xdr:nvCxnSpPr>
        <xdr:cNvPr id="661" name="直線コネクタ 660">
          <a:extLst>
            <a:ext uri="{FF2B5EF4-FFF2-40B4-BE49-F238E27FC236}">
              <a16:creationId xmlns:a16="http://schemas.microsoft.com/office/drawing/2014/main" id="{4FFDA819-4134-4F71-8211-36B42CAC32B9}"/>
            </a:ext>
          </a:extLst>
        </xdr:cNvPr>
        <xdr:cNvCxnSpPr/>
      </xdr:nvCxnSpPr>
      <xdr:spPr>
        <a:xfrm>
          <a:off x="11541760" y="10056495"/>
          <a:ext cx="80518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62" name="n_1aveValue【学校施設】&#10;有形固定資産減価償却率">
          <a:extLst>
            <a:ext uri="{FF2B5EF4-FFF2-40B4-BE49-F238E27FC236}">
              <a16:creationId xmlns:a16="http://schemas.microsoft.com/office/drawing/2014/main" id="{2A37E62D-7C43-47CD-B91E-BE9CF4E4624E}"/>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663" name="n_2aveValue【学校施設】&#10;有形固定資産減価償却率">
          <a:extLst>
            <a:ext uri="{FF2B5EF4-FFF2-40B4-BE49-F238E27FC236}">
              <a16:creationId xmlns:a16="http://schemas.microsoft.com/office/drawing/2014/main" id="{F7B9B957-1C91-4CFC-ABAA-618B41B7C22D}"/>
            </a:ext>
          </a:extLst>
        </xdr:cNvPr>
        <xdr:cNvSpPr txBox="1"/>
      </xdr:nvSpPr>
      <xdr:spPr>
        <a:xfrm>
          <a:off x="1295718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664" name="n_3aveValue【学校施設】&#10;有形固定資産減価償却率">
          <a:extLst>
            <a:ext uri="{FF2B5EF4-FFF2-40B4-BE49-F238E27FC236}">
              <a16:creationId xmlns:a16="http://schemas.microsoft.com/office/drawing/2014/main" id="{681E7549-4225-4783-9F8F-49D48066C9B3}"/>
            </a:ext>
          </a:extLst>
        </xdr:cNvPr>
        <xdr:cNvSpPr txBox="1"/>
      </xdr:nvSpPr>
      <xdr:spPr>
        <a:xfrm>
          <a:off x="1217105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665" name="n_4aveValue【学校施設】&#10;有形固定資産減価償却率">
          <a:extLst>
            <a:ext uri="{FF2B5EF4-FFF2-40B4-BE49-F238E27FC236}">
              <a16:creationId xmlns:a16="http://schemas.microsoft.com/office/drawing/2014/main" id="{8F3A5615-695A-40E7-A557-7604F151636F}"/>
            </a:ext>
          </a:extLst>
        </xdr:cNvPr>
        <xdr:cNvSpPr txBox="1"/>
      </xdr:nvSpPr>
      <xdr:spPr>
        <a:xfrm>
          <a:off x="113544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97807</xdr:rowOff>
    </xdr:from>
    <xdr:ext cx="405111" cy="259045"/>
    <xdr:sp macro="" textlink="">
      <xdr:nvSpPr>
        <xdr:cNvPr id="666" name="n_1mainValue【学校施設】&#10;有形固定資産減価償却率">
          <a:extLst>
            <a:ext uri="{FF2B5EF4-FFF2-40B4-BE49-F238E27FC236}">
              <a16:creationId xmlns:a16="http://schemas.microsoft.com/office/drawing/2014/main" id="{FB29BD0C-BE58-4F89-BAC3-3D41F4A8C3E7}"/>
            </a:ext>
          </a:extLst>
        </xdr:cNvPr>
        <xdr:cNvSpPr txBox="1"/>
      </xdr:nvSpPr>
      <xdr:spPr>
        <a:xfrm>
          <a:off x="1373823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53992</xdr:rowOff>
    </xdr:from>
    <xdr:ext cx="405111" cy="259045"/>
    <xdr:sp macro="" textlink="">
      <xdr:nvSpPr>
        <xdr:cNvPr id="667" name="n_2mainValue【学校施設】&#10;有形固定資産減価償却率">
          <a:extLst>
            <a:ext uri="{FF2B5EF4-FFF2-40B4-BE49-F238E27FC236}">
              <a16:creationId xmlns:a16="http://schemas.microsoft.com/office/drawing/2014/main" id="{D2EC1973-CCAE-48AF-A14D-087018520C59}"/>
            </a:ext>
          </a:extLst>
        </xdr:cNvPr>
        <xdr:cNvSpPr txBox="1"/>
      </xdr:nvSpPr>
      <xdr:spPr>
        <a:xfrm>
          <a:off x="1295718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25417</xdr:rowOff>
    </xdr:from>
    <xdr:ext cx="405111" cy="259045"/>
    <xdr:sp macro="" textlink="">
      <xdr:nvSpPr>
        <xdr:cNvPr id="668" name="n_3mainValue【学校施設】&#10;有形固定資産減価償却率">
          <a:extLst>
            <a:ext uri="{FF2B5EF4-FFF2-40B4-BE49-F238E27FC236}">
              <a16:creationId xmlns:a16="http://schemas.microsoft.com/office/drawing/2014/main" id="{9C4E78BB-CCFD-4BD1-B133-526713B6F9C2}"/>
            </a:ext>
          </a:extLst>
        </xdr:cNvPr>
        <xdr:cNvSpPr txBox="1"/>
      </xdr:nvSpPr>
      <xdr:spPr>
        <a:xfrm>
          <a:off x="1217105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8272</xdr:rowOff>
    </xdr:from>
    <xdr:ext cx="405111" cy="259045"/>
    <xdr:sp macro="" textlink="">
      <xdr:nvSpPr>
        <xdr:cNvPr id="669" name="n_4mainValue【学校施設】&#10;有形固定資産減価償却率">
          <a:extLst>
            <a:ext uri="{FF2B5EF4-FFF2-40B4-BE49-F238E27FC236}">
              <a16:creationId xmlns:a16="http://schemas.microsoft.com/office/drawing/2014/main" id="{3FE63A61-4246-4742-820F-E3882790B8A8}"/>
            </a:ext>
          </a:extLst>
        </xdr:cNvPr>
        <xdr:cNvSpPr txBox="1"/>
      </xdr:nvSpPr>
      <xdr:spPr>
        <a:xfrm>
          <a:off x="113544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5D52E5E8-9969-4C26-BA3D-3E4D76840AF6}"/>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CF6087C3-5EC1-4788-B0BB-F81E4C70076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C11AB83B-37F2-4D7C-9AA9-3E270122C05C}"/>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BB8FEA3B-1C49-429C-99E8-BAC6F8338FF2}"/>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B321D215-0D45-481C-A993-9765E401859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44DFC894-167D-4FB1-AB32-1072C4161A92}"/>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A80DAEAB-199A-447C-A779-D5438BE32826}"/>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7A5888DA-AF27-4BAC-858D-42D5614F9965}"/>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D5580430-08AD-41C7-BAD2-65AC98CA6838}"/>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DB34E85A-3534-4A14-BF8F-A45C8E405F3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801304F5-56D3-4C87-B101-3ADE592D7497}"/>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1" name="直線コネクタ 680">
          <a:extLst>
            <a:ext uri="{FF2B5EF4-FFF2-40B4-BE49-F238E27FC236}">
              <a16:creationId xmlns:a16="http://schemas.microsoft.com/office/drawing/2014/main" id="{546FBA40-927E-470B-A5B7-75EC57172E6C}"/>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2" name="テキスト ボックス 681">
          <a:extLst>
            <a:ext uri="{FF2B5EF4-FFF2-40B4-BE49-F238E27FC236}">
              <a16:creationId xmlns:a16="http://schemas.microsoft.com/office/drawing/2014/main" id="{E3D450C4-F00C-483C-AA11-5F2B275743A3}"/>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3" name="直線コネクタ 682">
          <a:extLst>
            <a:ext uri="{FF2B5EF4-FFF2-40B4-BE49-F238E27FC236}">
              <a16:creationId xmlns:a16="http://schemas.microsoft.com/office/drawing/2014/main" id="{78BE8910-FFA0-4E2D-B3AB-803D87D9E16F}"/>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4" name="テキスト ボックス 683">
          <a:extLst>
            <a:ext uri="{FF2B5EF4-FFF2-40B4-BE49-F238E27FC236}">
              <a16:creationId xmlns:a16="http://schemas.microsoft.com/office/drawing/2014/main" id="{05546E93-C3C9-4603-9E42-2320071FC2BA}"/>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5" name="直線コネクタ 684">
          <a:extLst>
            <a:ext uri="{FF2B5EF4-FFF2-40B4-BE49-F238E27FC236}">
              <a16:creationId xmlns:a16="http://schemas.microsoft.com/office/drawing/2014/main" id="{F8117A9A-ADED-4F73-B35A-3D50FE2F7DEB}"/>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6" name="テキスト ボックス 685">
          <a:extLst>
            <a:ext uri="{FF2B5EF4-FFF2-40B4-BE49-F238E27FC236}">
              <a16:creationId xmlns:a16="http://schemas.microsoft.com/office/drawing/2014/main" id="{B8B9D9AB-5A3B-4BCE-BF18-2D074D5D2407}"/>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7" name="直線コネクタ 686">
          <a:extLst>
            <a:ext uri="{FF2B5EF4-FFF2-40B4-BE49-F238E27FC236}">
              <a16:creationId xmlns:a16="http://schemas.microsoft.com/office/drawing/2014/main" id="{CFBB87A7-FAED-4D27-83A2-6AC106BB0B9E}"/>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8" name="テキスト ボックス 687">
          <a:extLst>
            <a:ext uri="{FF2B5EF4-FFF2-40B4-BE49-F238E27FC236}">
              <a16:creationId xmlns:a16="http://schemas.microsoft.com/office/drawing/2014/main" id="{754130BD-D09F-4EC1-A483-E5B7EC863862}"/>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9" name="直線コネクタ 688">
          <a:extLst>
            <a:ext uri="{FF2B5EF4-FFF2-40B4-BE49-F238E27FC236}">
              <a16:creationId xmlns:a16="http://schemas.microsoft.com/office/drawing/2014/main" id="{2C17C6F9-6AC4-467C-9431-D1DE0E85CFF7}"/>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0" name="テキスト ボックス 689">
          <a:extLst>
            <a:ext uri="{FF2B5EF4-FFF2-40B4-BE49-F238E27FC236}">
              <a16:creationId xmlns:a16="http://schemas.microsoft.com/office/drawing/2014/main" id="{E4E9F32D-B4AB-4AAF-BA19-E75005DB12CF}"/>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1" name="直線コネクタ 690">
          <a:extLst>
            <a:ext uri="{FF2B5EF4-FFF2-40B4-BE49-F238E27FC236}">
              <a16:creationId xmlns:a16="http://schemas.microsoft.com/office/drawing/2014/main" id="{05075E52-5016-42FC-9775-CD1FF96C8603}"/>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2" name="テキスト ボックス 691">
          <a:extLst>
            <a:ext uri="{FF2B5EF4-FFF2-40B4-BE49-F238E27FC236}">
              <a16:creationId xmlns:a16="http://schemas.microsoft.com/office/drawing/2014/main" id="{4A2231A4-4F8D-4D05-A6A5-742625716296}"/>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C96318A2-CC6C-48BE-AF21-9DB46B669B8F}"/>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7DF9A24D-AFDB-4DC0-9D2E-9E2898A9556C}"/>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a:extLst>
            <a:ext uri="{FF2B5EF4-FFF2-40B4-BE49-F238E27FC236}">
              <a16:creationId xmlns:a16="http://schemas.microsoft.com/office/drawing/2014/main" id="{1612D040-6577-406B-BF26-1296BDE954F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696" name="直線コネクタ 695">
          <a:extLst>
            <a:ext uri="{FF2B5EF4-FFF2-40B4-BE49-F238E27FC236}">
              <a16:creationId xmlns:a16="http://schemas.microsoft.com/office/drawing/2014/main" id="{713B1F6C-EFE7-4B1A-A7FE-21526A5AC8E1}"/>
            </a:ext>
          </a:extLst>
        </xdr:cNvPr>
        <xdr:cNvCxnSpPr/>
      </xdr:nvCxnSpPr>
      <xdr:spPr>
        <a:xfrm flipV="1">
          <a:off x="19947254" y="9572842"/>
          <a:ext cx="0" cy="1549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697" name="【学校施設】&#10;一人当たり面積最小値テキスト">
          <a:extLst>
            <a:ext uri="{FF2B5EF4-FFF2-40B4-BE49-F238E27FC236}">
              <a16:creationId xmlns:a16="http://schemas.microsoft.com/office/drawing/2014/main" id="{DE65D53F-C976-4EAD-8CBF-E36443386CDB}"/>
            </a:ext>
          </a:extLst>
        </xdr:cNvPr>
        <xdr:cNvSpPr txBox="1"/>
      </xdr:nvSpPr>
      <xdr:spPr>
        <a:xfrm>
          <a:off x="1998599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698" name="直線コネクタ 697">
          <a:extLst>
            <a:ext uri="{FF2B5EF4-FFF2-40B4-BE49-F238E27FC236}">
              <a16:creationId xmlns:a16="http://schemas.microsoft.com/office/drawing/2014/main" id="{3205D0D6-484F-4C11-91DE-749EBE3D63D5}"/>
            </a:ext>
          </a:extLst>
        </xdr:cNvPr>
        <xdr:cNvCxnSpPr/>
      </xdr:nvCxnSpPr>
      <xdr:spPr>
        <a:xfrm>
          <a:off x="19885660" y="11122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699" name="【学校施設】&#10;一人当たり面積最大値テキスト">
          <a:extLst>
            <a:ext uri="{FF2B5EF4-FFF2-40B4-BE49-F238E27FC236}">
              <a16:creationId xmlns:a16="http://schemas.microsoft.com/office/drawing/2014/main" id="{4E7040CA-89D8-4CB2-9A80-65A897530841}"/>
            </a:ext>
          </a:extLst>
        </xdr:cNvPr>
        <xdr:cNvSpPr txBox="1"/>
      </xdr:nvSpPr>
      <xdr:spPr>
        <a:xfrm>
          <a:off x="19985990" y="935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700" name="直線コネクタ 699">
          <a:extLst>
            <a:ext uri="{FF2B5EF4-FFF2-40B4-BE49-F238E27FC236}">
              <a16:creationId xmlns:a16="http://schemas.microsoft.com/office/drawing/2014/main" id="{841150FF-AFB1-4242-89E4-5BA815B18F72}"/>
            </a:ext>
          </a:extLst>
        </xdr:cNvPr>
        <xdr:cNvCxnSpPr/>
      </xdr:nvCxnSpPr>
      <xdr:spPr>
        <a:xfrm>
          <a:off x="19885660" y="9572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701" name="【学校施設】&#10;一人当たり面積平均値テキスト">
          <a:extLst>
            <a:ext uri="{FF2B5EF4-FFF2-40B4-BE49-F238E27FC236}">
              <a16:creationId xmlns:a16="http://schemas.microsoft.com/office/drawing/2014/main" id="{AD7EF650-28E7-409A-A314-0A212C7DFBB7}"/>
            </a:ext>
          </a:extLst>
        </xdr:cNvPr>
        <xdr:cNvSpPr txBox="1"/>
      </xdr:nvSpPr>
      <xdr:spPr>
        <a:xfrm>
          <a:off x="1998599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702" name="フローチャート: 判断 701">
          <a:extLst>
            <a:ext uri="{FF2B5EF4-FFF2-40B4-BE49-F238E27FC236}">
              <a16:creationId xmlns:a16="http://schemas.microsoft.com/office/drawing/2014/main" id="{06EB4459-3C85-4494-B041-85F051F0F01D}"/>
            </a:ext>
          </a:extLst>
        </xdr:cNvPr>
        <xdr:cNvSpPr/>
      </xdr:nvSpPr>
      <xdr:spPr>
        <a:xfrm>
          <a:off x="19904710" y="1059172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703" name="フローチャート: 判断 702">
          <a:extLst>
            <a:ext uri="{FF2B5EF4-FFF2-40B4-BE49-F238E27FC236}">
              <a16:creationId xmlns:a16="http://schemas.microsoft.com/office/drawing/2014/main" id="{B4D765DF-1318-4B9B-A1F8-290DB2240A89}"/>
            </a:ext>
          </a:extLst>
        </xdr:cNvPr>
        <xdr:cNvSpPr/>
      </xdr:nvSpPr>
      <xdr:spPr>
        <a:xfrm>
          <a:off x="19161760" y="1061273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704" name="フローチャート: 判断 703">
          <a:extLst>
            <a:ext uri="{FF2B5EF4-FFF2-40B4-BE49-F238E27FC236}">
              <a16:creationId xmlns:a16="http://schemas.microsoft.com/office/drawing/2014/main" id="{4F02066F-4488-4B5B-A0C1-92A4F0775272}"/>
            </a:ext>
          </a:extLst>
        </xdr:cNvPr>
        <xdr:cNvSpPr/>
      </xdr:nvSpPr>
      <xdr:spPr>
        <a:xfrm>
          <a:off x="18345150" y="106111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705" name="フローチャート: 判断 704">
          <a:extLst>
            <a:ext uri="{FF2B5EF4-FFF2-40B4-BE49-F238E27FC236}">
              <a16:creationId xmlns:a16="http://schemas.microsoft.com/office/drawing/2014/main" id="{B8C857D0-23EE-4173-B9CB-5C2FFBEA3770}"/>
            </a:ext>
          </a:extLst>
        </xdr:cNvPr>
        <xdr:cNvSpPr/>
      </xdr:nvSpPr>
      <xdr:spPr>
        <a:xfrm>
          <a:off x="17547590" y="1064109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706" name="フローチャート: 判断 705">
          <a:extLst>
            <a:ext uri="{FF2B5EF4-FFF2-40B4-BE49-F238E27FC236}">
              <a16:creationId xmlns:a16="http://schemas.microsoft.com/office/drawing/2014/main" id="{90F14703-A705-43CD-AB03-CFF6BE547473}"/>
            </a:ext>
          </a:extLst>
        </xdr:cNvPr>
        <xdr:cNvSpPr/>
      </xdr:nvSpPr>
      <xdr:spPr>
        <a:xfrm>
          <a:off x="16761460" y="106088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2D178CA-8D23-4DA4-8112-3D7E8F73AACD}"/>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A5E9ECF0-C634-4F96-863E-8A0599C60D87}"/>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E5BEC323-DCB5-4245-88A9-88337B0BCD19}"/>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2A85CF36-835E-4756-B0DC-DD0DEC8097C0}"/>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70947B98-822B-4501-BD50-FDFEE2CF197E}"/>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42600</xdr:rowOff>
    </xdr:from>
    <xdr:to>
      <xdr:col>116</xdr:col>
      <xdr:colOff>114300</xdr:colOff>
      <xdr:row>62</xdr:row>
      <xdr:rowOff>144200</xdr:rowOff>
    </xdr:to>
    <xdr:sp macro="" textlink="">
      <xdr:nvSpPr>
        <xdr:cNvPr id="712" name="楕円 711">
          <a:extLst>
            <a:ext uri="{FF2B5EF4-FFF2-40B4-BE49-F238E27FC236}">
              <a16:creationId xmlns:a16="http://schemas.microsoft.com/office/drawing/2014/main" id="{986BCB2A-8DA3-466A-A362-AF824994B2D2}"/>
            </a:ext>
          </a:extLst>
        </xdr:cNvPr>
        <xdr:cNvSpPr/>
      </xdr:nvSpPr>
      <xdr:spPr>
        <a:xfrm>
          <a:off x="19904710" y="106744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21027</xdr:rowOff>
    </xdr:from>
    <xdr:ext cx="469744" cy="259045"/>
    <xdr:sp macro="" textlink="">
      <xdr:nvSpPr>
        <xdr:cNvPr id="713" name="【学校施設】&#10;一人当たり面積該当値テキスト">
          <a:extLst>
            <a:ext uri="{FF2B5EF4-FFF2-40B4-BE49-F238E27FC236}">
              <a16:creationId xmlns:a16="http://schemas.microsoft.com/office/drawing/2014/main" id="{6EEA3305-BED9-4EF6-BA8E-8D122323F333}"/>
            </a:ext>
          </a:extLst>
        </xdr:cNvPr>
        <xdr:cNvSpPr txBox="1"/>
      </xdr:nvSpPr>
      <xdr:spPr>
        <a:xfrm>
          <a:off x="19985990" y="1064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64153</xdr:rowOff>
    </xdr:from>
    <xdr:to>
      <xdr:col>112</xdr:col>
      <xdr:colOff>38100</xdr:colOff>
      <xdr:row>62</xdr:row>
      <xdr:rowOff>165753</xdr:rowOff>
    </xdr:to>
    <xdr:sp macro="" textlink="">
      <xdr:nvSpPr>
        <xdr:cNvPr id="714" name="楕円 713">
          <a:extLst>
            <a:ext uri="{FF2B5EF4-FFF2-40B4-BE49-F238E27FC236}">
              <a16:creationId xmlns:a16="http://schemas.microsoft.com/office/drawing/2014/main" id="{EE987090-218A-4801-94E4-E1F0B6F7370A}"/>
            </a:ext>
          </a:extLst>
        </xdr:cNvPr>
        <xdr:cNvSpPr/>
      </xdr:nvSpPr>
      <xdr:spPr>
        <a:xfrm>
          <a:off x="19161760" y="10690243"/>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93400</xdr:rowOff>
    </xdr:from>
    <xdr:to>
      <xdr:col>116</xdr:col>
      <xdr:colOff>63500</xdr:colOff>
      <xdr:row>62</xdr:row>
      <xdr:rowOff>114953</xdr:rowOff>
    </xdr:to>
    <xdr:cxnSp macro="">
      <xdr:nvCxnSpPr>
        <xdr:cNvPr id="715" name="直線コネクタ 714">
          <a:extLst>
            <a:ext uri="{FF2B5EF4-FFF2-40B4-BE49-F238E27FC236}">
              <a16:creationId xmlns:a16="http://schemas.microsoft.com/office/drawing/2014/main" id="{316E505C-8FA5-49C9-804C-E0751935CF45}"/>
            </a:ext>
          </a:extLst>
        </xdr:cNvPr>
        <xdr:cNvCxnSpPr/>
      </xdr:nvCxnSpPr>
      <xdr:spPr>
        <a:xfrm flipV="1">
          <a:off x="19204940" y="10727110"/>
          <a:ext cx="74295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85707</xdr:rowOff>
    </xdr:from>
    <xdr:to>
      <xdr:col>107</xdr:col>
      <xdr:colOff>101600</xdr:colOff>
      <xdr:row>63</xdr:row>
      <xdr:rowOff>15857</xdr:rowOff>
    </xdr:to>
    <xdr:sp macro="" textlink="">
      <xdr:nvSpPr>
        <xdr:cNvPr id="716" name="楕円 715">
          <a:extLst>
            <a:ext uri="{FF2B5EF4-FFF2-40B4-BE49-F238E27FC236}">
              <a16:creationId xmlns:a16="http://schemas.microsoft.com/office/drawing/2014/main" id="{83F2C608-29BC-4B60-8AC9-54F9A1B23212}"/>
            </a:ext>
          </a:extLst>
        </xdr:cNvPr>
        <xdr:cNvSpPr/>
      </xdr:nvSpPr>
      <xdr:spPr>
        <a:xfrm>
          <a:off x="18345150" y="1071751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114953</xdr:rowOff>
    </xdr:from>
    <xdr:to>
      <xdr:col>111</xdr:col>
      <xdr:colOff>177800</xdr:colOff>
      <xdr:row>62</xdr:row>
      <xdr:rowOff>136507</xdr:rowOff>
    </xdr:to>
    <xdr:cxnSp macro="">
      <xdr:nvCxnSpPr>
        <xdr:cNvPr id="717" name="直線コネクタ 716">
          <a:extLst>
            <a:ext uri="{FF2B5EF4-FFF2-40B4-BE49-F238E27FC236}">
              <a16:creationId xmlns:a16="http://schemas.microsoft.com/office/drawing/2014/main" id="{3589C397-EF23-4BAE-BF00-BE5FA692FAA6}"/>
            </a:ext>
          </a:extLst>
        </xdr:cNvPr>
        <xdr:cNvCxnSpPr/>
      </xdr:nvCxnSpPr>
      <xdr:spPr>
        <a:xfrm flipV="1">
          <a:off x="18399760" y="10744853"/>
          <a:ext cx="80518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104974</xdr:rowOff>
    </xdr:from>
    <xdr:to>
      <xdr:col>102</xdr:col>
      <xdr:colOff>165100</xdr:colOff>
      <xdr:row>63</xdr:row>
      <xdr:rowOff>35124</xdr:rowOff>
    </xdr:to>
    <xdr:sp macro="" textlink="">
      <xdr:nvSpPr>
        <xdr:cNvPr id="718" name="楕円 717">
          <a:extLst>
            <a:ext uri="{FF2B5EF4-FFF2-40B4-BE49-F238E27FC236}">
              <a16:creationId xmlns:a16="http://schemas.microsoft.com/office/drawing/2014/main" id="{A6CE1422-7392-4151-940F-8684D78A864D}"/>
            </a:ext>
          </a:extLst>
        </xdr:cNvPr>
        <xdr:cNvSpPr/>
      </xdr:nvSpPr>
      <xdr:spPr>
        <a:xfrm>
          <a:off x="17547590" y="1073296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136507</xdr:rowOff>
    </xdr:from>
    <xdr:to>
      <xdr:col>107</xdr:col>
      <xdr:colOff>50800</xdr:colOff>
      <xdr:row>62</xdr:row>
      <xdr:rowOff>155774</xdr:rowOff>
    </xdr:to>
    <xdr:cxnSp macro="">
      <xdr:nvCxnSpPr>
        <xdr:cNvPr id="719" name="直線コネクタ 718">
          <a:extLst>
            <a:ext uri="{FF2B5EF4-FFF2-40B4-BE49-F238E27FC236}">
              <a16:creationId xmlns:a16="http://schemas.microsoft.com/office/drawing/2014/main" id="{7BD5B05E-1A26-448D-AFF6-E1679895619F}"/>
            </a:ext>
          </a:extLst>
        </xdr:cNvPr>
        <xdr:cNvCxnSpPr/>
      </xdr:nvCxnSpPr>
      <xdr:spPr>
        <a:xfrm flipV="1">
          <a:off x="17602200" y="10762597"/>
          <a:ext cx="797560" cy="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47824</xdr:rowOff>
    </xdr:from>
    <xdr:to>
      <xdr:col>98</xdr:col>
      <xdr:colOff>38100</xdr:colOff>
      <xdr:row>62</xdr:row>
      <xdr:rowOff>149424</xdr:rowOff>
    </xdr:to>
    <xdr:sp macro="" textlink="">
      <xdr:nvSpPr>
        <xdr:cNvPr id="720" name="楕円 719">
          <a:extLst>
            <a:ext uri="{FF2B5EF4-FFF2-40B4-BE49-F238E27FC236}">
              <a16:creationId xmlns:a16="http://schemas.microsoft.com/office/drawing/2014/main" id="{99763067-6960-4DA9-A04B-B15559EB5638}"/>
            </a:ext>
          </a:extLst>
        </xdr:cNvPr>
        <xdr:cNvSpPr/>
      </xdr:nvSpPr>
      <xdr:spPr>
        <a:xfrm>
          <a:off x="16761460" y="1067962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98624</xdr:rowOff>
    </xdr:from>
    <xdr:to>
      <xdr:col>102</xdr:col>
      <xdr:colOff>114300</xdr:colOff>
      <xdr:row>62</xdr:row>
      <xdr:rowOff>155774</xdr:rowOff>
    </xdr:to>
    <xdr:cxnSp macro="">
      <xdr:nvCxnSpPr>
        <xdr:cNvPr id="721" name="直線コネクタ 720">
          <a:extLst>
            <a:ext uri="{FF2B5EF4-FFF2-40B4-BE49-F238E27FC236}">
              <a16:creationId xmlns:a16="http://schemas.microsoft.com/office/drawing/2014/main" id="{A9F823CD-DED6-4EBC-AB4A-1984DD51054B}"/>
            </a:ext>
          </a:extLst>
        </xdr:cNvPr>
        <xdr:cNvCxnSpPr/>
      </xdr:nvCxnSpPr>
      <xdr:spPr>
        <a:xfrm>
          <a:off x="16804640" y="10724714"/>
          <a:ext cx="797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722" name="n_1aveValue【学校施設】&#10;一人当たり面積">
          <a:extLst>
            <a:ext uri="{FF2B5EF4-FFF2-40B4-BE49-F238E27FC236}">
              <a16:creationId xmlns:a16="http://schemas.microsoft.com/office/drawing/2014/main" id="{0D53C988-3941-497C-A77B-419912CA9AC7}"/>
            </a:ext>
          </a:extLst>
        </xdr:cNvPr>
        <xdr:cNvSpPr txBox="1"/>
      </xdr:nvSpPr>
      <xdr:spPr>
        <a:xfrm>
          <a:off x="18982132"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723" name="n_2aveValue【学校施設】&#10;一人当たり面積">
          <a:extLst>
            <a:ext uri="{FF2B5EF4-FFF2-40B4-BE49-F238E27FC236}">
              <a16:creationId xmlns:a16="http://schemas.microsoft.com/office/drawing/2014/main" id="{16B6ADD2-7F35-4B48-83E1-5E0AB175E63F}"/>
            </a:ext>
          </a:extLst>
        </xdr:cNvPr>
        <xdr:cNvSpPr txBox="1"/>
      </xdr:nvSpPr>
      <xdr:spPr>
        <a:xfrm>
          <a:off x="18182032"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724" name="n_3aveValue【学校施設】&#10;一人当たり面積">
          <a:extLst>
            <a:ext uri="{FF2B5EF4-FFF2-40B4-BE49-F238E27FC236}">
              <a16:creationId xmlns:a16="http://schemas.microsoft.com/office/drawing/2014/main" id="{B930B6B7-2A8E-4401-8260-8D9677A9C6A4}"/>
            </a:ext>
          </a:extLst>
        </xdr:cNvPr>
        <xdr:cNvSpPr txBox="1"/>
      </xdr:nvSpPr>
      <xdr:spPr>
        <a:xfrm>
          <a:off x="17384472" y="104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725" name="n_4aveValue【学校施設】&#10;一人当たり面積">
          <a:extLst>
            <a:ext uri="{FF2B5EF4-FFF2-40B4-BE49-F238E27FC236}">
              <a16:creationId xmlns:a16="http://schemas.microsoft.com/office/drawing/2014/main" id="{6E9301E2-C4BB-4933-9CDF-EE976E0A7327}"/>
            </a:ext>
          </a:extLst>
        </xdr:cNvPr>
        <xdr:cNvSpPr txBox="1"/>
      </xdr:nvSpPr>
      <xdr:spPr>
        <a:xfrm>
          <a:off x="1658881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156880</xdr:rowOff>
    </xdr:from>
    <xdr:ext cx="469744" cy="259045"/>
    <xdr:sp macro="" textlink="">
      <xdr:nvSpPr>
        <xdr:cNvPr id="726" name="n_1mainValue【学校施設】&#10;一人当たり面積">
          <a:extLst>
            <a:ext uri="{FF2B5EF4-FFF2-40B4-BE49-F238E27FC236}">
              <a16:creationId xmlns:a16="http://schemas.microsoft.com/office/drawing/2014/main" id="{B0CC84D7-FBA0-43C8-B644-779B9F4ABA72}"/>
            </a:ext>
          </a:extLst>
        </xdr:cNvPr>
        <xdr:cNvSpPr txBox="1"/>
      </xdr:nvSpPr>
      <xdr:spPr>
        <a:xfrm>
          <a:off x="18982132" y="107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6984</xdr:rowOff>
    </xdr:from>
    <xdr:ext cx="469744" cy="259045"/>
    <xdr:sp macro="" textlink="">
      <xdr:nvSpPr>
        <xdr:cNvPr id="727" name="n_2mainValue【学校施設】&#10;一人当たり面積">
          <a:extLst>
            <a:ext uri="{FF2B5EF4-FFF2-40B4-BE49-F238E27FC236}">
              <a16:creationId xmlns:a16="http://schemas.microsoft.com/office/drawing/2014/main" id="{DCC4094B-D5D9-44F3-8183-B69C04315FD3}"/>
            </a:ext>
          </a:extLst>
        </xdr:cNvPr>
        <xdr:cNvSpPr txBox="1"/>
      </xdr:nvSpPr>
      <xdr:spPr>
        <a:xfrm>
          <a:off x="18182032" y="1081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26251</xdr:rowOff>
    </xdr:from>
    <xdr:ext cx="469744" cy="259045"/>
    <xdr:sp macro="" textlink="">
      <xdr:nvSpPr>
        <xdr:cNvPr id="728" name="n_3mainValue【学校施設】&#10;一人当たり面積">
          <a:extLst>
            <a:ext uri="{FF2B5EF4-FFF2-40B4-BE49-F238E27FC236}">
              <a16:creationId xmlns:a16="http://schemas.microsoft.com/office/drawing/2014/main" id="{E5B8ADCA-3B98-46C4-B3F2-FB29F18F91D6}"/>
            </a:ext>
          </a:extLst>
        </xdr:cNvPr>
        <xdr:cNvSpPr txBox="1"/>
      </xdr:nvSpPr>
      <xdr:spPr>
        <a:xfrm>
          <a:off x="17384472" y="108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140551</xdr:rowOff>
    </xdr:from>
    <xdr:ext cx="469744" cy="259045"/>
    <xdr:sp macro="" textlink="">
      <xdr:nvSpPr>
        <xdr:cNvPr id="729" name="n_4mainValue【学校施設】&#10;一人当たり面積">
          <a:extLst>
            <a:ext uri="{FF2B5EF4-FFF2-40B4-BE49-F238E27FC236}">
              <a16:creationId xmlns:a16="http://schemas.microsoft.com/office/drawing/2014/main" id="{351A0DE7-8463-439F-96D0-F5653EBC98E7}"/>
            </a:ext>
          </a:extLst>
        </xdr:cNvPr>
        <xdr:cNvSpPr txBox="1"/>
      </xdr:nvSpPr>
      <xdr:spPr>
        <a:xfrm>
          <a:off x="16588817" y="107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CA474CAF-3B28-42C1-976E-AA0E1E9EA49E}"/>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428D524B-085E-4759-9878-8D78DE2F77F6}"/>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CB59F477-8917-40F4-8B0B-BE1387AF1EAE}"/>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E84685ED-D625-43B8-BF69-3175FE828FF6}"/>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96BFE851-3C17-4248-8680-DB368BF9E14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C0A87397-CF83-4195-A8EB-9620DA743CD4}"/>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80FB603-BC99-4F8A-9D78-33CF4767408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1BDC1A4A-7F17-4225-A8F1-7557A53443FC}"/>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EBBE473F-2800-4788-A026-A14ABCFCE482}"/>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F5328B1C-9746-47C2-82A5-42E30777BEE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CD8DE089-1766-411C-AC36-EB9A11E13481}"/>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FB22F96E-C549-4CE9-906F-6A38BFE9E04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0BBB0116-D4A6-4336-B7C2-AD73A1F9D21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A2E8A167-FD92-44A8-BA2C-D91DB3D5D283}"/>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86E286DC-11E2-4B18-92A2-C2F588465A8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BDA3F6D7-63D1-4BDB-B930-A90EA8FC6765}"/>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67D82E76-9C14-45BF-BCD7-247380DC0D9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1D56DE88-C4FA-495A-A957-37B1B790F8F8}"/>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EC6128E6-94E1-402D-B275-6DF466B6F2D2}"/>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6FB9520F-5129-4F00-B3AD-675E8DAE560C}"/>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FE964AAF-DC7C-4300-95C6-4FE559692CE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C18188E0-608D-4829-8E0C-684EADF79E9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D4B1FDD6-A839-4779-9C5F-F09924D9E86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68A55BEA-E15A-4A44-890D-1679F55074BC}"/>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2EBD2122-B21C-4833-B9D8-B841B950B38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2D75C977-3086-4738-B5C9-3D93B572679E}"/>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2CAD991C-4D68-4A29-9784-87B629688E5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a:extLst>
            <a:ext uri="{FF2B5EF4-FFF2-40B4-BE49-F238E27FC236}">
              <a16:creationId xmlns:a16="http://schemas.microsoft.com/office/drawing/2014/main" id="{CC61F244-C786-4B13-9471-1A12BBD2C6B6}"/>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00923765-DA43-4F56-9D17-A0EC6737CCF2}"/>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a:extLst>
            <a:ext uri="{FF2B5EF4-FFF2-40B4-BE49-F238E27FC236}">
              <a16:creationId xmlns:a16="http://schemas.microsoft.com/office/drawing/2014/main" id="{E2947715-1595-4613-BF5E-A9CBCD8D92C1}"/>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a:extLst>
            <a:ext uri="{FF2B5EF4-FFF2-40B4-BE49-F238E27FC236}">
              <a16:creationId xmlns:a16="http://schemas.microsoft.com/office/drawing/2014/main" id="{1B71B50A-9AB8-4D50-A9BB-9222D164B424}"/>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a:extLst>
            <a:ext uri="{FF2B5EF4-FFF2-40B4-BE49-F238E27FC236}">
              <a16:creationId xmlns:a16="http://schemas.microsoft.com/office/drawing/2014/main" id="{64331BA9-F0EE-4D27-A86F-2B9BC88C32E4}"/>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a:extLst>
            <a:ext uri="{FF2B5EF4-FFF2-40B4-BE49-F238E27FC236}">
              <a16:creationId xmlns:a16="http://schemas.microsoft.com/office/drawing/2014/main" id="{24B95B83-2804-4EF6-ABA4-53D79033B3FA}"/>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a:extLst>
            <a:ext uri="{FF2B5EF4-FFF2-40B4-BE49-F238E27FC236}">
              <a16:creationId xmlns:a16="http://schemas.microsoft.com/office/drawing/2014/main" id="{027815A0-F7CB-4238-BAC7-96D7F5312AD1}"/>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a:extLst>
            <a:ext uri="{FF2B5EF4-FFF2-40B4-BE49-F238E27FC236}">
              <a16:creationId xmlns:a16="http://schemas.microsoft.com/office/drawing/2014/main" id="{637765F5-0297-4766-AFBD-24FBD51F70DE}"/>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a:extLst>
            <a:ext uri="{FF2B5EF4-FFF2-40B4-BE49-F238E27FC236}">
              <a16:creationId xmlns:a16="http://schemas.microsoft.com/office/drawing/2014/main" id="{1A903676-EA8B-4928-A3B4-4C7CC8D6981E}"/>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a:extLst>
            <a:ext uri="{FF2B5EF4-FFF2-40B4-BE49-F238E27FC236}">
              <a16:creationId xmlns:a16="http://schemas.microsoft.com/office/drawing/2014/main" id="{7FE877A9-CC24-4509-8DEC-76C1BC7E8ED1}"/>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a:extLst>
            <a:ext uri="{FF2B5EF4-FFF2-40B4-BE49-F238E27FC236}">
              <a16:creationId xmlns:a16="http://schemas.microsoft.com/office/drawing/2014/main" id="{65ABFB83-F14C-4A65-957B-C46A558D4281}"/>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a:extLst>
            <a:ext uri="{FF2B5EF4-FFF2-40B4-BE49-F238E27FC236}">
              <a16:creationId xmlns:a16="http://schemas.microsoft.com/office/drawing/2014/main" id="{7041857B-CFF6-4859-B8B8-7D29E027C5A3}"/>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C7D81300-5BAF-4A40-AF1B-AC6FD8F1EBA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a:extLst>
            <a:ext uri="{FF2B5EF4-FFF2-40B4-BE49-F238E27FC236}">
              <a16:creationId xmlns:a16="http://schemas.microsoft.com/office/drawing/2014/main" id="{34FC04A6-8C7E-4A66-B37B-E836527C10EE}"/>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71" name="直線コネクタ 770">
          <a:extLst>
            <a:ext uri="{FF2B5EF4-FFF2-40B4-BE49-F238E27FC236}">
              <a16:creationId xmlns:a16="http://schemas.microsoft.com/office/drawing/2014/main" id="{1F47C150-EBC3-4464-911F-71C13A68F1FD}"/>
            </a:ext>
          </a:extLst>
        </xdr:cNvPr>
        <xdr:cNvCxnSpPr/>
      </xdr:nvCxnSpPr>
      <xdr:spPr>
        <a:xfrm flipV="1">
          <a:off x="14703424" y="17204327"/>
          <a:ext cx="0" cy="1519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公民館】&#10;有形固定資産減価償却率最小値テキスト">
          <a:extLst>
            <a:ext uri="{FF2B5EF4-FFF2-40B4-BE49-F238E27FC236}">
              <a16:creationId xmlns:a16="http://schemas.microsoft.com/office/drawing/2014/main" id="{C9C82B2A-37B5-4D0A-B6E8-F0F92EC9AFFC}"/>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a:extLst>
            <a:ext uri="{FF2B5EF4-FFF2-40B4-BE49-F238E27FC236}">
              <a16:creationId xmlns:a16="http://schemas.microsoft.com/office/drawing/2014/main" id="{01954E0F-CE56-4B45-839E-91F5C651E722}"/>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4" name="【公民館】&#10;有形固定資産減価償却率最大値テキスト">
          <a:extLst>
            <a:ext uri="{FF2B5EF4-FFF2-40B4-BE49-F238E27FC236}">
              <a16:creationId xmlns:a16="http://schemas.microsoft.com/office/drawing/2014/main" id="{C39A8F75-8B9C-4E8B-B416-1614B7EEB1B9}"/>
            </a:ext>
          </a:extLst>
        </xdr:cNvPr>
        <xdr:cNvSpPr txBox="1"/>
      </xdr:nvSpPr>
      <xdr:spPr>
        <a:xfrm>
          <a:off x="14742160" y="16985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5" name="直線コネクタ 774">
          <a:extLst>
            <a:ext uri="{FF2B5EF4-FFF2-40B4-BE49-F238E27FC236}">
              <a16:creationId xmlns:a16="http://schemas.microsoft.com/office/drawing/2014/main" id="{ADD6BBB2-16F2-4269-A3AB-87990A865FFD}"/>
            </a:ext>
          </a:extLst>
        </xdr:cNvPr>
        <xdr:cNvCxnSpPr/>
      </xdr:nvCxnSpPr>
      <xdr:spPr>
        <a:xfrm>
          <a:off x="14611350" y="17204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776" name="【公民館】&#10;有形固定資産減価償却率平均値テキスト">
          <a:extLst>
            <a:ext uri="{FF2B5EF4-FFF2-40B4-BE49-F238E27FC236}">
              <a16:creationId xmlns:a16="http://schemas.microsoft.com/office/drawing/2014/main" id="{2AE43A38-910E-430B-8F23-545126B8185B}"/>
            </a:ext>
          </a:extLst>
        </xdr:cNvPr>
        <xdr:cNvSpPr txBox="1"/>
      </xdr:nvSpPr>
      <xdr:spPr>
        <a:xfrm>
          <a:off x="14742160" y="18174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7" name="フローチャート: 判断 776">
          <a:extLst>
            <a:ext uri="{FF2B5EF4-FFF2-40B4-BE49-F238E27FC236}">
              <a16:creationId xmlns:a16="http://schemas.microsoft.com/office/drawing/2014/main" id="{F2F3B48F-9F7A-4C9B-8721-3947C08C892A}"/>
            </a:ext>
          </a:extLst>
        </xdr:cNvPr>
        <xdr:cNvSpPr/>
      </xdr:nvSpPr>
      <xdr:spPr>
        <a:xfrm>
          <a:off x="14649450" y="181963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8" name="フローチャート: 判断 777">
          <a:extLst>
            <a:ext uri="{FF2B5EF4-FFF2-40B4-BE49-F238E27FC236}">
              <a16:creationId xmlns:a16="http://schemas.microsoft.com/office/drawing/2014/main" id="{CB5117E7-B920-4F51-AA75-B21A393DA593}"/>
            </a:ext>
          </a:extLst>
        </xdr:cNvPr>
        <xdr:cNvSpPr/>
      </xdr:nvSpPr>
      <xdr:spPr>
        <a:xfrm>
          <a:off x="13887450" y="182274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9" name="フローチャート: 判断 778">
          <a:extLst>
            <a:ext uri="{FF2B5EF4-FFF2-40B4-BE49-F238E27FC236}">
              <a16:creationId xmlns:a16="http://schemas.microsoft.com/office/drawing/2014/main" id="{9ADAB58F-FB85-40EF-985E-61C07A6744BA}"/>
            </a:ext>
          </a:extLst>
        </xdr:cNvPr>
        <xdr:cNvSpPr/>
      </xdr:nvSpPr>
      <xdr:spPr>
        <a:xfrm>
          <a:off x="13089890" y="18210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80" name="フローチャート: 判断 779">
          <a:extLst>
            <a:ext uri="{FF2B5EF4-FFF2-40B4-BE49-F238E27FC236}">
              <a16:creationId xmlns:a16="http://schemas.microsoft.com/office/drawing/2014/main" id="{91A12037-FD53-4B56-86E4-52405D9AD86E}"/>
            </a:ext>
          </a:extLst>
        </xdr:cNvPr>
        <xdr:cNvSpPr/>
      </xdr:nvSpPr>
      <xdr:spPr>
        <a:xfrm>
          <a:off x="12303760" y="1823121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81" name="フローチャート: 判断 780">
          <a:extLst>
            <a:ext uri="{FF2B5EF4-FFF2-40B4-BE49-F238E27FC236}">
              <a16:creationId xmlns:a16="http://schemas.microsoft.com/office/drawing/2014/main" id="{CACBC94E-0E60-45BB-B33A-2C9CB93589CB}"/>
            </a:ext>
          </a:extLst>
        </xdr:cNvPr>
        <xdr:cNvSpPr/>
      </xdr:nvSpPr>
      <xdr:spPr>
        <a:xfrm>
          <a:off x="11487150" y="1819882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7A2FB6E3-E381-4C38-A05A-839918F11A7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11C5D2CB-6780-4261-94A9-E7A391996BF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E3C0EDBA-3996-4466-B477-EC31B5EC7572}"/>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7FB9D65-0CFC-4C27-9314-6174BE4DA003}"/>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E5F97B4B-C552-4C0A-BE7E-CAFF07960D7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787" name="楕円 786">
          <a:extLst>
            <a:ext uri="{FF2B5EF4-FFF2-40B4-BE49-F238E27FC236}">
              <a16:creationId xmlns:a16="http://schemas.microsoft.com/office/drawing/2014/main" id="{C2DD13CB-C51B-486D-8F9D-DF363ECEBE0E}"/>
            </a:ext>
          </a:extLst>
        </xdr:cNvPr>
        <xdr:cNvSpPr/>
      </xdr:nvSpPr>
      <xdr:spPr>
        <a:xfrm>
          <a:off x="14649450" y="1819474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40113</xdr:rowOff>
    </xdr:from>
    <xdr:ext cx="405111" cy="259045"/>
    <xdr:sp macro="" textlink="">
      <xdr:nvSpPr>
        <xdr:cNvPr id="788" name="【公民館】&#10;有形固定資産減価償却率該当値テキスト">
          <a:extLst>
            <a:ext uri="{FF2B5EF4-FFF2-40B4-BE49-F238E27FC236}">
              <a16:creationId xmlns:a16="http://schemas.microsoft.com/office/drawing/2014/main" id="{54A9B989-4327-4032-8AC5-CB431E65CC69}"/>
            </a:ext>
          </a:extLst>
        </xdr:cNvPr>
        <xdr:cNvSpPr txBox="1"/>
      </xdr:nvSpPr>
      <xdr:spPr>
        <a:xfrm>
          <a:off x="14742160" y="1804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789" name="楕円 788">
          <a:extLst>
            <a:ext uri="{FF2B5EF4-FFF2-40B4-BE49-F238E27FC236}">
              <a16:creationId xmlns:a16="http://schemas.microsoft.com/office/drawing/2014/main" id="{8A613932-EB41-4004-B8B3-5E1545A0A13A}"/>
            </a:ext>
          </a:extLst>
        </xdr:cNvPr>
        <xdr:cNvSpPr/>
      </xdr:nvSpPr>
      <xdr:spPr>
        <a:xfrm>
          <a:off x="13887450" y="181482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27214</xdr:rowOff>
    </xdr:from>
    <xdr:to>
      <xdr:col>85</xdr:col>
      <xdr:colOff>127000</xdr:colOff>
      <xdr:row>106</xdr:row>
      <xdr:rowOff>68036</xdr:rowOff>
    </xdr:to>
    <xdr:cxnSp macro="">
      <xdr:nvCxnSpPr>
        <xdr:cNvPr id="790" name="直線コネクタ 789">
          <a:extLst>
            <a:ext uri="{FF2B5EF4-FFF2-40B4-BE49-F238E27FC236}">
              <a16:creationId xmlns:a16="http://schemas.microsoft.com/office/drawing/2014/main" id="{F2639DD0-620E-4557-95E5-54C062A986F5}"/>
            </a:ext>
          </a:extLst>
        </xdr:cNvPr>
        <xdr:cNvCxnSpPr/>
      </xdr:nvCxnSpPr>
      <xdr:spPr>
        <a:xfrm>
          <a:off x="13942060" y="18199009"/>
          <a:ext cx="762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107043</xdr:rowOff>
    </xdr:from>
    <xdr:to>
      <xdr:col>76</xdr:col>
      <xdr:colOff>165100</xdr:colOff>
      <xdr:row>106</xdr:row>
      <xdr:rowOff>37193</xdr:rowOff>
    </xdr:to>
    <xdr:sp macro="" textlink="">
      <xdr:nvSpPr>
        <xdr:cNvPr id="791" name="楕円 790">
          <a:extLst>
            <a:ext uri="{FF2B5EF4-FFF2-40B4-BE49-F238E27FC236}">
              <a16:creationId xmlns:a16="http://schemas.microsoft.com/office/drawing/2014/main" id="{26019374-7364-4956-B19D-593E052130B0}"/>
            </a:ext>
          </a:extLst>
        </xdr:cNvPr>
        <xdr:cNvSpPr/>
      </xdr:nvSpPr>
      <xdr:spPr>
        <a:xfrm>
          <a:off x="13089890" y="1810738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157843</xdr:rowOff>
    </xdr:from>
    <xdr:to>
      <xdr:col>81</xdr:col>
      <xdr:colOff>50800</xdr:colOff>
      <xdr:row>106</xdr:row>
      <xdr:rowOff>27214</xdr:rowOff>
    </xdr:to>
    <xdr:cxnSp macro="">
      <xdr:nvCxnSpPr>
        <xdr:cNvPr id="792" name="直線コネクタ 791">
          <a:extLst>
            <a:ext uri="{FF2B5EF4-FFF2-40B4-BE49-F238E27FC236}">
              <a16:creationId xmlns:a16="http://schemas.microsoft.com/office/drawing/2014/main" id="{848A04A1-33EA-40C1-9C71-884BCCA3EC22}"/>
            </a:ext>
          </a:extLst>
        </xdr:cNvPr>
        <xdr:cNvCxnSpPr/>
      </xdr:nvCxnSpPr>
      <xdr:spPr>
        <a:xfrm>
          <a:off x="13144500" y="18161998"/>
          <a:ext cx="7975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66221</xdr:rowOff>
    </xdr:from>
    <xdr:to>
      <xdr:col>72</xdr:col>
      <xdr:colOff>38100</xdr:colOff>
      <xdr:row>105</xdr:row>
      <xdr:rowOff>167821</xdr:rowOff>
    </xdr:to>
    <xdr:sp macro="" textlink="">
      <xdr:nvSpPr>
        <xdr:cNvPr id="793" name="楕円 792">
          <a:extLst>
            <a:ext uri="{FF2B5EF4-FFF2-40B4-BE49-F238E27FC236}">
              <a16:creationId xmlns:a16="http://schemas.microsoft.com/office/drawing/2014/main" id="{72178EF6-237A-4F99-BBC7-43F0CA19BE7E}"/>
            </a:ext>
          </a:extLst>
        </xdr:cNvPr>
        <xdr:cNvSpPr/>
      </xdr:nvSpPr>
      <xdr:spPr>
        <a:xfrm>
          <a:off x="12303760" y="180665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117021</xdr:rowOff>
    </xdr:from>
    <xdr:to>
      <xdr:col>76</xdr:col>
      <xdr:colOff>114300</xdr:colOff>
      <xdr:row>105</xdr:row>
      <xdr:rowOff>157843</xdr:rowOff>
    </xdr:to>
    <xdr:cxnSp macro="">
      <xdr:nvCxnSpPr>
        <xdr:cNvPr id="794" name="直線コネクタ 793">
          <a:extLst>
            <a:ext uri="{FF2B5EF4-FFF2-40B4-BE49-F238E27FC236}">
              <a16:creationId xmlns:a16="http://schemas.microsoft.com/office/drawing/2014/main" id="{057DCA47-1E5B-483D-9853-D90A1671E26E}"/>
            </a:ext>
          </a:extLst>
        </xdr:cNvPr>
        <xdr:cNvCxnSpPr/>
      </xdr:nvCxnSpPr>
      <xdr:spPr>
        <a:xfrm>
          <a:off x="12346940" y="18119271"/>
          <a:ext cx="797560" cy="4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795" name="楕円 794">
          <a:extLst>
            <a:ext uri="{FF2B5EF4-FFF2-40B4-BE49-F238E27FC236}">
              <a16:creationId xmlns:a16="http://schemas.microsoft.com/office/drawing/2014/main" id="{A775EE95-AC91-4285-9CE8-7B8EA4EFB37C}"/>
            </a:ext>
          </a:extLst>
        </xdr:cNvPr>
        <xdr:cNvSpPr/>
      </xdr:nvSpPr>
      <xdr:spPr>
        <a:xfrm>
          <a:off x="11487150" y="180238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105</xdr:row>
      <xdr:rowOff>117021</xdr:rowOff>
    </xdr:to>
    <xdr:cxnSp macro="">
      <xdr:nvCxnSpPr>
        <xdr:cNvPr id="796" name="直線コネクタ 795">
          <a:extLst>
            <a:ext uri="{FF2B5EF4-FFF2-40B4-BE49-F238E27FC236}">
              <a16:creationId xmlns:a16="http://schemas.microsoft.com/office/drawing/2014/main" id="{95E41541-BAC6-4466-9525-C4AF82DB5B5E}"/>
            </a:ext>
          </a:extLst>
        </xdr:cNvPr>
        <xdr:cNvCxnSpPr/>
      </xdr:nvCxnSpPr>
      <xdr:spPr>
        <a:xfrm>
          <a:off x="11541760" y="18078450"/>
          <a:ext cx="80518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797" name="n_1aveValue【公民館】&#10;有形固定資産減価償却率">
          <a:extLst>
            <a:ext uri="{FF2B5EF4-FFF2-40B4-BE49-F238E27FC236}">
              <a16:creationId xmlns:a16="http://schemas.microsoft.com/office/drawing/2014/main" id="{EA9A11B8-D5F3-4CB3-8D2E-B472834BE6F6}"/>
            </a:ext>
          </a:extLst>
        </xdr:cNvPr>
        <xdr:cNvSpPr txBox="1"/>
      </xdr:nvSpPr>
      <xdr:spPr>
        <a:xfrm>
          <a:off x="13738234" y="1831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798" name="n_2aveValue【公民館】&#10;有形固定資産減価償却率">
          <a:extLst>
            <a:ext uri="{FF2B5EF4-FFF2-40B4-BE49-F238E27FC236}">
              <a16:creationId xmlns:a16="http://schemas.microsoft.com/office/drawing/2014/main" id="{76474572-6983-4C78-9AED-CE57FFCC8601}"/>
            </a:ext>
          </a:extLst>
        </xdr:cNvPr>
        <xdr:cNvSpPr txBox="1"/>
      </xdr:nvSpPr>
      <xdr:spPr>
        <a:xfrm>
          <a:off x="12957184"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799" name="n_3aveValue【公民館】&#10;有形固定資産減価償却率">
          <a:extLst>
            <a:ext uri="{FF2B5EF4-FFF2-40B4-BE49-F238E27FC236}">
              <a16:creationId xmlns:a16="http://schemas.microsoft.com/office/drawing/2014/main" id="{08603B8B-0BD5-4371-92CE-1FB2AECB7D4A}"/>
            </a:ext>
          </a:extLst>
        </xdr:cNvPr>
        <xdr:cNvSpPr txBox="1"/>
      </xdr:nvSpPr>
      <xdr:spPr>
        <a:xfrm>
          <a:off x="1217105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800" name="n_4aveValue【公民館】&#10;有形固定資産減価償却率">
          <a:extLst>
            <a:ext uri="{FF2B5EF4-FFF2-40B4-BE49-F238E27FC236}">
              <a16:creationId xmlns:a16="http://schemas.microsoft.com/office/drawing/2014/main" id="{F0AE13DB-37D3-4A62-BC00-74B5F3EB26A9}"/>
            </a:ext>
          </a:extLst>
        </xdr:cNvPr>
        <xdr:cNvSpPr txBox="1"/>
      </xdr:nvSpPr>
      <xdr:spPr>
        <a:xfrm>
          <a:off x="11354444" y="1829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94541</xdr:rowOff>
    </xdr:from>
    <xdr:ext cx="405111" cy="259045"/>
    <xdr:sp macro="" textlink="">
      <xdr:nvSpPr>
        <xdr:cNvPr id="801" name="n_1mainValue【公民館】&#10;有形固定資産減価償却率">
          <a:extLst>
            <a:ext uri="{FF2B5EF4-FFF2-40B4-BE49-F238E27FC236}">
              <a16:creationId xmlns:a16="http://schemas.microsoft.com/office/drawing/2014/main" id="{839FEBFD-6F5E-41A6-A4EC-AF13E9AEB717}"/>
            </a:ext>
          </a:extLst>
        </xdr:cNvPr>
        <xdr:cNvSpPr txBox="1"/>
      </xdr:nvSpPr>
      <xdr:spPr>
        <a:xfrm>
          <a:off x="13738234" y="1792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53720</xdr:rowOff>
    </xdr:from>
    <xdr:ext cx="405111" cy="259045"/>
    <xdr:sp macro="" textlink="">
      <xdr:nvSpPr>
        <xdr:cNvPr id="802" name="n_2mainValue【公民館】&#10;有形固定資産減価償却率">
          <a:extLst>
            <a:ext uri="{FF2B5EF4-FFF2-40B4-BE49-F238E27FC236}">
              <a16:creationId xmlns:a16="http://schemas.microsoft.com/office/drawing/2014/main" id="{D60FDCC0-0033-456A-A05A-2641FE77CA2A}"/>
            </a:ext>
          </a:extLst>
        </xdr:cNvPr>
        <xdr:cNvSpPr txBox="1"/>
      </xdr:nvSpPr>
      <xdr:spPr>
        <a:xfrm>
          <a:off x="12957184" y="17888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12898</xdr:rowOff>
    </xdr:from>
    <xdr:ext cx="405111" cy="259045"/>
    <xdr:sp macro="" textlink="">
      <xdr:nvSpPr>
        <xdr:cNvPr id="803" name="n_3mainValue【公民館】&#10;有形固定資産減価償却率">
          <a:extLst>
            <a:ext uri="{FF2B5EF4-FFF2-40B4-BE49-F238E27FC236}">
              <a16:creationId xmlns:a16="http://schemas.microsoft.com/office/drawing/2014/main" id="{F542A60E-3A18-4371-8459-13846FF2A474}"/>
            </a:ext>
          </a:extLst>
        </xdr:cNvPr>
        <xdr:cNvSpPr txBox="1"/>
      </xdr:nvSpPr>
      <xdr:spPr>
        <a:xfrm>
          <a:off x="12171054" y="17847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804" name="n_4mainValue【公民館】&#10;有形固定資産減価償却率">
          <a:extLst>
            <a:ext uri="{FF2B5EF4-FFF2-40B4-BE49-F238E27FC236}">
              <a16:creationId xmlns:a16="http://schemas.microsoft.com/office/drawing/2014/main" id="{8E443F00-4201-446E-816E-B115189065C8}"/>
            </a:ext>
          </a:extLst>
        </xdr:cNvPr>
        <xdr:cNvSpPr txBox="1"/>
      </xdr:nvSpPr>
      <xdr:spPr>
        <a:xfrm>
          <a:off x="11354444" y="1780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FE0865A1-CA67-4A78-A5C1-63C3F9C2E576}"/>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5F963780-255B-4B63-AA9A-A3F6ED3A3DCA}"/>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8063A943-FCDD-46F2-AFDC-B5DF89B3E77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9D2B213E-CF9C-4148-AB1E-919786C994A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304F5F92-546A-4BBC-BA52-4FDEA603D10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100FC1F0-0652-4770-9CD3-997BE26BCC27}"/>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5F5DC65D-8950-45C9-AE3E-A339CEB3994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6912D777-5047-4603-B37B-00718D56C8B3}"/>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C70F8977-6B16-4A3E-B8DF-01B5B9876F66}"/>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6FCD5433-62F8-477F-9F35-EEFAA904FD7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a:extLst>
            <a:ext uri="{FF2B5EF4-FFF2-40B4-BE49-F238E27FC236}">
              <a16:creationId xmlns:a16="http://schemas.microsoft.com/office/drawing/2014/main" id="{3BADFD17-84F4-4A2D-B187-C125B018F77C}"/>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id="{0A536B0E-E3A1-4D09-A89A-CD4AEB830070}"/>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a:extLst>
            <a:ext uri="{FF2B5EF4-FFF2-40B4-BE49-F238E27FC236}">
              <a16:creationId xmlns:a16="http://schemas.microsoft.com/office/drawing/2014/main" id="{EEEEC9D8-C3DB-4144-AD06-46EFCA93FE82}"/>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a:extLst>
            <a:ext uri="{FF2B5EF4-FFF2-40B4-BE49-F238E27FC236}">
              <a16:creationId xmlns:a16="http://schemas.microsoft.com/office/drawing/2014/main" id="{397D3E42-D23F-4EB2-A3BE-05B60086C413}"/>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a:extLst>
            <a:ext uri="{FF2B5EF4-FFF2-40B4-BE49-F238E27FC236}">
              <a16:creationId xmlns:a16="http://schemas.microsoft.com/office/drawing/2014/main" id="{E88543F4-403D-457E-87A6-7AC51981B025}"/>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a:extLst>
            <a:ext uri="{FF2B5EF4-FFF2-40B4-BE49-F238E27FC236}">
              <a16:creationId xmlns:a16="http://schemas.microsoft.com/office/drawing/2014/main" id="{2A1D57C2-BA7C-4CBB-8EF1-A668AF8068C3}"/>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a:extLst>
            <a:ext uri="{FF2B5EF4-FFF2-40B4-BE49-F238E27FC236}">
              <a16:creationId xmlns:a16="http://schemas.microsoft.com/office/drawing/2014/main" id="{72F67C63-88AC-47F1-8F3E-74F4BA179348}"/>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a:extLst>
            <a:ext uri="{FF2B5EF4-FFF2-40B4-BE49-F238E27FC236}">
              <a16:creationId xmlns:a16="http://schemas.microsoft.com/office/drawing/2014/main" id="{F0DCFA8C-5A7C-402A-9A9D-61E0838F9DF6}"/>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a:extLst>
            <a:ext uri="{FF2B5EF4-FFF2-40B4-BE49-F238E27FC236}">
              <a16:creationId xmlns:a16="http://schemas.microsoft.com/office/drawing/2014/main" id="{E74C1771-C120-446A-AB8D-E1CEC03270BE}"/>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a:extLst>
            <a:ext uri="{FF2B5EF4-FFF2-40B4-BE49-F238E27FC236}">
              <a16:creationId xmlns:a16="http://schemas.microsoft.com/office/drawing/2014/main" id="{3FB8A08C-D58B-4549-871A-4C17A5460CCE}"/>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a:extLst>
            <a:ext uri="{FF2B5EF4-FFF2-40B4-BE49-F238E27FC236}">
              <a16:creationId xmlns:a16="http://schemas.microsoft.com/office/drawing/2014/main" id="{710FAFC6-EEAE-4292-8EE0-ECAB0F369F60}"/>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a:extLst>
            <a:ext uri="{FF2B5EF4-FFF2-40B4-BE49-F238E27FC236}">
              <a16:creationId xmlns:a16="http://schemas.microsoft.com/office/drawing/2014/main" id="{B3F2731A-ADD1-4180-A9D3-95D04EFB17C7}"/>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9F88A0A4-9A51-482B-A6FB-5B44AE03539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251380BF-0501-4D4F-B112-E1B299A7B371}"/>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公民館】&#10;一人当たり面積グラフ枠">
          <a:extLst>
            <a:ext uri="{FF2B5EF4-FFF2-40B4-BE49-F238E27FC236}">
              <a16:creationId xmlns:a16="http://schemas.microsoft.com/office/drawing/2014/main" id="{7B611421-6657-447A-9EF3-BDF9748D4012}"/>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30" name="直線コネクタ 829">
          <a:extLst>
            <a:ext uri="{FF2B5EF4-FFF2-40B4-BE49-F238E27FC236}">
              <a16:creationId xmlns:a16="http://schemas.microsoft.com/office/drawing/2014/main" id="{0BA10460-C2A4-4CBA-8D47-441398F858EE}"/>
            </a:ext>
          </a:extLst>
        </xdr:cNvPr>
        <xdr:cNvCxnSpPr/>
      </xdr:nvCxnSpPr>
      <xdr:spPr>
        <a:xfrm flipV="1">
          <a:off x="19947254" y="17260388"/>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31" name="【公民館】&#10;一人当たり面積最小値テキスト">
          <a:extLst>
            <a:ext uri="{FF2B5EF4-FFF2-40B4-BE49-F238E27FC236}">
              <a16:creationId xmlns:a16="http://schemas.microsoft.com/office/drawing/2014/main" id="{C8E46F7E-8E61-4722-BBD0-EB07191DA554}"/>
            </a:ext>
          </a:extLst>
        </xdr:cNvPr>
        <xdr:cNvSpPr txBox="1"/>
      </xdr:nvSpPr>
      <xdr:spPr>
        <a:xfrm>
          <a:off x="19985990" y="1870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2" name="直線コネクタ 831">
          <a:extLst>
            <a:ext uri="{FF2B5EF4-FFF2-40B4-BE49-F238E27FC236}">
              <a16:creationId xmlns:a16="http://schemas.microsoft.com/office/drawing/2014/main" id="{DF1CBEDF-9BDD-4E47-8A17-B915EEF47C70}"/>
            </a:ext>
          </a:extLst>
        </xdr:cNvPr>
        <xdr:cNvCxnSpPr/>
      </xdr:nvCxnSpPr>
      <xdr:spPr>
        <a:xfrm>
          <a:off x="19885660" y="1870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3" name="【公民館】&#10;一人当たり面積最大値テキスト">
          <a:extLst>
            <a:ext uri="{FF2B5EF4-FFF2-40B4-BE49-F238E27FC236}">
              <a16:creationId xmlns:a16="http://schemas.microsoft.com/office/drawing/2014/main" id="{EE23D8B7-E6CE-49D6-9A2D-815274F82490}"/>
            </a:ext>
          </a:extLst>
        </xdr:cNvPr>
        <xdr:cNvSpPr txBox="1"/>
      </xdr:nvSpPr>
      <xdr:spPr>
        <a:xfrm>
          <a:off x="19985990" y="170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4" name="直線コネクタ 833">
          <a:extLst>
            <a:ext uri="{FF2B5EF4-FFF2-40B4-BE49-F238E27FC236}">
              <a16:creationId xmlns:a16="http://schemas.microsoft.com/office/drawing/2014/main" id="{F926DACB-CE3D-416E-AFE2-2EC159A2460F}"/>
            </a:ext>
          </a:extLst>
        </xdr:cNvPr>
        <xdr:cNvCxnSpPr/>
      </xdr:nvCxnSpPr>
      <xdr:spPr>
        <a:xfrm>
          <a:off x="19885660" y="17260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5" name="【公民館】&#10;一人当たり面積平均値テキスト">
          <a:extLst>
            <a:ext uri="{FF2B5EF4-FFF2-40B4-BE49-F238E27FC236}">
              <a16:creationId xmlns:a16="http://schemas.microsoft.com/office/drawing/2014/main" id="{6492D0EC-5877-4FB6-8A8A-56D82DDC41E0}"/>
            </a:ext>
          </a:extLst>
        </xdr:cNvPr>
        <xdr:cNvSpPr txBox="1"/>
      </xdr:nvSpPr>
      <xdr:spPr>
        <a:xfrm>
          <a:off x="19985990" y="1811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6" name="フローチャート: 判断 835">
          <a:extLst>
            <a:ext uri="{FF2B5EF4-FFF2-40B4-BE49-F238E27FC236}">
              <a16:creationId xmlns:a16="http://schemas.microsoft.com/office/drawing/2014/main" id="{FD795865-03D8-4908-9F11-29BB106EC298}"/>
            </a:ext>
          </a:extLst>
        </xdr:cNvPr>
        <xdr:cNvSpPr/>
      </xdr:nvSpPr>
      <xdr:spPr>
        <a:xfrm>
          <a:off x="19904710" y="18263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7" name="フローチャート: 判断 836">
          <a:extLst>
            <a:ext uri="{FF2B5EF4-FFF2-40B4-BE49-F238E27FC236}">
              <a16:creationId xmlns:a16="http://schemas.microsoft.com/office/drawing/2014/main" id="{818C94D3-6FD7-4FA3-B6D6-E5643951A661}"/>
            </a:ext>
          </a:extLst>
        </xdr:cNvPr>
        <xdr:cNvSpPr/>
      </xdr:nvSpPr>
      <xdr:spPr>
        <a:xfrm>
          <a:off x="19161760" y="1825026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8" name="フローチャート: 判断 837">
          <a:extLst>
            <a:ext uri="{FF2B5EF4-FFF2-40B4-BE49-F238E27FC236}">
              <a16:creationId xmlns:a16="http://schemas.microsoft.com/office/drawing/2014/main" id="{CB5C126B-DC73-4CF1-92E8-0DCB9A3CC2AC}"/>
            </a:ext>
          </a:extLst>
        </xdr:cNvPr>
        <xdr:cNvSpPr/>
      </xdr:nvSpPr>
      <xdr:spPr>
        <a:xfrm>
          <a:off x="18345150" y="182407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9" name="フローチャート: 判断 838">
          <a:extLst>
            <a:ext uri="{FF2B5EF4-FFF2-40B4-BE49-F238E27FC236}">
              <a16:creationId xmlns:a16="http://schemas.microsoft.com/office/drawing/2014/main" id="{D91FC18E-26CF-4962-8618-85355C101847}"/>
            </a:ext>
          </a:extLst>
        </xdr:cNvPr>
        <xdr:cNvSpPr/>
      </xdr:nvSpPr>
      <xdr:spPr>
        <a:xfrm>
          <a:off x="17547590" y="1824699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40" name="フローチャート: 判断 839">
          <a:extLst>
            <a:ext uri="{FF2B5EF4-FFF2-40B4-BE49-F238E27FC236}">
              <a16:creationId xmlns:a16="http://schemas.microsoft.com/office/drawing/2014/main" id="{F55D3090-6D19-423D-BA75-79C9A6E529B3}"/>
            </a:ext>
          </a:extLst>
        </xdr:cNvPr>
        <xdr:cNvSpPr/>
      </xdr:nvSpPr>
      <xdr:spPr>
        <a:xfrm>
          <a:off x="16761460" y="1824400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6F4E6442-E7B2-4687-8BBC-C475BED7DE45}"/>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922AAFE0-9E41-48BA-8D71-17D8933E631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6D61B5A-B240-4380-BEBF-51D85CFB8EAA}"/>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5BFC7985-E650-4191-A233-B3852735105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66A7006E-84E2-4B0C-AA97-B2AA305675EC}"/>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130992</xdr:rowOff>
    </xdr:from>
    <xdr:to>
      <xdr:col>116</xdr:col>
      <xdr:colOff>114300</xdr:colOff>
      <xdr:row>107</xdr:row>
      <xdr:rowOff>61142</xdr:rowOff>
    </xdr:to>
    <xdr:sp macro="" textlink="">
      <xdr:nvSpPr>
        <xdr:cNvPr id="846" name="楕円 845">
          <a:extLst>
            <a:ext uri="{FF2B5EF4-FFF2-40B4-BE49-F238E27FC236}">
              <a16:creationId xmlns:a16="http://schemas.microsoft.com/office/drawing/2014/main" id="{1445AE54-A67D-49C7-AA4C-312054D83124}"/>
            </a:ext>
          </a:extLst>
        </xdr:cNvPr>
        <xdr:cNvSpPr/>
      </xdr:nvSpPr>
      <xdr:spPr>
        <a:xfrm>
          <a:off x="19904710" y="1830850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109419</xdr:rowOff>
    </xdr:from>
    <xdr:ext cx="469744" cy="259045"/>
    <xdr:sp macro="" textlink="">
      <xdr:nvSpPr>
        <xdr:cNvPr id="847" name="【公民館】&#10;一人当たり面積該当値テキスト">
          <a:extLst>
            <a:ext uri="{FF2B5EF4-FFF2-40B4-BE49-F238E27FC236}">
              <a16:creationId xmlns:a16="http://schemas.microsoft.com/office/drawing/2014/main" id="{5EC339AE-3D65-4C71-BAAE-9EB53A1AF7BD}"/>
            </a:ext>
          </a:extLst>
        </xdr:cNvPr>
        <xdr:cNvSpPr txBox="1"/>
      </xdr:nvSpPr>
      <xdr:spPr>
        <a:xfrm>
          <a:off x="19985990" y="1828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141877</xdr:rowOff>
    </xdr:from>
    <xdr:to>
      <xdr:col>112</xdr:col>
      <xdr:colOff>38100</xdr:colOff>
      <xdr:row>107</xdr:row>
      <xdr:rowOff>72027</xdr:rowOff>
    </xdr:to>
    <xdr:sp macro="" textlink="">
      <xdr:nvSpPr>
        <xdr:cNvPr id="848" name="楕円 847">
          <a:extLst>
            <a:ext uri="{FF2B5EF4-FFF2-40B4-BE49-F238E27FC236}">
              <a16:creationId xmlns:a16="http://schemas.microsoft.com/office/drawing/2014/main" id="{1EE5C719-BA98-4ACD-940E-DC83682D4970}"/>
            </a:ext>
          </a:extLst>
        </xdr:cNvPr>
        <xdr:cNvSpPr/>
      </xdr:nvSpPr>
      <xdr:spPr>
        <a:xfrm>
          <a:off x="19161760" y="18313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10342</xdr:rowOff>
    </xdr:from>
    <xdr:to>
      <xdr:col>116</xdr:col>
      <xdr:colOff>63500</xdr:colOff>
      <xdr:row>107</xdr:row>
      <xdr:rowOff>21227</xdr:rowOff>
    </xdr:to>
    <xdr:cxnSp macro="">
      <xdr:nvCxnSpPr>
        <xdr:cNvPr id="849" name="直線コネクタ 848">
          <a:extLst>
            <a:ext uri="{FF2B5EF4-FFF2-40B4-BE49-F238E27FC236}">
              <a16:creationId xmlns:a16="http://schemas.microsoft.com/office/drawing/2014/main" id="{F65B8D7B-8E36-4711-924D-978A2E0546B5}"/>
            </a:ext>
          </a:extLst>
        </xdr:cNvPr>
        <xdr:cNvCxnSpPr/>
      </xdr:nvCxnSpPr>
      <xdr:spPr>
        <a:xfrm flipV="1">
          <a:off x="19204940" y="18357397"/>
          <a:ext cx="74295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0" name="楕円 849">
          <a:extLst>
            <a:ext uri="{FF2B5EF4-FFF2-40B4-BE49-F238E27FC236}">
              <a16:creationId xmlns:a16="http://schemas.microsoft.com/office/drawing/2014/main" id="{D7D7AD05-9C9D-4BFE-9D9D-265AE709E1DA}"/>
            </a:ext>
          </a:extLst>
        </xdr:cNvPr>
        <xdr:cNvSpPr/>
      </xdr:nvSpPr>
      <xdr:spPr>
        <a:xfrm>
          <a:off x="18345150" y="1832646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21227</xdr:rowOff>
    </xdr:from>
    <xdr:to>
      <xdr:col>111</xdr:col>
      <xdr:colOff>177800</xdr:colOff>
      <xdr:row>107</xdr:row>
      <xdr:rowOff>32113</xdr:rowOff>
    </xdr:to>
    <xdr:cxnSp macro="">
      <xdr:nvCxnSpPr>
        <xdr:cNvPr id="851" name="直線コネクタ 850">
          <a:extLst>
            <a:ext uri="{FF2B5EF4-FFF2-40B4-BE49-F238E27FC236}">
              <a16:creationId xmlns:a16="http://schemas.microsoft.com/office/drawing/2014/main" id="{43BAB63E-F84B-43D2-8BD4-F41D48F3B999}"/>
            </a:ext>
          </a:extLst>
        </xdr:cNvPr>
        <xdr:cNvCxnSpPr/>
      </xdr:nvCxnSpPr>
      <xdr:spPr>
        <a:xfrm flipV="1">
          <a:off x="18399760" y="18362567"/>
          <a:ext cx="80518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163649</xdr:rowOff>
    </xdr:from>
    <xdr:to>
      <xdr:col>102</xdr:col>
      <xdr:colOff>165100</xdr:colOff>
      <xdr:row>107</xdr:row>
      <xdr:rowOff>93799</xdr:rowOff>
    </xdr:to>
    <xdr:sp macro="" textlink="">
      <xdr:nvSpPr>
        <xdr:cNvPr id="852" name="楕円 851">
          <a:extLst>
            <a:ext uri="{FF2B5EF4-FFF2-40B4-BE49-F238E27FC236}">
              <a16:creationId xmlns:a16="http://schemas.microsoft.com/office/drawing/2014/main" id="{B8625756-4033-4110-9A88-092B0351D4A4}"/>
            </a:ext>
          </a:extLst>
        </xdr:cNvPr>
        <xdr:cNvSpPr/>
      </xdr:nvSpPr>
      <xdr:spPr>
        <a:xfrm>
          <a:off x="17547590" y="1833925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32113</xdr:rowOff>
    </xdr:from>
    <xdr:to>
      <xdr:col>107</xdr:col>
      <xdr:colOff>50800</xdr:colOff>
      <xdr:row>107</xdr:row>
      <xdr:rowOff>42999</xdr:rowOff>
    </xdr:to>
    <xdr:cxnSp macro="">
      <xdr:nvCxnSpPr>
        <xdr:cNvPr id="853" name="直線コネクタ 852">
          <a:extLst>
            <a:ext uri="{FF2B5EF4-FFF2-40B4-BE49-F238E27FC236}">
              <a16:creationId xmlns:a16="http://schemas.microsoft.com/office/drawing/2014/main" id="{9D8F88E4-F1B1-4371-B10D-4FC14B346205}"/>
            </a:ext>
          </a:extLst>
        </xdr:cNvPr>
        <xdr:cNvCxnSpPr/>
      </xdr:nvCxnSpPr>
      <xdr:spPr>
        <a:xfrm flipV="1">
          <a:off x="17602200" y="18375358"/>
          <a:ext cx="79756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171269</xdr:rowOff>
    </xdr:from>
    <xdr:to>
      <xdr:col>98</xdr:col>
      <xdr:colOff>38100</xdr:colOff>
      <xdr:row>107</xdr:row>
      <xdr:rowOff>101419</xdr:rowOff>
    </xdr:to>
    <xdr:sp macro="" textlink="">
      <xdr:nvSpPr>
        <xdr:cNvPr id="854" name="楕円 853">
          <a:extLst>
            <a:ext uri="{FF2B5EF4-FFF2-40B4-BE49-F238E27FC236}">
              <a16:creationId xmlns:a16="http://schemas.microsoft.com/office/drawing/2014/main" id="{6E0E7C75-4D75-423C-AFA3-CC75E6064F95}"/>
            </a:ext>
          </a:extLst>
        </xdr:cNvPr>
        <xdr:cNvSpPr/>
      </xdr:nvSpPr>
      <xdr:spPr>
        <a:xfrm>
          <a:off x="16761460" y="1834877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42999</xdr:rowOff>
    </xdr:from>
    <xdr:to>
      <xdr:col>102</xdr:col>
      <xdr:colOff>114300</xdr:colOff>
      <xdr:row>107</xdr:row>
      <xdr:rowOff>50619</xdr:rowOff>
    </xdr:to>
    <xdr:cxnSp macro="">
      <xdr:nvCxnSpPr>
        <xdr:cNvPr id="855" name="直線コネクタ 854">
          <a:extLst>
            <a:ext uri="{FF2B5EF4-FFF2-40B4-BE49-F238E27FC236}">
              <a16:creationId xmlns:a16="http://schemas.microsoft.com/office/drawing/2014/main" id="{F0FD6E9B-8D52-494D-A326-A336D0F0B4BD}"/>
            </a:ext>
          </a:extLst>
        </xdr:cNvPr>
        <xdr:cNvCxnSpPr/>
      </xdr:nvCxnSpPr>
      <xdr:spPr>
        <a:xfrm flipV="1">
          <a:off x="16804640" y="18390054"/>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6" name="n_1aveValue【公民館】&#10;一人当たり面積">
          <a:extLst>
            <a:ext uri="{FF2B5EF4-FFF2-40B4-BE49-F238E27FC236}">
              <a16:creationId xmlns:a16="http://schemas.microsoft.com/office/drawing/2014/main" id="{F4F104B7-FD37-4ABE-9976-15B551C39EC9}"/>
            </a:ext>
          </a:extLst>
        </xdr:cNvPr>
        <xdr:cNvSpPr txBox="1"/>
      </xdr:nvSpPr>
      <xdr:spPr>
        <a:xfrm>
          <a:off x="189821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7" name="n_2aveValue【公民館】&#10;一人当たり面積">
          <a:extLst>
            <a:ext uri="{FF2B5EF4-FFF2-40B4-BE49-F238E27FC236}">
              <a16:creationId xmlns:a16="http://schemas.microsoft.com/office/drawing/2014/main" id="{D9E5A803-F4C8-4E1A-9F67-7B02D5AB2D38}"/>
            </a:ext>
          </a:extLst>
        </xdr:cNvPr>
        <xdr:cNvSpPr txBox="1"/>
      </xdr:nvSpPr>
      <xdr:spPr>
        <a:xfrm>
          <a:off x="181820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8" name="n_3aveValue【公民館】&#10;一人当たり面積">
          <a:extLst>
            <a:ext uri="{FF2B5EF4-FFF2-40B4-BE49-F238E27FC236}">
              <a16:creationId xmlns:a16="http://schemas.microsoft.com/office/drawing/2014/main" id="{29334478-F037-4A05-A415-1E104572C355}"/>
            </a:ext>
          </a:extLst>
        </xdr:cNvPr>
        <xdr:cNvSpPr txBox="1"/>
      </xdr:nvSpPr>
      <xdr:spPr>
        <a:xfrm>
          <a:off x="17384472" y="1801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9" name="n_4aveValue【公民館】&#10;一人当たり面積">
          <a:extLst>
            <a:ext uri="{FF2B5EF4-FFF2-40B4-BE49-F238E27FC236}">
              <a16:creationId xmlns:a16="http://schemas.microsoft.com/office/drawing/2014/main" id="{DDBE79E0-4638-4224-B6C2-996CEFC617D8}"/>
            </a:ext>
          </a:extLst>
        </xdr:cNvPr>
        <xdr:cNvSpPr txBox="1"/>
      </xdr:nvSpPr>
      <xdr:spPr>
        <a:xfrm>
          <a:off x="16588817" y="1802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63154</xdr:rowOff>
    </xdr:from>
    <xdr:ext cx="469744" cy="259045"/>
    <xdr:sp macro="" textlink="">
      <xdr:nvSpPr>
        <xdr:cNvPr id="860" name="n_1mainValue【公民館】&#10;一人当たり面積">
          <a:extLst>
            <a:ext uri="{FF2B5EF4-FFF2-40B4-BE49-F238E27FC236}">
              <a16:creationId xmlns:a16="http://schemas.microsoft.com/office/drawing/2014/main" id="{D438E1DD-3BFD-4BF1-8513-C081C9824B4F}"/>
            </a:ext>
          </a:extLst>
        </xdr:cNvPr>
        <xdr:cNvSpPr txBox="1"/>
      </xdr:nvSpPr>
      <xdr:spPr>
        <a:xfrm>
          <a:off x="18982132" y="1840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61" name="n_2mainValue【公民館】&#10;一人当たり面積">
          <a:extLst>
            <a:ext uri="{FF2B5EF4-FFF2-40B4-BE49-F238E27FC236}">
              <a16:creationId xmlns:a16="http://schemas.microsoft.com/office/drawing/2014/main" id="{3F915716-FDDA-4EFA-AC57-5C036E1B2FAD}"/>
            </a:ext>
          </a:extLst>
        </xdr:cNvPr>
        <xdr:cNvSpPr txBox="1"/>
      </xdr:nvSpPr>
      <xdr:spPr>
        <a:xfrm>
          <a:off x="18182032"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84926</xdr:rowOff>
    </xdr:from>
    <xdr:ext cx="469744" cy="259045"/>
    <xdr:sp macro="" textlink="">
      <xdr:nvSpPr>
        <xdr:cNvPr id="862" name="n_3mainValue【公民館】&#10;一人当たり面積">
          <a:extLst>
            <a:ext uri="{FF2B5EF4-FFF2-40B4-BE49-F238E27FC236}">
              <a16:creationId xmlns:a16="http://schemas.microsoft.com/office/drawing/2014/main" id="{48AF86E0-E3D8-4576-8D07-111482B820B9}"/>
            </a:ext>
          </a:extLst>
        </xdr:cNvPr>
        <xdr:cNvSpPr txBox="1"/>
      </xdr:nvSpPr>
      <xdr:spPr>
        <a:xfrm>
          <a:off x="17384472" y="184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92546</xdr:rowOff>
    </xdr:from>
    <xdr:ext cx="469744" cy="259045"/>
    <xdr:sp macro="" textlink="">
      <xdr:nvSpPr>
        <xdr:cNvPr id="863" name="n_4mainValue【公民館】&#10;一人当たり面積">
          <a:extLst>
            <a:ext uri="{FF2B5EF4-FFF2-40B4-BE49-F238E27FC236}">
              <a16:creationId xmlns:a16="http://schemas.microsoft.com/office/drawing/2014/main" id="{338CDC3B-4AC4-4FE8-B514-6F1BCB008A19}"/>
            </a:ext>
          </a:extLst>
        </xdr:cNvPr>
        <xdr:cNvSpPr txBox="1"/>
      </xdr:nvSpPr>
      <xdr:spPr>
        <a:xfrm>
          <a:off x="16588817" y="1844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9F39EE5D-BC1A-4432-B4E5-37C6D8D1C1BB}"/>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C240639E-F64E-4439-BE06-415020E11721}"/>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C2894D9C-9732-48A1-A15C-F20F311FB876}"/>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類似団体と比較して有形固定資産減価償却率が高くなっている施設は、道路、公営住宅、港湾・漁港である。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年建築以来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年が経過し劣化が著しいが、随時修繕を行い使用可能な状態を保つと共に、今後の方針を検討していく。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今後は昨年度策定した公共施設等個別施設計画に基づいた維持管理等適正に行っていく。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031DDD-F78E-44FA-81C4-5A7EB41DCC42}"/>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BCC575-5169-4DC9-ACFC-3B945F1CCDDF}"/>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C4ECC4-8994-41FC-A465-B60EAA0493F9}"/>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BB4E48-1FC8-4940-BFF6-2B7B6C230E43}"/>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21CC7A-B574-4BF5-8F8A-64915F487D4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D0897F2-186F-43BA-9A3B-36FD0C35715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DEB8DF-9C54-42FC-B2EE-E667CE9F0B2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2FD452-432B-4DDC-BD41-7FE75C7C1B6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EA5BC1-FB09-4E78-9390-D23BDD330502}"/>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D382A5-7909-4C40-81CE-41D24628F6BA}"/>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
7,095
45.17
5,216,040
4,809,225
234,269
3,158,630
4,793,953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77166D-9AAD-4D37-BB42-315AB24FF701}"/>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95155E-E37B-43D5-9E67-912CA55ECD1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619522-A2BE-4E6D-98F8-DBA68CF830F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7D5E4E-3DC3-44D5-B7D1-3C316D3E512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49993B-AF3F-48F6-A2BA-A44461AE0FB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C5F2D96-C87E-4C44-9E85-00FDC4CE38DA}"/>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17C99CF-C116-41B0-B6C6-82AF197FEAD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C00730-34DB-4851-897F-B9C065ABAC77}"/>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0347D4-0D50-4368-87AF-82F4868810F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031A88-1634-4E59-B970-D8A4ACED08B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D5AB1F1-DB36-49A4-A425-DDF90EB61F16}"/>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D5D94BE-8CFD-4BFB-BCA8-8A56A860659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D73DED-8BE7-4DE8-8F53-CE11669206B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67A5D3-593F-4A09-AEEC-ACA37B6A0A5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6FC6403-D20C-45B0-9124-4DC6B3C45B2F}"/>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80F69CD-9FB8-416F-8682-42BBDD3BB89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E2AF65-4418-4C4F-B9F1-029C5A26C3D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6D80B3-BF5D-45A4-A7C3-B6EEE14C96F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B54268-7FFB-4C2F-98E4-1A816C8A0C6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24266B7-38DF-4C91-B842-75AAF21A8510}"/>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1D3714-A3BC-494F-9443-7671813A6970}"/>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4A6A34F-9D25-4080-A54A-5D8B6FD315D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8917E1C-9CE1-496C-8433-DD9052D74CBE}"/>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64B579D-9542-43BA-B63D-6413E89E7D72}"/>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840F3D-0181-4C90-B6AE-6C937D7AE501}"/>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6281955-58D3-426C-A571-430A6A6EA77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809D888-A7B7-4B46-B185-04DF989D0A45}"/>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A1CB41A-F57C-4DA1-9C06-070EB9B356E1}"/>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A6F965-24D3-4376-8F4D-32113C7F9A90}"/>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1D29074-A2CD-4C5D-AF95-581E06EDE99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9D1E2F1-ED79-44F5-8E82-B29F5E0326B1}"/>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3EA1BFC-1B47-4DA3-A632-E5560E33DDA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6642496-4AB0-4033-91A4-AF3C82C4920B}"/>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1D93135-7803-4B68-95E7-BFF9E10B6D4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11492F6-4C2A-4ED9-B19C-83DACF72391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87511AF-41BA-4A79-ADF9-29C7839F318C}"/>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5D90336-410E-47A2-882D-4226395F707F}"/>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452B528-2059-4B50-A10B-C7B9EBAE22BA}"/>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893FE31-3FE1-4471-B693-60B682ACE22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DA81544-1440-43DC-A6AB-6A9F0BB77E1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4C34DE1-6D1C-432A-9C12-1C317F553A5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85E0B05-2DCB-468E-A0DB-2BDEE460767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8D6DF06-AE50-4479-9842-25AB9F93E67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ADACDDF-37F0-4E8F-8F64-F6BD74A93A2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E25DE88-051B-4EBC-BBDA-E634499E3B0B}"/>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126728D-DBFC-4E1E-B129-E28DE4A339A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13842F5-0B60-4A14-AF55-759612F41682}"/>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81E4AA0-CEF6-469E-9D28-44DC8686715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BEDF8243-07A6-48B0-B94E-6E9369FA2997}"/>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16C89B3A-A8CE-4EA3-A178-3968D943F00C}"/>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2EB4BA62-211A-420F-AF59-D6AA3F4FF4C5}"/>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1DC1899-583A-49EC-972B-9A1122640C76}"/>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4E7DD93-D400-4833-B099-0D0F02EEB11B}"/>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7343DB6-E603-4E10-81F7-414AE5A6E49A}"/>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38EE95A-5467-4C0C-B761-DFCF39D9913B}"/>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AD102F11-B5F5-4F8B-A216-E5824B670896}"/>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F932ED46-475B-42E3-AD43-138DA7AB53C8}"/>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D3B4483-3485-4641-8183-C4F27C408A46}"/>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C9ACA51-65F8-42BA-A8DB-390FB105967D}"/>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BF96119-9079-4C0A-9F9A-BBF0364DCC4E}"/>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D55B0B43-B687-4746-976E-39EDC670BD2D}"/>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471BE4B2-6732-47A9-9900-4714372670AC}"/>
            </a:ext>
          </a:extLst>
        </xdr:cNvPr>
        <xdr:cNvCxnSpPr/>
      </xdr:nvCxnSpPr>
      <xdr:spPr>
        <a:xfrm flipV="1">
          <a:off x="417385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C80A8B8C-D46B-4A91-A20A-FCEC5AD11D38}"/>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898308FA-CABA-450A-B161-292CE8940BD5}"/>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821A85C-5406-4723-B687-4A219CE3A203}"/>
            </a:ext>
          </a:extLst>
        </xdr:cNvPr>
        <xdr:cNvSpPr txBox="1"/>
      </xdr:nvSpPr>
      <xdr:spPr>
        <a:xfrm>
          <a:off x="421259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A70D0A25-D3E4-4BA6-AC44-C0291D68C1D5}"/>
            </a:ext>
          </a:extLst>
        </xdr:cNvPr>
        <xdr:cNvCxnSpPr/>
      </xdr:nvCxnSpPr>
      <xdr:spPr>
        <a:xfrm>
          <a:off x="411226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38E6BC4B-59C2-483A-BFFE-D4D35E79D57D}"/>
            </a:ext>
          </a:extLst>
        </xdr:cNvPr>
        <xdr:cNvSpPr txBox="1"/>
      </xdr:nvSpPr>
      <xdr:spPr>
        <a:xfrm>
          <a:off x="4212590" y="1025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B1961938-5DE0-4A62-9992-2EC2057B491E}"/>
            </a:ext>
          </a:extLst>
        </xdr:cNvPr>
        <xdr:cNvSpPr/>
      </xdr:nvSpPr>
      <xdr:spPr>
        <a:xfrm>
          <a:off x="41313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100310C8-C82E-4860-9C99-29E6A9C781BD}"/>
            </a:ext>
          </a:extLst>
        </xdr:cNvPr>
        <xdr:cNvSpPr/>
      </xdr:nvSpPr>
      <xdr:spPr>
        <a:xfrm>
          <a:off x="3388360" y="1035431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BD5CEFEE-7842-409F-9193-90DC0ED08A2B}"/>
            </a:ext>
          </a:extLst>
        </xdr:cNvPr>
        <xdr:cNvSpPr/>
      </xdr:nvSpPr>
      <xdr:spPr>
        <a:xfrm>
          <a:off x="25717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625124DE-C681-4895-B706-21FAF5888A1E}"/>
            </a:ext>
          </a:extLst>
        </xdr:cNvPr>
        <xdr:cNvSpPr/>
      </xdr:nvSpPr>
      <xdr:spPr>
        <a:xfrm>
          <a:off x="1774190" y="103466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BC4048CC-7646-4AEA-BE97-6AF2FE985CBB}"/>
            </a:ext>
          </a:extLst>
        </xdr:cNvPr>
        <xdr:cNvSpPr/>
      </xdr:nvSpPr>
      <xdr:spPr>
        <a:xfrm>
          <a:off x="988060" y="10266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567195F-CA9C-4446-90E9-2D6C8AC9E5D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F22E112-9CEA-4269-BA05-0062A3805C46}"/>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32A8E5D-0F71-4A1D-A581-4D138B3381BA}"/>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965104E-6947-4F63-B683-14CE27C3431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E42C375-87E8-4E58-ACB3-229D7630B71D}"/>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67310</xdr:rowOff>
    </xdr:from>
    <xdr:to>
      <xdr:col>24</xdr:col>
      <xdr:colOff>114300</xdr:colOff>
      <xdr:row>61</xdr:row>
      <xdr:rowOff>168910</xdr:rowOff>
    </xdr:to>
    <xdr:sp macro="" textlink="">
      <xdr:nvSpPr>
        <xdr:cNvPr id="89" name="楕円 88">
          <a:extLst>
            <a:ext uri="{FF2B5EF4-FFF2-40B4-BE49-F238E27FC236}">
              <a16:creationId xmlns:a16="http://schemas.microsoft.com/office/drawing/2014/main" id="{71F9C2DF-A72F-4195-B727-8A57A651E670}"/>
            </a:ext>
          </a:extLst>
        </xdr:cNvPr>
        <xdr:cNvSpPr/>
      </xdr:nvSpPr>
      <xdr:spPr>
        <a:xfrm>
          <a:off x="4131310" y="105238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45737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83E79DA4-D9D0-4B9A-A9B1-4EFD521F90ED}"/>
            </a:ext>
          </a:extLst>
        </xdr:cNvPr>
        <xdr:cNvSpPr txBox="1"/>
      </xdr:nvSpPr>
      <xdr:spPr>
        <a:xfrm>
          <a:off x="4212590"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19685</xdr:rowOff>
    </xdr:from>
    <xdr:to>
      <xdr:col>20</xdr:col>
      <xdr:colOff>38100</xdr:colOff>
      <xdr:row>61</xdr:row>
      <xdr:rowOff>121285</xdr:rowOff>
    </xdr:to>
    <xdr:sp macro="" textlink="">
      <xdr:nvSpPr>
        <xdr:cNvPr id="91" name="楕円 90">
          <a:extLst>
            <a:ext uri="{FF2B5EF4-FFF2-40B4-BE49-F238E27FC236}">
              <a16:creationId xmlns:a16="http://schemas.microsoft.com/office/drawing/2014/main" id="{769557AD-729B-470F-BE06-5EEA673C3EDC}"/>
            </a:ext>
          </a:extLst>
        </xdr:cNvPr>
        <xdr:cNvSpPr/>
      </xdr:nvSpPr>
      <xdr:spPr>
        <a:xfrm>
          <a:off x="3388360" y="1047432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70485</xdr:rowOff>
    </xdr:from>
    <xdr:to>
      <xdr:col>24</xdr:col>
      <xdr:colOff>63500</xdr:colOff>
      <xdr:row>61</xdr:row>
      <xdr:rowOff>118110</xdr:rowOff>
    </xdr:to>
    <xdr:cxnSp macro="">
      <xdr:nvCxnSpPr>
        <xdr:cNvPr id="92" name="直線コネクタ 91">
          <a:extLst>
            <a:ext uri="{FF2B5EF4-FFF2-40B4-BE49-F238E27FC236}">
              <a16:creationId xmlns:a16="http://schemas.microsoft.com/office/drawing/2014/main" id="{53A7149D-6CFF-4F5D-A5E1-9BFBC45100FD}"/>
            </a:ext>
          </a:extLst>
        </xdr:cNvPr>
        <xdr:cNvCxnSpPr/>
      </xdr:nvCxnSpPr>
      <xdr:spPr>
        <a:xfrm>
          <a:off x="3431540" y="10527030"/>
          <a:ext cx="7429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69215</xdr:rowOff>
    </xdr:from>
    <xdr:to>
      <xdr:col>15</xdr:col>
      <xdr:colOff>101600</xdr:colOff>
      <xdr:row>58</xdr:row>
      <xdr:rowOff>170815</xdr:rowOff>
    </xdr:to>
    <xdr:sp macro="" textlink="">
      <xdr:nvSpPr>
        <xdr:cNvPr id="93" name="楕円 92">
          <a:extLst>
            <a:ext uri="{FF2B5EF4-FFF2-40B4-BE49-F238E27FC236}">
              <a16:creationId xmlns:a16="http://schemas.microsoft.com/office/drawing/2014/main" id="{109CFA01-E509-4311-86D4-FD20F60EE352}"/>
            </a:ext>
          </a:extLst>
        </xdr:cNvPr>
        <xdr:cNvSpPr/>
      </xdr:nvSpPr>
      <xdr:spPr>
        <a:xfrm>
          <a:off x="2571750" y="100114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120015</xdr:rowOff>
    </xdr:from>
    <xdr:to>
      <xdr:col>19</xdr:col>
      <xdr:colOff>177800</xdr:colOff>
      <xdr:row>61</xdr:row>
      <xdr:rowOff>70485</xdr:rowOff>
    </xdr:to>
    <xdr:cxnSp macro="">
      <xdr:nvCxnSpPr>
        <xdr:cNvPr id="94" name="直線コネクタ 93">
          <a:extLst>
            <a:ext uri="{FF2B5EF4-FFF2-40B4-BE49-F238E27FC236}">
              <a16:creationId xmlns:a16="http://schemas.microsoft.com/office/drawing/2014/main" id="{75F17809-67C6-41A9-9505-F85C153FFB64}"/>
            </a:ext>
          </a:extLst>
        </xdr:cNvPr>
        <xdr:cNvCxnSpPr/>
      </xdr:nvCxnSpPr>
      <xdr:spPr>
        <a:xfrm>
          <a:off x="2626360" y="10066020"/>
          <a:ext cx="80518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23495</xdr:rowOff>
    </xdr:from>
    <xdr:to>
      <xdr:col>10</xdr:col>
      <xdr:colOff>165100</xdr:colOff>
      <xdr:row>58</xdr:row>
      <xdr:rowOff>125095</xdr:rowOff>
    </xdr:to>
    <xdr:sp macro="" textlink="">
      <xdr:nvSpPr>
        <xdr:cNvPr id="95" name="楕円 94">
          <a:extLst>
            <a:ext uri="{FF2B5EF4-FFF2-40B4-BE49-F238E27FC236}">
              <a16:creationId xmlns:a16="http://schemas.microsoft.com/office/drawing/2014/main" id="{755305B6-5216-4EFA-86BF-527D9E8254D6}"/>
            </a:ext>
          </a:extLst>
        </xdr:cNvPr>
        <xdr:cNvSpPr/>
      </xdr:nvSpPr>
      <xdr:spPr>
        <a:xfrm>
          <a:off x="1774190" y="996378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74295</xdr:rowOff>
    </xdr:from>
    <xdr:to>
      <xdr:col>15</xdr:col>
      <xdr:colOff>50800</xdr:colOff>
      <xdr:row>58</xdr:row>
      <xdr:rowOff>120015</xdr:rowOff>
    </xdr:to>
    <xdr:cxnSp macro="">
      <xdr:nvCxnSpPr>
        <xdr:cNvPr id="96" name="直線コネクタ 95">
          <a:extLst>
            <a:ext uri="{FF2B5EF4-FFF2-40B4-BE49-F238E27FC236}">
              <a16:creationId xmlns:a16="http://schemas.microsoft.com/office/drawing/2014/main" id="{65D5982D-6143-4078-9EF9-E70735EDBC5E}"/>
            </a:ext>
          </a:extLst>
        </xdr:cNvPr>
        <xdr:cNvCxnSpPr/>
      </xdr:nvCxnSpPr>
      <xdr:spPr>
        <a:xfrm>
          <a:off x="1828800" y="10018395"/>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151130</xdr:rowOff>
    </xdr:from>
    <xdr:to>
      <xdr:col>6</xdr:col>
      <xdr:colOff>38100</xdr:colOff>
      <xdr:row>58</xdr:row>
      <xdr:rowOff>81280</xdr:rowOff>
    </xdr:to>
    <xdr:sp macro="" textlink="">
      <xdr:nvSpPr>
        <xdr:cNvPr id="97" name="楕円 96">
          <a:extLst>
            <a:ext uri="{FF2B5EF4-FFF2-40B4-BE49-F238E27FC236}">
              <a16:creationId xmlns:a16="http://schemas.microsoft.com/office/drawing/2014/main" id="{C1627111-5C7F-4488-81F3-197CF5F525F2}"/>
            </a:ext>
          </a:extLst>
        </xdr:cNvPr>
        <xdr:cNvSpPr/>
      </xdr:nvSpPr>
      <xdr:spPr>
        <a:xfrm>
          <a:off x="988060" y="99237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30480</xdr:rowOff>
    </xdr:from>
    <xdr:to>
      <xdr:col>10</xdr:col>
      <xdr:colOff>114300</xdr:colOff>
      <xdr:row>58</xdr:row>
      <xdr:rowOff>74295</xdr:rowOff>
    </xdr:to>
    <xdr:cxnSp macro="">
      <xdr:nvCxnSpPr>
        <xdr:cNvPr id="98" name="直線コネクタ 97">
          <a:extLst>
            <a:ext uri="{FF2B5EF4-FFF2-40B4-BE49-F238E27FC236}">
              <a16:creationId xmlns:a16="http://schemas.microsoft.com/office/drawing/2014/main" id="{7E893E46-F763-4859-B191-56570E0D9E37}"/>
            </a:ext>
          </a:extLst>
        </xdr:cNvPr>
        <xdr:cNvCxnSpPr/>
      </xdr:nvCxnSpPr>
      <xdr:spPr>
        <a:xfrm>
          <a:off x="1031240" y="9972675"/>
          <a:ext cx="7975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71BE6837-C34E-42C2-985D-4F769DAA93A0}"/>
            </a:ext>
          </a:extLst>
        </xdr:cNvPr>
        <xdr:cNvSpPr txBox="1"/>
      </xdr:nvSpPr>
      <xdr:spPr>
        <a:xfrm>
          <a:off x="32391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00" name="n_2aveValue【体育館・プール】&#10;有形固定資産減価償却率">
          <a:extLst>
            <a:ext uri="{FF2B5EF4-FFF2-40B4-BE49-F238E27FC236}">
              <a16:creationId xmlns:a16="http://schemas.microsoft.com/office/drawing/2014/main" id="{E02A82CB-D919-4696-84C2-BAD5C69E05C4}"/>
            </a:ext>
          </a:extLst>
        </xdr:cNvPr>
        <xdr:cNvSpPr txBox="1"/>
      </xdr:nvSpPr>
      <xdr:spPr>
        <a:xfrm>
          <a:off x="2439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a:extLst>
            <a:ext uri="{FF2B5EF4-FFF2-40B4-BE49-F238E27FC236}">
              <a16:creationId xmlns:a16="http://schemas.microsoft.com/office/drawing/2014/main" id="{BB001A1B-2160-4E63-A648-384DF7546FA4}"/>
            </a:ext>
          </a:extLst>
        </xdr:cNvPr>
        <xdr:cNvSpPr txBox="1"/>
      </xdr:nvSpPr>
      <xdr:spPr>
        <a:xfrm>
          <a:off x="164148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102" name="n_4aveValue【体育館・プール】&#10;有形固定資産減価償却率">
          <a:extLst>
            <a:ext uri="{FF2B5EF4-FFF2-40B4-BE49-F238E27FC236}">
              <a16:creationId xmlns:a16="http://schemas.microsoft.com/office/drawing/2014/main" id="{F0E2131E-10B8-40D7-95D3-53B82F0692CC}"/>
            </a:ext>
          </a:extLst>
        </xdr:cNvPr>
        <xdr:cNvSpPr txBox="1"/>
      </xdr:nvSpPr>
      <xdr:spPr>
        <a:xfrm>
          <a:off x="85535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112412</xdr:rowOff>
    </xdr:from>
    <xdr:ext cx="405111" cy="259045"/>
    <xdr:sp macro="" textlink="">
      <xdr:nvSpPr>
        <xdr:cNvPr id="103" name="n_1mainValue【体育館・プール】&#10;有形固定資産減価償却率">
          <a:extLst>
            <a:ext uri="{FF2B5EF4-FFF2-40B4-BE49-F238E27FC236}">
              <a16:creationId xmlns:a16="http://schemas.microsoft.com/office/drawing/2014/main" id="{83ECBE61-E08B-43B3-9E6E-F6ABF30DD535}"/>
            </a:ext>
          </a:extLst>
        </xdr:cNvPr>
        <xdr:cNvSpPr txBox="1"/>
      </xdr:nvSpPr>
      <xdr:spPr>
        <a:xfrm>
          <a:off x="32391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104" name="n_2mainValue【体育館・プール】&#10;有形固定資産減価償却率">
          <a:extLst>
            <a:ext uri="{FF2B5EF4-FFF2-40B4-BE49-F238E27FC236}">
              <a16:creationId xmlns:a16="http://schemas.microsoft.com/office/drawing/2014/main" id="{FB70D320-9AD5-43C9-8DF8-782F717143CA}"/>
            </a:ext>
          </a:extLst>
        </xdr:cNvPr>
        <xdr:cNvSpPr txBox="1"/>
      </xdr:nvSpPr>
      <xdr:spPr>
        <a:xfrm>
          <a:off x="2439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141622</xdr:rowOff>
    </xdr:from>
    <xdr:ext cx="405111" cy="259045"/>
    <xdr:sp macro="" textlink="">
      <xdr:nvSpPr>
        <xdr:cNvPr id="105" name="n_3mainValue【体育館・プール】&#10;有形固定資産減価償却率">
          <a:extLst>
            <a:ext uri="{FF2B5EF4-FFF2-40B4-BE49-F238E27FC236}">
              <a16:creationId xmlns:a16="http://schemas.microsoft.com/office/drawing/2014/main" id="{D458568D-9DFA-45A4-960F-F040A4AF0A17}"/>
            </a:ext>
          </a:extLst>
        </xdr:cNvPr>
        <xdr:cNvSpPr txBox="1"/>
      </xdr:nvSpPr>
      <xdr:spPr>
        <a:xfrm>
          <a:off x="164148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97807</xdr:rowOff>
    </xdr:from>
    <xdr:ext cx="405111" cy="259045"/>
    <xdr:sp macro="" textlink="">
      <xdr:nvSpPr>
        <xdr:cNvPr id="106" name="n_4mainValue【体育館・プール】&#10;有形固定資産減価償却率">
          <a:extLst>
            <a:ext uri="{FF2B5EF4-FFF2-40B4-BE49-F238E27FC236}">
              <a16:creationId xmlns:a16="http://schemas.microsoft.com/office/drawing/2014/main" id="{28EDA158-A6E8-43A1-A972-493236C343D6}"/>
            </a:ext>
          </a:extLst>
        </xdr:cNvPr>
        <xdr:cNvSpPr txBox="1"/>
      </xdr:nvSpPr>
      <xdr:spPr>
        <a:xfrm>
          <a:off x="85535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AFD9F96E-746B-476E-8F54-F6F7D238A5E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196D5539-7740-490B-8C09-30D8DE0534D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9F3C3064-9B05-4274-BD18-4F42DD4EC49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4E67597-DE5A-42B2-BADB-B338EF753EC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7235614-75C1-432D-8F9B-4028550D548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988E38B7-35F3-4C79-8CEF-EF9AC99DDE56}"/>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6EDCF219-1740-4CF3-96B7-179E5294401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202DDF63-1AF9-4988-8E67-CCD903B24B61}"/>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5196F47B-B01E-4F4E-9965-A91B5F84DF0C}"/>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95F43D38-5F75-4DEE-844E-1C9033CC02D3}"/>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5E000F79-E5E6-43A2-A091-A227DE6026A5}"/>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4F80AD57-9A35-4130-92B6-CB850DFBCB5C}"/>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59C55CA3-3D74-4D11-9BA8-B06114C6684E}"/>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D769B04-C654-4BA8-8E8B-2031ADFC8DA7}"/>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A25E0EF-9C88-417B-84D8-A1A9C3A59AC1}"/>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917249CB-2A9D-473E-B72E-DB559DE8A37E}"/>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C082336D-96B7-4AD4-8855-49DA7B9F90AF}"/>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E16FF219-0B87-4565-84B8-B4DD9F2D668B}"/>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EB1C1ABB-368F-4AC4-853D-E9DAAE09620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F2DD73E4-5581-45F5-A278-329262FFDBCD}"/>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C82D17A0-CCE4-4B67-82AA-5216135437F1}"/>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9A1519EF-8D64-4178-BBBE-1D07A723C0A2}"/>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20392CB5-2209-4F13-8EFE-A67A0EDFFDB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5024BE5D-1326-4342-986B-75EF7F4B0170}"/>
            </a:ext>
          </a:extLst>
        </xdr:cNvPr>
        <xdr:cNvCxnSpPr/>
      </xdr:nvCxnSpPr>
      <xdr:spPr>
        <a:xfrm flipV="1">
          <a:off x="942911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B1F12925-5BC5-4E48-9331-410C2726FA02}"/>
            </a:ext>
          </a:extLst>
        </xdr:cNvPr>
        <xdr:cNvSpPr txBox="1"/>
      </xdr:nvSpPr>
      <xdr:spPr>
        <a:xfrm>
          <a:off x="946785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DA2C618F-7C1D-460B-8A1B-28B48DA8799D}"/>
            </a:ext>
          </a:extLst>
        </xdr:cNvPr>
        <xdr:cNvCxnSpPr/>
      </xdr:nvCxnSpPr>
      <xdr:spPr>
        <a:xfrm>
          <a:off x="9356090" y="110451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65FFFE0C-17F5-4201-A0CC-D15D8828E11B}"/>
            </a:ext>
          </a:extLst>
        </xdr:cNvPr>
        <xdr:cNvSpPr txBox="1"/>
      </xdr:nvSpPr>
      <xdr:spPr>
        <a:xfrm>
          <a:off x="946785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8F73FD02-CE8C-4079-BA2B-ACA99CDA2DF6}"/>
            </a:ext>
          </a:extLst>
        </xdr:cNvPr>
        <xdr:cNvCxnSpPr/>
      </xdr:nvCxnSpPr>
      <xdr:spPr>
        <a:xfrm>
          <a:off x="9356090" y="97745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id="{9C59A5C2-A567-4159-9DB9-391CED05BD4C}"/>
            </a:ext>
          </a:extLst>
        </xdr:cNvPr>
        <xdr:cNvSpPr txBox="1"/>
      </xdr:nvSpPr>
      <xdr:spPr>
        <a:xfrm>
          <a:off x="9467850" y="1063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D62FA108-53CA-4B18-845B-79619AED834B}"/>
            </a:ext>
          </a:extLst>
        </xdr:cNvPr>
        <xdr:cNvSpPr/>
      </xdr:nvSpPr>
      <xdr:spPr>
        <a:xfrm>
          <a:off x="9394190" y="1077302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87403734-8D38-46AA-984F-C480FDD91723}"/>
            </a:ext>
          </a:extLst>
        </xdr:cNvPr>
        <xdr:cNvSpPr/>
      </xdr:nvSpPr>
      <xdr:spPr>
        <a:xfrm>
          <a:off x="8632190" y="10790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8CBF1FD4-F5B2-4BE7-A669-47F9EE5B1444}"/>
            </a:ext>
          </a:extLst>
        </xdr:cNvPr>
        <xdr:cNvSpPr/>
      </xdr:nvSpPr>
      <xdr:spPr>
        <a:xfrm>
          <a:off x="7846060" y="1076464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5A3E70AA-6B4B-41A3-AFEE-28DEB875AED0}"/>
            </a:ext>
          </a:extLst>
        </xdr:cNvPr>
        <xdr:cNvSpPr/>
      </xdr:nvSpPr>
      <xdr:spPr>
        <a:xfrm>
          <a:off x="7029450" y="10761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4A5460F5-21D1-46E2-955A-A8936031780F}"/>
            </a:ext>
          </a:extLst>
        </xdr:cNvPr>
        <xdr:cNvSpPr/>
      </xdr:nvSpPr>
      <xdr:spPr>
        <a:xfrm>
          <a:off x="6231890" y="107147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8B1172D-D2FA-4CA7-8A57-5B6B34B2A2D9}"/>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F0AF421-3ED8-4386-A9C8-F680ECD9BC25}"/>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A683EBF-12E0-409B-8FAB-AD963ACF49AB}"/>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3778AFD-49F8-4236-B038-8116F31B9CA6}"/>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F8A1CC8-D950-4F64-9704-54E5FB7B4EB3}"/>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52451</xdr:rowOff>
    </xdr:from>
    <xdr:to>
      <xdr:col>55</xdr:col>
      <xdr:colOff>50800</xdr:colOff>
      <xdr:row>63</xdr:row>
      <xdr:rowOff>154051</xdr:rowOff>
    </xdr:to>
    <xdr:sp macro="" textlink="">
      <xdr:nvSpPr>
        <xdr:cNvPr id="146" name="楕円 145">
          <a:extLst>
            <a:ext uri="{FF2B5EF4-FFF2-40B4-BE49-F238E27FC236}">
              <a16:creationId xmlns:a16="http://schemas.microsoft.com/office/drawing/2014/main" id="{FE51E090-31C6-4951-A4C4-05C25D0C4D86}"/>
            </a:ext>
          </a:extLst>
        </xdr:cNvPr>
        <xdr:cNvSpPr/>
      </xdr:nvSpPr>
      <xdr:spPr>
        <a:xfrm>
          <a:off x="9394190" y="10857611"/>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30878</xdr:rowOff>
    </xdr:from>
    <xdr:ext cx="469744" cy="259045"/>
    <xdr:sp macro="" textlink="">
      <xdr:nvSpPr>
        <xdr:cNvPr id="147" name="【体育館・プール】&#10;一人当たり面積該当値テキスト">
          <a:extLst>
            <a:ext uri="{FF2B5EF4-FFF2-40B4-BE49-F238E27FC236}">
              <a16:creationId xmlns:a16="http://schemas.microsoft.com/office/drawing/2014/main" id="{17EB3655-5EE0-443C-BF74-E54BA55391F9}"/>
            </a:ext>
          </a:extLst>
        </xdr:cNvPr>
        <xdr:cNvSpPr txBox="1"/>
      </xdr:nvSpPr>
      <xdr:spPr>
        <a:xfrm>
          <a:off x="9467850" y="1083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56642</xdr:rowOff>
    </xdr:from>
    <xdr:to>
      <xdr:col>50</xdr:col>
      <xdr:colOff>165100</xdr:colOff>
      <xdr:row>63</xdr:row>
      <xdr:rowOff>158242</xdr:rowOff>
    </xdr:to>
    <xdr:sp macro="" textlink="">
      <xdr:nvSpPr>
        <xdr:cNvPr id="148" name="楕円 147">
          <a:extLst>
            <a:ext uri="{FF2B5EF4-FFF2-40B4-BE49-F238E27FC236}">
              <a16:creationId xmlns:a16="http://schemas.microsoft.com/office/drawing/2014/main" id="{8DD5536F-9641-4D77-95BA-1BA60C80A9BB}"/>
            </a:ext>
          </a:extLst>
        </xdr:cNvPr>
        <xdr:cNvSpPr/>
      </xdr:nvSpPr>
      <xdr:spPr>
        <a:xfrm>
          <a:off x="8632190" y="1086180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103251</xdr:rowOff>
    </xdr:from>
    <xdr:to>
      <xdr:col>55</xdr:col>
      <xdr:colOff>0</xdr:colOff>
      <xdr:row>63</xdr:row>
      <xdr:rowOff>107442</xdr:rowOff>
    </xdr:to>
    <xdr:cxnSp macro="">
      <xdr:nvCxnSpPr>
        <xdr:cNvPr id="149" name="直線コネクタ 148">
          <a:extLst>
            <a:ext uri="{FF2B5EF4-FFF2-40B4-BE49-F238E27FC236}">
              <a16:creationId xmlns:a16="http://schemas.microsoft.com/office/drawing/2014/main" id="{4B4FA431-A292-4B3C-A5DA-14E0BADEDE97}"/>
            </a:ext>
          </a:extLst>
        </xdr:cNvPr>
        <xdr:cNvCxnSpPr/>
      </xdr:nvCxnSpPr>
      <xdr:spPr>
        <a:xfrm flipV="1">
          <a:off x="8686800" y="10902696"/>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25781</xdr:rowOff>
    </xdr:from>
    <xdr:to>
      <xdr:col>46</xdr:col>
      <xdr:colOff>38100</xdr:colOff>
      <xdr:row>63</xdr:row>
      <xdr:rowOff>127381</xdr:rowOff>
    </xdr:to>
    <xdr:sp macro="" textlink="">
      <xdr:nvSpPr>
        <xdr:cNvPr id="150" name="楕円 149">
          <a:extLst>
            <a:ext uri="{FF2B5EF4-FFF2-40B4-BE49-F238E27FC236}">
              <a16:creationId xmlns:a16="http://schemas.microsoft.com/office/drawing/2014/main" id="{079277E2-45D2-4B64-83F6-2F464C0308CA}"/>
            </a:ext>
          </a:extLst>
        </xdr:cNvPr>
        <xdr:cNvSpPr/>
      </xdr:nvSpPr>
      <xdr:spPr>
        <a:xfrm>
          <a:off x="7846060" y="10823321"/>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76581</xdr:rowOff>
    </xdr:from>
    <xdr:to>
      <xdr:col>50</xdr:col>
      <xdr:colOff>114300</xdr:colOff>
      <xdr:row>63</xdr:row>
      <xdr:rowOff>107442</xdr:rowOff>
    </xdr:to>
    <xdr:cxnSp macro="">
      <xdr:nvCxnSpPr>
        <xdr:cNvPr id="151" name="直線コネクタ 150">
          <a:extLst>
            <a:ext uri="{FF2B5EF4-FFF2-40B4-BE49-F238E27FC236}">
              <a16:creationId xmlns:a16="http://schemas.microsoft.com/office/drawing/2014/main" id="{A45804C3-77D7-4EED-8145-ED3C92BC8BF8}"/>
            </a:ext>
          </a:extLst>
        </xdr:cNvPr>
        <xdr:cNvCxnSpPr/>
      </xdr:nvCxnSpPr>
      <xdr:spPr>
        <a:xfrm>
          <a:off x="7889240" y="10877931"/>
          <a:ext cx="79756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30734</xdr:rowOff>
    </xdr:from>
    <xdr:to>
      <xdr:col>41</xdr:col>
      <xdr:colOff>101600</xdr:colOff>
      <xdr:row>63</xdr:row>
      <xdr:rowOff>132334</xdr:rowOff>
    </xdr:to>
    <xdr:sp macro="" textlink="">
      <xdr:nvSpPr>
        <xdr:cNvPr id="152" name="楕円 151">
          <a:extLst>
            <a:ext uri="{FF2B5EF4-FFF2-40B4-BE49-F238E27FC236}">
              <a16:creationId xmlns:a16="http://schemas.microsoft.com/office/drawing/2014/main" id="{9FB180D8-0DC8-4422-A1AA-1F06A4C5DB01}"/>
            </a:ext>
          </a:extLst>
        </xdr:cNvPr>
        <xdr:cNvSpPr/>
      </xdr:nvSpPr>
      <xdr:spPr>
        <a:xfrm>
          <a:off x="7029450" y="108301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76581</xdr:rowOff>
    </xdr:from>
    <xdr:to>
      <xdr:col>45</xdr:col>
      <xdr:colOff>177800</xdr:colOff>
      <xdr:row>63</xdr:row>
      <xdr:rowOff>81534</xdr:rowOff>
    </xdr:to>
    <xdr:cxnSp macro="">
      <xdr:nvCxnSpPr>
        <xdr:cNvPr id="153" name="直線コネクタ 152">
          <a:extLst>
            <a:ext uri="{FF2B5EF4-FFF2-40B4-BE49-F238E27FC236}">
              <a16:creationId xmlns:a16="http://schemas.microsoft.com/office/drawing/2014/main" id="{2896D63E-2075-4146-80AD-BEFA30FE4504}"/>
            </a:ext>
          </a:extLst>
        </xdr:cNvPr>
        <xdr:cNvCxnSpPr/>
      </xdr:nvCxnSpPr>
      <xdr:spPr>
        <a:xfrm flipV="1">
          <a:off x="7084060" y="10877931"/>
          <a:ext cx="80518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34925</xdr:rowOff>
    </xdr:from>
    <xdr:to>
      <xdr:col>36</xdr:col>
      <xdr:colOff>165100</xdr:colOff>
      <xdr:row>63</xdr:row>
      <xdr:rowOff>136525</xdr:rowOff>
    </xdr:to>
    <xdr:sp macro="" textlink="">
      <xdr:nvSpPr>
        <xdr:cNvPr id="154" name="楕円 153">
          <a:extLst>
            <a:ext uri="{FF2B5EF4-FFF2-40B4-BE49-F238E27FC236}">
              <a16:creationId xmlns:a16="http://schemas.microsoft.com/office/drawing/2014/main" id="{C99FD312-3E26-4C14-B20A-93FD99BC100B}"/>
            </a:ext>
          </a:extLst>
        </xdr:cNvPr>
        <xdr:cNvSpPr/>
      </xdr:nvSpPr>
      <xdr:spPr>
        <a:xfrm>
          <a:off x="6231890" y="1083627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81534</xdr:rowOff>
    </xdr:from>
    <xdr:to>
      <xdr:col>41</xdr:col>
      <xdr:colOff>50800</xdr:colOff>
      <xdr:row>63</xdr:row>
      <xdr:rowOff>85725</xdr:rowOff>
    </xdr:to>
    <xdr:cxnSp macro="">
      <xdr:nvCxnSpPr>
        <xdr:cNvPr id="155" name="直線コネクタ 154">
          <a:extLst>
            <a:ext uri="{FF2B5EF4-FFF2-40B4-BE49-F238E27FC236}">
              <a16:creationId xmlns:a16="http://schemas.microsoft.com/office/drawing/2014/main" id="{98A03C40-9E36-459B-A902-FEA94CE57BB5}"/>
            </a:ext>
          </a:extLst>
        </xdr:cNvPr>
        <xdr:cNvCxnSpPr/>
      </xdr:nvCxnSpPr>
      <xdr:spPr>
        <a:xfrm flipV="1">
          <a:off x="6286500" y="10884789"/>
          <a:ext cx="79756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a16="http://schemas.microsoft.com/office/drawing/2014/main" id="{FB129073-FF3B-4B71-87BC-F45F37C603C2}"/>
            </a:ext>
          </a:extLst>
        </xdr:cNvPr>
        <xdr:cNvSpPr txBox="1"/>
      </xdr:nvSpPr>
      <xdr:spPr>
        <a:xfrm>
          <a:off x="8454467" y="1056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a:extLst>
            <a:ext uri="{FF2B5EF4-FFF2-40B4-BE49-F238E27FC236}">
              <a16:creationId xmlns:a16="http://schemas.microsoft.com/office/drawing/2014/main" id="{4D81E104-47C2-4196-9E9E-E0E32058EC6B}"/>
            </a:ext>
          </a:extLst>
        </xdr:cNvPr>
        <xdr:cNvSpPr txBox="1"/>
      </xdr:nvSpPr>
      <xdr:spPr>
        <a:xfrm>
          <a:off x="767341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a:extLst>
            <a:ext uri="{FF2B5EF4-FFF2-40B4-BE49-F238E27FC236}">
              <a16:creationId xmlns:a16="http://schemas.microsoft.com/office/drawing/2014/main" id="{98FC91C6-4BE1-45DB-8D77-326D57ECEFA8}"/>
            </a:ext>
          </a:extLst>
        </xdr:cNvPr>
        <xdr:cNvSpPr txBox="1"/>
      </xdr:nvSpPr>
      <xdr:spPr>
        <a:xfrm>
          <a:off x="6866332"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id="{EF862338-F0D5-4404-A1B9-843D99DE80A1}"/>
            </a:ext>
          </a:extLst>
        </xdr:cNvPr>
        <xdr:cNvSpPr txBox="1"/>
      </xdr:nvSpPr>
      <xdr:spPr>
        <a:xfrm>
          <a:off x="6068772"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149369</xdr:rowOff>
    </xdr:from>
    <xdr:ext cx="469744" cy="259045"/>
    <xdr:sp macro="" textlink="">
      <xdr:nvSpPr>
        <xdr:cNvPr id="160" name="n_1mainValue【体育館・プール】&#10;一人当たり面積">
          <a:extLst>
            <a:ext uri="{FF2B5EF4-FFF2-40B4-BE49-F238E27FC236}">
              <a16:creationId xmlns:a16="http://schemas.microsoft.com/office/drawing/2014/main" id="{A945CB4C-B38C-4E5E-8049-53D7A293E3F9}"/>
            </a:ext>
          </a:extLst>
        </xdr:cNvPr>
        <xdr:cNvSpPr txBox="1"/>
      </xdr:nvSpPr>
      <xdr:spPr>
        <a:xfrm>
          <a:off x="845446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118508</xdr:rowOff>
    </xdr:from>
    <xdr:ext cx="469744" cy="259045"/>
    <xdr:sp macro="" textlink="">
      <xdr:nvSpPr>
        <xdr:cNvPr id="161" name="n_2mainValue【体育館・プール】&#10;一人当たり面積">
          <a:extLst>
            <a:ext uri="{FF2B5EF4-FFF2-40B4-BE49-F238E27FC236}">
              <a16:creationId xmlns:a16="http://schemas.microsoft.com/office/drawing/2014/main" id="{B5AFCCB1-7A26-430C-9513-8DBD36C6E11A}"/>
            </a:ext>
          </a:extLst>
        </xdr:cNvPr>
        <xdr:cNvSpPr txBox="1"/>
      </xdr:nvSpPr>
      <xdr:spPr>
        <a:xfrm>
          <a:off x="7673417"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123461</xdr:rowOff>
    </xdr:from>
    <xdr:ext cx="469744" cy="259045"/>
    <xdr:sp macro="" textlink="">
      <xdr:nvSpPr>
        <xdr:cNvPr id="162" name="n_3mainValue【体育館・プール】&#10;一人当たり面積">
          <a:extLst>
            <a:ext uri="{FF2B5EF4-FFF2-40B4-BE49-F238E27FC236}">
              <a16:creationId xmlns:a16="http://schemas.microsoft.com/office/drawing/2014/main" id="{AB44B40B-4C27-4D42-B8DC-FBEC0B1D80A1}"/>
            </a:ext>
          </a:extLst>
        </xdr:cNvPr>
        <xdr:cNvSpPr txBox="1"/>
      </xdr:nvSpPr>
      <xdr:spPr>
        <a:xfrm>
          <a:off x="6866332" y="109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127652</xdr:rowOff>
    </xdr:from>
    <xdr:ext cx="469744" cy="259045"/>
    <xdr:sp macro="" textlink="">
      <xdr:nvSpPr>
        <xdr:cNvPr id="163" name="n_4mainValue【体育館・プール】&#10;一人当たり面積">
          <a:extLst>
            <a:ext uri="{FF2B5EF4-FFF2-40B4-BE49-F238E27FC236}">
              <a16:creationId xmlns:a16="http://schemas.microsoft.com/office/drawing/2014/main" id="{2DBAA041-E84B-435F-ABFE-771BCD6CD09E}"/>
            </a:ext>
          </a:extLst>
        </xdr:cNvPr>
        <xdr:cNvSpPr txBox="1"/>
      </xdr:nvSpPr>
      <xdr:spPr>
        <a:xfrm>
          <a:off x="6068772"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3098768E-6E6D-4419-95FA-B53A7B7333A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3B78CADE-3230-45F8-8BB9-DFC85D830DE8}"/>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C3DD0067-F2CE-42F2-A953-01DEB796D895}"/>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D5060B6D-61B1-4975-91D5-79087A1B63A2}"/>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89CB90A6-A3CB-464F-9B68-0EFD9747A1D0}"/>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FF445C-212B-4C4D-9B98-E3BE5772E042}"/>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E4A55431-7F00-45B3-A16E-2B109362413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CCAD9455-03A7-4CFC-BB30-B1DB0929F067}"/>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B6EBCE76-649B-4300-BC08-68DDAFA80C2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9D423752-8EE5-4E21-B26E-B7B418031B00}"/>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8D54D67A-7A76-4CEE-B1E7-384E3669225C}"/>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47F8F114-EDB9-481D-8630-6BEA0FB06110}"/>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8D30AA31-1D6E-4BEF-880A-5FBB01DBACDD}"/>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D1031495-7953-453A-8CFD-91AA8609F012}"/>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CCCC1E12-9EB5-4F3C-A724-8A88F31958C5}"/>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1825D1CB-B65C-4A32-9FA1-D6EE330C8459}"/>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320630B5-C0E8-4728-A2A5-8CF5C1681E4A}"/>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88D84395-BE36-4F20-9B38-BAAA3F976273}"/>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5B59E43A-9532-43EC-88D3-3B80F17315DB}"/>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0012F4A7-5DBE-404A-B1AB-9F91DC36BF75}"/>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B3671304-7682-46A8-8847-CA46FE4B926C}"/>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95C442F6-7FE7-4A57-B060-6CB7FE2AE3BA}"/>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812BB732-F760-4BF8-8063-7403A8EEC70D}"/>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3EF0676A-0BE7-444B-A00A-13703C0C7585}"/>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68B53838-768C-4E0A-B58B-E88EC55CE85D}"/>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3764EC7B-9B2F-4ACE-9BE0-729A08E8A400}"/>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E98E9437-8934-4CD1-8A34-96CEF211A067}"/>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FE46C97B-9A9F-40AF-874D-C98CDB1556CB}"/>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92AB985A-CA19-495B-9B20-9EBD79E2021E}"/>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D33A084A-A418-45B8-82F4-BDE6CA2B257C}"/>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D8AA4163-03DB-4762-8BFC-EE35E29D0A12}"/>
            </a:ext>
          </a:extLst>
        </xdr:cNvPr>
        <xdr:cNvSpPr txBox="1"/>
      </xdr:nvSpPr>
      <xdr:spPr>
        <a:xfrm>
          <a:off x="4212590" y="14289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FAE5A277-CD06-497E-8EDA-645FF890D3FD}"/>
            </a:ext>
          </a:extLst>
        </xdr:cNvPr>
        <xdr:cNvSpPr/>
      </xdr:nvSpPr>
      <xdr:spPr>
        <a:xfrm>
          <a:off x="4131310" y="143074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8CEC99D7-DE22-4ADD-AA4D-F0DD1AE12A16}"/>
            </a:ext>
          </a:extLst>
        </xdr:cNvPr>
        <xdr:cNvSpPr/>
      </xdr:nvSpPr>
      <xdr:spPr>
        <a:xfrm>
          <a:off x="3388360" y="14268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69A88F93-0D35-4F8D-907D-9EE0DCD72B04}"/>
            </a:ext>
          </a:extLst>
        </xdr:cNvPr>
        <xdr:cNvSpPr/>
      </xdr:nvSpPr>
      <xdr:spPr>
        <a:xfrm>
          <a:off x="257175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a16="http://schemas.microsoft.com/office/drawing/2014/main" id="{A14CF096-2356-469A-AC0B-32F7D84B7BAB}"/>
            </a:ext>
          </a:extLst>
        </xdr:cNvPr>
        <xdr:cNvSpPr/>
      </xdr:nvSpPr>
      <xdr:spPr>
        <a:xfrm>
          <a:off x="1774190" y="142565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a16="http://schemas.microsoft.com/office/drawing/2014/main" id="{6009319B-B3D3-4CB6-BF26-E37D5F273402}"/>
            </a:ext>
          </a:extLst>
        </xdr:cNvPr>
        <xdr:cNvSpPr/>
      </xdr:nvSpPr>
      <xdr:spPr>
        <a:xfrm>
          <a:off x="988060" y="143006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CACBC946-EC89-4D1A-9E18-CBBB4E390AC3}"/>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734D494-FA11-4CD4-A79D-EE1840AB6163}"/>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9A61A69-F85E-48E5-9E7D-C9A1D20C0C0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EB0C882-736E-4A35-9132-83BC909173FC}"/>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8FC8E531-4293-4343-95C5-EE9AA15C9E52}"/>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05" name="楕円 204">
          <a:extLst>
            <a:ext uri="{FF2B5EF4-FFF2-40B4-BE49-F238E27FC236}">
              <a16:creationId xmlns:a16="http://schemas.microsoft.com/office/drawing/2014/main" id="{A580A0C5-6CB9-4E14-B05E-4DB881B14544}"/>
            </a:ext>
          </a:extLst>
        </xdr:cNvPr>
        <xdr:cNvSpPr/>
      </xdr:nvSpPr>
      <xdr:spPr>
        <a:xfrm>
          <a:off x="4131310" y="141517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119578</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EEE924C3-4657-49BD-A712-8EA12359F7B1}"/>
            </a:ext>
          </a:extLst>
        </xdr:cNvPr>
        <xdr:cNvSpPr txBox="1"/>
      </xdr:nvSpPr>
      <xdr:spPr>
        <a:xfrm>
          <a:off x="4212590" y="1400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07" name="楕円 206">
          <a:extLst>
            <a:ext uri="{FF2B5EF4-FFF2-40B4-BE49-F238E27FC236}">
              <a16:creationId xmlns:a16="http://schemas.microsoft.com/office/drawing/2014/main" id="{63F5113A-E16F-42A3-8500-9A47AE7DE932}"/>
            </a:ext>
          </a:extLst>
        </xdr:cNvPr>
        <xdr:cNvSpPr/>
      </xdr:nvSpPr>
      <xdr:spPr>
        <a:xfrm>
          <a:off x="3388360" y="141052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147501</xdr:rowOff>
    </xdr:to>
    <xdr:cxnSp macro="">
      <xdr:nvCxnSpPr>
        <xdr:cNvPr id="208" name="直線コネクタ 207">
          <a:extLst>
            <a:ext uri="{FF2B5EF4-FFF2-40B4-BE49-F238E27FC236}">
              <a16:creationId xmlns:a16="http://schemas.microsoft.com/office/drawing/2014/main" id="{AE70D0E9-D056-488C-A764-53129CB62813}"/>
            </a:ext>
          </a:extLst>
        </xdr:cNvPr>
        <xdr:cNvCxnSpPr/>
      </xdr:nvCxnSpPr>
      <xdr:spPr>
        <a:xfrm>
          <a:off x="3431540" y="14150340"/>
          <a:ext cx="74295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127726</xdr:rowOff>
    </xdr:from>
    <xdr:to>
      <xdr:col>15</xdr:col>
      <xdr:colOff>101600</xdr:colOff>
      <xdr:row>82</xdr:row>
      <xdr:rowOff>57876</xdr:rowOff>
    </xdr:to>
    <xdr:sp macro="" textlink="">
      <xdr:nvSpPr>
        <xdr:cNvPr id="209" name="楕円 208">
          <a:extLst>
            <a:ext uri="{FF2B5EF4-FFF2-40B4-BE49-F238E27FC236}">
              <a16:creationId xmlns:a16="http://schemas.microsoft.com/office/drawing/2014/main" id="{4E8B7921-AA9D-4E2B-BCB6-0B5C07C74F20}"/>
            </a:ext>
          </a:extLst>
        </xdr:cNvPr>
        <xdr:cNvSpPr/>
      </xdr:nvSpPr>
      <xdr:spPr>
        <a:xfrm>
          <a:off x="2571750" y="1401898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7076</xdr:rowOff>
    </xdr:from>
    <xdr:to>
      <xdr:col>19</xdr:col>
      <xdr:colOff>177800</xdr:colOff>
      <xdr:row>82</xdr:row>
      <xdr:rowOff>95250</xdr:rowOff>
    </xdr:to>
    <xdr:cxnSp macro="">
      <xdr:nvCxnSpPr>
        <xdr:cNvPr id="210" name="直線コネクタ 209">
          <a:extLst>
            <a:ext uri="{FF2B5EF4-FFF2-40B4-BE49-F238E27FC236}">
              <a16:creationId xmlns:a16="http://schemas.microsoft.com/office/drawing/2014/main" id="{45D199D2-3806-44E0-97EC-753AF005D577}"/>
            </a:ext>
          </a:extLst>
        </xdr:cNvPr>
        <xdr:cNvCxnSpPr/>
      </xdr:nvCxnSpPr>
      <xdr:spPr>
        <a:xfrm>
          <a:off x="2626360" y="14067881"/>
          <a:ext cx="805180" cy="8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88537</xdr:rowOff>
    </xdr:from>
    <xdr:to>
      <xdr:col>10</xdr:col>
      <xdr:colOff>165100</xdr:colOff>
      <xdr:row>82</xdr:row>
      <xdr:rowOff>18687</xdr:rowOff>
    </xdr:to>
    <xdr:sp macro="" textlink="">
      <xdr:nvSpPr>
        <xdr:cNvPr id="211" name="楕円 210">
          <a:extLst>
            <a:ext uri="{FF2B5EF4-FFF2-40B4-BE49-F238E27FC236}">
              <a16:creationId xmlns:a16="http://schemas.microsoft.com/office/drawing/2014/main" id="{3BE405DF-2AD8-4590-A194-07C66B4AC033}"/>
            </a:ext>
          </a:extLst>
        </xdr:cNvPr>
        <xdr:cNvSpPr/>
      </xdr:nvSpPr>
      <xdr:spPr>
        <a:xfrm>
          <a:off x="1774190" y="1397979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139337</xdr:rowOff>
    </xdr:from>
    <xdr:to>
      <xdr:col>15</xdr:col>
      <xdr:colOff>50800</xdr:colOff>
      <xdr:row>82</xdr:row>
      <xdr:rowOff>7076</xdr:rowOff>
    </xdr:to>
    <xdr:cxnSp macro="">
      <xdr:nvCxnSpPr>
        <xdr:cNvPr id="212" name="直線コネクタ 211">
          <a:extLst>
            <a:ext uri="{FF2B5EF4-FFF2-40B4-BE49-F238E27FC236}">
              <a16:creationId xmlns:a16="http://schemas.microsoft.com/office/drawing/2014/main" id="{C750100E-B961-4D3F-93B7-11B4C4B9238F}"/>
            </a:ext>
          </a:extLst>
        </xdr:cNvPr>
        <xdr:cNvCxnSpPr/>
      </xdr:nvCxnSpPr>
      <xdr:spPr>
        <a:xfrm>
          <a:off x="1828800" y="14022977"/>
          <a:ext cx="79756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213" name="楕円 212">
          <a:extLst>
            <a:ext uri="{FF2B5EF4-FFF2-40B4-BE49-F238E27FC236}">
              <a16:creationId xmlns:a16="http://schemas.microsoft.com/office/drawing/2014/main" id="{DC31E9B7-CDD8-4403-BFCC-DF4A045EF686}"/>
            </a:ext>
          </a:extLst>
        </xdr:cNvPr>
        <xdr:cNvSpPr/>
      </xdr:nvSpPr>
      <xdr:spPr>
        <a:xfrm>
          <a:off x="988060" y="141528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139337</xdr:rowOff>
    </xdr:from>
    <xdr:to>
      <xdr:col>10</xdr:col>
      <xdr:colOff>114300</xdr:colOff>
      <xdr:row>82</xdr:row>
      <xdr:rowOff>140970</xdr:rowOff>
    </xdr:to>
    <xdr:cxnSp macro="">
      <xdr:nvCxnSpPr>
        <xdr:cNvPr id="214" name="直線コネクタ 213">
          <a:extLst>
            <a:ext uri="{FF2B5EF4-FFF2-40B4-BE49-F238E27FC236}">
              <a16:creationId xmlns:a16="http://schemas.microsoft.com/office/drawing/2014/main" id="{BB312C53-8774-4C2A-93FB-98E7BBDC25E6}"/>
            </a:ext>
          </a:extLst>
        </xdr:cNvPr>
        <xdr:cNvCxnSpPr/>
      </xdr:nvCxnSpPr>
      <xdr:spPr>
        <a:xfrm flipV="1">
          <a:off x="1031240" y="14022977"/>
          <a:ext cx="797560" cy="17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15" name="n_1aveValue【福祉施設】&#10;有形固定資産減価償却率">
          <a:extLst>
            <a:ext uri="{FF2B5EF4-FFF2-40B4-BE49-F238E27FC236}">
              <a16:creationId xmlns:a16="http://schemas.microsoft.com/office/drawing/2014/main" id="{0F4A28E1-7507-4ADD-AB01-EDF30228A67E}"/>
            </a:ext>
          </a:extLst>
        </xdr:cNvPr>
        <xdr:cNvSpPr txBox="1"/>
      </xdr:nvSpPr>
      <xdr:spPr>
        <a:xfrm>
          <a:off x="3239144" y="1436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16" name="n_2aveValue【福祉施設】&#10;有形固定資産減価償却率">
          <a:extLst>
            <a:ext uri="{FF2B5EF4-FFF2-40B4-BE49-F238E27FC236}">
              <a16:creationId xmlns:a16="http://schemas.microsoft.com/office/drawing/2014/main" id="{F8C1702B-E370-43F1-8B68-81CEA33AA10A}"/>
            </a:ext>
          </a:extLst>
        </xdr:cNvPr>
        <xdr:cNvSpPr txBox="1"/>
      </xdr:nvSpPr>
      <xdr:spPr>
        <a:xfrm>
          <a:off x="2439044" y="1436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17" name="n_3aveValue【福祉施設】&#10;有形固定資産減価償却率">
          <a:extLst>
            <a:ext uri="{FF2B5EF4-FFF2-40B4-BE49-F238E27FC236}">
              <a16:creationId xmlns:a16="http://schemas.microsoft.com/office/drawing/2014/main" id="{97D3DC3E-01D1-4963-AF26-B8918D4B6F42}"/>
            </a:ext>
          </a:extLst>
        </xdr:cNvPr>
        <xdr:cNvSpPr txBox="1"/>
      </xdr:nvSpPr>
      <xdr:spPr>
        <a:xfrm>
          <a:off x="1641484" y="1435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218" name="n_4aveValue【福祉施設】&#10;有形固定資産減価償却率">
          <a:extLst>
            <a:ext uri="{FF2B5EF4-FFF2-40B4-BE49-F238E27FC236}">
              <a16:creationId xmlns:a16="http://schemas.microsoft.com/office/drawing/2014/main" id="{EA08F91C-CCE0-4279-B5BC-45B59E312D60}"/>
            </a:ext>
          </a:extLst>
        </xdr:cNvPr>
        <xdr:cNvSpPr txBox="1"/>
      </xdr:nvSpPr>
      <xdr:spPr>
        <a:xfrm>
          <a:off x="855354" y="14399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162577</xdr:rowOff>
    </xdr:from>
    <xdr:ext cx="405111" cy="259045"/>
    <xdr:sp macro="" textlink="">
      <xdr:nvSpPr>
        <xdr:cNvPr id="219" name="n_1mainValue【福祉施設】&#10;有形固定資産減価償却率">
          <a:extLst>
            <a:ext uri="{FF2B5EF4-FFF2-40B4-BE49-F238E27FC236}">
              <a16:creationId xmlns:a16="http://schemas.microsoft.com/office/drawing/2014/main" id="{5648018E-EA8C-49CE-88A2-8020377D06FD}"/>
            </a:ext>
          </a:extLst>
        </xdr:cNvPr>
        <xdr:cNvSpPr txBox="1"/>
      </xdr:nvSpPr>
      <xdr:spPr>
        <a:xfrm>
          <a:off x="32391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74403</xdr:rowOff>
    </xdr:from>
    <xdr:ext cx="405111" cy="259045"/>
    <xdr:sp macro="" textlink="">
      <xdr:nvSpPr>
        <xdr:cNvPr id="220" name="n_2mainValue【福祉施設】&#10;有形固定資産減価償却率">
          <a:extLst>
            <a:ext uri="{FF2B5EF4-FFF2-40B4-BE49-F238E27FC236}">
              <a16:creationId xmlns:a16="http://schemas.microsoft.com/office/drawing/2014/main" id="{5C033B34-DB91-4749-9C34-C776275B9E74}"/>
            </a:ext>
          </a:extLst>
        </xdr:cNvPr>
        <xdr:cNvSpPr txBox="1"/>
      </xdr:nvSpPr>
      <xdr:spPr>
        <a:xfrm>
          <a:off x="24390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35214</xdr:rowOff>
    </xdr:from>
    <xdr:ext cx="405111" cy="259045"/>
    <xdr:sp macro="" textlink="">
      <xdr:nvSpPr>
        <xdr:cNvPr id="221" name="n_3mainValue【福祉施設】&#10;有形固定資産減価償却率">
          <a:extLst>
            <a:ext uri="{FF2B5EF4-FFF2-40B4-BE49-F238E27FC236}">
              <a16:creationId xmlns:a16="http://schemas.microsoft.com/office/drawing/2014/main" id="{85B34659-3034-4230-876C-DDDCB45B150D}"/>
            </a:ext>
          </a:extLst>
        </xdr:cNvPr>
        <xdr:cNvSpPr txBox="1"/>
      </xdr:nvSpPr>
      <xdr:spPr>
        <a:xfrm>
          <a:off x="164148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36847</xdr:rowOff>
    </xdr:from>
    <xdr:ext cx="405111" cy="259045"/>
    <xdr:sp macro="" textlink="">
      <xdr:nvSpPr>
        <xdr:cNvPr id="222" name="n_4mainValue【福祉施設】&#10;有形固定資産減価償却率">
          <a:extLst>
            <a:ext uri="{FF2B5EF4-FFF2-40B4-BE49-F238E27FC236}">
              <a16:creationId xmlns:a16="http://schemas.microsoft.com/office/drawing/2014/main" id="{C8B77F1B-6CD3-4BBF-9434-F469E1E00DEA}"/>
            </a:ext>
          </a:extLst>
        </xdr:cNvPr>
        <xdr:cNvSpPr txBox="1"/>
      </xdr:nvSpPr>
      <xdr:spPr>
        <a:xfrm>
          <a:off x="85535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389FBD17-74E0-4B21-A276-A48A99F1059A}"/>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DA7BA6A1-6680-49DE-854A-7110B0C57DAD}"/>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AAB095C3-3E4C-4576-979C-391B53DD09E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72E6EE9A-042F-45A7-90B8-8C1D504E363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9ABC488B-863A-4596-9CFD-6BFE55B8CC5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8FF06E44-1B3B-4AD5-A68F-8995CCC2062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4835B1DB-672A-4ACA-97F3-84F27EE6BD70}"/>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FEFFFC7D-DD93-4F40-B8BF-BDD02DDA7B66}"/>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FFA311E6-49DC-4400-845E-43ED72ED37E3}"/>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5C24A658-E883-4589-AF66-EEE2C9DC20CC}"/>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EAB5B515-CCD0-43C6-9BD4-CF7C7BC6FB0D}"/>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E4CD95D4-F42A-4AFE-8660-A5BC439CAC56}"/>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97AB25E5-102C-48A2-B62D-F0DCE539C2AF}"/>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38597D47-096F-4016-AFA5-934CC1A3DA6C}"/>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7764B26E-A943-4EDD-B627-C62E0601E71E}"/>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28D5ACBC-4453-483F-87DA-EBCF521FD2F8}"/>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86EC056D-4CE8-4630-AC52-713F07D5665B}"/>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6248D3F1-A88B-4344-BB36-B633CBB78993}"/>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1AE25E4E-F837-472C-97E7-334A3EED256D}"/>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5EF45314-9D4E-4140-BEEA-1432AB793AB7}"/>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FD4F42EF-69DB-452A-A2DC-797BF1B4B075}"/>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78A76DF9-8830-4DD4-AD73-1F264ACABCB9}"/>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29212AC0-33B4-49DC-AD30-F135478A52F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5685463F-B70A-45CC-AD1B-EC4A3F5B0C54}"/>
            </a:ext>
          </a:extLst>
        </xdr:cNvPr>
        <xdr:cNvCxnSpPr/>
      </xdr:nvCxnSpPr>
      <xdr:spPr>
        <a:xfrm flipV="1">
          <a:off x="9429115" y="13575410"/>
          <a:ext cx="0" cy="126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980147D5-2E6A-457F-A1B1-2A0E927B84AC}"/>
            </a:ext>
          </a:extLst>
        </xdr:cNvPr>
        <xdr:cNvSpPr txBox="1"/>
      </xdr:nvSpPr>
      <xdr:spPr>
        <a:xfrm>
          <a:off x="9467850" y="148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27DF6AF8-FCBB-4BB1-A0C5-E8042C379464}"/>
            </a:ext>
          </a:extLst>
        </xdr:cNvPr>
        <xdr:cNvCxnSpPr/>
      </xdr:nvCxnSpPr>
      <xdr:spPr>
        <a:xfrm>
          <a:off x="9356090" y="148361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25250E18-07D6-489F-A697-4396D69E41D0}"/>
            </a:ext>
          </a:extLst>
        </xdr:cNvPr>
        <xdr:cNvSpPr txBox="1"/>
      </xdr:nvSpPr>
      <xdr:spPr>
        <a:xfrm>
          <a:off x="946785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D17F752F-28A9-4290-9FE9-3C54BDF82E37}"/>
            </a:ext>
          </a:extLst>
        </xdr:cNvPr>
        <xdr:cNvCxnSpPr/>
      </xdr:nvCxnSpPr>
      <xdr:spPr>
        <a:xfrm>
          <a:off x="9356090" y="135754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a16="http://schemas.microsoft.com/office/drawing/2014/main" id="{FB0395EB-91D8-4807-934E-E70A871F0ED1}"/>
            </a:ext>
          </a:extLst>
        </xdr:cNvPr>
        <xdr:cNvSpPr txBox="1"/>
      </xdr:nvSpPr>
      <xdr:spPr>
        <a:xfrm>
          <a:off x="9467850" y="14403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522C40B5-7A85-4CE9-8898-7ECD97C2D38D}"/>
            </a:ext>
          </a:extLst>
        </xdr:cNvPr>
        <xdr:cNvSpPr/>
      </xdr:nvSpPr>
      <xdr:spPr>
        <a:xfrm>
          <a:off x="9394190" y="1454645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00163653-C2CF-47B7-B5E2-A602676A4CFE}"/>
            </a:ext>
          </a:extLst>
        </xdr:cNvPr>
        <xdr:cNvSpPr/>
      </xdr:nvSpPr>
      <xdr:spPr>
        <a:xfrm>
          <a:off x="8632190" y="1458531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a16="http://schemas.microsoft.com/office/drawing/2014/main" id="{5F3D0997-1CC1-443A-A6EB-D5DA79A4A5CF}"/>
            </a:ext>
          </a:extLst>
        </xdr:cNvPr>
        <xdr:cNvSpPr/>
      </xdr:nvSpPr>
      <xdr:spPr>
        <a:xfrm>
          <a:off x="7846060" y="145719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a16="http://schemas.microsoft.com/office/drawing/2014/main" id="{17E6E2E3-C70C-447E-85EC-0149D1B139B6}"/>
            </a:ext>
          </a:extLst>
        </xdr:cNvPr>
        <xdr:cNvSpPr/>
      </xdr:nvSpPr>
      <xdr:spPr>
        <a:xfrm>
          <a:off x="7029450" y="14571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a16="http://schemas.microsoft.com/office/drawing/2014/main" id="{6C569631-CB6F-459E-B250-ED4CD5F9017C}"/>
            </a:ext>
          </a:extLst>
        </xdr:cNvPr>
        <xdr:cNvSpPr/>
      </xdr:nvSpPr>
      <xdr:spPr>
        <a:xfrm>
          <a:off x="6231890" y="134663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E028D0C3-BC45-40C8-8417-895E4D273965}"/>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A783A88-EFF8-43D1-82C7-CFE08F98AF6E}"/>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168D05A1-BFAD-4AC4-B8CC-58269A9C7F6A}"/>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5E10CEF0-FBF5-4707-9E05-84D9EB3888A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CFE5B9A-C69B-4030-9DFB-2E3B4462860E}"/>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116839</xdr:rowOff>
    </xdr:from>
    <xdr:to>
      <xdr:col>55</xdr:col>
      <xdr:colOff>50800</xdr:colOff>
      <xdr:row>86</xdr:row>
      <xdr:rowOff>46989</xdr:rowOff>
    </xdr:to>
    <xdr:sp macro="" textlink="">
      <xdr:nvSpPr>
        <xdr:cNvPr id="262" name="楕円 261">
          <a:extLst>
            <a:ext uri="{FF2B5EF4-FFF2-40B4-BE49-F238E27FC236}">
              <a16:creationId xmlns:a16="http://schemas.microsoft.com/office/drawing/2014/main" id="{58A512C1-7417-4546-8C0F-88EB50B238C4}"/>
            </a:ext>
          </a:extLst>
        </xdr:cNvPr>
        <xdr:cNvSpPr/>
      </xdr:nvSpPr>
      <xdr:spPr>
        <a:xfrm>
          <a:off x="9394190" y="1469008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31766</xdr:rowOff>
    </xdr:from>
    <xdr:ext cx="469744" cy="259045"/>
    <xdr:sp macro="" textlink="">
      <xdr:nvSpPr>
        <xdr:cNvPr id="263" name="【福祉施設】&#10;一人当たり面積該当値テキスト">
          <a:extLst>
            <a:ext uri="{FF2B5EF4-FFF2-40B4-BE49-F238E27FC236}">
              <a16:creationId xmlns:a16="http://schemas.microsoft.com/office/drawing/2014/main" id="{6FC7A806-5AB9-4A9D-9F24-19F00C6A471B}"/>
            </a:ext>
          </a:extLst>
        </xdr:cNvPr>
        <xdr:cNvSpPr txBox="1"/>
      </xdr:nvSpPr>
      <xdr:spPr>
        <a:xfrm>
          <a:off x="9467850" y="146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264" name="楕円 263">
          <a:extLst>
            <a:ext uri="{FF2B5EF4-FFF2-40B4-BE49-F238E27FC236}">
              <a16:creationId xmlns:a16="http://schemas.microsoft.com/office/drawing/2014/main" id="{9265B0AE-51CB-4FB2-A9F4-F28EDD628406}"/>
            </a:ext>
          </a:extLst>
        </xdr:cNvPr>
        <xdr:cNvSpPr/>
      </xdr:nvSpPr>
      <xdr:spPr>
        <a:xfrm>
          <a:off x="8632190" y="146958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167639</xdr:rowOff>
    </xdr:from>
    <xdr:to>
      <xdr:col>55</xdr:col>
      <xdr:colOff>0</xdr:colOff>
      <xdr:row>86</xdr:row>
      <xdr:rowOff>0</xdr:rowOff>
    </xdr:to>
    <xdr:cxnSp macro="">
      <xdr:nvCxnSpPr>
        <xdr:cNvPr id="265" name="直線コネクタ 264">
          <a:extLst>
            <a:ext uri="{FF2B5EF4-FFF2-40B4-BE49-F238E27FC236}">
              <a16:creationId xmlns:a16="http://schemas.microsoft.com/office/drawing/2014/main" id="{0836054E-6461-4708-B624-7191F6139DAD}"/>
            </a:ext>
          </a:extLst>
        </xdr:cNvPr>
        <xdr:cNvCxnSpPr/>
      </xdr:nvCxnSpPr>
      <xdr:spPr>
        <a:xfrm flipV="1">
          <a:off x="8686800" y="14744699"/>
          <a:ext cx="74295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130556</xdr:rowOff>
    </xdr:from>
    <xdr:to>
      <xdr:col>46</xdr:col>
      <xdr:colOff>38100</xdr:colOff>
      <xdr:row>86</xdr:row>
      <xdr:rowOff>60706</xdr:rowOff>
    </xdr:to>
    <xdr:sp macro="" textlink="">
      <xdr:nvSpPr>
        <xdr:cNvPr id="266" name="楕円 265">
          <a:extLst>
            <a:ext uri="{FF2B5EF4-FFF2-40B4-BE49-F238E27FC236}">
              <a16:creationId xmlns:a16="http://schemas.microsoft.com/office/drawing/2014/main" id="{EEDAB4F6-7218-4400-8BB0-F563BBB70CA4}"/>
            </a:ext>
          </a:extLst>
        </xdr:cNvPr>
        <xdr:cNvSpPr/>
      </xdr:nvSpPr>
      <xdr:spPr>
        <a:xfrm>
          <a:off x="7846060" y="1470761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0</xdr:rowOff>
    </xdr:from>
    <xdr:to>
      <xdr:col>50</xdr:col>
      <xdr:colOff>114300</xdr:colOff>
      <xdr:row>86</xdr:row>
      <xdr:rowOff>9906</xdr:rowOff>
    </xdr:to>
    <xdr:cxnSp macro="">
      <xdr:nvCxnSpPr>
        <xdr:cNvPr id="267" name="直線コネクタ 266">
          <a:extLst>
            <a:ext uri="{FF2B5EF4-FFF2-40B4-BE49-F238E27FC236}">
              <a16:creationId xmlns:a16="http://schemas.microsoft.com/office/drawing/2014/main" id="{D2879F8A-8A00-4483-803F-DB113A6B37AB}"/>
            </a:ext>
          </a:extLst>
        </xdr:cNvPr>
        <xdr:cNvCxnSpPr/>
      </xdr:nvCxnSpPr>
      <xdr:spPr>
        <a:xfrm flipV="1">
          <a:off x="7889240" y="14744700"/>
          <a:ext cx="79756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133604</xdr:rowOff>
    </xdr:from>
    <xdr:to>
      <xdr:col>41</xdr:col>
      <xdr:colOff>101600</xdr:colOff>
      <xdr:row>86</xdr:row>
      <xdr:rowOff>63754</xdr:rowOff>
    </xdr:to>
    <xdr:sp macro="" textlink="">
      <xdr:nvSpPr>
        <xdr:cNvPr id="268" name="楕円 267">
          <a:extLst>
            <a:ext uri="{FF2B5EF4-FFF2-40B4-BE49-F238E27FC236}">
              <a16:creationId xmlns:a16="http://schemas.microsoft.com/office/drawing/2014/main" id="{EB95532B-165B-4F27-9FB3-0F8EF4B9D0A8}"/>
            </a:ext>
          </a:extLst>
        </xdr:cNvPr>
        <xdr:cNvSpPr/>
      </xdr:nvSpPr>
      <xdr:spPr>
        <a:xfrm>
          <a:off x="7029450" y="147030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9906</xdr:rowOff>
    </xdr:from>
    <xdr:to>
      <xdr:col>45</xdr:col>
      <xdr:colOff>177800</xdr:colOff>
      <xdr:row>86</xdr:row>
      <xdr:rowOff>12954</xdr:rowOff>
    </xdr:to>
    <xdr:cxnSp macro="">
      <xdr:nvCxnSpPr>
        <xdr:cNvPr id="269" name="直線コネクタ 268">
          <a:extLst>
            <a:ext uri="{FF2B5EF4-FFF2-40B4-BE49-F238E27FC236}">
              <a16:creationId xmlns:a16="http://schemas.microsoft.com/office/drawing/2014/main" id="{DF164478-8839-4ADA-AE84-3FB03C7368C0}"/>
            </a:ext>
          </a:extLst>
        </xdr:cNvPr>
        <xdr:cNvCxnSpPr/>
      </xdr:nvCxnSpPr>
      <xdr:spPr>
        <a:xfrm flipV="1">
          <a:off x="7084060" y="14756511"/>
          <a:ext cx="80518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157226</xdr:rowOff>
    </xdr:from>
    <xdr:to>
      <xdr:col>36</xdr:col>
      <xdr:colOff>165100</xdr:colOff>
      <xdr:row>86</xdr:row>
      <xdr:rowOff>87376</xdr:rowOff>
    </xdr:to>
    <xdr:sp macro="" textlink="">
      <xdr:nvSpPr>
        <xdr:cNvPr id="270" name="楕円 269">
          <a:extLst>
            <a:ext uri="{FF2B5EF4-FFF2-40B4-BE49-F238E27FC236}">
              <a16:creationId xmlns:a16="http://schemas.microsoft.com/office/drawing/2014/main" id="{593E98FC-CE1B-481E-A69C-11668EC9037B}"/>
            </a:ext>
          </a:extLst>
        </xdr:cNvPr>
        <xdr:cNvSpPr/>
      </xdr:nvSpPr>
      <xdr:spPr>
        <a:xfrm>
          <a:off x="6231890" y="1473238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12954</xdr:rowOff>
    </xdr:from>
    <xdr:to>
      <xdr:col>41</xdr:col>
      <xdr:colOff>50800</xdr:colOff>
      <xdr:row>86</xdr:row>
      <xdr:rowOff>36576</xdr:rowOff>
    </xdr:to>
    <xdr:cxnSp macro="">
      <xdr:nvCxnSpPr>
        <xdr:cNvPr id="271" name="直線コネクタ 270">
          <a:extLst>
            <a:ext uri="{FF2B5EF4-FFF2-40B4-BE49-F238E27FC236}">
              <a16:creationId xmlns:a16="http://schemas.microsoft.com/office/drawing/2014/main" id="{D970E435-AD4B-4E46-A7E3-25955526CA31}"/>
            </a:ext>
          </a:extLst>
        </xdr:cNvPr>
        <xdr:cNvCxnSpPr/>
      </xdr:nvCxnSpPr>
      <xdr:spPr>
        <a:xfrm flipV="1">
          <a:off x="6286500" y="14761464"/>
          <a:ext cx="79756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a:extLst>
            <a:ext uri="{FF2B5EF4-FFF2-40B4-BE49-F238E27FC236}">
              <a16:creationId xmlns:a16="http://schemas.microsoft.com/office/drawing/2014/main" id="{B7D5587B-0193-471A-9801-DDF8B46AD7E0}"/>
            </a:ext>
          </a:extLst>
        </xdr:cNvPr>
        <xdr:cNvSpPr txBox="1"/>
      </xdr:nvSpPr>
      <xdr:spPr>
        <a:xfrm>
          <a:off x="8454467" y="1436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a:extLst>
            <a:ext uri="{FF2B5EF4-FFF2-40B4-BE49-F238E27FC236}">
              <a16:creationId xmlns:a16="http://schemas.microsoft.com/office/drawing/2014/main" id="{F590824C-3CCA-4633-83E2-C7885ECA7D3D}"/>
            </a:ext>
          </a:extLst>
        </xdr:cNvPr>
        <xdr:cNvSpPr txBox="1"/>
      </xdr:nvSpPr>
      <xdr:spPr>
        <a:xfrm>
          <a:off x="767341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a:extLst>
            <a:ext uri="{FF2B5EF4-FFF2-40B4-BE49-F238E27FC236}">
              <a16:creationId xmlns:a16="http://schemas.microsoft.com/office/drawing/2014/main" id="{AEE33479-86D8-4AEE-AA81-82A51D2A983D}"/>
            </a:ext>
          </a:extLst>
        </xdr:cNvPr>
        <xdr:cNvSpPr txBox="1"/>
      </xdr:nvSpPr>
      <xdr:spPr>
        <a:xfrm>
          <a:off x="6866332"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a16="http://schemas.microsoft.com/office/drawing/2014/main" id="{FACB0FF0-6CA9-43CF-8BBD-139F1776293C}"/>
            </a:ext>
          </a:extLst>
        </xdr:cNvPr>
        <xdr:cNvSpPr txBox="1"/>
      </xdr:nvSpPr>
      <xdr:spPr>
        <a:xfrm>
          <a:off x="6068772" y="132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41927</xdr:rowOff>
    </xdr:from>
    <xdr:ext cx="469744" cy="259045"/>
    <xdr:sp macro="" textlink="">
      <xdr:nvSpPr>
        <xdr:cNvPr id="276" name="n_1mainValue【福祉施設】&#10;一人当たり面積">
          <a:extLst>
            <a:ext uri="{FF2B5EF4-FFF2-40B4-BE49-F238E27FC236}">
              <a16:creationId xmlns:a16="http://schemas.microsoft.com/office/drawing/2014/main" id="{9DC12A5A-807B-45B6-91E0-5056C41AB9D4}"/>
            </a:ext>
          </a:extLst>
        </xdr:cNvPr>
        <xdr:cNvSpPr txBox="1"/>
      </xdr:nvSpPr>
      <xdr:spPr>
        <a:xfrm>
          <a:off x="845446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51833</xdr:rowOff>
    </xdr:from>
    <xdr:ext cx="469744" cy="259045"/>
    <xdr:sp macro="" textlink="">
      <xdr:nvSpPr>
        <xdr:cNvPr id="277" name="n_2mainValue【福祉施設】&#10;一人当たり面積">
          <a:extLst>
            <a:ext uri="{FF2B5EF4-FFF2-40B4-BE49-F238E27FC236}">
              <a16:creationId xmlns:a16="http://schemas.microsoft.com/office/drawing/2014/main" id="{97D86638-3813-4EB3-9166-B51A1E136BB3}"/>
            </a:ext>
          </a:extLst>
        </xdr:cNvPr>
        <xdr:cNvSpPr txBox="1"/>
      </xdr:nvSpPr>
      <xdr:spPr>
        <a:xfrm>
          <a:off x="7673417" y="1480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278" name="n_3mainValue【福祉施設】&#10;一人当たり面積">
          <a:extLst>
            <a:ext uri="{FF2B5EF4-FFF2-40B4-BE49-F238E27FC236}">
              <a16:creationId xmlns:a16="http://schemas.microsoft.com/office/drawing/2014/main" id="{8A233DDB-1B20-40EB-928E-A36F0FD17634}"/>
            </a:ext>
          </a:extLst>
        </xdr:cNvPr>
        <xdr:cNvSpPr txBox="1"/>
      </xdr:nvSpPr>
      <xdr:spPr>
        <a:xfrm>
          <a:off x="6866332" y="1480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78503</xdr:rowOff>
    </xdr:from>
    <xdr:ext cx="469744" cy="259045"/>
    <xdr:sp macro="" textlink="">
      <xdr:nvSpPr>
        <xdr:cNvPr id="279" name="n_4mainValue【福祉施設】&#10;一人当たり面積">
          <a:extLst>
            <a:ext uri="{FF2B5EF4-FFF2-40B4-BE49-F238E27FC236}">
              <a16:creationId xmlns:a16="http://schemas.microsoft.com/office/drawing/2014/main" id="{193FC57B-FC38-4EF2-A238-504AE9B66E2C}"/>
            </a:ext>
          </a:extLst>
        </xdr:cNvPr>
        <xdr:cNvSpPr txBox="1"/>
      </xdr:nvSpPr>
      <xdr:spPr>
        <a:xfrm>
          <a:off x="6068772"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8BE1574E-8074-4D38-97A4-FB44D48BC7F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A02540CC-5FBE-401B-8C2B-0AC53C42EA36}"/>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A3175240-104B-4E20-9987-45557C8957C1}"/>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736B9DA7-7057-4F28-8CB5-8BE86952C0E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A122DF5-5907-4FD5-BF3B-C4A8AC22C912}"/>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13E7C606-04E9-46EA-A19A-839223723B5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A16590F6-172E-4902-B45F-FE039D1C0DEB}"/>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82FDAB0C-1056-4123-8E5D-077ADD5AA7CB}"/>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1A347EB7-3746-4362-A567-B1D2095899D0}"/>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E2BAD1BF-D6FD-4D89-A560-91E6EAF49985}"/>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7A67F8CC-A397-45AF-9F28-2D8AED4731BC}"/>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65516962-23B9-4571-A7D0-6533B88D4E4B}"/>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FB1E12D0-FC29-43E4-AF1F-0478C2BF8620}"/>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3F26BEE2-37AD-496B-A92D-D4B77D567F1B}"/>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B5C2096A-F9AD-4410-9FB7-105EF722A5DC}"/>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2B520956-0635-48D1-960D-96180CA070AD}"/>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B6506F12-67F1-477B-AF1C-14C6B4C0D5E0}"/>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83BF81D2-4D2F-4FDF-91A8-FFB33893886F}"/>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F49551EA-59D0-46BE-8200-04083F25CC4D}"/>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CBE76413-0F2F-446E-8770-DDE4E655FF30}"/>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513F9CE6-DDB1-466E-895E-A711C625595E}"/>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294A9FB7-6771-47C0-8CD1-EC8E368C22DC}"/>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66EAA931-49C8-4CC1-BED5-B79D94AC8CEF}"/>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13E2CC1B-EEDD-48E7-9EEC-266F45E1C1C9}"/>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67F8D883-E7F5-49C7-B6D0-29365E4EF05C}"/>
            </a:ext>
          </a:extLst>
        </xdr:cNvPr>
        <xdr:cNvCxnSpPr/>
      </xdr:nvCxnSpPr>
      <xdr:spPr>
        <a:xfrm flipV="1">
          <a:off x="4173855"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7D91875E-5F6B-4636-9B7A-4DAAD3B1B006}"/>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1BDD207D-7BFA-4224-9F16-3CFA3F9C8B98}"/>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4B7370A3-8EB8-4FD8-9F4B-07B0FFFF4439}"/>
            </a:ext>
          </a:extLst>
        </xdr:cNvPr>
        <xdr:cNvSpPr txBox="1"/>
      </xdr:nvSpPr>
      <xdr:spPr>
        <a:xfrm>
          <a:off x="421259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a16="http://schemas.microsoft.com/office/drawing/2014/main" id="{0481756A-92A9-4B14-8E6D-89C948A5DFE1}"/>
            </a:ext>
          </a:extLst>
        </xdr:cNvPr>
        <xdr:cNvCxnSpPr/>
      </xdr:nvCxnSpPr>
      <xdr:spPr>
        <a:xfrm>
          <a:off x="4112260" y="1706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C27CB42B-43BB-4C65-99CA-2414A92247B2}"/>
            </a:ext>
          </a:extLst>
        </xdr:cNvPr>
        <xdr:cNvSpPr txBox="1"/>
      </xdr:nvSpPr>
      <xdr:spPr>
        <a:xfrm>
          <a:off x="4212590" y="1763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0" name="フローチャート: 判断 309">
          <a:extLst>
            <a:ext uri="{FF2B5EF4-FFF2-40B4-BE49-F238E27FC236}">
              <a16:creationId xmlns:a16="http://schemas.microsoft.com/office/drawing/2014/main" id="{4938631B-D9E6-4839-8405-7842A91FD150}"/>
            </a:ext>
          </a:extLst>
        </xdr:cNvPr>
        <xdr:cNvSpPr/>
      </xdr:nvSpPr>
      <xdr:spPr>
        <a:xfrm>
          <a:off x="4131310" y="177838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1" name="フローチャート: 判断 310">
          <a:extLst>
            <a:ext uri="{FF2B5EF4-FFF2-40B4-BE49-F238E27FC236}">
              <a16:creationId xmlns:a16="http://schemas.microsoft.com/office/drawing/2014/main" id="{2440F7C7-D487-478A-A654-672CCB93011C}"/>
            </a:ext>
          </a:extLst>
        </xdr:cNvPr>
        <xdr:cNvSpPr/>
      </xdr:nvSpPr>
      <xdr:spPr>
        <a:xfrm>
          <a:off x="3388360" y="1777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312" name="フローチャート: 判断 311">
          <a:extLst>
            <a:ext uri="{FF2B5EF4-FFF2-40B4-BE49-F238E27FC236}">
              <a16:creationId xmlns:a16="http://schemas.microsoft.com/office/drawing/2014/main" id="{AA8C7935-5FB6-4168-80B4-3A52FC627C8A}"/>
            </a:ext>
          </a:extLst>
        </xdr:cNvPr>
        <xdr:cNvSpPr/>
      </xdr:nvSpPr>
      <xdr:spPr>
        <a:xfrm>
          <a:off x="2571750" y="177514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313" name="フローチャート: 判断 312">
          <a:extLst>
            <a:ext uri="{FF2B5EF4-FFF2-40B4-BE49-F238E27FC236}">
              <a16:creationId xmlns:a16="http://schemas.microsoft.com/office/drawing/2014/main" id="{CD707450-7780-4202-9776-73411986ACE2}"/>
            </a:ext>
          </a:extLst>
        </xdr:cNvPr>
        <xdr:cNvSpPr/>
      </xdr:nvSpPr>
      <xdr:spPr>
        <a:xfrm>
          <a:off x="1774190" y="17705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314" name="フローチャート: 判断 313">
          <a:extLst>
            <a:ext uri="{FF2B5EF4-FFF2-40B4-BE49-F238E27FC236}">
              <a16:creationId xmlns:a16="http://schemas.microsoft.com/office/drawing/2014/main" id="{4A94B944-411D-4A42-8B24-221A7E0BC61E}"/>
            </a:ext>
          </a:extLst>
        </xdr:cNvPr>
        <xdr:cNvSpPr/>
      </xdr:nvSpPr>
      <xdr:spPr>
        <a:xfrm>
          <a:off x="988060" y="1767141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7B5477BB-60FA-4D7F-827F-9F6131B42835}"/>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303F6E17-A422-49AB-8A92-47336B603695}"/>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7106E0C-78CB-4CF1-B96E-0C3F756619A7}"/>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346893DA-3FDF-48E2-8D34-A04DD0681149}"/>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E657AFB-3E8D-4BE5-8CCD-DF9E6325594C}"/>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320" name="楕円 319">
          <a:extLst>
            <a:ext uri="{FF2B5EF4-FFF2-40B4-BE49-F238E27FC236}">
              <a16:creationId xmlns:a16="http://schemas.microsoft.com/office/drawing/2014/main" id="{576D21DC-DD39-4629-B788-1461E328F922}"/>
            </a:ext>
          </a:extLst>
        </xdr:cNvPr>
        <xdr:cNvSpPr/>
      </xdr:nvSpPr>
      <xdr:spPr>
        <a:xfrm>
          <a:off x="4131310" y="18614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16527</xdr:rowOff>
    </xdr:from>
    <xdr:ext cx="469744" cy="259045"/>
    <xdr:sp macro="" textlink="">
      <xdr:nvSpPr>
        <xdr:cNvPr id="321" name="【市民会館】&#10;有形固定資産減価償却率該当値テキスト">
          <a:extLst>
            <a:ext uri="{FF2B5EF4-FFF2-40B4-BE49-F238E27FC236}">
              <a16:creationId xmlns:a16="http://schemas.microsoft.com/office/drawing/2014/main" id="{816C29A9-34AD-45F5-8757-7E78DBA889CC}"/>
            </a:ext>
          </a:extLst>
        </xdr:cNvPr>
        <xdr:cNvSpPr txBox="1"/>
      </xdr:nvSpPr>
      <xdr:spPr>
        <a:xfrm>
          <a:off x="4212590" y="1853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322" name="楕円 321">
          <a:extLst>
            <a:ext uri="{FF2B5EF4-FFF2-40B4-BE49-F238E27FC236}">
              <a16:creationId xmlns:a16="http://schemas.microsoft.com/office/drawing/2014/main" id="{4C0EEAFB-33DC-4DC3-B066-64989D0F50D3}"/>
            </a:ext>
          </a:extLst>
        </xdr:cNvPr>
        <xdr:cNvSpPr/>
      </xdr:nvSpPr>
      <xdr:spPr>
        <a:xfrm>
          <a:off x="3388360" y="186143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152400</xdr:rowOff>
    </xdr:from>
    <xdr:to>
      <xdr:col>24</xdr:col>
      <xdr:colOff>63500</xdr:colOff>
      <xdr:row>108</xdr:row>
      <xdr:rowOff>152400</xdr:rowOff>
    </xdr:to>
    <xdr:cxnSp macro="">
      <xdr:nvCxnSpPr>
        <xdr:cNvPr id="323" name="直線コネクタ 322">
          <a:extLst>
            <a:ext uri="{FF2B5EF4-FFF2-40B4-BE49-F238E27FC236}">
              <a16:creationId xmlns:a16="http://schemas.microsoft.com/office/drawing/2014/main" id="{F6442285-C2DC-4D3A-A1F4-78E4C071CB61}"/>
            </a:ext>
          </a:extLst>
        </xdr:cNvPr>
        <xdr:cNvCxnSpPr/>
      </xdr:nvCxnSpPr>
      <xdr:spPr>
        <a:xfrm>
          <a:off x="3431540" y="18669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324" name="楕円 323">
          <a:extLst>
            <a:ext uri="{FF2B5EF4-FFF2-40B4-BE49-F238E27FC236}">
              <a16:creationId xmlns:a16="http://schemas.microsoft.com/office/drawing/2014/main" id="{5739553B-C9A3-48BF-A156-6E7A51DF1E96}"/>
            </a:ext>
          </a:extLst>
        </xdr:cNvPr>
        <xdr:cNvSpPr/>
      </xdr:nvSpPr>
      <xdr:spPr>
        <a:xfrm>
          <a:off x="2571750" y="18614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152400</xdr:rowOff>
    </xdr:from>
    <xdr:to>
      <xdr:col>19</xdr:col>
      <xdr:colOff>177800</xdr:colOff>
      <xdr:row>108</xdr:row>
      <xdr:rowOff>152400</xdr:rowOff>
    </xdr:to>
    <xdr:cxnSp macro="">
      <xdr:nvCxnSpPr>
        <xdr:cNvPr id="325" name="直線コネクタ 324">
          <a:extLst>
            <a:ext uri="{FF2B5EF4-FFF2-40B4-BE49-F238E27FC236}">
              <a16:creationId xmlns:a16="http://schemas.microsoft.com/office/drawing/2014/main" id="{65AF5697-6F00-441A-A188-F67CD0065BDC}"/>
            </a:ext>
          </a:extLst>
        </xdr:cNvPr>
        <xdr:cNvCxnSpPr/>
      </xdr:nvCxnSpPr>
      <xdr:spPr>
        <a:xfrm>
          <a:off x="2626360" y="186690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326" name="楕円 325">
          <a:extLst>
            <a:ext uri="{FF2B5EF4-FFF2-40B4-BE49-F238E27FC236}">
              <a16:creationId xmlns:a16="http://schemas.microsoft.com/office/drawing/2014/main" id="{D5AC864F-6EAE-49D6-940F-603F071087A6}"/>
            </a:ext>
          </a:extLst>
        </xdr:cNvPr>
        <xdr:cNvSpPr/>
      </xdr:nvSpPr>
      <xdr:spPr>
        <a:xfrm>
          <a:off x="1774190" y="186143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152400</xdr:rowOff>
    </xdr:from>
    <xdr:to>
      <xdr:col>15</xdr:col>
      <xdr:colOff>50800</xdr:colOff>
      <xdr:row>108</xdr:row>
      <xdr:rowOff>152400</xdr:rowOff>
    </xdr:to>
    <xdr:cxnSp macro="">
      <xdr:nvCxnSpPr>
        <xdr:cNvPr id="327" name="直線コネクタ 326">
          <a:extLst>
            <a:ext uri="{FF2B5EF4-FFF2-40B4-BE49-F238E27FC236}">
              <a16:creationId xmlns:a16="http://schemas.microsoft.com/office/drawing/2014/main" id="{4B1DABE6-98F3-46BB-BA5D-7764B9438963}"/>
            </a:ext>
          </a:extLst>
        </xdr:cNvPr>
        <xdr:cNvCxnSpPr/>
      </xdr:nvCxnSpPr>
      <xdr:spPr>
        <a:xfrm>
          <a:off x="1828800" y="1866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328" name="楕円 327">
          <a:extLst>
            <a:ext uri="{FF2B5EF4-FFF2-40B4-BE49-F238E27FC236}">
              <a16:creationId xmlns:a16="http://schemas.microsoft.com/office/drawing/2014/main" id="{1ED1D42E-6B10-4D0E-8D9C-50371294B5F6}"/>
            </a:ext>
          </a:extLst>
        </xdr:cNvPr>
        <xdr:cNvSpPr/>
      </xdr:nvSpPr>
      <xdr:spPr>
        <a:xfrm>
          <a:off x="988060" y="186143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329" name="直線コネクタ 328">
          <a:extLst>
            <a:ext uri="{FF2B5EF4-FFF2-40B4-BE49-F238E27FC236}">
              <a16:creationId xmlns:a16="http://schemas.microsoft.com/office/drawing/2014/main" id="{893B9C0D-903F-4919-8B1C-5A842DC4E699}"/>
            </a:ext>
          </a:extLst>
        </xdr:cNvPr>
        <xdr:cNvCxnSpPr/>
      </xdr:nvCxnSpPr>
      <xdr:spPr>
        <a:xfrm>
          <a:off x="1031240" y="18669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330" name="n_1aveValue【市民会館】&#10;有形固定資産減価償却率">
          <a:extLst>
            <a:ext uri="{FF2B5EF4-FFF2-40B4-BE49-F238E27FC236}">
              <a16:creationId xmlns:a16="http://schemas.microsoft.com/office/drawing/2014/main" id="{DF1FCA85-34F9-4B21-A2ED-4BD9DBE0DC2D}"/>
            </a:ext>
          </a:extLst>
        </xdr:cNvPr>
        <xdr:cNvSpPr txBox="1"/>
      </xdr:nvSpPr>
      <xdr:spPr>
        <a:xfrm>
          <a:off x="3239144" y="1754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331" name="n_2aveValue【市民会館】&#10;有形固定資産減価償却率">
          <a:extLst>
            <a:ext uri="{FF2B5EF4-FFF2-40B4-BE49-F238E27FC236}">
              <a16:creationId xmlns:a16="http://schemas.microsoft.com/office/drawing/2014/main" id="{FE7AE4F3-8CE2-44BB-85EC-A109CB418011}"/>
            </a:ext>
          </a:extLst>
        </xdr:cNvPr>
        <xdr:cNvSpPr txBox="1"/>
      </xdr:nvSpPr>
      <xdr:spPr>
        <a:xfrm>
          <a:off x="2439044" y="1753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332" name="n_3aveValue【市民会館】&#10;有形固定資産減価償却率">
          <a:extLst>
            <a:ext uri="{FF2B5EF4-FFF2-40B4-BE49-F238E27FC236}">
              <a16:creationId xmlns:a16="http://schemas.microsoft.com/office/drawing/2014/main" id="{770621E4-FE69-4871-B283-D4C24149CFED}"/>
            </a:ext>
          </a:extLst>
        </xdr:cNvPr>
        <xdr:cNvSpPr txBox="1"/>
      </xdr:nvSpPr>
      <xdr:spPr>
        <a:xfrm>
          <a:off x="164148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333" name="n_4aveValue【市民会館】&#10;有形固定資産減価償却率">
          <a:extLst>
            <a:ext uri="{FF2B5EF4-FFF2-40B4-BE49-F238E27FC236}">
              <a16:creationId xmlns:a16="http://schemas.microsoft.com/office/drawing/2014/main" id="{DB137BDD-5235-4CEC-8FA2-3D37662CD2BB}"/>
            </a:ext>
          </a:extLst>
        </xdr:cNvPr>
        <xdr:cNvSpPr txBox="1"/>
      </xdr:nvSpPr>
      <xdr:spPr>
        <a:xfrm>
          <a:off x="855354" y="17448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22877</xdr:rowOff>
    </xdr:from>
    <xdr:ext cx="469744" cy="259045"/>
    <xdr:sp macro="" textlink="">
      <xdr:nvSpPr>
        <xdr:cNvPr id="334" name="n_1mainValue【市民会館】&#10;有形固定資産減価償却率">
          <a:extLst>
            <a:ext uri="{FF2B5EF4-FFF2-40B4-BE49-F238E27FC236}">
              <a16:creationId xmlns:a16="http://schemas.microsoft.com/office/drawing/2014/main" id="{F864FB70-7E1E-4373-994C-B66B3403F55E}"/>
            </a:ext>
          </a:extLst>
        </xdr:cNvPr>
        <xdr:cNvSpPr txBox="1"/>
      </xdr:nvSpPr>
      <xdr:spPr>
        <a:xfrm>
          <a:off x="3208732"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335" name="n_2mainValue【市民会館】&#10;有形固定資産減価償却率">
          <a:extLst>
            <a:ext uri="{FF2B5EF4-FFF2-40B4-BE49-F238E27FC236}">
              <a16:creationId xmlns:a16="http://schemas.microsoft.com/office/drawing/2014/main" id="{A9DA9C41-7053-497C-AF7F-CB9569A59144}"/>
            </a:ext>
          </a:extLst>
        </xdr:cNvPr>
        <xdr:cNvSpPr txBox="1"/>
      </xdr:nvSpPr>
      <xdr:spPr>
        <a:xfrm>
          <a:off x="2408632"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336" name="n_3mainValue【市民会館】&#10;有形固定資産減価償却率">
          <a:extLst>
            <a:ext uri="{FF2B5EF4-FFF2-40B4-BE49-F238E27FC236}">
              <a16:creationId xmlns:a16="http://schemas.microsoft.com/office/drawing/2014/main" id="{3B6B2C7B-9A03-4E6F-B26F-7DCACD5F59BB}"/>
            </a:ext>
          </a:extLst>
        </xdr:cNvPr>
        <xdr:cNvSpPr txBox="1"/>
      </xdr:nvSpPr>
      <xdr:spPr>
        <a:xfrm>
          <a:off x="1611072"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337" name="n_4mainValue【市民会館】&#10;有形固定資産減価償却率">
          <a:extLst>
            <a:ext uri="{FF2B5EF4-FFF2-40B4-BE49-F238E27FC236}">
              <a16:creationId xmlns:a16="http://schemas.microsoft.com/office/drawing/2014/main" id="{66615BB3-455C-46E1-8A04-5DFFC49629A1}"/>
            </a:ext>
          </a:extLst>
        </xdr:cNvPr>
        <xdr:cNvSpPr txBox="1"/>
      </xdr:nvSpPr>
      <xdr:spPr>
        <a:xfrm>
          <a:off x="815417"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4BDC0DBF-96D4-4860-A9F6-AC813EB6087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E7C9461D-EF60-4F26-9CEF-F286F7E4F5F5}"/>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9EA2787E-9825-42F7-BF13-1CFA511A2ED2}"/>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5F8493D0-5CC6-44AF-B1CE-A487D329480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6801EA4E-E991-4CBB-9994-A0C9ACD03FD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248C8F-5A96-4BE8-8696-82B1E0F7D0B7}"/>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23FBD732-17A5-4F23-9704-5DDE6A1818B3}"/>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BD131E7E-4D1F-4C23-A16F-A5C9507D6E6D}"/>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1805F934-B774-46B5-9814-82796E14D530}"/>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C338376D-0D74-47D9-94DA-C448483A6AA9}"/>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AEB5B3B8-03B4-453B-910E-DC9BC2512A83}"/>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C4F864A6-3F27-46FD-8C3E-0B512ECEB661}"/>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159E2BD1-D0CF-498D-A005-93FC900AAB60}"/>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DFAE919B-8321-44BB-BEA8-82082D751D6F}"/>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8C6D5D0A-25AD-4C15-97D2-2031C21C57FF}"/>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908BB57F-37E2-43C4-BD54-E2ADF5BCE78D}"/>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637BD2F7-91D4-4F35-8140-3900B09DE2FA}"/>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9C9BFBC0-F981-44C2-A2FB-3BD4F24A320F}"/>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35FE1C62-42F6-4FA7-950D-C0BBEFED97E6}"/>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91B93261-74D9-4BA3-913B-879A22055BBF}"/>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10E02C42-B57A-4C5F-8D5B-C5974D9AD998}"/>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E0C766D4-7E68-40F6-BEC4-D2E50272E6CC}"/>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90B2222E-289A-4F76-93F6-1443867F9DF4}"/>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61" name="直線コネクタ 360">
          <a:extLst>
            <a:ext uri="{FF2B5EF4-FFF2-40B4-BE49-F238E27FC236}">
              <a16:creationId xmlns:a16="http://schemas.microsoft.com/office/drawing/2014/main" id="{BC64E360-2155-4FDD-824E-B7B7E2CBA488}"/>
            </a:ext>
          </a:extLst>
        </xdr:cNvPr>
        <xdr:cNvCxnSpPr/>
      </xdr:nvCxnSpPr>
      <xdr:spPr>
        <a:xfrm flipV="1">
          <a:off x="9429115" y="17169765"/>
          <a:ext cx="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62" name="【市民会館】&#10;一人当たり面積最小値テキスト">
          <a:extLst>
            <a:ext uri="{FF2B5EF4-FFF2-40B4-BE49-F238E27FC236}">
              <a16:creationId xmlns:a16="http://schemas.microsoft.com/office/drawing/2014/main" id="{AF268EFD-27CB-4D1D-89E7-2A9AB181D359}"/>
            </a:ext>
          </a:extLst>
        </xdr:cNvPr>
        <xdr:cNvSpPr txBox="1"/>
      </xdr:nvSpPr>
      <xdr:spPr>
        <a:xfrm>
          <a:off x="946785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3" name="直線コネクタ 362">
          <a:extLst>
            <a:ext uri="{FF2B5EF4-FFF2-40B4-BE49-F238E27FC236}">
              <a16:creationId xmlns:a16="http://schemas.microsoft.com/office/drawing/2014/main" id="{81A98E7B-F997-4ED0-AC90-407CC7282CC5}"/>
            </a:ext>
          </a:extLst>
        </xdr:cNvPr>
        <xdr:cNvCxnSpPr/>
      </xdr:nvCxnSpPr>
      <xdr:spPr>
        <a:xfrm>
          <a:off x="9356090" y="186339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4" name="【市民会館】&#10;一人当たり面積最大値テキスト">
          <a:extLst>
            <a:ext uri="{FF2B5EF4-FFF2-40B4-BE49-F238E27FC236}">
              <a16:creationId xmlns:a16="http://schemas.microsoft.com/office/drawing/2014/main" id="{2FF9B9A7-51D9-48F3-873E-A061FB172085}"/>
            </a:ext>
          </a:extLst>
        </xdr:cNvPr>
        <xdr:cNvSpPr txBox="1"/>
      </xdr:nvSpPr>
      <xdr:spPr>
        <a:xfrm>
          <a:off x="9467850" y="1694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5" name="直線コネクタ 364">
          <a:extLst>
            <a:ext uri="{FF2B5EF4-FFF2-40B4-BE49-F238E27FC236}">
              <a16:creationId xmlns:a16="http://schemas.microsoft.com/office/drawing/2014/main" id="{8FF5E1C7-DE9F-46EB-8019-9363EF2F71BF}"/>
            </a:ext>
          </a:extLst>
        </xdr:cNvPr>
        <xdr:cNvCxnSpPr/>
      </xdr:nvCxnSpPr>
      <xdr:spPr>
        <a:xfrm>
          <a:off x="9356090" y="171697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366" name="【市民会館】&#10;一人当たり面積平均値テキスト">
          <a:extLst>
            <a:ext uri="{FF2B5EF4-FFF2-40B4-BE49-F238E27FC236}">
              <a16:creationId xmlns:a16="http://schemas.microsoft.com/office/drawing/2014/main" id="{12C921E0-8239-404B-B34F-5D4EFDD0EED1}"/>
            </a:ext>
          </a:extLst>
        </xdr:cNvPr>
        <xdr:cNvSpPr txBox="1"/>
      </xdr:nvSpPr>
      <xdr:spPr>
        <a:xfrm>
          <a:off x="946785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7" name="フローチャート: 判断 366">
          <a:extLst>
            <a:ext uri="{FF2B5EF4-FFF2-40B4-BE49-F238E27FC236}">
              <a16:creationId xmlns:a16="http://schemas.microsoft.com/office/drawing/2014/main" id="{3070B850-820C-4EB4-ABB9-6FC14F85818F}"/>
            </a:ext>
          </a:extLst>
        </xdr:cNvPr>
        <xdr:cNvSpPr/>
      </xdr:nvSpPr>
      <xdr:spPr>
        <a:xfrm>
          <a:off x="9394190" y="1826996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68" name="フローチャート: 判断 367">
          <a:extLst>
            <a:ext uri="{FF2B5EF4-FFF2-40B4-BE49-F238E27FC236}">
              <a16:creationId xmlns:a16="http://schemas.microsoft.com/office/drawing/2014/main" id="{C0D48835-A5EC-4400-A226-B2E62C2C1698}"/>
            </a:ext>
          </a:extLst>
        </xdr:cNvPr>
        <xdr:cNvSpPr/>
      </xdr:nvSpPr>
      <xdr:spPr>
        <a:xfrm>
          <a:off x="8632190" y="182882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69" name="フローチャート: 判断 368">
          <a:extLst>
            <a:ext uri="{FF2B5EF4-FFF2-40B4-BE49-F238E27FC236}">
              <a16:creationId xmlns:a16="http://schemas.microsoft.com/office/drawing/2014/main" id="{65EA203B-4DB8-4400-B2B2-6FA06617543B}"/>
            </a:ext>
          </a:extLst>
        </xdr:cNvPr>
        <xdr:cNvSpPr/>
      </xdr:nvSpPr>
      <xdr:spPr>
        <a:xfrm>
          <a:off x="7846060" y="1834464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370" name="フローチャート: 判断 369">
          <a:extLst>
            <a:ext uri="{FF2B5EF4-FFF2-40B4-BE49-F238E27FC236}">
              <a16:creationId xmlns:a16="http://schemas.microsoft.com/office/drawing/2014/main" id="{F216FA5F-170C-47FA-8D30-98AA1A99ABA1}"/>
            </a:ext>
          </a:extLst>
        </xdr:cNvPr>
        <xdr:cNvSpPr/>
      </xdr:nvSpPr>
      <xdr:spPr>
        <a:xfrm>
          <a:off x="7029450" y="183366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371" name="フローチャート: 判断 370">
          <a:extLst>
            <a:ext uri="{FF2B5EF4-FFF2-40B4-BE49-F238E27FC236}">
              <a16:creationId xmlns:a16="http://schemas.microsoft.com/office/drawing/2014/main" id="{69674B50-B10B-46FB-B496-E0EFCEAAB632}"/>
            </a:ext>
          </a:extLst>
        </xdr:cNvPr>
        <xdr:cNvSpPr/>
      </xdr:nvSpPr>
      <xdr:spPr>
        <a:xfrm>
          <a:off x="6231890" y="182817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C379A587-853F-4659-A036-03D61AE7CF4E}"/>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F99C16AB-912E-41F0-B43F-743D255FE459}"/>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7BBE8776-58D6-4D2E-8D90-0B9B36F09F99}"/>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F4C6ECA0-745B-41EC-93C7-E514C3628506}"/>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4017BCC-4F22-4510-8A57-56A99F92BD84}"/>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66548</xdr:rowOff>
    </xdr:from>
    <xdr:to>
      <xdr:col>55</xdr:col>
      <xdr:colOff>50800</xdr:colOff>
      <xdr:row>108</xdr:row>
      <xdr:rowOff>168148</xdr:rowOff>
    </xdr:to>
    <xdr:sp macro="" textlink="">
      <xdr:nvSpPr>
        <xdr:cNvPr id="377" name="楕円 376">
          <a:extLst>
            <a:ext uri="{FF2B5EF4-FFF2-40B4-BE49-F238E27FC236}">
              <a16:creationId xmlns:a16="http://schemas.microsoft.com/office/drawing/2014/main" id="{CC06B94F-D886-420D-987B-981D0DF7994F}"/>
            </a:ext>
          </a:extLst>
        </xdr:cNvPr>
        <xdr:cNvSpPr/>
      </xdr:nvSpPr>
      <xdr:spPr>
        <a:xfrm>
          <a:off x="9394190" y="18581243"/>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152925</xdr:rowOff>
    </xdr:from>
    <xdr:ext cx="469744" cy="259045"/>
    <xdr:sp macro="" textlink="">
      <xdr:nvSpPr>
        <xdr:cNvPr id="378" name="【市民会館】&#10;一人当たり面積該当値テキスト">
          <a:extLst>
            <a:ext uri="{FF2B5EF4-FFF2-40B4-BE49-F238E27FC236}">
              <a16:creationId xmlns:a16="http://schemas.microsoft.com/office/drawing/2014/main" id="{65342488-C4D3-4E50-AB4B-E436F7BB2C02}"/>
            </a:ext>
          </a:extLst>
        </xdr:cNvPr>
        <xdr:cNvSpPr txBox="1"/>
      </xdr:nvSpPr>
      <xdr:spPr>
        <a:xfrm>
          <a:off x="9467850" y="184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67311</xdr:rowOff>
    </xdr:from>
    <xdr:to>
      <xdr:col>50</xdr:col>
      <xdr:colOff>165100</xdr:colOff>
      <xdr:row>108</xdr:row>
      <xdr:rowOff>168911</xdr:rowOff>
    </xdr:to>
    <xdr:sp macro="" textlink="">
      <xdr:nvSpPr>
        <xdr:cNvPr id="379" name="楕円 378">
          <a:extLst>
            <a:ext uri="{FF2B5EF4-FFF2-40B4-BE49-F238E27FC236}">
              <a16:creationId xmlns:a16="http://schemas.microsoft.com/office/drawing/2014/main" id="{1FB771B5-C2AF-47C0-BAE1-E57014BAB055}"/>
            </a:ext>
          </a:extLst>
        </xdr:cNvPr>
        <xdr:cNvSpPr/>
      </xdr:nvSpPr>
      <xdr:spPr>
        <a:xfrm>
          <a:off x="8632190" y="1858200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117348</xdr:rowOff>
    </xdr:from>
    <xdr:to>
      <xdr:col>55</xdr:col>
      <xdr:colOff>0</xdr:colOff>
      <xdr:row>108</xdr:row>
      <xdr:rowOff>118111</xdr:rowOff>
    </xdr:to>
    <xdr:cxnSp macro="">
      <xdr:nvCxnSpPr>
        <xdr:cNvPr id="380" name="直線コネクタ 379">
          <a:extLst>
            <a:ext uri="{FF2B5EF4-FFF2-40B4-BE49-F238E27FC236}">
              <a16:creationId xmlns:a16="http://schemas.microsoft.com/office/drawing/2014/main" id="{FE297116-17D3-4502-9B5C-BD76CFC642B5}"/>
            </a:ext>
          </a:extLst>
        </xdr:cNvPr>
        <xdr:cNvCxnSpPr/>
      </xdr:nvCxnSpPr>
      <xdr:spPr>
        <a:xfrm flipV="1">
          <a:off x="8686800" y="18633948"/>
          <a:ext cx="74295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68835</xdr:rowOff>
    </xdr:from>
    <xdr:to>
      <xdr:col>46</xdr:col>
      <xdr:colOff>38100</xdr:colOff>
      <xdr:row>108</xdr:row>
      <xdr:rowOff>170435</xdr:rowOff>
    </xdr:to>
    <xdr:sp macro="" textlink="">
      <xdr:nvSpPr>
        <xdr:cNvPr id="381" name="楕円 380">
          <a:extLst>
            <a:ext uri="{FF2B5EF4-FFF2-40B4-BE49-F238E27FC236}">
              <a16:creationId xmlns:a16="http://schemas.microsoft.com/office/drawing/2014/main" id="{3CE6FA9A-A242-423F-810F-23A788F2B523}"/>
            </a:ext>
          </a:extLst>
        </xdr:cNvPr>
        <xdr:cNvSpPr/>
      </xdr:nvSpPr>
      <xdr:spPr>
        <a:xfrm>
          <a:off x="7846060" y="185835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118111</xdr:rowOff>
    </xdr:from>
    <xdr:to>
      <xdr:col>50</xdr:col>
      <xdr:colOff>114300</xdr:colOff>
      <xdr:row>108</xdr:row>
      <xdr:rowOff>119635</xdr:rowOff>
    </xdr:to>
    <xdr:cxnSp macro="">
      <xdr:nvCxnSpPr>
        <xdr:cNvPr id="382" name="直線コネクタ 381">
          <a:extLst>
            <a:ext uri="{FF2B5EF4-FFF2-40B4-BE49-F238E27FC236}">
              <a16:creationId xmlns:a16="http://schemas.microsoft.com/office/drawing/2014/main" id="{62DA6F4E-4C18-4508-881A-4332BE68B274}"/>
            </a:ext>
          </a:extLst>
        </xdr:cNvPr>
        <xdr:cNvCxnSpPr/>
      </xdr:nvCxnSpPr>
      <xdr:spPr>
        <a:xfrm flipV="1">
          <a:off x="7889240" y="18636616"/>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69596</xdr:rowOff>
    </xdr:from>
    <xdr:to>
      <xdr:col>41</xdr:col>
      <xdr:colOff>101600</xdr:colOff>
      <xdr:row>108</xdr:row>
      <xdr:rowOff>171196</xdr:rowOff>
    </xdr:to>
    <xdr:sp macro="" textlink="">
      <xdr:nvSpPr>
        <xdr:cNvPr id="383" name="楕円 382">
          <a:extLst>
            <a:ext uri="{FF2B5EF4-FFF2-40B4-BE49-F238E27FC236}">
              <a16:creationId xmlns:a16="http://schemas.microsoft.com/office/drawing/2014/main" id="{9035EDB2-0214-4F6A-902B-14AAB4B5150F}"/>
            </a:ext>
          </a:extLst>
        </xdr:cNvPr>
        <xdr:cNvSpPr/>
      </xdr:nvSpPr>
      <xdr:spPr>
        <a:xfrm>
          <a:off x="7029450" y="185842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119635</xdr:rowOff>
    </xdr:from>
    <xdr:to>
      <xdr:col>45</xdr:col>
      <xdr:colOff>177800</xdr:colOff>
      <xdr:row>108</xdr:row>
      <xdr:rowOff>120396</xdr:rowOff>
    </xdr:to>
    <xdr:cxnSp macro="">
      <xdr:nvCxnSpPr>
        <xdr:cNvPr id="384" name="直線コネクタ 383">
          <a:extLst>
            <a:ext uri="{FF2B5EF4-FFF2-40B4-BE49-F238E27FC236}">
              <a16:creationId xmlns:a16="http://schemas.microsoft.com/office/drawing/2014/main" id="{2B79C2EB-1CC8-4534-BC86-544D7D02A938}"/>
            </a:ext>
          </a:extLst>
        </xdr:cNvPr>
        <xdr:cNvCxnSpPr/>
      </xdr:nvCxnSpPr>
      <xdr:spPr>
        <a:xfrm flipV="1">
          <a:off x="7084060" y="18638140"/>
          <a:ext cx="80518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70358</xdr:rowOff>
    </xdr:from>
    <xdr:to>
      <xdr:col>36</xdr:col>
      <xdr:colOff>165100</xdr:colOff>
      <xdr:row>109</xdr:row>
      <xdr:rowOff>508</xdr:rowOff>
    </xdr:to>
    <xdr:sp macro="" textlink="">
      <xdr:nvSpPr>
        <xdr:cNvPr id="385" name="楕円 384">
          <a:extLst>
            <a:ext uri="{FF2B5EF4-FFF2-40B4-BE49-F238E27FC236}">
              <a16:creationId xmlns:a16="http://schemas.microsoft.com/office/drawing/2014/main" id="{6047C7D7-1C2D-4970-AC42-CD8D0C29C13B}"/>
            </a:ext>
          </a:extLst>
        </xdr:cNvPr>
        <xdr:cNvSpPr/>
      </xdr:nvSpPr>
      <xdr:spPr>
        <a:xfrm>
          <a:off x="6231890" y="185850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120396</xdr:rowOff>
    </xdr:from>
    <xdr:to>
      <xdr:col>41</xdr:col>
      <xdr:colOff>50800</xdr:colOff>
      <xdr:row>108</xdr:row>
      <xdr:rowOff>121158</xdr:rowOff>
    </xdr:to>
    <xdr:cxnSp macro="">
      <xdr:nvCxnSpPr>
        <xdr:cNvPr id="386" name="直線コネクタ 385">
          <a:extLst>
            <a:ext uri="{FF2B5EF4-FFF2-40B4-BE49-F238E27FC236}">
              <a16:creationId xmlns:a16="http://schemas.microsoft.com/office/drawing/2014/main" id="{2F5DA408-8DD5-4C5F-B74A-CEF2B57E9486}"/>
            </a:ext>
          </a:extLst>
        </xdr:cNvPr>
        <xdr:cNvCxnSpPr/>
      </xdr:nvCxnSpPr>
      <xdr:spPr>
        <a:xfrm flipV="1">
          <a:off x="6286500" y="18638901"/>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387" name="n_1aveValue【市民会館】&#10;一人当たり面積">
          <a:extLst>
            <a:ext uri="{FF2B5EF4-FFF2-40B4-BE49-F238E27FC236}">
              <a16:creationId xmlns:a16="http://schemas.microsoft.com/office/drawing/2014/main" id="{A81D2C15-3C33-444E-B385-BDEB62E1950E}"/>
            </a:ext>
          </a:extLst>
        </xdr:cNvPr>
        <xdr:cNvSpPr txBox="1"/>
      </xdr:nvSpPr>
      <xdr:spPr>
        <a:xfrm>
          <a:off x="8454467" y="180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388" name="n_2aveValue【市民会館】&#10;一人当たり面積">
          <a:extLst>
            <a:ext uri="{FF2B5EF4-FFF2-40B4-BE49-F238E27FC236}">
              <a16:creationId xmlns:a16="http://schemas.microsoft.com/office/drawing/2014/main" id="{6014F545-FC60-4C52-8A33-D0092F516C9C}"/>
            </a:ext>
          </a:extLst>
        </xdr:cNvPr>
        <xdr:cNvSpPr txBox="1"/>
      </xdr:nvSpPr>
      <xdr:spPr>
        <a:xfrm>
          <a:off x="767341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107714</xdr:rowOff>
    </xdr:from>
    <xdr:ext cx="469744" cy="259045"/>
    <xdr:sp macro="" textlink="">
      <xdr:nvSpPr>
        <xdr:cNvPr id="389" name="n_3aveValue【市民会館】&#10;一人当たり面積">
          <a:extLst>
            <a:ext uri="{FF2B5EF4-FFF2-40B4-BE49-F238E27FC236}">
              <a16:creationId xmlns:a16="http://schemas.microsoft.com/office/drawing/2014/main" id="{14211BEE-34D1-457B-AE74-8442840D2200}"/>
            </a:ext>
          </a:extLst>
        </xdr:cNvPr>
        <xdr:cNvSpPr txBox="1"/>
      </xdr:nvSpPr>
      <xdr:spPr>
        <a:xfrm>
          <a:off x="6866332" y="1810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390" name="n_4aveValue【市民会館】&#10;一人当たり面積">
          <a:extLst>
            <a:ext uri="{FF2B5EF4-FFF2-40B4-BE49-F238E27FC236}">
              <a16:creationId xmlns:a16="http://schemas.microsoft.com/office/drawing/2014/main" id="{ED32C396-7D35-4424-ABB9-02876DBE1349}"/>
            </a:ext>
          </a:extLst>
        </xdr:cNvPr>
        <xdr:cNvSpPr txBox="1"/>
      </xdr:nvSpPr>
      <xdr:spPr>
        <a:xfrm>
          <a:off x="6068772" y="1806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160038</xdr:rowOff>
    </xdr:from>
    <xdr:ext cx="469744" cy="259045"/>
    <xdr:sp macro="" textlink="">
      <xdr:nvSpPr>
        <xdr:cNvPr id="391" name="n_1mainValue【市民会館】&#10;一人当たり面積">
          <a:extLst>
            <a:ext uri="{FF2B5EF4-FFF2-40B4-BE49-F238E27FC236}">
              <a16:creationId xmlns:a16="http://schemas.microsoft.com/office/drawing/2014/main" id="{E8437F98-AC65-46A4-9F0F-49849B58EA23}"/>
            </a:ext>
          </a:extLst>
        </xdr:cNvPr>
        <xdr:cNvSpPr txBox="1"/>
      </xdr:nvSpPr>
      <xdr:spPr>
        <a:xfrm>
          <a:off x="8454467" y="186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161562</xdr:rowOff>
    </xdr:from>
    <xdr:ext cx="469744" cy="259045"/>
    <xdr:sp macro="" textlink="">
      <xdr:nvSpPr>
        <xdr:cNvPr id="392" name="n_2mainValue【市民会館】&#10;一人当たり面積">
          <a:extLst>
            <a:ext uri="{FF2B5EF4-FFF2-40B4-BE49-F238E27FC236}">
              <a16:creationId xmlns:a16="http://schemas.microsoft.com/office/drawing/2014/main" id="{E85C0080-6B41-44A2-A722-BA4AE4CE82D6}"/>
            </a:ext>
          </a:extLst>
        </xdr:cNvPr>
        <xdr:cNvSpPr txBox="1"/>
      </xdr:nvSpPr>
      <xdr:spPr>
        <a:xfrm>
          <a:off x="7673417" y="186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162323</xdr:rowOff>
    </xdr:from>
    <xdr:ext cx="469744" cy="259045"/>
    <xdr:sp macro="" textlink="">
      <xdr:nvSpPr>
        <xdr:cNvPr id="393" name="n_3mainValue【市民会館】&#10;一人当たり面積">
          <a:extLst>
            <a:ext uri="{FF2B5EF4-FFF2-40B4-BE49-F238E27FC236}">
              <a16:creationId xmlns:a16="http://schemas.microsoft.com/office/drawing/2014/main" id="{262C5113-69A5-4B38-8CD8-48B5D844BB72}"/>
            </a:ext>
          </a:extLst>
        </xdr:cNvPr>
        <xdr:cNvSpPr txBox="1"/>
      </xdr:nvSpPr>
      <xdr:spPr>
        <a:xfrm>
          <a:off x="6866332" y="186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163085</xdr:rowOff>
    </xdr:from>
    <xdr:ext cx="469744" cy="259045"/>
    <xdr:sp macro="" textlink="">
      <xdr:nvSpPr>
        <xdr:cNvPr id="394" name="n_4mainValue【市民会館】&#10;一人当たり面積">
          <a:extLst>
            <a:ext uri="{FF2B5EF4-FFF2-40B4-BE49-F238E27FC236}">
              <a16:creationId xmlns:a16="http://schemas.microsoft.com/office/drawing/2014/main" id="{FFB55BA3-9048-48F3-9127-2A0EB0155595}"/>
            </a:ext>
          </a:extLst>
        </xdr:cNvPr>
        <xdr:cNvSpPr txBox="1"/>
      </xdr:nvSpPr>
      <xdr:spPr>
        <a:xfrm>
          <a:off x="6068772" y="18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3B9336A2-4369-442B-A294-F3C8D2E54C0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05B83B4-CF9A-4A75-B6DF-F4AD1E0720C7}"/>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C1E6829C-C764-4E43-9EA6-F23FF40082CE}"/>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D546A1BA-4CB7-4FCC-98FC-7DF311EB77C7}"/>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EEF34D6F-C6BC-46AF-A2FE-CD3B0C2CE634}"/>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950C69B-9047-4DE3-87A0-DBDEF766486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F99276B-F8FE-4F69-8A3A-C6873F55A5B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4BDF292B-6EF9-4618-B6D9-A0C1AAC5100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E6D6FF33-8D2C-4D1F-9778-4A629D8091D2}"/>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6C91844E-8998-47E8-B8EF-D3AE9BCBC990}"/>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2E8CB05-241B-4A3A-8616-79EB8595D275}"/>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DED9A0E7-D920-46B0-95C4-7FA9122F2955}"/>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865DAC07-5FDE-46C6-84F0-1BC62FF4DD22}"/>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F13F8B0B-597E-46AD-A971-43818B992791}"/>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32DCF55F-BB0D-4725-B154-38324B47A246}"/>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9CF72626-1471-47F2-8F7B-FF59C3290438}"/>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414A4251-0536-46A5-B77F-12D0D2431380}"/>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1B58E64-78AF-4F3F-90EE-E7C50C4C36A5}"/>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FAFF312F-B1C0-4C05-A7D0-A99C6B54CDFD}"/>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B0BD2C5A-8EEA-4D25-84D6-4D0E058A295F}"/>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39B62775-CE6B-4DF2-A858-828490B5EF75}"/>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D7E6D83F-D972-44FF-8BF8-0AE797194D3A}"/>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6C1E481E-8AB6-45AE-BD04-740FEE199C7F}"/>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6B0BD501-F1D1-45B1-9C54-7D2EF2DF033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901D3894-F293-4132-80F8-AFB36112BDD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26EBD3CF-703E-43BB-9667-27F1368F9F24}"/>
            </a:ext>
          </a:extLst>
        </xdr:cNvPr>
        <xdr:cNvCxnSpPr/>
      </xdr:nvCxnSpPr>
      <xdr:spPr>
        <a:xfrm flipV="1">
          <a:off x="14703424" y="5703298"/>
          <a:ext cx="0" cy="159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DDC4052E-AC08-40DD-A675-5939CB3A5B66}"/>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1C30BCEB-082C-47D7-AD71-69D3DCBCF737}"/>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555D283F-7647-4517-97E4-E465DAD385BD}"/>
            </a:ext>
          </a:extLst>
        </xdr:cNvPr>
        <xdr:cNvSpPr txBox="1"/>
      </xdr:nvSpPr>
      <xdr:spPr>
        <a:xfrm>
          <a:off x="14742160" y="54785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4" name="直線コネクタ 423">
          <a:extLst>
            <a:ext uri="{FF2B5EF4-FFF2-40B4-BE49-F238E27FC236}">
              <a16:creationId xmlns:a16="http://schemas.microsoft.com/office/drawing/2014/main" id="{F5416540-E1C1-4D62-88B2-D8E53CEE583F}"/>
            </a:ext>
          </a:extLst>
        </xdr:cNvPr>
        <xdr:cNvCxnSpPr/>
      </xdr:nvCxnSpPr>
      <xdr:spPr>
        <a:xfrm>
          <a:off x="14611350" y="57032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FB14B92C-B74E-4F8A-B094-F88E6B1F1D64}"/>
            </a:ext>
          </a:extLst>
        </xdr:cNvPr>
        <xdr:cNvSpPr txBox="1"/>
      </xdr:nvSpPr>
      <xdr:spPr>
        <a:xfrm>
          <a:off x="14742160" y="6341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6" name="フローチャート: 判断 425">
          <a:extLst>
            <a:ext uri="{FF2B5EF4-FFF2-40B4-BE49-F238E27FC236}">
              <a16:creationId xmlns:a16="http://schemas.microsoft.com/office/drawing/2014/main" id="{36DB0C3C-5AC1-4C4D-B08C-104FDAE8D03B}"/>
            </a:ext>
          </a:extLst>
        </xdr:cNvPr>
        <xdr:cNvSpPr/>
      </xdr:nvSpPr>
      <xdr:spPr>
        <a:xfrm>
          <a:off x="14649450" y="64847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7" name="フローチャート: 判断 426">
          <a:extLst>
            <a:ext uri="{FF2B5EF4-FFF2-40B4-BE49-F238E27FC236}">
              <a16:creationId xmlns:a16="http://schemas.microsoft.com/office/drawing/2014/main" id="{5D931DBB-0A98-44EA-B21D-EFD8193DBDA3}"/>
            </a:ext>
          </a:extLst>
        </xdr:cNvPr>
        <xdr:cNvSpPr/>
      </xdr:nvSpPr>
      <xdr:spPr>
        <a:xfrm>
          <a:off x="13887450" y="65753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28" name="フローチャート: 判断 427">
          <a:extLst>
            <a:ext uri="{FF2B5EF4-FFF2-40B4-BE49-F238E27FC236}">
              <a16:creationId xmlns:a16="http://schemas.microsoft.com/office/drawing/2014/main" id="{A03960E1-7487-461B-AC17-6E4C2B6E2CBC}"/>
            </a:ext>
          </a:extLst>
        </xdr:cNvPr>
        <xdr:cNvSpPr/>
      </xdr:nvSpPr>
      <xdr:spPr>
        <a:xfrm>
          <a:off x="13089890" y="66101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29" name="フローチャート: 判断 428">
          <a:extLst>
            <a:ext uri="{FF2B5EF4-FFF2-40B4-BE49-F238E27FC236}">
              <a16:creationId xmlns:a16="http://schemas.microsoft.com/office/drawing/2014/main" id="{AA429917-4A55-4608-80C3-9F875AA730B3}"/>
            </a:ext>
          </a:extLst>
        </xdr:cNvPr>
        <xdr:cNvSpPr/>
      </xdr:nvSpPr>
      <xdr:spPr>
        <a:xfrm>
          <a:off x="123037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0" name="フローチャート: 判断 429">
          <a:extLst>
            <a:ext uri="{FF2B5EF4-FFF2-40B4-BE49-F238E27FC236}">
              <a16:creationId xmlns:a16="http://schemas.microsoft.com/office/drawing/2014/main" id="{E11184F4-1A9C-425E-9931-DF00C09C91CE}"/>
            </a:ext>
          </a:extLst>
        </xdr:cNvPr>
        <xdr:cNvSpPr/>
      </xdr:nvSpPr>
      <xdr:spPr>
        <a:xfrm>
          <a:off x="11487150" y="65228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C21217C-580E-4D37-B091-D0A35AD90B0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AAA9DA2-D847-4EF4-BCBF-C0D29488686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BABB6E0-A84B-4605-B22B-1B3E94FCC81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BEC7F93-3D8B-4EA4-AFF8-8667D41C040E}"/>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7E0A6AD-26DD-4C56-B58B-945D1C7FD653}"/>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84183</xdr:rowOff>
    </xdr:from>
    <xdr:to>
      <xdr:col>85</xdr:col>
      <xdr:colOff>177800</xdr:colOff>
      <xdr:row>41</xdr:row>
      <xdr:rowOff>14333</xdr:rowOff>
    </xdr:to>
    <xdr:sp macro="" textlink="">
      <xdr:nvSpPr>
        <xdr:cNvPr id="436" name="楕円 435">
          <a:extLst>
            <a:ext uri="{FF2B5EF4-FFF2-40B4-BE49-F238E27FC236}">
              <a16:creationId xmlns:a16="http://schemas.microsoft.com/office/drawing/2014/main" id="{AFCF3F21-63FE-4EA2-BE1D-0EE990E53483}"/>
            </a:ext>
          </a:extLst>
        </xdr:cNvPr>
        <xdr:cNvSpPr/>
      </xdr:nvSpPr>
      <xdr:spPr>
        <a:xfrm>
          <a:off x="14649450" y="69440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62610</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D5D52647-E86E-45B1-8893-8B0E90DBFFB2}"/>
            </a:ext>
          </a:extLst>
        </xdr:cNvPr>
        <xdr:cNvSpPr txBox="1"/>
      </xdr:nvSpPr>
      <xdr:spPr>
        <a:xfrm>
          <a:off x="14742160" y="6916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27033</xdr:rowOff>
    </xdr:from>
    <xdr:to>
      <xdr:col>81</xdr:col>
      <xdr:colOff>101600</xdr:colOff>
      <xdr:row>40</xdr:row>
      <xdr:rowOff>128633</xdr:rowOff>
    </xdr:to>
    <xdr:sp macro="" textlink="">
      <xdr:nvSpPr>
        <xdr:cNvPr id="438" name="楕円 437">
          <a:extLst>
            <a:ext uri="{FF2B5EF4-FFF2-40B4-BE49-F238E27FC236}">
              <a16:creationId xmlns:a16="http://schemas.microsoft.com/office/drawing/2014/main" id="{53CBA1B6-3B6F-49EF-87D8-CC62AC3B92C9}"/>
            </a:ext>
          </a:extLst>
        </xdr:cNvPr>
        <xdr:cNvSpPr/>
      </xdr:nvSpPr>
      <xdr:spPr>
        <a:xfrm>
          <a:off x="13887450" y="688312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77833</xdr:rowOff>
    </xdr:from>
    <xdr:to>
      <xdr:col>85</xdr:col>
      <xdr:colOff>127000</xdr:colOff>
      <xdr:row>40</xdr:row>
      <xdr:rowOff>134983</xdr:rowOff>
    </xdr:to>
    <xdr:cxnSp macro="">
      <xdr:nvCxnSpPr>
        <xdr:cNvPr id="439" name="直線コネクタ 438">
          <a:extLst>
            <a:ext uri="{FF2B5EF4-FFF2-40B4-BE49-F238E27FC236}">
              <a16:creationId xmlns:a16="http://schemas.microsoft.com/office/drawing/2014/main" id="{AA416ED7-898F-4756-B642-1661FA9DC3DE}"/>
            </a:ext>
          </a:extLst>
        </xdr:cNvPr>
        <xdr:cNvCxnSpPr/>
      </xdr:nvCxnSpPr>
      <xdr:spPr>
        <a:xfrm>
          <a:off x="13942060" y="6935833"/>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30299</xdr:rowOff>
    </xdr:from>
    <xdr:to>
      <xdr:col>76</xdr:col>
      <xdr:colOff>165100</xdr:colOff>
      <xdr:row>40</xdr:row>
      <xdr:rowOff>131899</xdr:rowOff>
    </xdr:to>
    <xdr:sp macro="" textlink="">
      <xdr:nvSpPr>
        <xdr:cNvPr id="440" name="楕円 439">
          <a:extLst>
            <a:ext uri="{FF2B5EF4-FFF2-40B4-BE49-F238E27FC236}">
              <a16:creationId xmlns:a16="http://schemas.microsoft.com/office/drawing/2014/main" id="{910229CE-DBA0-474D-B059-F9D2508530AC}"/>
            </a:ext>
          </a:extLst>
        </xdr:cNvPr>
        <xdr:cNvSpPr/>
      </xdr:nvSpPr>
      <xdr:spPr>
        <a:xfrm>
          <a:off x="13089890" y="688639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77833</xdr:rowOff>
    </xdr:from>
    <xdr:to>
      <xdr:col>81</xdr:col>
      <xdr:colOff>50800</xdr:colOff>
      <xdr:row>40</xdr:row>
      <xdr:rowOff>81099</xdr:rowOff>
    </xdr:to>
    <xdr:cxnSp macro="">
      <xdr:nvCxnSpPr>
        <xdr:cNvPr id="441" name="直線コネクタ 440">
          <a:extLst>
            <a:ext uri="{FF2B5EF4-FFF2-40B4-BE49-F238E27FC236}">
              <a16:creationId xmlns:a16="http://schemas.microsoft.com/office/drawing/2014/main" id="{5F5A1B08-4BEB-4941-9ED3-5B81992F98F9}"/>
            </a:ext>
          </a:extLst>
        </xdr:cNvPr>
        <xdr:cNvCxnSpPr/>
      </xdr:nvCxnSpPr>
      <xdr:spPr>
        <a:xfrm flipV="1">
          <a:off x="13144500" y="6935833"/>
          <a:ext cx="79756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44994</xdr:rowOff>
    </xdr:from>
    <xdr:to>
      <xdr:col>72</xdr:col>
      <xdr:colOff>38100</xdr:colOff>
      <xdr:row>40</xdr:row>
      <xdr:rowOff>146594</xdr:rowOff>
    </xdr:to>
    <xdr:sp macro="" textlink="">
      <xdr:nvSpPr>
        <xdr:cNvPr id="442" name="楕円 441">
          <a:extLst>
            <a:ext uri="{FF2B5EF4-FFF2-40B4-BE49-F238E27FC236}">
              <a16:creationId xmlns:a16="http://schemas.microsoft.com/office/drawing/2014/main" id="{0C46959F-4A16-4B58-804F-40AB06DE672E}"/>
            </a:ext>
          </a:extLst>
        </xdr:cNvPr>
        <xdr:cNvSpPr/>
      </xdr:nvSpPr>
      <xdr:spPr>
        <a:xfrm>
          <a:off x="12303760" y="69048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81099</xdr:rowOff>
    </xdr:from>
    <xdr:to>
      <xdr:col>76</xdr:col>
      <xdr:colOff>114300</xdr:colOff>
      <xdr:row>40</xdr:row>
      <xdr:rowOff>95794</xdr:rowOff>
    </xdr:to>
    <xdr:cxnSp macro="">
      <xdr:nvCxnSpPr>
        <xdr:cNvPr id="443" name="直線コネクタ 442">
          <a:extLst>
            <a:ext uri="{FF2B5EF4-FFF2-40B4-BE49-F238E27FC236}">
              <a16:creationId xmlns:a16="http://schemas.microsoft.com/office/drawing/2014/main" id="{0C3EF068-B169-4EF8-B369-98E9EFF8EE84}"/>
            </a:ext>
          </a:extLst>
        </xdr:cNvPr>
        <xdr:cNvCxnSpPr/>
      </xdr:nvCxnSpPr>
      <xdr:spPr>
        <a:xfrm flipV="1">
          <a:off x="12346940" y="6941004"/>
          <a:ext cx="79756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40096</xdr:rowOff>
    </xdr:from>
    <xdr:to>
      <xdr:col>67</xdr:col>
      <xdr:colOff>101600</xdr:colOff>
      <xdr:row>40</xdr:row>
      <xdr:rowOff>141696</xdr:rowOff>
    </xdr:to>
    <xdr:sp macro="" textlink="">
      <xdr:nvSpPr>
        <xdr:cNvPr id="444" name="楕円 443">
          <a:extLst>
            <a:ext uri="{FF2B5EF4-FFF2-40B4-BE49-F238E27FC236}">
              <a16:creationId xmlns:a16="http://schemas.microsoft.com/office/drawing/2014/main" id="{5D299B2A-37DE-4066-B15A-BD64D2F7DF43}"/>
            </a:ext>
          </a:extLst>
        </xdr:cNvPr>
        <xdr:cNvSpPr/>
      </xdr:nvSpPr>
      <xdr:spPr>
        <a:xfrm>
          <a:off x="11487150" y="689809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90896</xdr:rowOff>
    </xdr:from>
    <xdr:to>
      <xdr:col>71</xdr:col>
      <xdr:colOff>177800</xdr:colOff>
      <xdr:row>40</xdr:row>
      <xdr:rowOff>95794</xdr:rowOff>
    </xdr:to>
    <xdr:cxnSp macro="">
      <xdr:nvCxnSpPr>
        <xdr:cNvPr id="445" name="直線コネクタ 444">
          <a:extLst>
            <a:ext uri="{FF2B5EF4-FFF2-40B4-BE49-F238E27FC236}">
              <a16:creationId xmlns:a16="http://schemas.microsoft.com/office/drawing/2014/main" id="{93697D1C-7B57-46AB-A387-3BCD43838D9C}"/>
            </a:ext>
          </a:extLst>
        </xdr:cNvPr>
        <xdr:cNvCxnSpPr/>
      </xdr:nvCxnSpPr>
      <xdr:spPr>
        <a:xfrm>
          <a:off x="11541760" y="695270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5EE427D4-C1AE-49D4-B7AF-8DA151017081}"/>
            </a:ext>
          </a:extLst>
        </xdr:cNvPr>
        <xdr:cNvSpPr txBox="1"/>
      </xdr:nvSpPr>
      <xdr:spPr>
        <a:xfrm>
          <a:off x="1373823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9A7D5A70-E0C0-4881-A79D-969897561DF4}"/>
            </a:ext>
          </a:extLst>
        </xdr:cNvPr>
        <xdr:cNvSpPr txBox="1"/>
      </xdr:nvSpPr>
      <xdr:spPr>
        <a:xfrm>
          <a:off x="12957184" y="639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71F7DE1E-8C18-4266-B474-6A48B31720B1}"/>
            </a:ext>
          </a:extLst>
        </xdr:cNvPr>
        <xdr:cNvSpPr txBox="1"/>
      </xdr:nvSpPr>
      <xdr:spPr>
        <a:xfrm>
          <a:off x="1217105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EF245D43-5888-492B-AE96-FCD8C6925785}"/>
            </a:ext>
          </a:extLst>
        </xdr:cNvPr>
        <xdr:cNvSpPr txBox="1"/>
      </xdr:nvSpPr>
      <xdr:spPr>
        <a:xfrm>
          <a:off x="11354444" y="629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119760</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EAD21F03-C8D5-433B-88D8-4542141AFAA6}"/>
            </a:ext>
          </a:extLst>
        </xdr:cNvPr>
        <xdr:cNvSpPr txBox="1"/>
      </xdr:nvSpPr>
      <xdr:spPr>
        <a:xfrm>
          <a:off x="13738234" y="69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123026</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82BB1003-EE60-405B-8A2C-BC6EE731DE4A}"/>
            </a:ext>
          </a:extLst>
        </xdr:cNvPr>
        <xdr:cNvSpPr txBox="1"/>
      </xdr:nvSpPr>
      <xdr:spPr>
        <a:xfrm>
          <a:off x="12957184" y="698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137721</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B7E1F277-205A-4811-9F39-AA65A28D176A}"/>
            </a:ext>
          </a:extLst>
        </xdr:cNvPr>
        <xdr:cNvSpPr txBox="1"/>
      </xdr:nvSpPr>
      <xdr:spPr>
        <a:xfrm>
          <a:off x="12171054" y="699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132823</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209E2D21-ED9F-4BAD-8782-072346A3707E}"/>
            </a:ext>
          </a:extLst>
        </xdr:cNvPr>
        <xdr:cNvSpPr txBox="1"/>
      </xdr:nvSpPr>
      <xdr:spPr>
        <a:xfrm>
          <a:off x="11354444" y="699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BFE76B05-E1A3-498E-82CC-DC7DC851213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880B8D1D-EEEB-464B-BFC4-4894592CDD19}"/>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2616C929-FFE3-4D0B-A99A-2C44C41E0CDC}"/>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D80EA0D-7E9F-4B1A-A00C-904D94133673}"/>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2CFA2847-A226-404A-A838-D43C8025484F}"/>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6546D2F6-ECFA-4791-A465-F77EE6AABAA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68F064B-926B-43F4-B468-66776291A567}"/>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CC309F3C-BA3A-40CE-9395-2C3DE9D42661}"/>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9E55A80C-B311-4DC3-A86F-16CECA37AA1D}"/>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52BEC70B-B16C-45ED-9746-2D8C69B7517F}"/>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EC7D8C2B-AD88-44AB-A380-72381E70E1F4}"/>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a:extLst>
            <a:ext uri="{FF2B5EF4-FFF2-40B4-BE49-F238E27FC236}">
              <a16:creationId xmlns:a16="http://schemas.microsoft.com/office/drawing/2014/main" id="{5D0CF9E9-F1F7-4A5D-A19F-DDB8D6864540}"/>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092C1CF6-AEEF-496B-9EE4-C18D3573C014}"/>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a:extLst>
            <a:ext uri="{FF2B5EF4-FFF2-40B4-BE49-F238E27FC236}">
              <a16:creationId xmlns:a16="http://schemas.microsoft.com/office/drawing/2014/main" id="{CF4A5CE8-8E1C-41B1-BB3F-CDEEF8515D02}"/>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4BD0ABE2-362A-411F-8297-F99E7A937319}"/>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9" name="テキスト ボックス 468">
          <a:extLst>
            <a:ext uri="{FF2B5EF4-FFF2-40B4-BE49-F238E27FC236}">
              <a16:creationId xmlns:a16="http://schemas.microsoft.com/office/drawing/2014/main" id="{CA610D1A-0988-476B-A5A7-B1ABCAC7D9BA}"/>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170E013A-5842-4C8C-BFFC-5C3E12B7D8FC}"/>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1" name="テキスト ボックス 470">
          <a:extLst>
            <a:ext uri="{FF2B5EF4-FFF2-40B4-BE49-F238E27FC236}">
              <a16:creationId xmlns:a16="http://schemas.microsoft.com/office/drawing/2014/main" id="{3C70C26D-45E5-43C4-89FF-A2ADE4DD64C1}"/>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76201A48-F136-417F-9114-53613CDFBF5E}"/>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3" name="テキスト ボックス 472">
          <a:extLst>
            <a:ext uri="{FF2B5EF4-FFF2-40B4-BE49-F238E27FC236}">
              <a16:creationId xmlns:a16="http://schemas.microsoft.com/office/drawing/2014/main" id="{9E5E6A38-7A56-404D-8E92-AEF0CE9CB69C}"/>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D1FA5CA5-119D-4795-9DAC-6C710EB505E9}"/>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5" name="テキスト ボックス 474">
          <a:extLst>
            <a:ext uri="{FF2B5EF4-FFF2-40B4-BE49-F238E27FC236}">
              <a16:creationId xmlns:a16="http://schemas.microsoft.com/office/drawing/2014/main" id="{BBCDB4CE-E6B8-4B35-AF74-5BD5A9EF57AF}"/>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54DF04D2-4431-4C85-8379-E327C4F1CC5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7" name="直線コネクタ 476">
          <a:extLst>
            <a:ext uri="{FF2B5EF4-FFF2-40B4-BE49-F238E27FC236}">
              <a16:creationId xmlns:a16="http://schemas.microsoft.com/office/drawing/2014/main" id="{93EA85D7-DAEB-40F1-9BA4-4B51434E01EF}"/>
            </a:ext>
          </a:extLst>
        </xdr:cNvPr>
        <xdr:cNvCxnSpPr/>
      </xdr:nvCxnSpPr>
      <xdr:spPr>
        <a:xfrm flipV="1">
          <a:off x="19947254" y="5743009"/>
          <a:ext cx="0" cy="149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8" name="【一般廃棄物処理施設】&#10;一人当たり有形固定資産（償却資産）額最小値テキスト">
          <a:extLst>
            <a:ext uri="{FF2B5EF4-FFF2-40B4-BE49-F238E27FC236}">
              <a16:creationId xmlns:a16="http://schemas.microsoft.com/office/drawing/2014/main" id="{257F02E3-9092-4183-88AB-7B4BECAB41D7}"/>
            </a:ext>
          </a:extLst>
        </xdr:cNvPr>
        <xdr:cNvSpPr txBox="1"/>
      </xdr:nvSpPr>
      <xdr:spPr>
        <a:xfrm>
          <a:off x="1998599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79" name="直線コネクタ 478">
          <a:extLst>
            <a:ext uri="{FF2B5EF4-FFF2-40B4-BE49-F238E27FC236}">
              <a16:creationId xmlns:a16="http://schemas.microsoft.com/office/drawing/2014/main" id="{B76B0B7E-55C7-4CA8-8AD9-E29F2DAD4B94}"/>
            </a:ext>
          </a:extLst>
        </xdr:cNvPr>
        <xdr:cNvCxnSpPr/>
      </xdr:nvCxnSpPr>
      <xdr:spPr>
        <a:xfrm>
          <a:off x="19885660" y="72388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0" name="【一般廃棄物処理施設】&#10;一人当たり有形固定資産（償却資産）額最大値テキスト">
          <a:extLst>
            <a:ext uri="{FF2B5EF4-FFF2-40B4-BE49-F238E27FC236}">
              <a16:creationId xmlns:a16="http://schemas.microsoft.com/office/drawing/2014/main" id="{7D4C6DCF-626F-4648-AF8F-0655FD5B1A51}"/>
            </a:ext>
          </a:extLst>
        </xdr:cNvPr>
        <xdr:cNvSpPr txBox="1"/>
      </xdr:nvSpPr>
      <xdr:spPr>
        <a:xfrm>
          <a:off x="19985990" y="5514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1" name="直線コネクタ 480">
          <a:extLst>
            <a:ext uri="{FF2B5EF4-FFF2-40B4-BE49-F238E27FC236}">
              <a16:creationId xmlns:a16="http://schemas.microsoft.com/office/drawing/2014/main" id="{EC1D9DF3-3CFA-40CC-B3D4-23AD2C2AA778}"/>
            </a:ext>
          </a:extLst>
        </xdr:cNvPr>
        <xdr:cNvCxnSpPr/>
      </xdr:nvCxnSpPr>
      <xdr:spPr>
        <a:xfrm>
          <a:off x="19885660" y="5743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4301F4F-B02B-4129-A988-C70B6C8DB57C}"/>
            </a:ext>
          </a:extLst>
        </xdr:cNvPr>
        <xdr:cNvSpPr txBox="1"/>
      </xdr:nvSpPr>
      <xdr:spPr>
        <a:xfrm>
          <a:off x="19985990" y="6911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3" name="フローチャート: 判断 482">
          <a:extLst>
            <a:ext uri="{FF2B5EF4-FFF2-40B4-BE49-F238E27FC236}">
              <a16:creationId xmlns:a16="http://schemas.microsoft.com/office/drawing/2014/main" id="{E083FE5B-A3B9-47DD-97E9-515667F86B9A}"/>
            </a:ext>
          </a:extLst>
        </xdr:cNvPr>
        <xdr:cNvSpPr/>
      </xdr:nvSpPr>
      <xdr:spPr>
        <a:xfrm>
          <a:off x="19904710" y="706392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4" name="フローチャート: 判断 483">
          <a:extLst>
            <a:ext uri="{FF2B5EF4-FFF2-40B4-BE49-F238E27FC236}">
              <a16:creationId xmlns:a16="http://schemas.microsoft.com/office/drawing/2014/main" id="{537D8BED-221A-4EEC-9C07-5F3818080540}"/>
            </a:ext>
          </a:extLst>
        </xdr:cNvPr>
        <xdr:cNvSpPr/>
      </xdr:nvSpPr>
      <xdr:spPr>
        <a:xfrm>
          <a:off x="19161760" y="7089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5" name="フローチャート: 判断 484">
          <a:extLst>
            <a:ext uri="{FF2B5EF4-FFF2-40B4-BE49-F238E27FC236}">
              <a16:creationId xmlns:a16="http://schemas.microsoft.com/office/drawing/2014/main" id="{65232A3D-FBA7-4869-8F0B-B97B6687956B}"/>
            </a:ext>
          </a:extLst>
        </xdr:cNvPr>
        <xdr:cNvSpPr/>
      </xdr:nvSpPr>
      <xdr:spPr>
        <a:xfrm>
          <a:off x="18345150" y="709644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6" name="フローチャート: 判断 485">
          <a:extLst>
            <a:ext uri="{FF2B5EF4-FFF2-40B4-BE49-F238E27FC236}">
              <a16:creationId xmlns:a16="http://schemas.microsoft.com/office/drawing/2014/main" id="{2044B212-B2BE-4CE1-8E82-4232B1D741C4}"/>
            </a:ext>
          </a:extLst>
        </xdr:cNvPr>
        <xdr:cNvSpPr/>
      </xdr:nvSpPr>
      <xdr:spPr>
        <a:xfrm>
          <a:off x="17547590" y="708786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87" name="フローチャート: 判断 486">
          <a:extLst>
            <a:ext uri="{FF2B5EF4-FFF2-40B4-BE49-F238E27FC236}">
              <a16:creationId xmlns:a16="http://schemas.microsoft.com/office/drawing/2014/main" id="{CB31D318-4AFB-4A26-B133-C2B21A62F1AE}"/>
            </a:ext>
          </a:extLst>
        </xdr:cNvPr>
        <xdr:cNvSpPr/>
      </xdr:nvSpPr>
      <xdr:spPr>
        <a:xfrm>
          <a:off x="16761460" y="70889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3B9B53A-7A5C-42DF-906E-F63270ECE143}"/>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D20A8AE-8B7C-4B2F-815D-9E9B1C33A81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A78751A-7D3D-490D-BE8E-8A4219500D7F}"/>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D106073-5F08-4ECC-BBBF-EBBC352BC0E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C5F6EAA-B496-45EB-9E26-2E850D69425A}"/>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154365</xdr:rowOff>
    </xdr:from>
    <xdr:to>
      <xdr:col>116</xdr:col>
      <xdr:colOff>114300</xdr:colOff>
      <xdr:row>42</xdr:row>
      <xdr:rowOff>84515</xdr:rowOff>
    </xdr:to>
    <xdr:sp macro="" textlink="">
      <xdr:nvSpPr>
        <xdr:cNvPr id="493" name="楕円 492">
          <a:extLst>
            <a:ext uri="{FF2B5EF4-FFF2-40B4-BE49-F238E27FC236}">
              <a16:creationId xmlns:a16="http://schemas.microsoft.com/office/drawing/2014/main" id="{8A59DC06-BA93-4730-A00E-7123137BFCB6}"/>
            </a:ext>
          </a:extLst>
        </xdr:cNvPr>
        <xdr:cNvSpPr/>
      </xdr:nvSpPr>
      <xdr:spPr>
        <a:xfrm>
          <a:off x="19904710" y="71838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69292</xdr:rowOff>
    </xdr:from>
    <xdr:ext cx="469744" cy="259045"/>
    <xdr:sp macro="" textlink="">
      <xdr:nvSpPr>
        <xdr:cNvPr id="494" name="【一般廃棄物処理施設】&#10;一人当たり有形固定資産（償却資産）額該当値テキスト">
          <a:extLst>
            <a:ext uri="{FF2B5EF4-FFF2-40B4-BE49-F238E27FC236}">
              <a16:creationId xmlns:a16="http://schemas.microsoft.com/office/drawing/2014/main" id="{A0D58D7F-4AC8-46AC-9500-75E332FFF3D7}"/>
            </a:ext>
          </a:extLst>
        </xdr:cNvPr>
        <xdr:cNvSpPr txBox="1"/>
      </xdr:nvSpPr>
      <xdr:spPr>
        <a:xfrm>
          <a:off x="19985990" y="709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154483</xdr:rowOff>
    </xdr:from>
    <xdr:to>
      <xdr:col>112</xdr:col>
      <xdr:colOff>38100</xdr:colOff>
      <xdr:row>42</xdr:row>
      <xdr:rowOff>84633</xdr:rowOff>
    </xdr:to>
    <xdr:sp macro="" textlink="">
      <xdr:nvSpPr>
        <xdr:cNvPr id="495" name="楕円 494">
          <a:extLst>
            <a:ext uri="{FF2B5EF4-FFF2-40B4-BE49-F238E27FC236}">
              <a16:creationId xmlns:a16="http://schemas.microsoft.com/office/drawing/2014/main" id="{0A8B66BF-1E18-478A-873E-803C68EE38C3}"/>
            </a:ext>
          </a:extLst>
        </xdr:cNvPr>
        <xdr:cNvSpPr/>
      </xdr:nvSpPr>
      <xdr:spPr>
        <a:xfrm>
          <a:off x="19161760" y="718393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33715</xdr:rowOff>
    </xdr:from>
    <xdr:to>
      <xdr:col>116</xdr:col>
      <xdr:colOff>63500</xdr:colOff>
      <xdr:row>42</xdr:row>
      <xdr:rowOff>33833</xdr:rowOff>
    </xdr:to>
    <xdr:cxnSp macro="">
      <xdr:nvCxnSpPr>
        <xdr:cNvPr id="496" name="直線コネクタ 495">
          <a:extLst>
            <a:ext uri="{FF2B5EF4-FFF2-40B4-BE49-F238E27FC236}">
              <a16:creationId xmlns:a16="http://schemas.microsoft.com/office/drawing/2014/main" id="{9B332DFD-7A1C-4043-80C2-3FFD321E08A8}"/>
            </a:ext>
          </a:extLst>
        </xdr:cNvPr>
        <xdr:cNvCxnSpPr/>
      </xdr:nvCxnSpPr>
      <xdr:spPr>
        <a:xfrm flipV="1">
          <a:off x="19204940" y="7232710"/>
          <a:ext cx="74295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154749</xdr:rowOff>
    </xdr:from>
    <xdr:to>
      <xdr:col>107</xdr:col>
      <xdr:colOff>101600</xdr:colOff>
      <xdr:row>42</xdr:row>
      <xdr:rowOff>84899</xdr:rowOff>
    </xdr:to>
    <xdr:sp macro="" textlink="">
      <xdr:nvSpPr>
        <xdr:cNvPr id="497" name="楕円 496">
          <a:extLst>
            <a:ext uri="{FF2B5EF4-FFF2-40B4-BE49-F238E27FC236}">
              <a16:creationId xmlns:a16="http://schemas.microsoft.com/office/drawing/2014/main" id="{94B34BE3-9458-4808-ACE1-092F28DDD196}"/>
            </a:ext>
          </a:extLst>
        </xdr:cNvPr>
        <xdr:cNvSpPr/>
      </xdr:nvSpPr>
      <xdr:spPr>
        <a:xfrm>
          <a:off x="18345150" y="71841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33833</xdr:rowOff>
    </xdr:from>
    <xdr:to>
      <xdr:col>111</xdr:col>
      <xdr:colOff>177800</xdr:colOff>
      <xdr:row>42</xdr:row>
      <xdr:rowOff>34099</xdr:rowOff>
    </xdr:to>
    <xdr:cxnSp macro="">
      <xdr:nvCxnSpPr>
        <xdr:cNvPr id="498" name="直線コネクタ 497">
          <a:extLst>
            <a:ext uri="{FF2B5EF4-FFF2-40B4-BE49-F238E27FC236}">
              <a16:creationId xmlns:a16="http://schemas.microsoft.com/office/drawing/2014/main" id="{5B4DFFC7-A5AC-46DB-AB5E-847830469091}"/>
            </a:ext>
          </a:extLst>
        </xdr:cNvPr>
        <xdr:cNvCxnSpPr/>
      </xdr:nvCxnSpPr>
      <xdr:spPr>
        <a:xfrm flipV="1">
          <a:off x="18399760" y="7232828"/>
          <a:ext cx="80518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155017</xdr:rowOff>
    </xdr:from>
    <xdr:to>
      <xdr:col>102</xdr:col>
      <xdr:colOff>165100</xdr:colOff>
      <xdr:row>42</xdr:row>
      <xdr:rowOff>85167</xdr:rowOff>
    </xdr:to>
    <xdr:sp macro="" textlink="">
      <xdr:nvSpPr>
        <xdr:cNvPr id="499" name="楕円 498">
          <a:extLst>
            <a:ext uri="{FF2B5EF4-FFF2-40B4-BE49-F238E27FC236}">
              <a16:creationId xmlns:a16="http://schemas.microsoft.com/office/drawing/2014/main" id="{D946AC71-DC59-4662-8F98-14F8490DF122}"/>
            </a:ext>
          </a:extLst>
        </xdr:cNvPr>
        <xdr:cNvSpPr/>
      </xdr:nvSpPr>
      <xdr:spPr>
        <a:xfrm>
          <a:off x="17547590" y="718446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34099</xdr:rowOff>
    </xdr:from>
    <xdr:to>
      <xdr:col>107</xdr:col>
      <xdr:colOff>50800</xdr:colOff>
      <xdr:row>42</xdr:row>
      <xdr:rowOff>34367</xdr:rowOff>
    </xdr:to>
    <xdr:cxnSp macro="">
      <xdr:nvCxnSpPr>
        <xdr:cNvPr id="500" name="直線コネクタ 499">
          <a:extLst>
            <a:ext uri="{FF2B5EF4-FFF2-40B4-BE49-F238E27FC236}">
              <a16:creationId xmlns:a16="http://schemas.microsoft.com/office/drawing/2014/main" id="{DE76B830-139F-4D2E-A964-CC1D9635E381}"/>
            </a:ext>
          </a:extLst>
        </xdr:cNvPr>
        <xdr:cNvCxnSpPr/>
      </xdr:nvCxnSpPr>
      <xdr:spPr>
        <a:xfrm flipV="1">
          <a:off x="17602200" y="7233094"/>
          <a:ext cx="797560" cy="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155278</xdr:rowOff>
    </xdr:from>
    <xdr:to>
      <xdr:col>98</xdr:col>
      <xdr:colOff>38100</xdr:colOff>
      <xdr:row>42</xdr:row>
      <xdr:rowOff>85428</xdr:rowOff>
    </xdr:to>
    <xdr:sp macro="" textlink="">
      <xdr:nvSpPr>
        <xdr:cNvPr id="501" name="楕円 500">
          <a:extLst>
            <a:ext uri="{FF2B5EF4-FFF2-40B4-BE49-F238E27FC236}">
              <a16:creationId xmlns:a16="http://schemas.microsoft.com/office/drawing/2014/main" id="{F3FFAD33-BAC2-45F6-A109-D229FC764F73}"/>
            </a:ext>
          </a:extLst>
        </xdr:cNvPr>
        <xdr:cNvSpPr/>
      </xdr:nvSpPr>
      <xdr:spPr>
        <a:xfrm>
          <a:off x="16761460" y="718472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34367</xdr:rowOff>
    </xdr:from>
    <xdr:to>
      <xdr:col>102</xdr:col>
      <xdr:colOff>114300</xdr:colOff>
      <xdr:row>42</xdr:row>
      <xdr:rowOff>34628</xdr:rowOff>
    </xdr:to>
    <xdr:cxnSp macro="">
      <xdr:nvCxnSpPr>
        <xdr:cNvPr id="502" name="直線コネクタ 501">
          <a:extLst>
            <a:ext uri="{FF2B5EF4-FFF2-40B4-BE49-F238E27FC236}">
              <a16:creationId xmlns:a16="http://schemas.microsoft.com/office/drawing/2014/main" id="{ED4DA25B-C51B-47FD-8F9E-FB66EBF8E7F7}"/>
            </a:ext>
          </a:extLst>
        </xdr:cNvPr>
        <xdr:cNvCxnSpPr/>
      </xdr:nvCxnSpPr>
      <xdr:spPr>
        <a:xfrm flipV="1">
          <a:off x="16804640" y="7235267"/>
          <a:ext cx="79756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50EBAF82-EC44-4886-97F1-7787FE91A4BD}"/>
            </a:ext>
          </a:extLst>
        </xdr:cNvPr>
        <xdr:cNvSpPr txBox="1"/>
      </xdr:nvSpPr>
      <xdr:spPr>
        <a:xfrm>
          <a:off x="1891940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B99A517-6F97-4DF0-8016-B8C2F9D18078}"/>
            </a:ext>
          </a:extLst>
        </xdr:cNvPr>
        <xdr:cNvSpPr txBox="1"/>
      </xdr:nvSpPr>
      <xdr:spPr>
        <a:xfrm>
          <a:off x="18138355" y="687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8FD28507-B19A-4CB0-919B-85C74F57F084}"/>
            </a:ext>
          </a:extLst>
        </xdr:cNvPr>
        <xdr:cNvSpPr txBox="1"/>
      </xdr:nvSpPr>
      <xdr:spPr>
        <a:xfrm>
          <a:off x="17323650" y="68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1DD47917-FC4E-4F7F-8439-6511363F7F64}"/>
            </a:ext>
          </a:extLst>
        </xdr:cNvPr>
        <xdr:cNvSpPr txBox="1"/>
      </xdr:nvSpPr>
      <xdr:spPr>
        <a:xfrm>
          <a:off x="16526090"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75760</xdr:rowOff>
    </xdr:from>
    <xdr:ext cx="469744" cy="259045"/>
    <xdr:sp macro="" textlink="">
      <xdr:nvSpPr>
        <xdr:cNvPr id="507" name="n_1mainValue【一般廃棄物処理施設】&#10;一人当たり有形固定資産（償却資産）額">
          <a:extLst>
            <a:ext uri="{FF2B5EF4-FFF2-40B4-BE49-F238E27FC236}">
              <a16:creationId xmlns:a16="http://schemas.microsoft.com/office/drawing/2014/main" id="{5BEDF0E9-2741-43DB-B8D8-4838D14316EB}"/>
            </a:ext>
          </a:extLst>
        </xdr:cNvPr>
        <xdr:cNvSpPr txBox="1"/>
      </xdr:nvSpPr>
      <xdr:spPr>
        <a:xfrm>
          <a:off x="18982133" y="727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76026</xdr:rowOff>
    </xdr:from>
    <xdr:ext cx="469744" cy="259045"/>
    <xdr:sp macro="" textlink="">
      <xdr:nvSpPr>
        <xdr:cNvPr id="508" name="n_2mainValue【一般廃棄物処理施設】&#10;一人当たり有形固定資産（償却資産）額">
          <a:extLst>
            <a:ext uri="{FF2B5EF4-FFF2-40B4-BE49-F238E27FC236}">
              <a16:creationId xmlns:a16="http://schemas.microsoft.com/office/drawing/2014/main" id="{13822AD1-15FC-4F77-9A37-703E70C0CD06}"/>
            </a:ext>
          </a:extLst>
        </xdr:cNvPr>
        <xdr:cNvSpPr txBox="1"/>
      </xdr:nvSpPr>
      <xdr:spPr>
        <a:xfrm>
          <a:off x="18182033" y="727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76294</xdr:rowOff>
    </xdr:from>
    <xdr:ext cx="469744" cy="259045"/>
    <xdr:sp macro="" textlink="">
      <xdr:nvSpPr>
        <xdr:cNvPr id="509" name="n_3mainValue【一般廃棄物処理施設】&#10;一人当たり有形固定資産（償却資産）額">
          <a:extLst>
            <a:ext uri="{FF2B5EF4-FFF2-40B4-BE49-F238E27FC236}">
              <a16:creationId xmlns:a16="http://schemas.microsoft.com/office/drawing/2014/main" id="{8499D812-3FD1-4B93-88FB-F0A1BFABB738}"/>
            </a:ext>
          </a:extLst>
        </xdr:cNvPr>
        <xdr:cNvSpPr txBox="1"/>
      </xdr:nvSpPr>
      <xdr:spPr>
        <a:xfrm>
          <a:off x="17384473" y="72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76555</xdr:rowOff>
    </xdr:from>
    <xdr:ext cx="469744" cy="259045"/>
    <xdr:sp macro="" textlink="">
      <xdr:nvSpPr>
        <xdr:cNvPr id="510" name="n_4mainValue【一般廃棄物処理施設】&#10;一人当たり有形固定資産（償却資産）額">
          <a:extLst>
            <a:ext uri="{FF2B5EF4-FFF2-40B4-BE49-F238E27FC236}">
              <a16:creationId xmlns:a16="http://schemas.microsoft.com/office/drawing/2014/main" id="{B4ABA6F1-4774-41AB-AB96-36E757C4F754}"/>
            </a:ext>
          </a:extLst>
        </xdr:cNvPr>
        <xdr:cNvSpPr txBox="1"/>
      </xdr:nvSpPr>
      <xdr:spPr>
        <a:xfrm>
          <a:off x="16588818" y="727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EC97DE1F-4976-4DCB-9C80-49B215C3EC75}"/>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FCC65A3A-7B79-420F-A1A5-BBB57EC5D923}"/>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53A78139-2094-4772-89F2-E974FFEE7B97}"/>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BC725FBA-FFBD-481B-B235-B55084AC524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2E86F56E-E440-40AA-8993-DD9E7FC83F4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79A75008-03C8-420D-8CD7-D2A1F3D3C4D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1DF4ED28-D7A9-4C3A-904C-12CDDE49C5F5}"/>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2D84F7A5-88D3-4657-921D-482B28E9204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50961A73-69E3-46B1-A1C0-CAF11A39942D}"/>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1EC7D7BF-2AD4-4A10-A102-349A70790C4A}"/>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78262779-F4CF-4F75-881D-2F56809E8E83}"/>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17971481-B47D-419E-B259-6348047012F5}"/>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7C3A952B-12D2-4C8D-8962-5F266055EEEE}"/>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FA81C448-B205-4577-AEF1-94B0741AA5BB}"/>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DB70C512-EF93-40F2-9E51-C351A7E6AD0C}"/>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64731910-94C1-49EA-9347-E393919AF86F}"/>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FE229A48-8D5C-45EA-AD99-AB8D6C5EA1F9}"/>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9DBFD3DB-E44F-453C-A2D6-4678D2723F4F}"/>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E1CB1E35-9525-439C-894D-6805464EECAA}"/>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2C0B775F-20D3-485C-838A-0D81E4A6E12F}"/>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C41E82C6-959B-424C-BD0F-ADA2DDE10F74}"/>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C8CBBB28-E6B4-4BF7-8153-DBE215CF2A1F}"/>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F6F5013C-F350-4D29-8AF0-344C103030D2}"/>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F5EC87D1-0FD6-4B5F-9F63-289982694D6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D3AF0D45-2E9B-4179-95A0-ED609C83A545}"/>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536" name="直線コネクタ 535">
          <a:extLst>
            <a:ext uri="{FF2B5EF4-FFF2-40B4-BE49-F238E27FC236}">
              <a16:creationId xmlns:a16="http://schemas.microsoft.com/office/drawing/2014/main" id="{4B23EB36-7A02-462D-B510-8711A8C6ED4E}"/>
            </a:ext>
          </a:extLst>
        </xdr:cNvPr>
        <xdr:cNvCxnSpPr/>
      </xdr:nvCxnSpPr>
      <xdr:spPr>
        <a:xfrm flipV="1">
          <a:off x="14703424" y="9622972"/>
          <a:ext cx="0" cy="139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186C98F7-A43A-4FDA-834B-27011528CEB2}"/>
            </a:ext>
          </a:extLst>
        </xdr:cNvPr>
        <xdr:cNvSpPr txBox="1"/>
      </xdr:nvSpPr>
      <xdr:spPr>
        <a:xfrm>
          <a:off x="1474216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38" name="直線コネクタ 537">
          <a:extLst>
            <a:ext uri="{FF2B5EF4-FFF2-40B4-BE49-F238E27FC236}">
              <a16:creationId xmlns:a16="http://schemas.microsoft.com/office/drawing/2014/main" id="{EC62E7CD-50FA-473B-A69A-DD06660D41CC}"/>
            </a:ext>
          </a:extLst>
        </xdr:cNvPr>
        <xdr:cNvCxnSpPr/>
      </xdr:nvCxnSpPr>
      <xdr:spPr>
        <a:xfrm>
          <a:off x="14611350" y="1102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E9033953-F3C6-4EC1-B223-79B4015A746F}"/>
            </a:ext>
          </a:extLst>
        </xdr:cNvPr>
        <xdr:cNvSpPr txBox="1"/>
      </xdr:nvSpPr>
      <xdr:spPr>
        <a:xfrm>
          <a:off x="14742160" y="93905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540" name="直線コネクタ 539">
          <a:extLst>
            <a:ext uri="{FF2B5EF4-FFF2-40B4-BE49-F238E27FC236}">
              <a16:creationId xmlns:a16="http://schemas.microsoft.com/office/drawing/2014/main" id="{F70573E3-ED77-4AC8-A38A-FD99D4DB3987}"/>
            </a:ext>
          </a:extLst>
        </xdr:cNvPr>
        <xdr:cNvCxnSpPr/>
      </xdr:nvCxnSpPr>
      <xdr:spPr>
        <a:xfrm>
          <a:off x="14611350" y="9622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2BC46143-03DF-409E-928D-49B44175E7B9}"/>
            </a:ext>
          </a:extLst>
        </xdr:cNvPr>
        <xdr:cNvSpPr txBox="1"/>
      </xdr:nvSpPr>
      <xdr:spPr>
        <a:xfrm>
          <a:off x="14742160" y="10107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a:extLst>
            <a:ext uri="{FF2B5EF4-FFF2-40B4-BE49-F238E27FC236}">
              <a16:creationId xmlns:a16="http://schemas.microsoft.com/office/drawing/2014/main" id="{08C07A4A-E466-4677-9092-41D54C8B4E00}"/>
            </a:ext>
          </a:extLst>
        </xdr:cNvPr>
        <xdr:cNvSpPr/>
      </xdr:nvSpPr>
      <xdr:spPr>
        <a:xfrm>
          <a:off x="14649450" y="102503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43" name="フローチャート: 判断 542">
          <a:extLst>
            <a:ext uri="{FF2B5EF4-FFF2-40B4-BE49-F238E27FC236}">
              <a16:creationId xmlns:a16="http://schemas.microsoft.com/office/drawing/2014/main" id="{F39797F0-EB61-4E7D-AF41-1F3856BC0754}"/>
            </a:ext>
          </a:extLst>
        </xdr:cNvPr>
        <xdr:cNvSpPr/>
      </xdr:nvSpPr>
      <xdr:spPr>
        <a:xfrm>
          <a:off x="13887450" y="101820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44" name="フローチャート: 判断 543">
          <a:extLst>
            <a:ext uri="{FF2B5EF4-FFF2-40B4-BE49-F238E27FC236}">
              <a16:creationId xmlns:a16="http://schemas.microsoft.com/office/drawing/2014/main" id="{48428491-B3B4-43BF-8942-BD84816F12BC}"/>
            </a:ext>
          </a:extLst>
        </xdr:cNvPr>
        <xdr:cNvSpPr/>
      </xdr:nvSpPr>
      <xdr:spPr>
        <a:xfrm>
          <a:off x="13089890" y="101888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45" name="フローチャート: 判断 544">
          <a:extLst>
            <a:ext uri="{FF2B5EF4-FFF2-40B4-BE49-F238E27FC236}">
              <a16:creationId xmlns:a16="http://schemas.microsoft.com/office/drawing/2014/main" id="{B7A708FE-667A-4C30-B62D-D1396823789C}"/>
            </a:ext>
          </a:extLst>
        </xdr:cNvPr>
        <xdr:cNvSpPr/>
      </xdr:nvSpPr>
      <xdr:spPr>
        <a:xfrm>
          <a:off x="12303760" y="101629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546" name="フローチャート: 判断 545">
          <a:extLst>
            <a:ext uri="{FF2B5EF4-FFF2-40B4-BE49-F238E27FC236}">
              <a16:creationId xmlns:a16="http://schemas.microsoft.com/office/drawing/2014/main" id="{4F7D27E6-773E-4926-BB45-40DBE9A8300B}"/>
            </a:ext>
          </a:extLst>
        </xdr:cNvPr>
        <xdr:cNvSpPr/>
      </xdr:nvSpPr>
      <xdr:spPr>
        <a:xfrm>
          <a:off x="11487150" y="100873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2519C47-5C3E-4EBF-BEBE-DDA2E879FC4A}"/>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2DDF439-816F-42C5-BBC6-ADDAD619C0F5}"/>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9AC5571-5722-4229-8323-900CD6F576A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B5BA746-52AC-4476-AD28-17F98FEC4194}"/>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A357C7C-44DD-42A2-AA94-34AE859943EE}"/>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50437</xdr:rowOff>
    </xdr:from>
    <xdr:to>
      <xdr:col>85</xdr:col>
      <xdr:colOff>177800</xdr:colOff>
      <xdr:row>61</xdr:row>
      <xdr:rowOff>152037</xdr:rowOff>
    </xdr:to>
    <xdr:sp macro="" textlink="">
      <xdr:nvSpPr>
        <xdr:cNvPr id="552" name="楕円 551">
          <a:extLst>
            <a:ext uri="{FF2B5EF4-FFF2-40B4-BE49-F238E27FC236}">
              <a16:creationId xmlns:a16="http://schemas.microsoft.com/office/drawing/2014/main" id="{5118FD00-A403-4C3C-B6B4-3005834E7260}"/>
            </a:ext>
          </a:extLst>
        </xdr:cNvPr>
        <xdr:cNvSpPr/>
      </xdr:nvSpPr>
      <xdr:spPr>
        <a:xfrm>
          <a:off x="14649450" y="105126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28864</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8A25DC8F-2BD8-473C-8F13-81EEB3D22EE7}"/>
            </a:ext>
          </a:extLst>
        </xdr:cNvPr>
        <xdr:cNvSpPr txBox="1"/>
      </xdr:nvSpPr>
      <xdr:spPr>
        <a:xfrm>
          <a:off x="14742160" y="1048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54" name="楕円 553">
          <a:extLst>
            <a:ext uri="{FF2B5EF4-FFF2-40B4-BE49-F238E27FC236}">
              <a16:creationId xmlns:a16="http://schemas.microsoft.com/office/drawing/2014/main" id="{C580EE4A-986A-450E-A349-8F0C99806383}"/>
            </a:ext>
          </a:extLst>
        </xdr:cNvPr>
        <xdr:cNvSpPr/>
      </xdr:nvSpPr>
      <xdr:spPr>
        <a:xfrm>
          <a:off x="13887450" y="104857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101237</xdr:rowOff>
    </xdr:to>
    <xdr:cxnSp macro="">
      <xdr:nvCxnSpPr>
        <xdr:cNvPr id="555" name="直線コネクタ 554">
          <a:extLst>
            <a:ext uri="{FF2B5EF4-FFF2-40B4-BE49-F238E27FC236}">
              <a16:creationId xmlns:a16="http://schemas.microsoft.com/office/drawing/2014/main" id="{17510BB3-D34D-468A-A2F5-D54D882E97BD}"/>
            </a:ext>
          </a:extLst>
        </xdr:cNvPr>
        <xdr:cNvCxnSpPr/>
      </xdr:nvCxnSpPr>
      <xdr:spPr>
        <a:xfrm>
          <a:off x="13942060" y="10540365"/>
          <a:ext cx="762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556" name="楕円 555">
          <a:extLst>
            <a:ext uri="{FF2B5EF4-FFF2-40B4-BE49-F238E27FC236}">
              <a16:creationId xmlns:a16="http://schemas.microsoft.com/office/drawing/2014/main" id="{EE20982F-2166-428B-8EBE-6C656B101A3E}"/>
            </a:ext>
          </a:extLst>
        </xdr:cNvPr>
        <xdr:cNvSpPr/>
      </xdr:nvSpPr>
      <xdr:spPr>
        <a:xfrm>
          <a:off x="13089890" y="1046153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80010</xdr:rowOff>
    </xdr:to>
    <xdr:cxnSp macro="">
      <xdr:nvCxnSpPr>
        <xdr:cNvPr id="557" name="直線コネクタ 556">
          <a:extLst>
            <a:ext uri="{FF2B5EF4-FFF2-40B4-BE49-F238E27FC236}">
              <a16:creationId xmlns:a16="http://schemas.microsoft.com/office/drawing/2014/main" id="{17B1EAD4-BDFF-4BDD-BA0F-F12DAD1D9A5C}"/>
            </a:ext>
          </a:extLst>
        </xdr:cNvPr>
        <xdr:cNvCxnSpPr/>
      </xdr:nvCxnSpPr>
      <xdr:spPr>
        <a:xfrm>
          <a:off x="13144500" y="10516144"/>
          <a:ext cx="79756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150041</xdr:rowOff>
    </xdr:from>
    <xdr:to>
      <xdr:col>72</xdr:col>
      <xdr:colOff>38100</xdr:colOff>
      <xdr:row>61</xdr:row>
      <xdr:rowOff>80191</xdr:rowOff>
    </xdr:to>
    <xdr:sp macro="" textlink="">
      <xdr:nvSpPr>
        <xdr:cNvPr id="558" name="楕円 557">
          <a:extLst>
            <a:ext uri="{FF2B5EF4-FFF2-40B4-BE49-F238E27FC236}">
              <a16:creationId xmlns:a16="http://schemas.microsoft.com/office/drawing/2014/main" id="{027F61C8-A3DD-4514-8120-0B1BCE126FE0}"/>
            </a:ext>
          </a:extLst>
        </xdr:cNvPr>
        <xdr:cNvSpPr/>
      </xdr:nvSpPr>
      <xdr:spPr>
        <a:xfrm>
          <a:off x="12303760" y="104370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29391</xdr:rowOff>
    </xdr:from>
    <xdr:to>
      <xdr:col>76</xdr:col>
      <xdr:colOff>114300</xdr:colOff>
      <xdr:row>61</xdr:row>
      <xdr:rowOff>53884</xdr:rowOff>
    </xdr:to>
    <xdr:cxnSp macro="">
      <xdr:nvCxnSpPr>
        <xdr:cNvPr id="559" name="直線コネクタ 558">
          <a:extLst>
            <a:ext uri="{FF2B5EF4-FFF2-40B4-BE49-F238E27FC236}">
              <a16:creationId xmlns:a16="http://schemas.microsoft.com/office/drawing/2014/main" id="{83B80B2F-1E2D-4320-8836-78820534B6A9}"/>
            </a:ext>
          </a:extLst>
        </xdr:cNvPr>
        <xdr:cNvCxnSpPr/>
      </xdr:nvCxnSpPr>
      <xdr:spPr>
        <a:xfrm>
          <a:off x="12346940" y="10485936"/>
          <a:ext cx="79756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125549</xdr:rowOff>
    </xdr:from>
    <xdr:to>
      <xdr:col>67</xdr:col>
      <xdr:colOff>101600</xdr:colOff>
      <xdr:row>61</xdr:row>
      <xdr:rowOff>55699</xdr:rowOff>
    </xdr:to>
    <xdr:sp macro="" textlink="">
      <xdr:nvSpPr>
        <xdr:cNvPr id="560" name="楕円 559">
          <a:extLst>
            <a:ext uri="{FF2B5EF4-FFF2-40B4-BE49-F238E27FC236}">
              <a16:creationId xmlns:a16="http://schemas.microsoft.com/office/drawing/2014/main" id="{CC61A602-5EAE-4A38-8EA4-473A4A0E4465}"/>
            </a:ext>
          </a:extLst>
        </xdr:cNvPr>
        <xdr:cNvSpPr/>
      </xdr:nvSpPr>
      <xdr:spPr>
        <a:xfrm>
          <a:off x="11487150" y="104144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4899</xdr:rowOff>
    </xdr:from>
    <xdr:to>
      <xdr:col>71</xdr:col>
      <xdr:colOff>177800</xdr:colOff>
      <xdr:row>61</xdr:row>
      <xdr:rowOff>29391</xdr:rowOff>
    </xdr:to>
    <xdr:cxnSp macro="">
      <xdr:nvCxnSpPr>
        <xdr:cNvPr id="561" name="直線コネクタ 560">
          <a:extLst>
            <a:ext uri="{FF2B5EF4-FFF2-40B4-BE49-F238E27FC236}">
              <a16:creationId xmlns:a16="http://schemas.microsoft.com/office/drawing/2014/main" id="{11CB8867-8DFF-4D86-8D4D-5D515057C92A}"/>
            </a:ext>
          </a:extLst>
        </xdr:cNvPr>
        <xdr:cNvCxnSpPr/>
      </xdr:nvCxnSpPr>
      <xdr:spPr>
        <a:xfrm>
          <a:off x="11541760" y="10465254"/>
          <a:ext cx="80518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1D43DB70-5D91-4653-9328-0C6E7223DC64}"/>
            </a:ext>
          </a:extLst>
        </xdr:cNvPr>
        <xdr:cNvSpPr txBox="1"/>
      </xdr:nvSpPr>
      <xdr:spPr>
        <a:xfrm>
          <a:off x="13738234" y="996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60A47609-0DBE-4A4A-89FF-799504EFF87B}"/>
            </a:ext>
          </a:extLst>
        </xdr:cNvPr>
        <xdr:cNvSpPr txBox="1"/>
      </xdr:nvSpPr>
      <xdr:spPr>
        <a:xfrm>
          <a:off x="12957184"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390CC06F-410A-4EC4-AEF6-119DDA3E94E9}"/>
            </a:ext>
          </a:extLst>
        </xdr:cNvPr>
        <xdr:cNvSpPr txBox="1"/>
      </xdr:nvSpPr>
      <xdr:spPr>
        <a:xfrm>
          <a:off x="12171054" y="993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D01F6575-2B2E-4752-A3F4-0399307B00E9}"/>
            </a:ext>
          </a:extLst>
        </xdr:cNvPr>
        <xdr:cNvSpPr txBox="1"/>
      </xdr:nvSpPr>
      <xdr:spPr>
        <a:xfrm>
          <a:off x="11354444" y="986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E0FA64D6-777D-4DD5-A66B-933F49833434}"/>
            </a:ext>
          </a:extLst>
        </xdr:cNvPr>
        <xdr:cNvSpPr txBox="1"/>
      </xdr:nvSpPr>
      <xdr:spPr>
        <a:xfrm>
          <a:off x="1373823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FF8623C1-E62B-4784-AE23-48A20950E2C2}"/>
            </a:ext>
          </a:extLst>
        </xdr:cNvPr>
        <xdr:cNvSpPr txBox="1"/>
      </xdr:nvSpPr>
      <xdr:spPr>
        <a:xfrm>
          <a:off x="12957184" y="1055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71318</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BB6CDAB9-915E-4792-B177-2C05B2968EF7}"/>
            </a:ext>
          </a:extLst>
        </xdr:cNvPr>
        <xdr:cNvSpPr txBox="1"/>
      </xdr:nvSpPr>
      <xdr:spPr>
        <a:xfrm>
          <a:off x="12171054" y="1052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46826</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1893BBED-93CF-4D01-A420-43D4CFCF2C9C}"/>
            </a:ext>
          </a:extLst>
        </xdr:cNvPr>
        <xdr:cNvSpPr txBox="1"/>
      </xdr:nvSpPr>
      <xdr:spPr>
        <a:xfrm>
          <a:off x="11354444" y="1050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871F2F01-A0D3-4F3A-8C58-6C180FC2D35D}"/>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453E3AA6-7917-4B28-B195-642851273C8B}"/>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C5AB1F45-9ECF-4BD1-A1BC-589F7FDFB17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F427556A-148C-4AF3-902D-4CC21C5D0A03}"/>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60424916-A187-4843-B1D0-B0EE59FF8FBE}"/>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B6A3D324-6CFC-48EB-AB49-D066E48CAAF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7EFB2308-BC2C-4F81-B704-E9D0E185916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3D50DCE9-495A-4DC0-9D92-161FE9551C9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23D733EC-DC78-404F-AFAA-F335D6D5B07D}"/>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559E6EB2-4BA4-4002-B218-9F20A9D84E27}"/>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AD432F7B-C69C-40D1-999B-F91ACCCA54DF}"/>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A716253A-C132-4D07-B294-B9CAFC61F1F3}"/>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CB33E5FE-255D-4999-A6E6-91B3BA55B9BD}"/>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26A3F1CF-38C9-462E-B824-253CD75A3B5A}"/>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4A42FA3A-81F5-47E0-AF27-2FCA7D46FB24}"/>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061F3FD5-6A79-4768-B9C2-0340B068DD02}"/>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1CC17184-5778-48F2-AA89-3D1904E4D575}"/>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88D130AB-1744-47BE-992F-3FE0E08499F3}"/>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B884ED6C-D943-4E1B-BB62-FD88B7C8E7C1}"/>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E533A86D-3888-4298-A2FE-8447F2CF04C6}"/>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E6DA55ED-F580-46C6-8EE8-A7C0AFF3C38A}"/>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591" name="直線コネクタ 590">
          <a:extLst>
            <a:ext uri="{FF2B5EF4-FFF2-40B4-BE49-F238E27FC236}">
              <a16:creationId xmlns:a16="http://schemas.microsoft.com/office/drawing/2014/main" id="{4A46DFBD-391E-44C6-B78E-6293E0596D63}"/>
            </a:ext>
          </a:extLst>
        </xdr:cNvPr>
        <xdr:cNvCxnSpPr/>
      </xdr:nvCxnSpPr>
      <xdr:spPr>
        <a:xfrm flipV="1">
          <a:off x="1994725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3F79C3B-64BF-4A8D-AA0D-5C24BED2786D}"/>
            </a:ext>
          </a:extLst>
        </xdr:cNvPr>
        <xdr:cNvSpPr txBox="1"/>
      </xdr:nvSpPr>
      <xdr:spPr>
        <a:xfrm>
          <a:off x="1998599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593" name="直線コネクタ 592">
          <a:extLst>
            <a:ext uri="{FF2B5EF4-FFF2-40B4-BE49-F238E27FC236}">
              <a16:creationId xmlns:a16="http://schemas.microsoft.com/office/drawing/2014/main" id="{84862990-0E22-4555-B409-EFE453315D51}"/>
            </a:ext>
          </a:extLst>
        </xdr:cNvPr>
        <xdr:cNvCxnSpPr/>
      </xdr:nvCxnSpPr>
      <xdr:spPr>
        <a:xfrm>
          <a:off x="19885660" y="10953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5295238F-A46E-4C19-8AC2-08514323AC5D}"/>
            </a:ext>
          </a:extLst>
        </xdr:cNvPr>
        <xdr:cNvSpPr txBox="1"/>
      </xdr:nvSpPr>
      <xdr:spPr>
        <a:xfrm>
          <a:off x="1998599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595" name="直線コネクタ 594">
          <a:extLst>
            <a:ext uri="{FF2B5EF4-FFF2-40B4-BE49-F238E27FC236}">
              <a16:creationId xmlns:a16="http://schemas.microsoft.com/office/drawing/2014/main" id="{D2C25C7D-FE1C-44F8-BB7C-C0AF649F9E70}"/>
            </a:ext>
          </a:extLst>
        </xdr:cNvPr>
        <xdr:cNvCxnSpPr/>
      </xdr:nvCxnSpPr>
      <xdr:spPr>
        <a:xfrm>
          <a:off x="19885660" y="9467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F3D7E9F-0F87-4B86-8C98-CCD91C55E322}"/>
            </a:ext>
          </a:extLst>
        </xdr:cNvPr>
        <xdr:cNvSpPr txBox="1"/>
      </xdr:nvSpPr>
      <xdr:spPr>
        <a:xfrm>
          <a:off x="19985990" y="10642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97" name="フローチャート: 判断 596">
          <a:extLst>
            <a:ext uri="{FF2B5EF4-FFF2-40B4-BE49-F238E27FC236}">
              <a16:creationId xmlns:a16="http://schemas.microsoft.com/office/drawing/2014/main" id="{967E7BD2-B537-4991-BFDF-37DD034D75B5}"/>
            </a:ext>
          </a:extLst>
        </xdr:cNvPr>
        <xdr:cNvSpPr/>
      </xdr:nvSpPr>
      <xdr:spPr>
        <a:xfrm>
          <a:off x="19904710" y="107913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598" name="フローチャート: 判断 597">
          <a:extLst>
            <a:ext uri="{FF2B5EF4-FFF2-40B4-BE49-F238E27FC236}">
              <a16:creationId xmlns:a16="http://schemas.microsoft.com/office/drawing/2014/main" id="{2C903159-6355-4BAA-B110-45028597AC08}"/>
            </a:ext>
          </a:extLst>
        </xdr:cNvPr>
        <xdr:cNvSpPr/>
      </xdr:nvSpPr>
      <xdr:spPr>
        <a:xfrm>
          <a:off x="19161760" y="1079223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99" name="フローチャート: 判断 598">
          <a:extLst>
            <a:ext uri="{FF2B5EF4-FFF2-40B4-BE49-F238E27FC236}">
              <a16:creationId xmlns:a16="http://schemas.microsoft.com/office/drawing/2014/main" id="{AB1DB3BE-2FD5-4A65-A651-25EC4BBB7861}"/>
            </a:ext>
          </a:extLst>
        </xdr:cNvPr>
        <xdr:cNvSpPr/>
      </xdr:nvSpPr>
      <xdr:spPr>
        <a:xfrm>
          <a:off x="18345150" y="1080145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600" name="フローチャート: 判断 599">
          <a:extLst>
            <a:ext uri="{FF2B5EF4-FFF2-40B4-BE49-F238E27FC236}">
              <a16:creationId xmlns:a16="http://schemas.microsoft.com/office/drawing/2014/main" id="{0F5AAA5F-D734-4628-B60D-916952983D69}"/>
            </a:ext>
          </a:extLst>
        </xdr:cNvPr>
        <xdr:cNvSpPr/>
      </xdr:nvSpPr>
      <xdr:spPr>
        <a:xfrm>
          <a:off x="17547590" y="1082774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601" name="フローチャート: 判断 600">
          <a:extLst>
            <a:ext uri="{FF2B5EF4-FFF2-40B4-BE49-F238E27FC236}">
              <a16:creationId xmlns:a16="http://schemas.microsoft.com/office/drawing/2014/main" id="{72063227-6E42-4C70-B42E-455EFFD1A0DD}"/>
            </a:ext>
          </a:extLst>
        </xdr:cNvPr>
        <xdr:cNvSpPr/>
      </xdr:nvSpPr>
      <xdr:spPr>
        <a:xfrm>
          <a:off x="16761460" y="1082339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61FC09E-782C-4FD6-8C9D-37A74841DD74}"/>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8A24DE1-6A94-4F31-8564-DD241BC4550C}"/>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187AD43-5946-4F93-929F-FEEFA77756BE}"/>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53B9C14-C825-4580-A7DF-2D583DB4A69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A7CF4C0-D399-441D-826D-0A58A796FC7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38812</xdr:rowOff>
    </xdr:from>
    <xdr:to>
      <xdr:col>116</xdr:col>
      <xdr:colOff>114300</xdr:colOff>
      <xdr:row>63</xdr:row>
      <xdr:rowOff>140412</xdr:rowOff>
    </xdr:to>
    <xdr:sp macro="" textlink="">
      <xdr:nvSpPr>
        <xdr:cNvPr id="607" name="楕円 606">
          <a:extLst>
            <a:ext uri="{FF2B5EF4-FFF2-40B4-BE49-F238E27FC236}">
              <a16:creationId xmlns:a16="http://schemas.microsoft.com/office/drawing/2014/main" id="{E85F4CD7-D819-4340-B8AA-D4E1AB90A3B8}"/>
            </a:ext>
          </a:extLst>
        </xdr:cNvPr>
        <xdr:cNvSpPr/>
      </xdr:nvSpPr>
      <xdr:spPr>
        <a:xfrm>
          <a:off x="19904710" y="1084016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137940</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1303922D-C403-4722-BC8C-737B071CA925}"/>
            </a:ext>
          </a:extLst>
        </xdr:cNvPr>
        <xdr:cNvSpPr txBox="1"/>
      </xdr:nvSpPr>
      <xdr:spPr>
        <a:xfrm>
          <a:off x="19985990" y="107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41097</xdr:rowOff>
    </xdr:from>
    <xdr:to>
      <xdr:col>112</xdr:col>
      <xdr:colOff>38100</xdr:colOff>
      <xdr:row>63</xdr:row>
      <xdr:rowOff>142697</xdr:rowOff>
    </xdr:to>
    <xdr:sp macro="" textlink="">
      <xdr:nvSpPr>
        <xdr:cNvPr id="609" name="楕円 608">
          <a:extLst>
            <a:ext uri="{FF2B5EF4-FFF2-40B4-BE49-F238E27FC236}">
              <a16:creationId xmlns:a16="http://schemas.microsoft.com/office/drawing/2014/main" id="{46FB43BC-3AA6-434C-9B06-6672E90FDEFC}"/>
            </a:ext>
          </a:extLst>
        </xdr:cNvPr>
        <xdr:cNvSpPr/>
      </xdr:nvSpPr>
      <xdr:spPr>
        <a:xfrm>
          <a:off x="19161760" y="1084244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89612</xdr:rowOff>
    </xdr:from>
    <xdr:to>
      <xdr:col>116</xdr:col>
      <xdr:colOff>63500</xdr:colOff>
      <xdr:row>63</xdr:row>
      <xdr:rowOff>91897</xdr:rowOff>
    </xdr:to>
    <xdr:cxnSp macro="">
      <xdr:nvCxnSpPr>
        <xdr:cNvPr id="610" name="直線コネクタ 609">
          <a:extLst>
            <a:ext uri="{FF2B5EF4-FFF2-40B4-BE49-F238E27FC236}">
              <a16:creationId xmlns:a16="http://schemas.microsoft.com/office/drawing/2014/main" id="{F769568B-68A9-4168-A4FD-E12A1777CD2A}"/>
            </a:ext>
          </a:extLst>
        </xdr:cNvPr>
        <xdr:cNvCxnSpPr/>
      </xdr:nvCxnSpPr>
      <xdr:spPr>
        <a:xfrm flipV="1">
          <a:off x="19204940" y="10894772"/>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43841</xdr:rowOff>
    </xdr:from>
    <xdr:to>
      <xdr:col>107</xdr:col>
      <xdr:colOff>101600</xdr:colOff>
      <xdr:row>63</xdr:row>
      <xdr:rowOff>145441</xdr:rowOff>
    </xdr:to>
    <xdr:sp macro="" textlink="">
      <xdr:nvSpPr>
        <xdr:cNvPr id="611" name="楕円 610">
          <a:extLst>
            <a:ext uri="{FF2B5EF4-FFF2-40B4-BE49-F238E27FC236}">
              <a16:creationId xmlns:a16="http://schemas.microsoft.com/office/drawing/2014/main" id="{93000B5F-315C-4E14-A5D3-4DFA4AE073FC}"/>
            </a:ext>
          </a:extLst>
        </xdr:cNvPr>
        <xdr:cNvSpPr/>
      </xdr:nvSpPr>
      <xdr:spPr>
        <a:xfrm>
          <a:off x="18345150" y="1084709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91897</xdr:rowOff>
    </xdr:from>
    <xdr:to>
      <xdr:col>111</xdr:col>
      <xdr:colOff>177800</xdr:colOff>
      <xdr:row>63</xdr:row>
      <xdr:rowOff>94641</xdr:rowOff>
    </xdr:to>
    <xdr:cxnSp macro="">
      <xdr:nvCxnSpPr>
        <xdr:cNvPr id="612" name="直線コネクタ 611">
          <a:extLst>
            <a:ext uri="{FF2B5EF4-FFF2-40B4-BE49-F238E27FC236}">
              <a16:creationId xmlns:a16="http://schemas.microsoft.com/office/drawing/2014/main" id="{5D8AB184-ABC3-4BBA-9E1F-3066856F29F1}"/>
            </a:ext>
          </a:extLst>
        </xdr:cNvPr>
        <xdr:cNvCxnSpPr/>
      </xdr:nvCxnSpPr>
      <xdr:spPr>
        <a:xfrm flipV="1">
          <a:off x="18399760" y="10897057"/>
          <a:ext cx="80518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46127</xdr:rowOff>
    </xdr:from>
    <xdr:to>
      <xdr:col>102</xdr:col>
      <xdr:colOff>165100</xdr:colOff>
      <xdr:row>63</xdr:row>
      <xdr:rowOff>147727</xdr:rowOff>
    </xdr:to>
    <xdr:sp macro="" textlink="">
      <xdr:nvSpPr>
        <xdr:cNvPr id="613" name="楕円 612">
          <a:extLst>
            <a:ext uri="{FF2B5EF4-FFF2-40B4-BE49-F238E27FC236}">
              <a16:creationId xmlns:a16="http://schemas.microsoft.com/office/drawing/2014/main" id="{63E63CB1-699E-4399-8CC5-93C418E0DFF2}"/>
            </a:ext>
          </a:extLst>
        </xdr:cNvPr>
        <xdr:cNvSpPr/>
      </xdr:nvSpPr>
      <xdr:spPr>
        <a:xfrm>
          <a:off x="17547590" y="1084938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94641</xdr:rowOff>
    </xdr:from>
    <xdr:to>
      <xdr:col>107</xdr:col>
      <xdr:colOff>50800</xdr:colOff>
      <xdr:row>63</xdr:row>
      <xdr:rowOff>96927</xdr:rowOff>
    </xdr:to>
    <xdr:cxnSp macro="">
      <xdr:nvCxnSpPr>
        <xdr:cNvPr id="614" name="直線コネクタ 613">
          <a:extLst>
            <a:ext uri="{FF2B5EF4-FFF2-40B4-BE49-F238E27FC236}">
              <a16:creationId xmlns:a16="http://schemas.microsoft.com/office/drawing/2014/main" id="{D1E5FD62-C951-41CC-B36A-01A9EED3360F}"/>
            </a:ext>
          </a:extLst>
        </xdr:cNvPr>
        <xdr:cNvCxnSpPr/>
      </xdr:nvCxnSpPr>
      <xdr:spPr>
        <a:xfrm flipV="1">
          <a:off x="17602200" y="1089980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47955</xdr:rowOff>
    </xdr:from>
    <xdr:to>
      <xdr:col>98</xdr:col>
      <xdr:colOff>38100</xdr:colOff>
      <xdr:row>63</xdr:row>
      <xdr:rowOff>149555</xdr:rowOff>
    </xdr:to>
    <xdr:sp macro="" textlink="">
      <xdr:nvSpPr>
        <xdr:cNvPr id="615" name="楕円 614">
          <a:extLst>
            <a:ext uri="{FF2B5EF4-FFF2-40B4-BE49-F238E27FC236}">
              <a16:creationId xmlns:a16="http://schemas.microsoft.com/office/drawing/2014/main" id="{32CAAC13-1D2A-41EF-8B47-C03EB02BD1B1}"/>
            </a:ext>
          </a:extLst>
        </xdr:cNvPr>
        <xdr:cNvSpPr/>
      </xdr:nvSpPr>
      <xdr:spPr>
        <a:xfrm>
          <a:off x="16761460" y="1085121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96927</xdr:rowOff>
    </xdr:from>
    <xdr:to>
      <xdr:col>102</xdr:col>
      <xdr:colOff>114300</xdr:colOff>
      <xdr:row>63</xdr:row>
      <xdr:rowOff>98755</xdr:rowOff>
    </xdr:to>
    <xdr:cxnSp macro="">
      <xdr:nvCxnSpPr>
        <xdr:cNvPr id="616" name="直線コネクタ 615">
          <a:extLst>
            <a:ext uri="{FF2B5EF4-FFF2-40B4-BE49-F238E27FC236}">
              <a16:creationId xmlns:a16="http://schemas.microsoft.com/office/drawing/2014/main" id="{199D9281-1706-4387-91ED-D08C47813AA3}"/>
            </a:ext>
          </a:extLst>
        </xdr:cNvPr>
        <xdr:cNvCxnSpPr/>
      </xdr:nvCxnSpPr>
      <xdr:spPr>
        <a:xfrm flipV="1">
          <a:off x="16804640" y="10894467"/>
          <a:ext cx="79756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617" name="n_1aveValue【保健センター・保健所】&#10;一人当たり面積">
          <a:extLst>
            <a:ext uri="{FF2B5EF4-FFF2-40B4-BE49-F238E27FC236}">
              <a16:creationId xmlns:a16="http://schemas.microsoft.com/office/drawing/2014/main" id="{241CBC7F-A974-448B-BF53-86878B5AFB3F}"/>
            </a:ext>
          </a:extLst>
        </xdr:cNvPr>
        <xdr:cNvSpPr txBox="1"/>
      </xdr:nvSpPr>
      <xdr:spPr>
        <a:xfrm>
          <a:off x="18982132" y="10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618" name="n_2aveValue【保健センター・保健所】&#10;一人当たり面積">
          <a:extLst>
            <a:ext uri="{FF2B5EF4-FFF2-40B4-BE49-F238E27FC236}">
              <a16:creationId xmlns:a16="http://schemas.microsoft.com/office/drawing/2014/main" id="{493B99FC-0740-4574-9984-856C7359D6CB}"/>
            </a:ext>
          </a:extLst>
        </xdr:cNvPr>
        <xdr:cNvSpPr txBox="1"/>
      </xdr:nvSpPr>
      <xdr:spPr>
        <a:xfrm>
          <a:off x="18182032"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619" name="n_3aveValue【保健センター・保健所】&#10;一人当たり面積">
          <a:extLst>
            <a:ext uri="{FF2B5EF4-FFF2-40B4-BE49-F238E27FC236}">
              <a16:creationId xmlns:a16="http://schemas.microsoft.com/office/drawing/2014/main" id="{AF5F8AF6-79BD-46BA-A882-5FE82C1E84E3}"/>
            </a:ext>
          </a:extLst>
        </xdr:cNvPr>
        <xdr:cNvSpPr txBox="1"/>
      </xdr:nvSpPr>
      <xdr:spPr>
        <a:xfrm>
          <a:off x="17384472" y="1060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620" name="n_4aveValue【保健センター・保健所】&#10;一人当たり面積">
          <a:extLst>
            <a:ext uri="{FF2B5EF4-FFF2-40B4-BE49-F238E27FC236}">
              <a16:creationId xmlns:a16="http://schemas.microsoft.com/office/drawing/2014/main" id="{639329F2-6C6A-4F05-9725-7F221CD8AB6D}"/>
            </a:ext>
          </a:extLst>
        </xdr:cNvPr>
        <xdr:cNvSpPr txBox="1"/>
      </xdr:nvSpPr>
      <xdr:spPr>
        <a:xfrm>
          <a:off x="16588817" y="105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133824</xdr:rowOff>
    </xdr:from>
    <xdr:ext cx="469744" cy="259045"/>
    <xdr:sp macro="" textlink="">
      <xdr:nvSpPr>
        <xdr:cNvPr id="621" name="n_1mainValue【保健センター・保健所】&#10;一人当たり面積">
          <a:extLst>
            <a:ext uri="{FF2B5EF4-FFF2-40B4-BE49-F238E27FC236}">
              <a16:creationId xmlns:a16="http://schemas.microsoft.com/office/drawing/2014/main" id="{FE495518-DBD0-41EA-BC3C-8F6B4F6909F1}"/>
            </a:ext>
          </a:extLst>
        </xdr:cNvPr>
        <xdr:cNvSpPr txBox="1"/>
      </xdr:nvSpPr>
      <xdr:spPr>
        <a:xfrm>
          <a:off x="18982132" y="1093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136568</xdr:rowOff>
    </xdr:from>
    <xdr:ext cx="469744" cy="259045"/>
    <xdr:sp macro="" textlink="">
      <xdr:nvSpPr>
        <xdr:cNvPr id="622" name="n_2mainValue【保健センター・保健所】&#10;一人当たり面積">
          <a:extLst>
            <a:ext uri="{FF2B5EF4-FFF2-40B4-BE49-F238E27FC236}">
              <a16:creationId xmlns:a16="http://schemas.microsoft.com/office/drawing/2014/main" id="{71063A7A-8BBB-45DC-BBA0-94378473C561}"/>
            </a:ext>
          </a:extLst>
        </xdr:cNvPr>
        <xdr:cNvSpPr txBox="1"/>
      </xdr:nvSpPr>
      <xdr:spPr>
        <a:xfrm>
          <a:off x="18182032" y="1093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138854</xdr:rowOff>
    </xdr:from>
    <xdr:ext cx="469744" cy="259045"/>
    <xdr:sp macro="" textlink="">
      <xdr:nvSpPr>
        <xdr:cNvPr id="623" name="n_3mainValue【保健センター・保健所】&#10;一人当たり面積">
          <a:extLst>
            <a:ext uri="{FF2B5EF4-FFF2-40B4-BE49-F238E27FC236}">
              <a16:creationId xmlns:a16="http://schemas.microsoft.com/office/drawing/2014/main" id="{ED3CD459-91DE-4001-ABE2-275967EFF79C}"/>
            </a:ext>
          </a:extLst>
        </xdr:cNvPr>
        <xdr:cNvSpPr txBox="1"/>
      </xdr:nvSpPr>
      <xdr:spPr>
        <a:xfrm>
          <a:off x="17384472" y="1093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140682</xdr:rowOff>
    </xdr:from>
    <xdr:ext cx="469744" cy="259045"/>
    <xdr:sp macro="" textlink="">
      <xdr:nvSpPr>
        <xdr:cNvPr id="624" name="n_4mainValue【保健センター・保健所】&#10;一人当たり面積">
          <a:extLst>
            <a:ext uri="{FF2B5EF4-FFF2-40B4-BE49-F238E27FC236}">
              <a16:creationId xmlns:a16="http://schemas.microsoft.com/office/drawing/2014/main" id="{0A40C2D8-D99A-4ED6-BBF0-727BB808D0AD}"/>
            </a:ext>
          </a:extLst>
        </xdr:cNvPr>
        <xdr:cNvSpPr txBox="1"/>
      </xdr:nvSpPr>
      <xdr:spPr>
        <a:xfrm>
          <a:off x="16588817" y="1093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2D899D0-C521-4D6E-AC83-024D1BB8E872}"/>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738B1F75-ED55-416F-912F-35C97C5800D5}"/>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AC55D1DE-C940-486F-A017-70BB8DBDE8E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B3208B93-BD08-4B6F-9E8E-533FBD71EF5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62B18F51-13D8-4847-86D3-4557D357745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FD289922-2A82-47B5-B782-C09564901B3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A8D7F3D9-D173-44FC-9D8C-A44742FE095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46B586AB-6D8A-4893-9DB2-654AD1B388CD}"/>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25300C50-3B3B-423C-9A72-0054316FE78A}"/>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37FECD49-105F-4808-8B4A-D41FB755A9B7}"/>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97AAE73C-289D-448E-BCE3-D0AEE12B4B61}"/>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4C21B6C0-240E-44F6-9D1A-ADA79B779792}"/>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890BCD0A-95F7-4E00-B9D8-D8A5D886A56C}"/>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713D7552-FEB6-4C4B-9908-E2D879A75524}"/>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A822CAF-D805-4D23-BE80-56CF224CD6E1}"/>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FA5E730F-4818-4423-9057-EDD67AAAA8E4}"/>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D7C899EB-F976-4B31-8151-3C8A0C25929F}"/>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5193B813-92B3-4D04-AC0E-106E9451AA3C}"/>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D243E273-0558-49E6-B006-B24D7B6780E8}"/>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947FCFB6-1B4B-4F1F-B2C8-DCDD9860117D}"/>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5FED74E1-49FB-45D1-BEE1-7F9584A5A00B}"/>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ACB576F-EDA7-4205-8F11-4766D1CB422F}"/>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BA68CF18-5D27-4F75-9EBF-88C1C6ABB585}"/>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79F03045-8FCD-4E19-B60C-997A8A5CEE7E}"/>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38A21F60-4E50-4B06-A8EC-4A1F165AD4A7}"/>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24F6CCE1-2B79-488C-BA52-3685DAA05A39}"/>
            </a:ext>
          </a:extLst>
        </xdr:cNvPr>
        <xdr:cNvCxnSpPr/>
      </xdr:nvCxnSpPr>
      <xdr:spPr>
        <a:xfrm flipV="1">
          <a:off x="14703424" y="13462091"/>
          <a:ext cx="0" cy="145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6317EA9E-7413-4623-AB97-1CBCED9B9F80}"/>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756BEB1F-3C3F-452C-B457-F5EB98FDDEB4}"/>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A1D90754-DE1A-4DA4-AE6B-E1D9CFA299D9}"/>
            </a:ext>
          </a:extLst>
        </xdr:cNvPr>
        <xdr:cNvSpPr txBox="1"/>
      </xdr:nvSpPr>
      <xdr:spPr>
        <a:xfrm>
          <a:off x="14742160" y="1323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4" name="直線コネクタ 653">
          <a:extLst>
            <a:ext uri="{FF2B5EF4-FFF2-40B4-BE49-F238E27FC236}">
              <a16:creationId xmlns:a16="http://schemas.microsoft.com/office/drawing/2014/main" id="{E4B0BFBF-3CE5-4ACD-A9AA-69CB317CCF3C}"/>
            </a:ext>
          </a:extLst>
        </xdr:cNvPr>
        <xdr:cNvCxnSpPr/>
      </xdr:nvCxnSpPr>
      <xdr:spPr>
        <a:xfrm>
          <a:off x="14611350" y="134620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464E9AC0-D004-4133-8AE6-8D952CBE8168}"/>
            </a:ext>
          </a:extLst>
        </xdr:cNvPr>
        <xdr:cNvSpPr txBox="1"/>
      </xdr:nvSpPr>
      <xdr:spPr>
        <a:xfrm>
          <a:off x="14742160" y="14155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56" name="フローチャート: 判断 655">
          <a:extLst>
            <a:ext uri="{FF2B5EF4-FFF2-40B4-BE49-F238E27FC236}">
              <a16:creationId xmlns:a16="http://schemas.microsoft.com/office/drawing/2014/main" id="{8AFADADE-9D95-4322-977D-E09A303BBA9B}"/>
            </a:ext>
          </a:extLst>
        </xdr:cNvPr>
        <xdr:cNvSpPr/>
      </xdr:nvSpPr>
      <xdr:spPr>
        <a:xfrm>
          <a:off x="1464945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57" name="フローチャート: 判断 656">
          <a:extLst>
            <a:ext uri="{FF2B5EF4-FFF2-40B4-BE49-F238E27FC236}">
              <a16:creationId xmlns:a16="http://schemas.microsoft.com/office/drawing/2014/main" id="{81F4D791-8907-4387-AEA7-AEAC116E2412}"/>
            </a:ext>
          </a:extLst>
        </xdr:cNvPr>
        <xdr:cNvSpPr/>
      </xdr:nvSpPr>
      <xdr:spPr>
        <a:xfrm>
          <a:off x="13887450" y="1418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58" name="フローチャート: 判断 657">
          <a:extLst>
            <a:ext uri="{FF2B5EF4-FFF2-40B4-BE49-F238E27FC236}">
              <a16:creationId xmlns:a16="http://schemas.microsoft.com/office/drawing/2014/main" id="{E13F5A69-E930-4300-BB96-8F7030B4BE0A}"/>
            </a:ext>
          </a:extLst>
        </xdr:cNvPr>
        <xdr:cNvSpPr/>
      </xdr:nvSpPr>
      <xdr:spPr>
        <a:xfrm>
          <a:off x="13089890" y="1420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9" name="フローチャート: 判断 658">
          <a:extLst>
            <a:ext uri="{FF2B5EF4-FFF2-40B4-BE49-F238E27FC236}">
              <a16:creationId xmlns:a16="http://schemas.microsoft.com/office/drawing/2014/main" id="{5562A928-98A9-4388-8440-94156BF9043B}"/>
            </a:ext>
          </a:extLst>
        </xdr:cNvPr>
        <xdr:cNvSpPr/>
      </xdr:nvSpPr>
      <xdr:spPr>
        <a:xfrm>
          <a:off x="12303760" y="141909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660" name="フローチャート: 判断 659">
          <a:extLst>
            <a:ext uri="{FF2B5EF4-FFF2-40B4-BE49-F238E27FC236}">
              <a16:creationId xmlns:a16="http://schemas.microsoft.com/office/drawing/2014/main" id="{10CC475A-D478-40CA-A78C-A618E66ECC2E}"/>
            </a:ext>
          </a:extLst>
        </xdr:cNvPr>
        <xdr:cNvSpPr/>
      </xdr:nvSpPr>
      <xdr:spPr>
        <a:xfrm>
          <a:off x="11487150" y="1417029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ADA892F-8C99-499C-AFDE-BB0D38E8613E}"/>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D63724B-5048-45C8-B14B-73A0CB340C99}"/>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15E87F6-6C44-4247-B62F-07D52E10FFC1}"/>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6A94B84-0B9F-49F8-8B74-3034E67CC9A8}"/>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74C65B9-6198-47DD-8EBD-859B2C177CF5}"/>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41184</xdr:rowOff>
    </xdr:from>
    <xdr:to>
      <xdr:col>85</xdr:col>
      <xdr:colOff>177800</xdr:colOff>
      <xdr:row>80</xdr:row>
      <xdr:rowOff>142784</xdr:rowOff>
    </xdr:to>
    <xdr:sp macro="" textlink="">
      <xdr:nvSpPr>
        <xdr:cNvPr id="666" name="楕円 665">
          <a:extLst>
            <a:ext uri="{FF2B5EF4-FFF2-40B4-BE49-F238E27FC236}">
              <a16:creationId xmlns:a16="http://schemas.microsoft.com/office/drawing/2014/main" id="{597C16A1-0680-4FDF-B1C8-1B67AFEB703B}"/>
            </a:ext>
          </a:extLst>
        </xdr:cNvPr>
        <xdr:cNvSpPr/>
      </xdr:nvSpPr>
      <xdr:spPr>
        <a:xfrm>
          <a:off x="14649450" y="137571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64061</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0CA2EB0D-D20F-46AC-A9B0-F8D695AADBE8}"/>
            </a:ext>
          </a:extLst>
        </xdr:cNvPr>
        <xdr:cNvSpPr txBox="1"/>
      </xdr:nvSpPr>
      <xdr:spPr>
        <a:xfrm>
          <a:off x="14742160" y="1360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166914</xdr:rowOff>
    </xdr:from>
    <xdr:to>
      <xdr:col>81</xdr:col>
      <xdr:colOff>101600</xdr:colOff>
      <xdr:row>80</xdr:row>
      <xdr:rowOff>97064</xdr:rowOff>
    </xdr:to>
    <xdr:sp macro="" textlink="">
      <xdr:nvSpPr>
        <xdr:cNvPr id="668" name="楕円 667">
          <a:extLst>
            <a:ext uri="{FF2B5EF4-FFF2-40B4-BE49-F238E27FC236}">
              <a16:creationId xmlns:a16="http://schemas.microsoft.com/office/drawing/2014/main" id="{2C51D977-6D96-4C67-8EAB-08DAB97EA670}"/>
            </a:ext>
          </a:extLst>
        </xdr:cNvPr>
        <xdr:cNvSpPr/>
      </xdr:nvSpPr>
      <xdr:spPr>
        <a:xfrm>
          <a:off x="13887450" y="1371527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46264</xdr:rowOff>
    </xdr:from>
    <xdr:to>
      <xdr:col>85</xdr:col>
      <xdr:colOff>127000</xdr:colOff>
      <xdr:row>80</xdr:row>
      <xdr:rowOff>91984</xdr:rowOff>
    </xdr:to>
    <xdr:cxnSp macro="">
      <xdr:nvCxnSpPr>
        <xdr:cNvPr id="669" name="直線コネクタ 668">
          <a:extLst>
            <a:ext uri="{FF2B5EF4-FFF2-40B4-BE49-F238E27FC236}">
              <a16:creationId xmlns:a16="http://schemas.microsoft.com/office/drawing/2014/main" id="{34B0119E-42BA-423B-92EE-F5750859EAA8}"/>
            </a:ext>
          </a:extLst>
        </xdr:cNvPr>
        <xdr:cNvCxnSpPr/>
      </xdr:nvCxnSpPr>
      <xdr:spPr>
        <a:xfrm>
          <a:off x="13942060" y="13764169"/>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70" name="楕円 669">
          <a:extLst>
            <a:ext uri="{FF2B5EF4-FFF2-40B4-BE49-F238E27FC236}">
              <a16:creationId xmlns:a16="http://schemas.microsoft.com/office/drawing/2014/main" id="{D77AD2AA-4AED-4C61-A63E-2AF350A9A345}"/>
            </a:ext>
          </a:extLst>
        </xdr:cNvPr>
        <xdr:cNvSpPr/>
      </xdr:nvSpPr>
      <xdr:spPr>
        <a:xfrm>
          <a:off x="13089890" y="1409681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46264</xdr:rowOff>
    </xdr:from>
    <xdr:to>
      <xdr:col>81</xdr:col>
      <xdr:colOff>50800</xdr:colOff>
      <xdr:row>82</xdr:row>
      <xdr:rowOff>88719</xdr:rowOff>
    </xdr:to>
    <xdr:cxnSp macro="">
      <xdr:nvCxnSpPr>
        <xdr:cNvPr id="671" name="直線コネクタ 670">
          <a:extLst>
            <a:ext uri="{FF2B5EF4-FFF2-40B4-BE49-F238E27FC236}">
              <a16:creationId xmlns:a16="http://schemas.microsoft.com/office/drawing/2014/main" id="{E05734EA-F4E3-448F-ABB7-77C4BD75C3AE}"/>
            </a:ext>
          </a:extLst>
        </xdr:cNvPr>
        <xdr:cNvCxnSpPr/>
      </xdr:nvCxnSpPr>
      <xdr:spPr>
        <a:xfrm flipV="1">
          <a:off x="13144500" y="13764169"/>
          <a:ext cx="797560" cy="3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10161</xdr:rowOff>
    </xdr:from>
    <xdr:to>
      <xdr:col>72</xdr:col>
      <xdr:colOff>38100</xdr:colOff>
      <xdr:row>82</xdr:row>
      <xdr:rowOff>111761</xdr:rowOff>
    </xdr:to>
    <xdr:sp macro="" textlink="">
      <xdr:nvSpPr>
        <xdr:cNvPr id="672" name="楕円 671">
          <a:extLst>
            <a:ext uri="{FF2B5EF4-FFF2-40B4-BE49-F238E27FC236}">
              <a16:creationId xmlns:a16="http://schemas.microsoft.com/office/drawing/2014/main" id="{F345BC02-EB1C-4DDE-84A0-C95FC8FDE18D}"/>
            </a:ext>
          </a:extLst>
        </xdr:cNvPr>
        <xdr:cNvSpPr/>
      </xdr:nvSpPr>
      <xdr:spPr>
        <a:xfrm>
          <a:off x="12303760" y="140709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88719</xdr:rowOff>
    </xdr:to>
    <xdr:cxnSp macro="">
      <xdr:nvCxnSpPr>
        <xdr:cNvPr id="673" name="直線コネクタ 672">
          <a:extLst>
            <a:ext uri="{FF2B5EF4-FFF2-40B4-BE49-F238E27FC236}">
              <a16:creationId xmlns:a16="http://schemas.microsoft.com/office/drawing/2014/main" id="{7ADB1C7D-0DE6-4434-A8F3-7F8FF0B8F8CD}"/>
            </a:ext>
          </a:extLst>
        </xdr:cNvPr>
        <xdr:cNvCxnSpPr/>
      </xdr:nvCxnSpPr>
      <xdr:spPr>
        <a:xfrm>
          <a:off x="12346940" y="14116051"/>
          <a:ext cx="79756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13426</xdr:rowOff>
    </xdr:from>
    <xdr:to>
      <xdr:col>67</xdr:col>
      <xdr:colOff>101600</xdr:colOff>
      <xdr:row>82</xdr:row>
      <xdr:rowOff>115026</xdr:rowOff>
    </xdr:to>
    <xdr:sp macro="" textlink="">
      <xdr:nvSpPr>
        <xdr:cNvPr id="674" name="楕円 673">
          <a:extLst>
            <a:ext uri="{FF2B5EF4-FFF2-40B4-BE49-F238E27FC236}">
              <a16:creationId xmlns:a16="http://schemas.microsoft.com/office/drawing/2014/main" id="{90829496-8C8C-4D14-B75D-D452932D4DD8}"/>
            </a:ext>
          </a:extLst>
        </xdr:cNvPr>
        <xdr:cNvSpPr/>
      </xdr:nvSpPr>
      <xdr:spPr>
        <a:xfrm>
          <a:off x="11487150" y="140761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60961</xdr:rowOff>
    </xdr:from>
    <xdr:to>
      <xdr:col>71</xdr:col>
      <xdr:colOff>177800</xdr:colOff>
      <xdr:row>82</xdr:row>
      <xdr:rowOff>64226</xdr:rowOff>
    </xdr:to>
    <xdr:cxnSp macro="">
      <xdr:nvCxnSpPr>
        <xdr:cNvPr id="675" name="直線コネクタ 674">
          <a:extLst>
            <a:ext uri="{FF2B5EF4-FFF2-40B4-BE49-F238E27FC236}">
              <a16:creationId xmlns:a16="http://schemas.microsoft.com/office/drawing/2014/main" id="{AB4F7E31-7633-4262-A05B-EEF361CDB40F}"/>
            </a:ext>
          </a:extLst>
        </xdr:cNvPr>
        <xdr:cNvCxnSpPr/>
      </xdr:nvCxnSpPr>
      <xdr:spPr>
        <a:xfrm flipV="1">
          <a:off x="11541760" y="14116051"/>
          <a:ext cx="80518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676" name="n_1aveValue【消防施設】&#10;有形固定資産減価償却率">
          <a:extLst>
            <a:ext uri="{FF2B5EF4-FFF2-40B4-BE49-F238E27FC236}">
              <a16:creationId xmlns:a16="http://schemas.microsoft.com/office/drawing/2014/main" id="{E91D3442-A07F-45C9-9123-26DF86CFBDDA}"/>
            </a:ext>
          </a:extLst>
        </xdr:cNvPr>
        <xdr:cNvSpPr txBox="1"/>
      </xdr:nvSpPr>
      <xdr:spPr>
        <a:xfrm>
          <a:off x="1373823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77" name="n_2aveValue【消防施設】&#10;有形固定資産減価償却率">
          <a:extLst>
            <a:ext uri="{FF2B5EF4-FFF2-40B4-BE49-F238E27FC236}">
              <a16:creationId xmlns:a16="http://schemas.microsoft.com/office/drawing/2014/main" id="{508C7845-952E-413C-AAC7-41BA17195B90}"/>
            </a:ext>
          </a:extLst>
        </xdr:cNvPr>
        <xdr:cNvSpPr txBox="1"/>
      </xdr:nvSpPr>
      <xdr:spPr>
        <a:xfrm>
          <a:off x="12957184" y="1429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78" name="n_3aveValue【消防施設】&#10;有形固定資産減価償却率">
          <a:extLst>
            <a:ext uri="{FF2B5EF4-FFF2-40B4-BE49-F238E27FC236}">
              <a16:creationId xmlns:a16="http://schemas.microsoft.com/office/drawing/2014/main" id="{DC4B43B0-EBD3-4D5D-9541-66C22A5E50C4}"/>
            </a:ext>
          </a:extLst>
        </xdr:cNvPr>
        <xdr:cNvSpPr txBox="1"/>
      </xdr:nvSpPr>
      <xdr:spPr>
        <a:xfrm>
          <a:off x="12171054" y="1428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679" name="n_4aveValue【消防施設】&#10;有形固定資産減価償却率">
          <a:extLst>
            <a:ext uri="{FF2B5EF4-FFF2-40B4-BE49-F238E27FC236}">
              <a16:creationId xmlns:a16="http://schemas.microsoft.com/office/drawing/2014/main" id="{9075CAAB-9FF2-4631-A59B-4C46BA85973A}"/>
            </a:ext>
          </a:extLst>
        </xdr:cNvPr>
        <xdr:cNvSpPr txBox="1"/>
      </xdr:nvSpPr>
      <xdr:spPr>
        <a:xfrm>
          <a:off x="11354444" y="1426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113591</xdr:rowOff>
    </xdr:from>
    <xdr:ext cx="405111" cy="259045"/>
    <xdr:sp macro="" textlink="">
      <xdr:nvSpPr>
        <xdr:cNvPr id="680" name="n_1mainValue【消防施設】&#10;有形固定資産減価償却率">
          <a:extLst>
            <a:ext uri="{FF2B5EF4-FFF2-40B4-BE49-F238E27FC236}">
              <a16:creationId xmlns:a16="http://schemas.microsoft.com/office/drawing/2014/main" id="{A431684F-3462-40B1-BDD5-BAF25C7CAC48}"/>
            </a:ext>
          </a:extLst>
        </xdr:cNvPr>
        <xdr:cNvSpPr txBox="1"/>
      </xdr:nvSpPr>
      <xdr:spPr>
        <a:xfrm>
          <a:off x="1373823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81" name="n_2mainValue【消防施設】&#10;有形固定資産減価償却率">
          <a:extLst>
            <a:ext uri="{FF2B5EF4-FFF2-40B4-BE49-F238E27FC236}">
              <a16:creationId xmlns:a16="http://schemas.microsoft.com/office/drawing/2014/main" id="{D5D243C8-34DE-480F-BF0F-845A841DD210}"/>
            </a:ext>
          </a:extLst>
        </xdr:cNvPr>
        <xdr:cNvSpPr txBox="1"/>
      </xdr:nvSpPr>
      <xdr:spPr>
        <a:xfrm>
          <a:off x="1295718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128288</xdr:rowOff>
    </xdr:from>
    <xdr:ext cx="405111" cy="259045"/>
    <xdr:sp macro="" textlink="">
      <xdr:nvSpPr>
        <xdr:cNvPr id="682" name="n_3mainValue【消防施設】&#10;有形固定資産減価償却率">
          <a:extLst>
            <a:ext uri="{FF2B5EF4-FFF2-40B4-BE49-F238E27FC236}">
              <a16:creationId xmlns:a16="http://schemas.microsoft.com/office/drawing/2014/main" id="{10B984E7-8053-4630-971B-CA1332B25D95}"/>
            </a:ext>
          </a:extLst>
        </xdr:cNvPr>
        <xdr:cNvSpPr txBox="1"/>
      </xdr:nvSpPr>
      <xdr:spPr>
        <a:xfrm>
          <a:off x="12171054" y="1384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131553</xdr:rowOff>
    </xdr:from>
    <xdr:ext cx="405111" cy="259045"/>
    <xdr:sp macro="" textlink="">
      <xdr:nvSpPr>
        <xdr:cNvPr id="683" name="n_4mainValue【消防施設】&#10;有形固定資産減価償却率">
          <a:extLst>
            <a:ext uri="{FF2B5EF4-FFF2-40B4-BE49-F238E27FC236}">
              <a16:creationId xmlns:a16="http://schemas.microsoft.com/office/drawing/2014/main" id="{CB4E21F0-2FAA-4706-92C7-E100067B8959}"/>
            </a:ext>
          </a:extLst>
        </xdr:cNvPr>
        <xdr:cNvSpPr txBox="1"/>
      </xdr:nvSpPr>
      <xdr:spPr>
        <a:xfrm>
          <a:off x="11354444" y="1385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B6F39A66-B800-48E9-93E3-832099FFACC1}"/>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23699D72-C3A5-4216-9115-99D7604F8E53}"/>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C4E9CA65-ABEE-4DCB-8A69-059253947BB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A0C467D5-CBA0-4C9C-8414-E643B636F3C4}"/>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F56968B0-827D-45A1-96C1-390224519A4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2EC5AB35-549F-479E-A41C-D83C8F86D2EF}"/>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4C32433C-2321-42E1-914C-8DCA66F0348B}"/>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94C6E3D8-26AA-4814-9CE5-F2EA341BD4FC}"/>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86426717-BE44-4448-94EE-685F8AAAF886}"/>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13D930A2-7551-4D66-B418-B02839CB3065}"/>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82843D89-9DE7-4130-9A2C-BC3A78C38122}"/>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D9FFEA68-E741-4676-AB23-D2FB20E5DFFA}"/>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7615CAD3-8C2C-4AAF-94E3-5DF052C51A6E}"/>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DA62CA41-24C3-4987-B086-64E33789C2DD}"/>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5F20DAB7-36BF-4CD2-9728-AEA62C03602B}"/>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22DA6959-D948-4214-A361-E0F97B168274}"/>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31F7FDB3-DA5F-43F1-9D0F-91F26842B49B}"/>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79A50DBB-569E-4693-81B6-DEC85528AA66}"/>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7727F24-FE97-4922-BD45-0D8E8BB632F5}"/>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EF729686-29D9-4D57-8801-F28B1E8DF65F}"/>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C57FDF4C-1F97-45DA-8F88-5A743F33F7F5}"/>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705" name="直線コネクタ 704">
          <a:extLst>
            <a:ext uri="{FF2B5EF4-FFF2-40B4-BE49-F238E27FC236}">
              <a16:creationId xmlns:a16="http://schemas.microsoft.com/office/drawing/2014/main" id="{4ADDB96E-50FD-4FBE-A966-4D01252455B1}"/>
            </a:ext>
          </a:extLst>
        </xdr:cNvPr>
        <xdr:cNvCxnSpPr/>
      </xdr:nvCxnSpPr>
      <xdr:spPr>
        <a:xfrm flipV="1">
          <a:off x="19947254" y="13599414"/>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706" name="【消防施設】&#10;一人当たり面積最小値テキスト">
          <a:extLst>
            <a:ext uri="{FF2B5EF4-FFF2-40B4-BE49-F238E27FC236}">
              <a16:creationId xmlns:a16="http://schemas.microsoft.com/office/drawing/2014/main" id="{055B8992-FA5A-4B55-BCEC-E72520DCFECE}"/>
            </a:ext>
          </a:extLst>
        </xdr:cNvPr>
        <xdr:cNvSpPr txBox="1"/>
      </xdr:nvSpPr>
      <xdr:spPr>
        <a:xfrm>
          <a:off x="19985990" y="147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707" name="直線コネクタ 706">
          <a:extLst>
            <a:ext uri="{FF2B5EF4-FFF2-40B4-BE49-F238E27FC236}">
              <a16:creationId xmlns:a16="http://schemas.microsoft.com/office/drawing/2014/main" id="{86C47256-7DC5-4CC5-9037-3BA048CF8A43}"/>
            </a:ext>
          </a:extLst>
        </xdr:cNvPr>
        <xdr:cNvCxnSpPr/>
      </xdr:nvCxnSpPr>
      <xdr:spPr>
        <a:xfrm>
          <a:off x="19885660" y="14766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8" name="【消防施設】&#10;一人当たり面積最大値テキスト">
          <a:extLst>
            <a:ext uri="{FF2B5EF4-FFF2-40B4-BE49-F238E27FC236}">
              <a16:creationId xmlns:a16="http://schemas.microsoft.com/office/drawing/2014/main" id="{47B3210B-E094-4AFB-80EF-86705D714285}"/>
            </a:ext>
          </a:extLst>
        </xdr:cNvPr>
        <xdr:cNvSpPr txBox="1"/>
      </xdr:nvSpPr>
      <xdr:spPr>
        <a:xfrm>
          <a:off x="19985990" y="133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09" name="直線コネクタ 708">
          <a:extLst>
            <a:ext uri="{FF2B5EF4-FFF2-40B4-BE49-F238E27FC236}">
              <a16:creationId xmlns:a16="http://schemas.microsoft.com/office/drawing/2014/main" id="{AA1D81E6-0A8B-4CBD-A975-A682121CB2E4}"/>
            </a:ext>
          </a:extLst>
        </xdr:cNvPr>
        <xdr:cNvCxnSpPr/>
      </xdr:nvCxnSpPr>
      <xdr:spPr>
        <a:xfrm>
          <a:off x="19885660" y="13599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710" name="【消防施設】&#10;一人当たり面積平均値テキスト">
          <a:extLst>
            <a:ext uri="{FF2B5EF4-FFF2-40B4-BE49-F238E27FC236}">
              <a16:creationId xmlns:a16="http://schemas.microsoft.com/office/drawing/2014/main" id="{200D34A3-5A6B-485A-AB5E-5E0623116D75}"/>
            </a:ext>
          </a:extLst>
        </xdr:cNvPr>
        <xdr:cNvSpPr txBox="1"/>
      </xdr:nvSpPr>
      <xdr:spPr>
        <a:xfrm>
          <a:off x="1998599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711" name="フローチャート: 判断 710">
          <a:extLst>
            <a:ext uri="{FF2B5EF4-FFF2-40B4-BE49-F238E27FC236}">
              <a16:creationId xmlns:a16="http://schemas.microsoft.com/office/drawing/2014/main" id="{DCF2A7CC-143A-4D85-B2C4-8D48E1972C8E}"/>
            </a:ext>
          </a:extLst>
        </xdr:cNvPr>
        <xdr:cNvSpPr/>
      </xdr:nvSpPr>
      <xdr:spPr>
        <a:xfrm>
          <a:off x="19904710" y="14375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712" name="フローチャート: 判断 711">
          <a:extLst>
            <a:ext uri="{FF2B5EF4-FFF2-40B4-BE49-F238E27FC236}">
              <a16:creationId xmlns:a16="http://schemas.microsoft.com/office/drawing/2014/main" id="{FDCEA953-74C5-4D20-809E-8AFDF91B83F1}"/>
            </a:ext>
          </a:extLst>
        </xdr:cNvPr>
        <xdr:cNvSpPr/>
      </xdr:nvSpPr>
      <xdr:spPr>
        <a:xfrm>
          <a:off x="19161760" y="14409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713" name="フローチャート: 判断 712">
          <a:extLst>
            <a:ext uri="{FF2B5EF4-FFF2-40B4-BE49-F238E27FC236}">
              <a16:creationId xmlns:a16="http://schemas.microsoft.com/office/drawing/2014/main" id="{8CE428EA-B916-420B-8506-BD2DC792F04C}"/>
            </a:ext>
          </a:extLst>
        </xdr:cNvPr>
        <xdr:cNvSpPr/>
      </xdr:nvSpPr>
      <xdr:spPr>
        <a:xfrm>
          <a:off x="18345150" y="144115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14" name="フローチャート: 判断 713">
          <a:extLst>
            <a:ext uri="{FF2B5EF4-FFF2-40B4-BE49-F238E27FC236}">
              <a16:creationId xmlns:a16="http://schemas.microsoft.com/office/drawing/2014/main" id="{48FECEC9-BB9F-4404-BFC8-F28425869E6E}"/>
            </a:ext>
          </a:extLst>
        </xdr:cNvPr>
        <xdr:cNvSpPr/>
      </xdr:nvSpPr>
      <xdr:spPr>
        <a:xfrm>
          <a:off x="17547590" y="1440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5" name="フローチャート: 判断 714">
          <a:extLst>
            <a:ext uri="{FF2B5EF4-FFF2-40B4-BE49-F238E27FC236}">
              <a16:creationId xmlns:a16="http://schemas.microsoft.com/office/drawing/2014/main" id="{CF933974-15CD-4D11-9F06-D0D0ADF1886A}"/>
            </a:ext>
          </a:extLst>
        </xdr:cNvPr>
        <xdr:cNvSpPr/>
      </xdr:nvSpPr>
      <xdr:spPr>
        <a:xfrm>
          <a:off x="16761460" y="1441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C66A1C2-1390-466F-8856-22AADE9FB2ED}"/>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7566F99-1E46-4F4E-83B0-4F1D6D7F7D85}"/>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7164B12-6CA9-49E7-A0F7-0294028C5886}"/>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1066FA4-23E3-4498-873D-44B4C2548794}"/>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BAEB68C-C1A9-4262-9D17-E2043907FDF1}"/>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115315</xdr:rowOff>
    </xdr:from>
    <xdr:to>
      <xdr:col>116</xdr:col>
      <xdr:colOff>114300</xdr:colOff>
      <xdr:row>84</xdr:row>
      <xdr:rowOff>45465</xdr:rowOff>
    </xdr:to>
    <xdr:sp macro="" textlink="">
      <xdr:nvSpPr>
        <xdr:cNvPr id="721" name="楕円 720">
          <a:extLst>
            <a:ext uri="{FF2B5EF4-FFF2-40B4-BE49-F238E27FC236}">
              <a16:creationId xmlns:a16="http://schemas.microsoft.com/office/drawing/2014/main" id="{AF17983B-EF08-475A-B01B-5803D790E403}"/>
            </a:ext>
          </a:extLst>
        </xdr:cNvPr>
        <xdr:cNvSpPr/>
      </xdr:nvSpPr>
      <xdr:spPr>
        <a:xfrm>
          <a:off x="19904710" y="143456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138192</xdr:rowOff>
    </xdr:from>
    <xdr:ext cx="469744" cy="259045"/>
    <xdr:sp macro="" textlink="">
      <xdr:nvSpPr>
        <xdr:cNvPr id="722" name="【消防施設】&#10;一人当たり面積該当値テキスト">
          <a:extLst>
            <a:ext uri="{FF2B5EF4-FFF2-40B4-BE49-F238E27FC236}">
              <a16:creationId xmlns:a16="http://schemas.microsoft.com/office/drawing/2014/main" id="{2858A82D-ADE8-4CC1-B166-182CF20A0038}"/>
            </a:ext>
          </a:extLst>
        </xdr:cNvPr>
        <xdr:cNvSpPr txBox="1"/>
      </xdr:nvSpPr>
      <xdr:spPr>
        <a:xfrm>
          <a:off x="19985990" y="141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131318</xdr:rowOff>
    </xdr:from>
    <xdr:to>
      <xdr:col>112</xdr:col>
      <xdr:colOff>38100</xdr:colOff>
      <xdr:row>84</xdr:row>
      <xdr:rowOff>61468</xdr:rowOff>
    </xdr:to>
    <xdr:sp macro="" textlink="">
      <xdr:nvSpPr>
        <xdr:cNvPr id="723" name="楕円 722">
          <a:extLst>
            <a:ext uri="{FF2B5EF4-FFF2-40B4-BE49-F238E27FC236}">
              <a16:creationId xmlns:a16="http://schemas.microsoft.com/office/drawing/2014/main" id="{BC9126B3-9CAF-4E9E-83CA-B7537BB106E6}"/>
            </a:ext>
          </a:extLst>
        </xdr:cNvPr>
        <xdr:cNvSpPr/>
      </xdr:nvSpPr>
      <xdr:spPr>
        <a:xfrm>
          <a:off x="19161760" y="1436547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166115</xdr:rowOff>
    </xdr:from>
    <xdr:to>
      <xdr:col>116</xdr:col>
      <xdr:colOff>63500</xdr:colOff>
      <xdr:row>84</xdr:row>
      <xdr:rowOff>10668</xdr:rowOff>
    </xdr:to>
    <xdr:cxnSp macro="">
      <xdr:nvCxnSpPr>
        <xdr:cNvPr id="724" name="直線コネクタ 723">
          <a:extLst>
            <a:ext uri="{FF2B5EF4-FFF2-40B4-BE49-F238E27FC236}">
              <a16:creationId xmlns:a16="http://schemas.microsoft.com/office/drawing/2014/main" id="{DEA1E383-9A0E-41E2-AC2E-F4A442CE9904}"/>
            </a:ext>
          </a:extLst>
        </xdr:cNvPr>
        <xdr:cNvCxnSpPr/>
      </xdr:nvCxnSpPr>
      <xdr:spPr>
        <a:xfrm flipV="1">
          <a:off x="19204940" y="14400275"/>
          <a:ext cx="74295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142748</xdr:rowOff>
    </xdr:from>
    <xdr:to>
      <xdr:col>107</xdr:col>
      <xdr:colOff>101600</xdr:colOff>
      <xdr:row>84</xdr:row>
      <xdr:rowOff>72898</xdr:rowOff>
    </xdr:to>
    <xdr:sp macro="" textlink="">
      <xdr:nvSpPr>
        <xdr:cNvPr id="725" name="楕円 724">
          <a:extLst>
            <a:ext uri="{FF2B5EF4-FFF2-40B4-BE49-F238E27FC236}">
              <a16:creationId xmlns:a16="http://schemas.microsoft.com/office/drawing/2014/main" id="{CB28ADA7-8817-4F48-8801-5FB182108DE2}"/>
            </a:ext>
          </a:extLst>
        </xdr:cNvPr>
        <xdr:cNvSpPr/>
      </xdr:nvSpPr>
      <xdr:spPr>
        <a:xfrm>
          <a:off x="18345150" y="143711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xdr:rowOff>
    </xdr:from>
    <xdr:to>
      <xdr:col>111</xdr:col>
      <xdr:colOff>177800</xdr:colOff>
      <xdr:row>84</xdr:row>
      <xdr:rowOff>22098</xdr:rowOff>
    </xdr:to>
    <xdr:cxnSp macro="">
      <xdr:nvCxnSpPr>
        <xdr:cNvPr id="726" name="直線コネクタ 725">
          <a:extLst>
            <a:ext uri="{FF2B5EF4-FFF2-40B4-BE49-F238E27FC236}">
              <a16:creationId xmlns:a16="http://schemas.microsoft.com/office/drawing/2014/main" id="{A1454E00-61AC-456B-B1B5-B3A3B4198962}"/>
            </a:ext>
          </a:extLst>
        </xdr:cNvPr>
        <xdr:cNvCxnSpPr/>
      </xdr:nvCxnSpPr>
      <xdr:spPr>
        <a:xfrm flipV="1">
          <a:off x="18399760" y="14414373"/>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149606</xdr:rowOff>
    </xdr:from>
    <xdr:to>
      <xdr:col>102</xdr:col>
      <xdr:colOff>165100</xdr:colOff>
      <xdr:row>84</xdr:row>
      <xdr:rowOff>79756</xdr:rowOff>
    </xdr:to>
    <xdr:sp macro="" textlink="">
      <xdr:nvSpPr>
        <xdr:cNvPr id="727" name="楕円 726">
          <a:extLst>
            <a:ext uri="{FF2B5EF4-FFF2-40B4-BE49-F238E27FC236}">
              <a16:creationId xmlns:a16="http://schemas.microsoft.com/office/drawing/2014/main" id="{8674920D-8E6A-42AB-B3EA-F418863BC9FD}"/>
            </a:ext>
          </a:extLst>
        </xdr:cNvPr>
        <xdr:cNvSpPr/>
      </xdr:nvSpPr>
      <xdr:spPr>
        <a:xfrm>
          <a:off x="17547590" y="1437995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22098</xdr:rowOff>
    </xdr:from>
    <xdr:to>
      <xdr:col>107</xdr:col>
      <xdr:colOff>50800</xdr:colOff>
      <xdr:row>84</xdr:row>
      <xdr:rowOff>28956</xdr:rowOff>
    </xdr:to>
    <xdr:cxnSp macro="">
      <xdr:nvCxnSpPr>
        <xdr:cNvPr id="728" name="直線コネクタ 727">
          <a:extLst>
            <a:ext uri="{FF2B5EF4-FFF2-40B4-BE49-F238E27FC236}">
              <a16:creationId xmlns:a16="http://schemas.microsoft.com/office/drawing/2014/main" id="{376140FB-0362-463B-92D6-BFC30CCBBD93}"/>
            </a:ext>
          </a:extLst>
        </xdr:cNvPr>
        <xdr:cNvCxnSpPr/>
      </xdr:nvCxnSpPr>
      <xdr:spPr>
        <a:xfrm flipV="1">
          <a:off x="17602200" y="14420088"/>
          <a:ext cx="79756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156463</xdr:rowOff>
    </xdr:from>
    <xdr:to>
      <xdr:col>98</xdr:col>
      <xdr:colOff>38100</xdr:colOff>
      <xdr:row>84</xdr:row>
      <xdr:rowOff>86613</xdr:rowOff>
    </xdr:to>
    <xdr:sp macro="" textlink="">
      <xdr:nvSpPr>
        <xdr:cNvPr id="729" name="楕円 728">
          <a:extLst>
            <a:ext uri="{FF2B5EF4-FFF2-40B4-BE49-F238E27FC236}">
              <a16:creationId xmlns:a16="http://schemas.microsoft.com/office/drawing/2014/main" id="{A682C10F-7614-473A-9060-B9BDAE5774AB}"/>
            </a:ext>
          </a:extLst>
        </xdr:cNvPr>
        <xdr:cNvSpPr/>
      </xdr:nvSpPr>
      <xdr:spPr>
        <a:xfrm>
          <a:off x="16761460" y="143887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28956</xdr:rowOff>
    </xdr:from>
    <xdr:to>
      <xdr:col>102</xdr:col>
      <xdr:colOff>114300</xdr:colOff>
      <xdr:row>84</xdr:row>
      <xdr:rowOff>35813</xdr:rowOff>
    </xdr:to>
    <xdr:cxnSp macro="">
      <xdr:nvCxnSpPr>
        <xdr:cNvPr id="730" name="直線コネクタ 729">
          <a:extLst>
            <a:ext uri="{FF2B5EF4-FFF2-40B4-BE49-F238E27FC236}">
              <a16:creationId xmlns:a16="http://schemas.microsoft.com/office/drawing/2014/main" id="{6F6A252E-86F3-4D10-ADB5-78710A61B3A0}"/>
            </a:ext>
          </a:extLst>
        </xdr:cNvPr>
        <xdr:cNvCxnSpPr/>
      </xdr:nvCxnSpPr>
      <xdr:spPr>
        <a:xfrm flipV="1">
          <a:off x="16804640" y="14428851"/>
          <a:ext cx="79756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731" name="n_1aveValue【消防施設】&#10;一人当たり面積">
          <a:extLst>
            <a:ext uri="{FF2B5EF4-FFF2-40B4-BE49-F238E27FC236}">
              <a16:creationId xmlns:a16="http://schemas.microsoft.com/office/drawing/2014/main" id="{1C3A6061-900A-4A9A-B6A1-37002B91629C}"/>
            </a:ext>
          </a:extLst>
        </xdr:cNvPr>
        <xdr:cNvSpPr txBox="1"/>
      </xdr:nvSpPr>
      <xdr:spPr>
        <a:xfrm>
          <a:off x="18982132" y="1449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732" name="n_2aveValue【消防施設】&#10;一人当たり面積">
          <a:extLst>
            <a:ext uri="{FF2B5EF4-FFF2-40B4-BE49-F238E27FC236}">
              <a16:creationId xmlns:a16="http://schemas.microsoft.com/office/drawing/2014/main" id="{0C7735AC-D2DC-42BF-B3EA-CE6A66B51886}"/>
            </a:ext>
          </a:extLst>
        </xdr:cNvPr>
        <xdr:cNvSpPr txBox="1"/>
      </xdr:nvSpPr>
      <xdr:spPr>
        <a:xfrm>
          <a:off x="18182032" y="144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33" name="n_3aveValue【消防施設】&#10;一人当たり面積">
          <a:extLst>
            <a:ext uri="{FF2B5EF4-FFF2-40B4-BE49-F238E27FC236}">
              <a16:creationId xmlns:a16="http://schemas.microsoft.com/office/drawing/2014/main" id="{55059B35-673E-429A-8767-741DFE27F56A}"/>
            </a:ext>
          </a:extLst>
        </xdr:cNvPr>
        <xdr:cNvSpPr txBox="1"/>
      </xdr:nvSpPr>
      <xdr:spPr>
        <a:xfrm>
          <a:off x="17384472" y="1449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34" name="n_4aveValue【消防施設】&#10;一人当たり面積">
          <a:extLst>
            <a:ext uri="{FF2B5EF4-FFF2-40B4-BE49-F238E27FC236}">
              <a16:creationId xmlns:a16="http://schemas.microsoft.com/office/drawing/2014/main" id="{F804CFF5-2D8B-4ADA-B1EA-ED8DF44CB7CA}"/>
            </a:ext>
          </a:extLst>
        </xdr:cNvPr>
        <xdr:cNvSpPr txBox="1"/>
      </xdr:nvSpPr>
      <xdr:spPr>
        <a:xfrm>
          <a:off x="16588817" y="145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77995</xdr:rowOff>
    </xdr:from>
    <xdr:ext cx="469744" cy="259045"/>
    <xdr:sp macro="" textlink="">
      <xdr:nvSpPr>
        <xdr:cNvPr id="735" name="n_1mainValue【消防施設】&#10;一人当たり面積">
          <a:extLst>
            <a:ext uri="{FF2B5EF4-FFF2-40B4-BE49-F238E27FC236}">
              <a16:creationId xmlns:a16="http://schemas.microsoft.com/office/drawing/2014/main" id="{E253DE04-AB5A-47D7-9E15-2DA113A74BFA}"/>
            </a:ext>
          </a:extLst>
        </xdr:cNvPr>
        <xdr:cNvSpPr txBox="1"/>
      </xdr:nvSpPr>
      <xdr:spPr>
        <a:xfrm>
          <a:off x="18982132"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89425</xdr:rowOff>
    </xdr:from>
    <xdr:ext cx="469744" cy="259045"/>
    <xdr:sp macro="" textlink="">
      <xdr:nvSpPr>
        <xdr:cNvPr id="736" name="n_2mainValue【消防施設】&#10;一人当たり面積">
          <a:extLst>
            <a:ext uri="{FF2B5EF4-FFF2-40B4-BE49-F238E27FC236}">
              <a16:creationId xmlns:a16="http://schemas.microsoft.com/office/drawing/2014/main" id="{865FDFD1-AD49-4046-ABE9-CED3313236D0}"/>
            </a:ext>
          </a:extLst>
        </xdr:cNvPr>
        <xdr:cNvSpPr txBox="1"/>
      </xdr:nvSpPr>
      <xdr:spPr>
        <a:xfrm>
          <a:off x="18182032" y="1415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96283</xdr:rowOff>
    </xdr:from>
    <xdr:ext cx="469744" cy="259045"/>
    <xdr:sp macro="" textlink="">
      <xdr:nvSpPr>
        <xdr:cNvPr id="737" name="n_3mainValue【消防施設】&#10;一人当たり面積">
          <a:extLst>
            <a:ext uri="{FF2B5EF4-FFF2-40B4-BE49-F238E27FC236}">
              <a16:creationId xmlns:a16="http://schemas.microsoft.com/office/drawing/2014/main" id="{82D8CCC4-A17C-4DFC-922B-2C2BA5B3F9CE}"/>
            </a:ext>
          </a:extLst>
        </xdr:cNvPr>
        <xdr:cNvSpPr txBox="1"/>
      </xdr:nvSpPr>
      <xdr:spPr>
        <a:xfrm>
          <a:off x="17384472" y="1415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103140</xdr:rowOff>
    </xdr:from>
    <xdr:ext cx="469744" cy="259045"/>
    <xdr:sp macro="" textlink="">
      <xdr:nvSpPr>
        <xdr:cNvPr id="738" name="n_4mainValue【消防施設】&#10;一人当たり面積">
          <a:extLst>
            <a:ext uri="{FF2B5EF4-FFF2-40B4-BE49-F238E27FC236}">
              <a16:creationId xmlns:a16="http://schemas.microsoft.com/office/drawing/2014/main" id="{A0842C02-D042-42FA-93D4-F8DE8A7084B2}"/>
            </a:ext>
          </a:extLst>
        </xdr:cNvPr>
        <xdr:cNvSpPr txBox="1"/>
      </xdr:nvSpPr>
      <xdr:spPr>
        <a:xfrm>
          <a:off x="16588817" y="141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51477A4F-D845-4C53-BE85-C6DD9E63624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DF12C1BC-5AA7-409B-9627-18720A4815ED}"/>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B5D21896-36EC-4D76-A8B1-E23144823441}"/>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EC9FA03D-E02B-4D75-A6BB-908A527EC0B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1A33785F-654D-4121-A8C7-CF247567899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477D472E-B1AC-4A40-AB6D-A23F8C6D710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3983B509-4B4D-4307-9729-FFFA9AE48573}"/>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9D8DD2BD-9A6D-4859-AE76-2AF960DBFC5A}"/>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822C90EA-2265-444F-B703-4520DC362ECF}"/>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DA528E5F-A12A-4376-A4C7-935704088E4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356C55D-6299-40ED-8AAC-A8E0CC3A04E3}"/>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26E42B4F-6915-49C1-B120-CD2B113867FE}"/>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B4D4BDB9-C6D7-4A29-A136-C568B5D040C0}"/>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6FEF4AE8-2576-4072-8A61-98275F24AE75}"/>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B425EDE-8267-4F4D-8FF7-EC3706468D85}"/>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55487EC4-6FE2-432A-950C-CE26A1BEED25}"/>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A4E4B4D6-8F00-45EB-B6A2-5C1DED2EA351}"/>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965B2A5F-F620-4E7A-905E-174DD94FE832}"/>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FAC34F55-9E3A-47CE-93C1-4C8E47ADA77F}"/>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D320C879-F447-41F0-B905-761259CA1704}"/>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EFF78316-7E3C-4D12-B746-9A96DFB28528}"/>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7BE88161-3395-4C0D-BB5D-E2E65EEC4F1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8F3C78F7-771E-438A-90C4-44801A9CC0CF}"/>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6FC6551A-F2F0-489C-929F-A61A62F69449}"/>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庁舎】&#10;有形固定資産減価償却率最小値テキスト">
          <a:extLst>
            <a:ext uri="{FF2B5EF4-FFF2-40B4-BE49-F238E27FC236}">
              <a16:creationId xmlns:a16="http://schemas.microsoft.com/office/drawing/2014/main" id="{2B93B5D2-8B19-433D-9F9A-8A87D13A43B1}"/>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4803C96D-C240-4C11-9529-7D79B7506EAB}"/>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庁舎】&#10;有形固定資産減価償却率最大値テキスト">
          <a:extLst>
            <a:ext uri="{FF2B5EF4-FFF2-40B4-BE49-F238E27FC236}">
              <a16:creationId xmlns:a16="http://schemas.microsoft.com/office/drawing/2014/main" id="{238FA3E9-571B-4F78-A7E1-8E5F2F8186AA}"/>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2A8FA383-4E57-491D-A50A-3988421F8AC0}"/>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767" name="【庁舎】&#10;有形固定資産減価償却率平均値テキスト">
          <a:extLst>
            <a:ext uri="{FF2B5EF4-FFF2-40B4-BE49-F238E27FC236}">
              <a16:creationId xmlns:a16="http://schemas.microsoft.com/office/drawing/2014/main" id="{C1E3E6DD-1DBE-40FE-9BD7-8E931C1BA0EE}"/>
            </a:ext>
          </a:extLst>
        </xdr:cNvPr>
        <xdr:cNvSpPr txBox="1"/>
      </xdr:nvSpPr>
      <xdr:spPr>
        <a:xfrm>
          <a:off x="14742160" y="176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768" name="フローチャート: 判断 767">
          <a:extLst>
            <a:ext uri="{FF2B5EF4-FFF2-40B4-BE49-F238E27FC236}">
              <a16:creationId xmlns:a16="http://schemas.microsoft.com/office/drawing/2014/main" id="{9C7902DB-CF21-43A5-9110-7048B140A69A}"/>
            </a:ext>
          </a:extLst>
        </xdr:cNvPr>
        <xdr:cNvSpPr/>
      </xdr:nvSpPr>
      <xdr:spPr>
        <a:xfrm>
          <a:off x="14649450" y="177615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69" name="フローチャート: 判断 768">
          <a:extLst>
            <a:ext uri="{FF2B5EF4-FFF2-40B4-BE49-F238E27FC236}">
              <a16:creationId xmlns:a16="http://schemas.microsoft.com/office/drawing/2014/main" id="{D2E4B4A2-ED8F-40FA-A3B1-A045973EA147}"/>
            </a:ext>
          </a:extLst>
        </xdr:cNvPr>
        <xdr:cNvSpPr/>
      </xdr:nvSpPr>
      <xdr:spPr>
        <a:xfrm>
          <a:off x="13887450" y="177914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70" name="フローチャート: 判断 769">
          <a:extLst>
            <a:ext uri="{FF2B5EF4-FFF2-40B4-BE49-F238E27FC236}">
              <a16:creationId xmlns:a16="http://schemas.microsoft.com/office/drawing/2014/main" id="{A56F5373-F5DC-4EA8-9AA6-015C522E5ABE}"/>
            </a:ext>
          </a:extLst>
        </xdr:cNvPr>
        <xdr:cNvSpPr/>
      </xdr:nvSpPr>
      <xdr:spPr>
        <a:xfrm>
          <a:off x="13089890" y="178238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771" name="フローチャート: 判断 770">
          <a:extLst>
            <a:ext uri="{FF2B5EF4-FFF2-40B4-BE49-F238E27FC236}">
              <a16:creationId xmlns:a16="http://schemas.microsoft.com/office/drawing/2014/main" id="{6AF2A84F-9A5A-4D0F-92FF-DF965B447613}"/>
            </a:ext>
          </a:extLst>
        </xdr:cNvPr>
        <xdr:cNvSpPr/>
      </xdr:nvSpPr>
      <xdr:spPr>
        <a:xfrm>
          <a:off x="12303760" y="17788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772" name="フローチャート: 判断 771">
          <a:extLst>
            <a:ext uri="{FF2B5EF4-FFF2-40B4-BE49-F238E27FC236}">
              <a16:creationId xmlns:a16="http://schemas.microsoft.com/office/drawing/2014/main" id="{1E52D285-3783-4215-B3CF-D16E2B02D399}"/>
            </a:ext>
          </a:extLst>
        </xdr:cNvPr>
        <xdr:cNvSpPr/>
      </xdr:nvSpPr>
      <xdr:spPr>
        <a:xfrm>
          <a:off x="11487150" y="1780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804F22F-89F2-497F-B8CC-C9D4C0A48A87}"/>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EF38A30-9096-440C-9EBD-7E6E5D800BF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D48F84AB-018E-42D7-B265-CDCD16B189E0}"/>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DB69F55-3E15-4067-B3A0-37D77D9AA3B3}"/>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258927C-3CC5-4A91-9C76-E48DD88ACC2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99061</xdr:rowOff>
    </xdr:from>
    <xdr:to>
      <xdr:col>85</xdr:col>
      <xdr:colOff>177800</xdr:colOff>
      <xdr:row>106</xdr:row>
      <xdr:rowOff>29211</xdr:rowOff>
    </xdr:to>
    <xdr:sp macro="" textlink="">
      <xdr:nvSpPr>
        <xdr:cNvPr id="778" name="楕円 777">
          <a:extLst>
            <a:ext uri="{FF2B5EF4-FFF2-40B4-BE49-F238E27FC236}">
              <a16:creationId xmlns:a16="http://schemas.microsoft.com/office/drawing/2014/main" id="{416BAD79-46AF-4A9D-A045-19F7D03BA76E}"/>
            </a:ext>
          </a:extLst>
        </xdr:cNvPr>
        <xdr:cNvSpPr/>
      </xdr:nvSpPr>
      <xdr:spPr>
        <a:xfrm>
          <a:off x="14649450" y="180975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77488</xdr:rowOff>
    </xdr:from>
    <xdr:ext cx="405111" cy="259045"/>
    <xdr:sp macro="" textlink="">
      <xdr:nvSpPr>
        <xdr:cNvPr id="779" name="【庁舎】&#10;有形固定資産減価償却率該当値テキスト">
          <a:extLst>
            <a:ext uri="{FF2B5EF4-FFF2-40B4-BE49-F238E27FC236}">
              <a16:creationId xmlns:a16="http://schemas.microsoft.com/office/drawing/2014/main" id="{FF43B597-7D18-4A68-9B12-C1293D95261A}"/>
            </a:ext>
          </a:extLst>
        </xdr:cNvPr>
        <xdr:cNvSpPr txBox="1"/>
      </xdr:nvSpPr>
      <xdr:spPr>
        <a:xfrm>
          <a:off x="14742160" y="1807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135889</xdr:rowOff>
    </xdr:from>
    <xdr:to>
      <xdr:col>81</xdr:col>
      <xdr:colOff>101600</xdr:colOff>
      <xdr:row>106</xdr:row>
      <xdr:rowOff>66039</xdr:rowOff>
    </xdr:to>
    <xdr:sp macro="" textlink="">
      <xdr:nvSpPr>
        <xdr:cNvPr id="780" name="楕円 779">
          <a:extLst>
            <a:ext uri="{FF2B5EF4-FFF2-40B4-BE49-F238E27FC236}">
              <a16:creationId xmlns:a16="http://schemas.microsoft.com/office/drawing/2014/main" id="{839E922C-E367-4C70-B5C6-9E43BE9799A2}"/>
            </a:ext>
          </a:extLst>
        </xdr:cNvPr>
        <xdr:cNvSpPr/>
      </xdr:nvSpPr>
      <xdr:spPr>
        <a:xfrm>
          <a:off x="13887450" y="181343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149861</xdr:rowOff>
    </xdr:from>
    <xdr:to>
      <xdr:col>85</xdr:col>
      <xdr:colOff>127000</xdr:colOff>
      <xdr:row>106</xdr:row>
      <xdr:rowOff>15239</xdr:rowOff>
    </xdr:to>
    <xdr:cxnSp macro="">
      <xdr:nvCxnSpPr>
        <xdr:cNvPr id="781" name="直線コネクタ 780">
          <a:extLst>
            <a:ext uri="{FF2B5EF4-FFF2-40B4-BE49-F238E27FC236}">
              <a16:creationId xmlns:a16="http://schemas.microsoft.com/office/drawing/2014/main" id="{FD063348-F55E-4350-BBD1-F2220F4E92AC}"/>
            </a:ext>
          </a:extLst>
        </xdr:cNvPr>
        <xdr:cNvCxnSpPr/>
      </xdr:nvCxnSpPr>
      <xdr:spPr>
        <a:xfrm flipV="1">
          <a:off x="13942060" y="18152111"/>
          <a:ext cx="762000" cy="4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119380</xdr:rowOff>
    </xdr:from>
    <xdr:to>
      <xdr:col>76</xdr:col>
      <xdr:colOff>165100</xdr:colOff>
      <xdr:row>106</xdr:row>
      <xdr:rowOff>49530</xdr:rowOff>
    </xdr:to>
    <xdr:sp macro="" textlink="">
      <xdr:nvSpPr>
        <xdr:cNvPr id="782" name="楕円 781">
          <a:extLst>
            <a:ext uri="{FF2B5EF4-FFF2-40B4-BE49-F238E27FC236}">
              <a16:creationId xmlns:a16="http://schemas.microsoft.com/office/drawing/2014/main" id="{5044F5AF-B0B6-435D-9D85-CC570D51985B}"/>
            </a:ext>
          </a:extLst>
        </xdr:cNvPr>
        <xdr:cNvSpPr/>
      </xdr:nvSpPr>
      <xdr:spPr>
        <a:xfrm>
          <a:off x="13089890" y="181235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170180</xdr:rowOff>
    </xdr:from>
    <xdr:to>
      <xdr:col>81</xdr:col>
      <xdr:colOff>50800</xdr:colOff>
      <xdr:row>106</xdr:row>
      <xdr:rowOff>15239</xdr:rowOff>
    </xdr:to>
    <xdr:cxnSp macro="">
      <xdr:nvCxnSpPr>
        <xdr:cNvPr id="783" name="直線コネクタ 782">
          <a:extLst>
            <a:ext uri="{FF2B5EF4-FFF2-40B4-BE49-F238E27FC236}">
              <a16:creationId xmlns:a16="http://schemas.microsoft.com/office/drawing/2014/main" id="{6D0FBC7D-9EF9-43AB-9603-469698D7A173}"/>
            </a:ext>
          </a:extLst>
        </xdr:cNvPr>
        <xdr:cNvCxnSpPr/>
      </xdr:nvCxnSpPr>
      <xdr:spPr>
        <a:xfrm>
          <a:off x="13144500" y="18176240"/>
          <a:ext cx="79756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100330</xdr:rowOff>
    </xdr:from>
    <xdr:to>
      <xdr:col>72</xdr:col>
      <xdr:colOff>38100</xdr:colOff>
      <xdr:row>106</xdr:row>
      <xdr:rowOff>30480</xdr:rowOff>
    </xdr:to>
    <xdr:sp macro="" textlink="">
      <xdr:nvSpPr>
        <xdr:cNvPr id="784" name="楕円 783">
          <a:extLst>
            <a:ext uri="{FF2B5EF4-FFF2-40B4-BE49-F238E27FC236}">
              <a16:creationId xmlns:a16="http://schemas.microsoft.com/office/drawing/2014/main" id="{38BD9E69-D4AE-41D1-8120-26A37844C05E}"/>
            </a:ext>
          </a:extLst>
        </xdr:cNvPr>
        <xdr:cNvSpPr/>
      </xdr:nvSpPr>
      <xdr:spPr>
        <a:xfrm>
          <a:off x="12303760" y="1809877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151130</xdr:rowOff>
    </xdr:from>
    <xdr:to>
      <xdr:col>76</xdr:col>
      <xdr:colOff>114300</xdr:colOff>
      <xdr:row>105</xdr:row>
      <xdr:rowOff>170180</xdr:rowOff>
    </xdr:to>
    <xdr:cxnSp macro="">
      <xdr:nvCxnSpPr>
        <xdr:cNvPr id="785" name="直線コネクタ 784">
          <a:extLst>
            <a:ext uri="{FF2B5EF4-FFF2-40B4-BE49-F238E27FC236}">
              <a16:creationId xmlns:a16="http://schemas.microsoft.com/office/drawing/2014/main" id="{F81ACAFD-24EF-47D5-AC53-DF2E93C0ABE4}"/>
            </a:ext>
          </a:extLst>
        </xdr:cNvPr>
        <xdr:cNvCxnSpPr/>
      </xdr:nvCxnSpPr>
      <xdr:spPr>
        <a:xfrm>
          <a:off x="12346940" y="1815338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86" name="楕円 785">
          <a:extLst>
            <a:ext uri="{FF2B5EF4-FFF2-40B4-BE49-F238E27FC236}">
              <a16:creationId xmlns:a16="http://schemas.microsoft.com/office/drawing/2014/main" id="{7EA6E30F-7E12-48CC-8CEE-D3825A78097C}"/>
            </a:ext>
          </a:extLst>
        </xdr:cNvPr>
        <xdr:cNvSpPr/>
      </xdr:nvSpPr>
      <xdr:spPr>
        <a:xfrm>
          <a:off x="11487150" y="180867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151130</xdr:rowOff>
    </xdr:to>
    <xdr:cxnSp macro="">
      <xdr:nvCxnSpPr>
        <xdr:cNvPr id="787" name="直線コネクタ 786">
          <a:extLst>
            <a:ext uri="{FF2B5EF4-FFF2-40B4-BE49-F238E27FC236}">
              <a16:creationId xmlns:a16="http://schemas.microsoft.com/office/drawing/2014/main" id="{4CE87691-ED14-4769-8EDF-B18577E5CA62}"/>
            </a:ext>
          </a:extLst>
        </xdr:cNvPr>
        <xdr:cNvCxnSpPr/>
      </xdr:nvCxnSpPr>
      <xdr:spPr>
        <a:xfrm>
          <a:off x="11541760" y="18131790"/>
          <a:ext cx="80518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788" name="n_1aveValue【庁舎】&#10;有形固定資産減価償却率">
          <a:extLst>
            <a:ext uri="{FF2B5EF4-FFF2-40B4-BE49-F238E27FC236}">
              <a16:creationId xmlns:a16="http://schemas.microsoft.com/office/drawing/2014/main" id="{0DEBAF3E-EA09-47CA-9FBD-94C5477D0B8C}"/>
            </a:ext>
          </a:extLst>
        </xdr:cNvPr>
        <xdr:cNvSpPr txBox="1"/>
      </xdr:nvSpPr>
      <xdr:spPr>
        <a:xfrm>
          <a:off x="1373823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89" name="n_2aveValue【庁舎】&#10;有形固定資産減価償却率">
          <a:extLst>
            <a:ext uri="{FF2B5EF4-FFF2-40B4-BE49-F238E27FC236}">
              <a16:creationId xmlns:a16="http://schemas.microsoft.com/office/drawing/2014/main" id="{C4ADC9A7-6B50-4A60-A659-5D00DA9991E4}"/>
            </a:ext>
          </a:extLst>
        </xdr:cNvPr>
        <xdr:cNvSpPr txBox="1"/>
      </xdr:nvSpPr>
      <xdr:spPr>
        <a:xfrm>
          <a:off x="12957184" y="1759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790" name="n_3aveValue【庁舎】&#10;有形固定資産減価償却率">
          <a:extLst>
            <a:ext uri="{FF2B5EF4-FFF2-40B4-BE49-F238E27FC236}">
              <a16:creationId xmlns:a16="http://schemas.microsoft.com/office/drawing/2014/main" id="{DD11EA15-9A5B-456B-A77D-5C45CFB3560A}"/>
            </a:ext>
          </a:extLst>
        </xdr:cNvPr>
        <xdr:cNvSpPr txBox="1"/>
      </xdr:nvSpPr>
      <xdr:spPr>
        <a:xfrm>
          <a:off x="1217105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791" name="n_4aveValue【庁舎】&#10;有形固定資産減価償却率">
          <a:extLst>
            <a:ext uri="{FF2B5EF4-FFF2-40B4-BE49-F238E27FC236}">
              <a16:creationId xmlns:a16="http://schemas.microsoft.com/office/drawing/2014/main" id="{B45F8EEA-4EC5-4C4A-A912-5595DEA50089}"/>
            </a:ext>
          </a:extLst>
        </xdr:cNvPr>
        <xdr:cNvSpPr txBox="1"/>
      </xdr:nvSpPr>
      <xdr:spPr>
        <a:xfrm>
          <a:off x="11354444" y="1758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57166</xdr:rowOff>
    </xdr:from>
    <xdr:ext cx="405111" cy="259045"/>
    <xdr:sp macro="" textlink="">
      <xdr:nvSpPr>
        <xdr:cNvPr id="792" name="n_1mainValue【庁舎】&#10;有形固定資産減価償却率">
          <a:extLst>
            <a:ext uri="{FF2B5EF4-FFF2-40B4-BE49-F238E27FC236}">
              <a16:creationId xmlns:a16="http://schemas.microsoft.com/office/drawing/2014/main" id="{896A945D-57B2-4873-8522-9B0F97A676A4}"/>
            </a:ext>
          </a:extLst>
        </xdr:cNvPr>
        <xdr:cNvSpPr txBox="1"/>
      </xdr:nvSpPr>
      <xdr:spPr>
        <a:xfrm>
          <a:off x="13738234" y="1822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40657</xdr:rowOff>
    </xdr:from>
    <xdr:ext cx="405111" cy="259045"/>
    <xdr:sp macro="" textlink="">
      <xdr:nvSpPr>
        <xdr:cNvPr id="793" name="n_2mainValue【庁舎】&#10;有形固定資産減価償却率">
          <a:extLst>
            <a:ext uri="{FF2B5EF4-FFF2-40B4-BE49-F238E27FC236}">
              <a16:creationId xmlns:a16="http://schemas.microsoft.com/office/drawing/2014/main" id="{3941C186-62CF-48B1-92A8-3D8F03E7CDB2}"/>
            </a:ext>
          </a:extLst>
        </xdr:cNvPr>
        <xdr:cNvSpPr txBox="1"/>
      </xdr:nvSpPr>
      <xdr:spPr>
        <a:xfrm>
          <a:off x="12957184" y="182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21607</xdr:rowOff>
    </xdr:from>
    <xdr:ext cx="405111" cy="259045"/>
    <xdr:sp macro="" textlink="">
      <xdr:nvSpPr>
        <xdr:cNvPr id="794" name="n_3mainValue【庁舎】&#10;有形固定資産減価償却率">
          <a:extLst>
            <a:ext uri="{FF2B5EF4-FFF2-40B4-BE49-F238E27FC236}">
              <a16:creationId xmlns:a16="http://schemas.microsoft.com/office/drawing/2014/main" id="{112FDCEE-BE38-4D8D-A0C9-3CA315FD03C1}"/>
            </a:ext>
          </a:extLst>
        </xdr:cNvPr>
        <xdr:cNvSpPr txBox="1"/>
      </xdr:nvSpPr>
      <xdr:spPr>
        <a:xfrm>
          <a:off x="12171054" y="1819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795" name="n_4mainValue【庁舎】&#10;有形固定資産減価償却率">
          <a:extLst>
            <a:ext uri="{FF2B5EF4-FFF2-40B4-BE49-F238E27FC236}">
              <a16:creationId xmlns:a16="http://schemas.microsoft.com/office/drawing/2014/main" id="{842270B5-08D1-40F7-8793-C8A1258FB6F5}"/>
            </a:ext>
          </a:extLst>
        </xdr:cNvPr>
        <xdr:cNvSpPr txBox="1"/>
      </xdr:nvSpPr>
      <xdr:spPr>
        <a:xfrm>
          <a:off x="113544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51A531A3-7271-416B-8E2C-3A69E1DCA5FD}"/>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239BA4BC-E776-4439-B0D3-BFFAB364B15E}"/>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A3DDB63B-119D-4D2B-B28E-DFCDBB79672E}"/>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22BD803B-B2ED-4B86-BBCE-EC46D63A4EA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989CD383-29D5-435A-A5E1-88EDB3FE4509}"/>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A2C7C989-92A8-4386-A3F1-43AB84D9076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AECE7584-7C5E-48E6-BEFE-FCA81FBEEC4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AB6F3942-11A6-47F7-B024-8546C280F35F}"/>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2D11E90D-073C-4EF5-B7D4-D6C3F9302EC8}"/>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1EEE5384-F442-421F-A22E-BEDD0296E5F7}"/>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B007AAD2-E8CC-4D8D-A1D3-768B31DBE4FA}"/>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BB6D281B-F6FD-466E-85DE-439B9F999EE8}"/>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635FAC1C-DCFE-4F14-92D5-4AE78470A82D}"/>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BF44069C-903A-4674-A11B-4ED04B42E2FC}"/>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0B2C6B21-CCCA-4E3B-ADBD-F11746A670E2}"/>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E27C6C2D-25BB-4861-A283-F156B07F35ED}"/>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2E52501C-2AE6-465B-84D4-8868F1E572FD}"/>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099FA328-B5D9-42B0-9EDC-9E779396F639}"/>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1B5150FB-2F33-4515-B783-8FAA4ACCA0F4}"/>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01B659C7-DF6F-4480-9091-F08C5682BE0F}"/>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8F4D769B-042F-4018-AB42-B677A386C883}"/>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E0F8600D-C38D-455D-9E05-763E9F7A1E92}"/>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985AFD92-EA78-468A-9769-2C7EDFF43F71}"/>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2941AAE2-C53F-4BCA-95AA-5B4CA2C5347A}"/>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E725C844-677F-4C00-BA90-641A9B2FDB12}"/>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821" name="直線コネクタ 820">
          <a:extLst>
            <a:ext uri="{FF2B5EF4-FFF2-40B4-BE49-F238E27FC236}">
              <a16:creationId xmlns:a16="http://schemas.microsoft.com/office/drawing/2014/main" id="{6D80DEDA-F2AE-4B64-8FD8-4D2C1F3905A1}"/>
            </a:ext>
          </a:extLst>
        </xdr:cNvPr>
        <xdr:cNvCxnSpPr/>
      </xdr:nvCxnSpPr>
      <xdr:spPr>
        <a:xfrm flipV="1">
          <a:off x="19947254" y="17276172"/>
          <a:ext cx="0" cy="123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822" name="【庁舎】&#10;一人当たり面積最小値テキスト">
          <a:extLst>
            <a:ext uri="{FF2B5EF4-FFF2-40B4-BE49-F238E27FC236}">
              <a16:creationId xmlns:a16="http://schemas.microsoft.com/office/drawing/2014/main" id="{9F020008-065B-4E2C-B977-4E38AF4340E5}"/>
            </a:ext>
          </a:extLst>
        </xdr:cNvPr>
        <xdr:cNvSpPr txBox="1"/>
      </xdr:nvSpPr>
      <xdr:spPr>
        <a:xfrm>
          <a:off x="19985990" y="185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823" name="直線コネクタ 822">
          <a:extLst>
            <a:ext uri="{FF2B5EF4-FFF2-40B4-BE49-F238E27FC236}">
              <a16:creationId xmlns:a16="http://schemas.microsoft.com/office/drawing/2014/main" id="{B975E21F-3204-4FAA-B6BE-72AD9A27E3F9}"/>
            </a:ext>
          </a:extLst>
        </xdr:cNvPr>
        <xdr:cNvCxnSpPr/>
      </xdr:nvCxnSpPr>
      <xdr:spPr>
        <a:xfrm>
          <a:off x="19885660" y="18506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4" name="【庁舎】&#10;一人当たり面積最大値テキスト">
          <a:extLst>
            <a:ext uri="{FF2B5EF4-FFF2-40B4-BE49-F238E27FC236}">
              <a16:creationId xmlns:a16="http://schemas.microsoft.com/office/drawing/2014/main" id="{9EAA28B1-9C33-4FF2-9F92-9CD7F282065F}"/>
            </a:ext>
          </a:extLst>
        </xdr:cNvPr>
        <xdr:cNvSpPr txBox="1"/>
      </xdr:nvSpPr>
      <xdr:spPr>
        <a:xfrm>
          <a:off x="19985990" y="170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5" name="直線コネクタ 824">
          <a:extLst>
            <a:ext uri="{FF2B5EF4-FFF2-40B4-BE49-F238E27FC236}">
              <a16:creationId xmlns:a16="http://schemas.microsoft.com/office/drawing/2014/main" id="{56649DCF-B595-479E-8B1C-5E8C540DA590}"/>
            </a:ext>
          </a:extLst>
        </xdr:cNvPr>
        <xdr:cNvCxnSpPr/>
      </xdr:nvCxnSpPr>
      <xdr:spPr>
        <a:xfrm>
          <a:off x="19885660" y="17276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826" name="【庁舎】&#10;一人当たり面積平均値テキスト">
          <a:extLst>
            <a:ext uri="{FF2B5EF4-FFF2-40B4-BE49-F238E27FC236}">
              <a16:creationId xmlns:a16="http://schemas.microsoft.com/office/drawing/2014/main" id="{4A03322B-8C4A-4069-9B86-27434E2B8BDB}"/>
            </a:ext>
          </a:extLst>
        </xdr:cNvPr>
        <xdr:cNvSpPr txBox="1"/>
      </xdr:nvSpPr>
      <xdr:spPr>
        <a:xfrm>
          <a:off x="19985990" y="18022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827" name="フローチャート: 判断 826">
          <a:extLst>
            <a:ext uri="{FF2B5EF4-FFF2-40B4-BE49-F238E27FC236}">
              <a16:creationId xmlns:a16="http://schemas.microsoft.com/office/drawing/2014/main" id="{C125FEE0-51C9-462D-8603-A42DA4EDA8B6}"/>
            </a:ext>
          </a:extLst>
        </xdr:cNvPr>
        <xdr:cNvSpPr/>
      </xdr:nvSpPr>
      <xdr:spPr>
        <a:xfrm>
          <a:off x="19904710" y="180496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828" name="フローチャート: 判断 827">
          <a:extLst>
            <a:ext uri="{FF2B5EF4-FFF2-40B4-BE49-F238E27FC236}">
              <a16:creationId xmlns:a16="http://schemas.microsoft.com/office/drawing/2014/main" id="{2AE2B34D-F09F-4990-AF5D-DC155940B537}"/>
            </a:ext>
          </a:extLst>
        </xdr:cNvPr>
        <xdr:cNvSpPr/>
      </xdr:nvSpPr>
      <xdr:spPr>
        <a:xfrm>
          <a:off x="19161760" y="180592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829" name="フローチャート: 判断 828">
          <a:extLst>
            <a:ext uri="{FF2B5EF4-FFF2-40B4-BE49-F238E27FC236}">
              <a16:creationId xmlns:a16="http://schemas.microsoft.com/office/drawing/2014/main" id="{0BDF5034-E6F2-490D-9486-CCB1D563AEA7}"/>
            </a:ext>
          </a:extLst>
        </xdr:cNvPr>
        <xdr:cNvSpPr/>
      </xdr:nvSpPr>
      <xdr:spPr>
        <a:xfrm>
          <a:off x="18345150" y="1811310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30" name="フローチャート: 判断 829">
          <a:extLst>
            <a:ext uri="{FF2B5EF4-FFF2-40B4-BE49-F238E27FC236}">
              <a16:creationId xmlns:a16="http://schemas.microsoft.com/office/drawing/2014/main" id="{ADAE6D74-9514-47A5-9293-06B06C0848A5}"/>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831" name="フローチャート: 判断 830">
          <a:extLst>
            <a:ext uri="{FF2B5EF4-FFF2-40B4-BE49-F238E27FC236}">
              <a16:creationId xmlns:a16="http://schemas.microsoft.com/office/drawing/2014/main" id="{04FC9320-AEB4-43F6-BA73-C7AFF8586D05}"/>
            </a:ext>
          </a:extLst>
        </xdr:cNvPr>
        <xdr:cNvSpPr/>
      </xdr:nvSpPr>
      <xdr:spPr>
        <a:xfrm>
          <a:off x="16761460" y="179432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99201F1-7117-4E85-9C71-2F799049184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3A86D4D-BAB3-469B-96D7-95787DD051FB}"/>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32CF1FA-236C-4766-B53B-F07E47CE4589}"/>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988F918C-A8C2-4F37-B1BE-BB1EE7E79AF2}"/>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E8626FE-6CD8-4E37-8016-4187F41AB5DA}"/>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42273</xdr:rowOff>
    </xdr:from>
    <xdr:to>
      <xdr:col>116</xdr:col>
      <xdr:colOff>114300</xdr:colOff>
      <xdr:row>105</xdr:row>
      <xdr:rowOff>143873</xdr:rowOff>
    </xdr:to>
    <xdr:sp macro="" textlink="">
      <xdr:nvSpPr>
        <xdr:cNvPr id="837" name="楕円 836">
          <a:extLst>
            <a:ext uri="{FF2B5EF4-FFF2-40B4-BE49-F238E27FC236}">
              <a16:creationId xmlns:a16="http://schemas.microsoft.com/office/drawing/2014/main" id="{E2A763D7-B69D-483D-8250-EBE3A867817B}"/>
            </a:ext>
          </a:extLst>
        </xdr:cNvPr>
        <xdr:cNvSpPr/>
      </xdr:nvSpPr>
      <xdr:spPr>
        <a:xfrm>
          <a:off x="19904710" y="180464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65150</xdr:rowOff>
    </xdr:from>
    <xdr:ext cx="469744" cy="259045"/>
    <xdr:sp macro="" textlink="">
      <xdr:nvSpPr>
        <xdr:cNvPr id="838" name="【庁舎】&#10;一人当たり面積該当値テキスト">
          <a:extLst>
            <a:ext uri="{FF2B5EF4-FFF2-40B4-BE49-F238E27FC236}">
              <a16:creationId xmlns:a16="http://schemas.microsoft.com/office/drawing/2014/main" id="{933EDBD4-556C-40AA-BC79-FB6DEFA86BAA}"/>
            </a:ext>
          </a:extLst>
        </xdr:cNvPr>
        <xdr:cNvSpPr txBox="1"/>
      </xdr:nvSpPr>
      <xdr:spPr>
        <a:xfrm>
          <a:off x="19985990" y="178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61868</xdr:rowOff>
    </xdr:from>
    <xdr:to>
      <xdr:col>112</xdr:col>
      <xdr:colOff>38100</xdr:colOff>
      <xdr:row>105</xdr:row>
      <xdr:rowOff>163468</xdr:rowOff>
    </xdr:to>
    <xdr:sp macro="" textlink="">
      <xdr:nvSpPr>
        <xdr:cNvPr id="839" name="楕円 838">
          <a:extLst>
            <a:ext uri="{FF2B5EF4-FFF2-40B4-BE49-F238E27FC236}">
              <a16:creationId xmlns:a16="http://schemas.microsoft.com/office/drawing/2014/main" id="{1A206484-6208-4620-8E99-F8767DC4485B}"/>
            </a:ext>
          </a:extLst>
        </xdr:cNvPr>
        <xdr:cNvSpPr/>
      </xdr:nvSpPr>
      <xdr:spPr>
        <a:xfrm>
          <a:off x="19161760" y="1806030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93073</xdr:rowOff>
    </xdr:from>
    <xdr:to>
      <xdr:col>116</xdr:col>
      <xdr:colOff>63500</xdr:colOff>
      <xdr:row>105</xdr:row>
      <xdr:rowOff>112668</xdr:rowOff>
    </xdr:to>
    <xdr:cxnSp macro="">
      <xdr:nvCxnSpPr>
        <xdr:cNvPr id="840" name="直線コネクタ 839">
          <a:extLst>
            <a:ext uri="{FF2B5EF4-FFF2-40B4-BE49-F238E27FC236}">
              <a16:creationId xmlns:a16="http://schemas.microsoft.com/office/drawing/2014/main" id="{B5A6FCDB-9338-434A-8FF8-6390E946BB40}"/>
            </a:ext>
          </a:extLst>
        </xdr:cNvPr>
        <xdr:cNvCxnSpPr/>
      </xdr:nvCxnSpPr>
      <xdr:spPr>
        <a:xfrm flipV="1">
          <a:off x="19204940" y="18099133"/>
          <a:ext cx="74295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81462</xdr:rowOff>
    </xdr:from>
    <xdr:to>
      <xdr:col>107</xdr:col>
      <xdr:colOff>101600</xdr:colOff>
      <xdr:row>106</xdr:row>
      <xdr:rowOff>11612</xdr:rowOff>
    </xdr:to>
    <xdr:sp macro="" textlink="">
      <xdr:nvSpPr>
        <xdr:cNvPr id="841" name="楕円 840">
          <a:extLst>
            <a:ext uri="{FF2B5EF4-FFF2-40B4-BE49-F238E27FC236}">
              <a16:creationId xmlns:a16="http://schemas.microsoft.com/office/drawing/2014/main" id="{7F3C2E50-8B22-4431-9B00-AB9933BBB447}"/>
            </a:ext>
          </a:extLst>
        </xdr:cNvPr>
        <xdr:cNvSpPr/>
      </xdr:nvSpPr>
      <xdr:spPr>
        <a:xfrm>
          <a:off x="18345150" y="180856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112668</xdr:rowOff>
    </xdr:from>
    <xdr:to>
      <xdr:col>111</xdr:col>
      <xdr:colOff>177800</xdr:colOff>
      <xdr:row>105</xdr:row>
      <xdr:rowOff>132262</xdr:rowOff>
    </xdr:to>
    <xdr:cxnSp macro="">
      <xdr:nvCxnSpPr>
        <xdr:cNvPr id="842" name="直線コネクタ 841">
          <a:extLst>
            <a:ext uri="{FF2B5EF4-FFF2-40B4-BE49-F238E27FC236}">
              <a16:creationId xmlns:a16="http://schemas.microsoft.com/office/drawing/2014/main" id="{EF433E64-EA45-495B-9490-BAA83B94A651}"/>
            </a:ext>
          </a:extLst>
        </xdr:cNvPr>
        <xdr:cNvCxnSpPr/>
      </xdr:nvCxnSpPr>
      <xdr:spPr>
        <a:xfrm flipV="1">
          <a:off x="18399760" y="18114918"/>
          <a:ext cx="80518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43" name="楕円 842">
          <a:extLst>
            <a:ext uri="{FF2B5EF4-FFF2-40B4-BE49-F238E27FC236}">
              <a16:creationId xmlns:a16="http://schemas.microsoft.com/office/drawing/2014/main" id="{85497AE3-2559-4D82-BCE5-3C5A4D82211C}"/>
            </a:ext>
          </a:extLst>
        </xdr:cNvPr>
        <xdr:cNvSpPr/>
      </xdr:nvSpPr>
      <xdr:spPr>
        <a:xfrm>
          <a:off x="17547590" y="180962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132262</xdr:rowOff>
    </xdr:from>
    <xdr:to>
      <xdr:col>107</xdr:col>
      <xdr:colOff>50800</xdr:colOff>
      <xdr:row>105</xdr:row>
      <xdr:rowOff>148589</xdr:rowOff>
    </xdr:to>
    <xdr:cxnSp macro="">
      <xdr:nvCxnSpPr>
        <xdr:cNvPr id="844" name="直線コネクタ 843">
          <a:extLst>
            <a:ext uri="{FF2B5EF4-FFF2-40B4-BE49-F238E27FC236}">
              <a16:creationId xmlns:a16="http://schemas.microsoft.com/office/drawing/2014/main" id="{01C47162-EA38-46EF-B1F1-295DD81762AC}"/>
            </a:ext>
          </a:extLst>
        </xdr:cNvPr>
        <xdr:cNvCxnSpPr/>
      </xdr:nvCxnSpPr>
      <xdr:spPr>
        <a:xfrm flipV="1">
          <a:off x="17602200" y="18138322"/>
          <a:ext cx="79756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111942</xdr:rowOff>
    </xdr:from>
    <xdr:to>
      <xdr:col>98</xdr:col>
      <xdr:colOff>38100</xdr:colOff>
      <xdr:row>106</xdr:row>
      <xdr:rowOff>42092</xdr:rowOff>
    </xdr:to>
    <xdr:sp macro="" textlink="">
      <xdr:nvSpPr>
        <xdr:cNvPr id="845" name="楕円 844">
          <a:extLst>
            <a:ext uri="{FF2B5EF4-FFF2-40B4-BE49-F238E27FC236}">
              <a16:creationId xmlns:a16="http://schemas.microsoft.com/office/drawing/2014/main" id="{79CC742B-CA18-46C7-A706-1FA3872E7913}"/>
            </a:ext>
          </a:extLst>
        </xdr:cNvPr>
        <xdr:cNvSpPr/>
      </xdr:nvSpPr>
      <xdr:spPr>
        <a:xfrm>
          <a:off x="16761460" y="181141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105</xdr:row>
      <xdr:rowOff>162742</xdr:rowOff>
    </xdr:to>
    <xdr:cxnSp macro="">
      <xdr:nvCxnSpPr>
        <xdr:cNvPr id="846" name="直線コネクタ 845">
          <a:extLst>
            <a:ext uri="{FF2B5EF4-FFF2-40B4-BE49-F238E27FC236}">
              <a16:creationId xmlns:a16="http://schemas.microsoft.com/office/drawing/2014/main" id="{8EDBB46D-C292-4943-B669-77FB368D8332}"/>
            </a:ext>
          </a:extLst>
        </xdr:cNvPr>
        <xdr:cNvCxnSpPr/>
      </xdr:nvCxnSpPr>
      <xdr:spPr>
        <a:xfrm flipV="1">
          <a:off x="16804640" y="18148934"/>
          <a:ext cx="79756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847" name="n_1aveValue【庁舎】&#10;一人当たり面積">
          <a:extLst>
            <a:ext uri="{FF2B5EF4-FFF2-40B4-BE49-F238E27FC236}">
              <a16:creationId xmlns:a16="http://schemas.microsoft.com/office/drawing/2014/main" id="{CD4AA353-1628-4187-8A43-5039CECF062F}"/>
            </a:ext>
          </a:extLst>
        </xdr:cNvPr>
        <xdr:cNvSpPr txBox="1"/>
      </xdr:nvSpPr>
      <xdr:spPr>
        <a:xfrm>
          <a:off x="18982132" y="1784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848" name="n_2aveValue【庁舎】&#10;一人当たり面積">
          <a:extLst>
            <a:ext uri="{FF2B5EF4-FFF2-40B4-BE49-F238E27FC236}">
              <a16:creationId xmlns:a16="http://schemas.microsoft.com/office/drawing/2014/main" id="{FFCDE567-AC33-43D8-8287-2EE9974C6D91}"/>
            </a:ext>
          </a:extLst>
        </xdr:cNvPr>
        <xdr:cNvSpPr txBox="1"/>
      </xdr:nvSpPr>
      <xdr:spPr>
        <a:xfrm>
          <a:off x="18182032" y="1820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849" name="n_3aveValue【庁舎】&#10;一人当たり面積">
          <a:extLst>
            <a:ext uri="{FF2B5EF4-FFF2-40B4-BE49-F238E27FC236}">
              <a16:creationId xmlns:a16="http://schemas.microsoft.com/office/drawing/2014/main" id="{AC978F2A-A2D7-452E-8A0A-426D6A4691ED}"/>
            </a:ext>
          </a:extLst>
        </xdr:cNvPr>
        <xdr:cNvSpPr txBox="1"/>
      </xdr:nvSpPr>
      <xdr:spPr>
        <a:xfrm>
          <a:off x="17384472" y="181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850" name="n_4aveValue【庁舎】&#10;一人当たり面積">
          <a:extLst>
            <a:ext uri="{FF2B5EF4-FFF2-40B4-BE49-F238E27FC236}">
              <a16:creationId xmlns:a16="http://schemas.microsoft.com/office/drawing/2014/main" id="{21772148-0719-4063-80E8-73E54D496D9A}"/>
            </a:ext>
          </a:extLst>
        </xdr:cNvPr>
        <xdr:cNvSpPr txBox="1"/>
      </xdr:nvSpPr>
      <xdr:spPr>
        <a:xfrm>
          <a:off x="1658881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154595</xdr:rowOff>
    </xdr:from>
    <xdr:ext cx="469744" cy="259045"/>
    <xdr:sp macro="" textlink="">
      <xdr:nvSpPr>
        <xdr:cNvPr id="851" name="n_1mainValue【庁舎】&#10;一人当たり面積">
          <a:extLst>
            <a:ext uri="{FF2B5EF4-FFF2-40B4-BE49-F238E27FC236}">
              <a16:creationId xmlns:a16="http://schemas.microsoft.com/office/drawing/2014/main" id="{364B3019-8EC4-40BB-B2CB-F9BB73417A61}"/>
            </a:ext>
          </a:extLst>
        </xdr:cNvPr>
        <xdr:cNvSpPr txBox="1"/>
      </xdr:nvSpPr>
      <xdr:spPr>
        <a:xfrm>
          <a:off x="18982132" y="18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28139</xdr:rowOff>
    </xdr:from>
    <xdr:ext cx="469744" cy="259045"/>
    <xdr:sp macro="" textlink="">
      <xdr:nvSpPr>
        <xdr:cNvPr id="852" name="n_2mainValue【庁舎】&#10;一人当たり面積">
          <a:extLst>
            <a:ext uri="{FF2B5EF4-FFF2-40B4-BE49-F238E27FC236}">
              <a16:creationId xmlns:a16="http://schemas.microsoft.com/office/drawing/2014/main" id="{7027199C-F6EE-4F06-A944-E35A3693EE8A}"/>
            </a:ext>
          </a:extLst>
        </xdr:cNvPr>
        <xdr:cNvSpPr txBox="1"/>
      </xdr:nvSpPr>
      <xdr:spPr>
        <a:xfrm>
          <a:off x="18182032" y="1785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853" name="n_3mainValue【庁舎】&#10;一人当たり面積">
          <a:extLst>
            <a:ext uri="{FF2B5EF4-FFF2-40B4-BE49-F238E27FC236}">
              <a16:creationId xmlns:a16="http://schemas.microsoft.com/office/drawing/2014/main" id="{DBE33F3D-7905-4D4C-9055-9FF3E46D40E7}"/>
            </a:ext>
          </a:extLst>
        </xdr:cNvPr>
        <xdr:cNvSpPr txBox="1"/>
      </xdr:nvSpPr>
      <xdr:spPr>
        <a:xfrm>
          <a:off x="17384472" y="178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33219</xdr:rowOff>
    </xdr:from>
    <xdr:ext cx="469744" cy="259045"/>
    <xdr:sp macro="" textlink="">
      <xdr:nvSpPr>
        <xdr:cNvPr id="854" name="n_4mainValue【庁舎】&#10;一人当たり面積">
          <a:extLst>
            <a:ext uri="{FF2B5EF4-FFF2-40B4-BE49-F238E27FC236}">
              <a16:creationId xmlns:a16="http://schemas.microsoft.com/office/drawing/2014/main" id="{C3D5329D-E629-4DDF-B990-B8B377CAF1C3}"/>
            </a:ext>
          </a:extLst>
        </xdr:cNvPr>
        <xdr:cNvSpPr txBox="1"/>
      </xdr:nvSpPr>
      <xdr:spPr>
        <a:xfrm>
          <a:off x="16588817" y="1820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A3BDC9C9-F02C-4E3F-8547-55211C516EF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75610C42-B179-4EEF-91A1-CDF208A53B7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F505931B-AF6B-41C7-BA6A-F7DA0A805AA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類似団体と比較して有形固定資産減価償却率が高くなっている施設は、一般廃棄物処理施設、体育館・プール、保健センター・保健所、市民会館、庁舎である。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年に建築され、経年劣化が進んでいる。昨年度策定した公共施設等個別施設計画に基づき、空調設備の改修等、計画的に行っていく。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その他の施設についても、公共施設等公別施設計画に基づき、計画的な改修を行い、改修費用の平準化を図る。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
7,095
45.17
5,216,040
4,809,225
234,269
3,158,630
4,793,953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％）に加え、町内に中心となる産業がなく大きな法人もない。また、財政力指数は全国平均及び類似団体平均も下回っている。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削減等による歳出の削減と町税の収納率向上対策の推進、未利用町有地の売却や地域経済の活性化による税収増等による歳入確保を図り、活力ある街づくりを展開しつつ、行政の効率化に努めることにより財政の安定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ポイント減となり、全国平均より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減少した要因としては、分母のうち地方交付税、地方消費税交付金等が増となったことが影響している。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地方交付税の動向によって、比率が左右されることから、今後も内部管理経費等の経常経費の削減を行い、経常収支比率の低減に努める。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63</xdr:row>
      <xdr:rowOff>46736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19918"/>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65</xdr:row>
      <xdr:rowOff>138176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48086"/>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138176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4247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169672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0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10668</xdr:rowOff>
    </xdr:from>
    <xdr:to>
      <xdr:col>23</xdr:col>
      <xdr:colOff>184150</xdr:colOff>
      <xdr:row>61</xdr:row>
      <xdr:rowOff>112268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27195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107713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は類似団体平均を下回っていたが、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は決算額を例年並みに戻し、類似団体平均額を上回ることができた。減額となった要因は主に物件費で、</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元年台風災害による災害廃棄物処理事業や損壊家屋撤去事業により物件費が高くなっていた。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今後も経常経費の縮減と指定管理者制度の導入を進めるとともに、定員管理計画を基に人件費の抑制を図り、コストの低減に努める。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63886</xdr:rowOff>
    </xdr:from>
    <xdr:to>
      <xdr:col>23</xdr:col>
      <xdr:colOff>133350</xdr:colOff>
      <xdr:row>81</xdr:row>
      <xdr:rowOff>72344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779886"/>
          <a:ext cx="8382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60837</xdr:rowOff>
    </xdr:from>
    <xdr:to>
      <xdr:col>19</xdr:col>
      <xdr:colOff>133350</xdr:colOff>
      <xdr:row>81</xdr:row>
      <xdr:rowOff>72344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76837"/>
          <a:ext cx="889000" cy="18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17678</xdr:rowOff>
    </xdr:from>
    <xdr:to>
      <xdr:col>15</xdr:col>
      <xdr:colOff>82550</xdr:colOff>
      <xdr:row>80</xdr:row>
      <xdr:rowOff>60837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33678"/>
          <a:ext cx="8890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165998</xdr:rowOff>
    </xdr:from>
    <xdr:to>
      <xdr:col>11</xdr:col>
      <xdr:colOff>31750</xdr:colOff>
      <xdr:row>80</xdr:row>
      <xdr:rowOff>17678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10548"/>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13086</xdr:rowOff>
    </xdr:from>
    <xdr:to>
      <xdr:col>23</xdr:col>
      <xdr:colOff>184150</xdr:colOff>
      <xdr:row>80</xdr:row>
      <xdr:rowOff>114686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105813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5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21544</xdr:rowOff>
    </xdr:from>
    <xdr:to>
      <xdr:col>19</xdr:col>
      <xdr:colOff>184150</xdr:colOff>
      <xdr:row>81</xdr:row>
      <xdr:rowOff>123144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107921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95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10037</xdr:rowOff>
    </xdr:from>
    <xdr:to>
      <xdr:col>15</xdr:col>
      <xdr:colOff>133350</xdr:colOff>
      <xdr:row>80</xdr:row>
      <xdr:rowOff>111637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2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121814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9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138328</xdr:rowOff>
    </xdr:from>
    <xdr:to>
      <xdr:col>11</xdr:col>
      <xdr:colOff>82550</xdr:colOff>
      <xdr:row>80</xdr:row>
      <xdr:rowOff>68478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78655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5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115198</xdr:rowOff>
    </xdr:from>
    <xdr:to>
      <xdr:col>7</xdr:col>
      <xdr:colOff>31750</xdr:colOff>
      <xdr:row>80</xdr:row>
      <xdr:rowOff>45348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55525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2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ポイント増となり、全国平均、類似団体平均よりも上回っている。</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主な要因としては、経験年数階層の変動の影響及び管理職給与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％の独自削減を廃止したことである。</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今後も引き続き職員の定員管理計画を基に人件費の抑制を図りつつ、給与水準の適正化に努めていく。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87</xdr:row>
      <xdr:rowOff>151341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67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40746</xdr:rowOff>
    </xdr:from>
    <xdr:to>
      <xdr:col>77</xdr:col>
      <xdr:colOff>44450</xdr:colOff>
      <xdr:row>87</xdr:row>
      <xdr:rowOff>151341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56896"/>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40746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267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70909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267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72618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161396</xdr:rowOff>
    </xdr:from>
    <xdr:to>
      <xdr:col>73</xdr:col>
      <xdr:colOff>44450</xdr:colOff>
      <xdr:row>87</xdr:row>
      <xdr:rowOff>91546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76323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9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職員数</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人下回っているが最近は横ばいとなっている。</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人上回っており、人口の数に影響されない定率的な仕事に従事する職員もいるが、今後も行財政改革による民間委託の推進や会計年度任用職員の有効活用、適切な定員管理に努める。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96055</xdr:rowOff>
    </xdr:from>
    <xdr:to>
      <xdr:col>81</xdr:col>
      <xdr:colOff>44450</xdr:colOff>
      <xdr:row>61</xdr:row>
      <xdr:rowOff>126619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54505"/>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75946</xdr:rowOff>
    </xdr:from>
    <xdr:to>
      <xdr:col>77</xdr:col>
      <xdr:colOff>44450</xdr:colOff>
      <xdr:row>61</xdr:row>
      <xdr:rowOff>96055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3439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59055</xdr:rowOff>
    </xdr:from>
    <xdr:to>
      <xdr:col>72</xdr:col>
      <xdr:colOff>203200</xdr:colOff>
      <xdr:row>61</xdr:row>
      <xdr:rowOff>75946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1750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6773</xdr:rowOff>
    </xdr:from>
    <xdr:to>
      <xdr:col>68</xdr:col>
      <xdr:colOff>152400</xdr:colOff>
      <xdr:row>61</xdr:row>
      <xdr:rowOff>59055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6522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92346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7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45255</xdr:rowOff>
    </xdr:from>
    <xdr:to>
      <xdr:col>77</xdr:col>
      <xdr:colOff>95250</xdr:colOff>
      <xdr:row>61</xdr:row>
      <xdr:rowOff>146855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157032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7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25146</xdr:rowOff>
    </xdr:from>
    <xdr:to>
      <xdr:col>73</xdr:col>
      <xdr:colOff>44450</xdr:colOff>
      <xdr:row>61</xdr:row>
      <xdr:rowOff>126746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ポイント減となったが、依然として全国平均を大きく上回り、類似団体平均よりも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減少した要因は、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に借入れた中学校建設に係る学校教育施設等整備事業債の償還が終了したことにより、償還元金が減少したことによる分子の減と、標準財政規模の増加による分母の増である。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依然として厳しい状況に変わりなく、今後も償還元金よりも借入をしないことを遵守し、公債費及び実質公債費比率の低減を図っていく。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141224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9734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44</xdr:row>
      <xdr:rowOff>10668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4212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10668</xdr:rowOff>
    </xdr:from>
    <xdr:to>
      <xdr:col>72</xdr:col>
      <xdr:colOff>203200</xdr:colOff>
      <xdr:row>44</xdr:row>
      <xdr:rowOff>39624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5544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39624</xdr:rowOff>
    </xdr:from>
    <xdr:to>
      <xdr:col>68</xdr:col>
      <xdr:colOff>152400</xdr:colOff>
      <xdr:row>44</xdr:row>
      <xdr:rowOff>68580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834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131318</xdr:rowOff>
    </xdr:from>
    <xdr:to>
      <xdr:col>73</xdr:col>
      <xdr:colOff>44450</xdr:colOff>
      <xdr:row>44</xdr:row>
      <xdr:rowOff>61468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46245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160274</xdr:rowOff>
    </xdr:from>
    <xdr:to>
      <xdr:col>68</xdr:col>
      <xdr:colOff>203200</xdr:colOff>
      <xdr:row>44</xdr:row>
      <xdr:rowOff>90424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75201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大幅減となった。これは、充当可能財源等のうち充当可能基金が増加したことで分子が減少し、標準財政規模の増加により分母が増加したことが要因である。類似団体平均より数値が高い主な要因は、大規模事業の財源とした地方債の残高が、類似団体と比較して多額なためである。引き続き、原則として新規発行の地方債は元金償還額以下に抑制し、交付税算入の無い起債の借入は行わないこととし、投資的事業については、真に必要な事業であるか精査し、段階的に地方債残高が減少していくよう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72390</xdr:rowOff>
    </xdr:from>
    <xdr:to>
      <xdr:col>81</xdr:col>
      <xdr:colOff>44450</xdr:colOff>
      <xdr:row>16</xdr:row>
      <xdr:rowOff>148943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44140"/>
          <a:ext cx="838200" cy="2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148943</xdr:rowOff>
    </xdr:from>
    <xdr:to>
      <xdr:col>77</xdr:col>
      <xdr:colOff>44450</xdr:colOff>
      <xdr:row>19</xdr:row>
      <xdr:rowOff>564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92143"/>
          <a:ext cx="889000" cy="36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46002</xdr:rowOff>
    </xdr:from>
    <xdr:to>
      <xdr:col>72</xdr:col>
      <xdr:colOff>203200</xdr:colOff>
      <xdr:row>19</xdr:row>
      <xdr:rowOff>564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132102"/>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46002</xdr:rowOff>
    </xdr:from>
    <xdr:to>
      <xdr:col>68</xdr:col>
      <xdr:colOff>152400</xdr:colOff>
      <xdr:row>19</xdr:row>
      <xdr:rowOff>30057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32102"/>
          <a:ext cx="889000" cy="15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165117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98143</xdr:rowOff>
    </xdr:from>
    <xdr:to>
      <xdr:col>77</xdr:col>
      <xdr:colOff>95250</xdr:colOff>
      <xdr:row>17</xdr:row>
      <xdr:rowOff>28293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13070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27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121215</xdr:rowOff>
    </xdr:from>
    <xdr:to>
      <xdr:col>73</xdr:col>
      <xdr:colOff>44450</xdr:colOff>
      <xdr:row>19</xdr:row>
      <xdr:rowOff>51364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07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36141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166652</xdr:rowOff>
    </xdr:from>
    <xdr:to>
      <xdr:col>68</xdr:col>
      <xdr:colOff>203200</xdr:colOff>
      <xdr:row>18</xdr:row>
      <xdr:rowOff>96802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81579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6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150707</xdr:rowOff>
    </xdr:from>
    <xdr:to>
      <xdr:col>64</xdr:col>
      <xdr:colOff>152400</xdr:colOff>
      <xdr:row>19</xdr:row>
      <xdr:rowOff>80857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65634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
7,095
45.17
5,216,040
4,809,225
234,269
3,158,630
4,793,953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ポイント低く、人口千人あたりの職員数が少ないことが要因である。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ポイント減となった要因は、分母のうち普通交付税等の計上一般財源が前年度よりも増となったことによる。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定員管理計画により適切な職員数を維持し、継続して人件費の抑制に努めていく。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63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0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減少した主な要因は、分母のうち普通交付税等の計上一般財源が前年度よりも増となったことによる。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今後も、事務事業の見直しや各施設の指定管理者制度の導入、民間委託の推進等により物件費の低減に努める。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92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17</xdr:row>
      <xdr:rowOff>33274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244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37846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37846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34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ポイント減となり、類似団体平均との比較では、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資格審査等の適正化の見直しを進めていき、財政を圧迫しないよう努める。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137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54</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175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その他については主に繰出金であり、前年度から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医療・介護給付に係る特別会計への繰出金については、高齢化率、要介護認定率が高いことから、高齢者の医療・介護給付費を抑制するため、疾病・介護予防事業等の充実を図っていく。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133858</xdr:rowOff>
    </xdr:from>
    <xdr:to>
      <xdr:col>82</xdr:col>
      <xdr:colOff>107950</xdr:colOff>
      <xdr:row>58</xdr:row>
      <xdr:rowOff>72136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0650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72136</xdr:rowOff>
    </xdr:from>
    <xdr:to>
      <xdr:col>78</xdr:col>
      <xdr:colOff>69850</xdr:colOff>
      <xdr:row>58</xdr:row>
      <xdr:rowOff>117856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0162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44704</xdr:rowOff>
    </xdr:from>
    <xdr:to>
      <xdr:col>73</xdr:col>
      <xdr:colOff>180975</xdr:colOff>
      <xdr:row>58</xdr:row>
      <xdr:rowOff>117856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888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26416</xdr:rowOff>
    </xdr:from>
    <xdr:to>
      <xdr:col>69</xdr:col>
      <xdr:colOff>92075</xdr:colOff>
      <xdr:row>58</xdr:row>
      <xdr:rowOff>44704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70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83058</xdr:rowOff>
    </xdr:from>
    <xdr:to>
      <xdr:col>82</xdr:col>
      <xdr:colOff>158750</xdr:colOff>
      <xdr:row>58</xdr:row>
      <xdr:rowOff>13208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55135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21336</xdr:rowOff>
    </xdr:from>
    <xdr:to>
      <xdr:col>78</xdr:col>
      <xdr:colOff>120650</xdr:colOff>
      <xdr:row>58</xdr:row>
      <xdr:rowOff>122936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107713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67056</xdr:rowOff>
    </xdr:from>
    <xdr:to>
      <xdr:col>74</xdr:col>
      <xdr:colOff>31750</xdr:colOff>
      <xdr:row>58</xdr:row>
      <xdr:rowOff>168656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153433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165354</xdr:rowOff>
    </xdr:from>
    <xdr:to>
      <xdr:col>69</xdr:col>
      <xdr:colOff>142875</xdr:colOff>
      <xdr:row>58</xdr:row>
      <xdr:rowOff>95504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80281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147066</xdr:rowOff>
    </xdr:from>
    <xdr:to>
      <xdr:col>65</xdr:col>
      <xdr:colOff>53975</xdr:colOff>
      <xdr:row>58</xdr:row>
      <xdr:rowOff>77216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61993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ポイント減となったが、類似団体平均より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ポイント上回っている。減少した主な要因は、分母のうち普通交付税等の計上一般財源が前年度よりも増となったことによる。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類似団体と比較し、上回っている要因は水道会計に対する補助金が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億円を超えていることが考えられる。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今後も各種団体への補助金の見直し等により比率の低減に努める。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152146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180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30988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30988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40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ポイント下回った。減少した要因は、分母のうち普通交付税等の計上一般財源が前年度よりも増となったことによる。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今後も厳しい財政運営が予想され、新規発行の起債は元金償還額を上回らないよう計画し、借入する場合も交付税算入のある有利な起債を利用し、地方債残高・公債費の抑制に努めていく。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73661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0695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77</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038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225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減少した要因は、物件費、扶助費、補助費等の経常収支比率が前年度より減少したことによる。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88900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65761"/>
          <a:ext cx="8382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88900</xdr:rowOff>
    </xdr:from>
    <xdr:to>
      <xdr:col>78</xdr:col>
      <xdr:colOff>69850</xdr:colOff>
      <xdr:row>78</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905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27939</xdr:rowOff>
    </xdr:from>
    <xdr:to>
      <xdr:col>73</xdr:col>
      <xdr:colOff>180975</xdr:colOff>
      <xdr:row>78</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01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78</xdr:row>
      <xdr:rowOff>27939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057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38100</xdr:rowOff>
    </xdr:from>
    <xdr:to>
      <xdr:col>78</xdr:col>
      <xdr:colOff>120650</xdr:colOff>
      <xdr:row>77</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149877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165116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120073</xdr:rowOff>
    </xdr:from>
    <xdr:to>
      <xdr:col>29</xdr:col>
      <xdr:colOff>127000</xdr:colOff>
      <xdr:row>16</xdr:row>
      <xdr:rowOff>159705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10898"/>
          <a:ext cx="647700" cy="39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137036</xdr:rowOff>
    </xdr:from>
    <xdr:to>
      <xdr:col>26</xdr:col>
      <xdr:colOff>50800</xdr:colOff>
      <xdr:row>16</xdr:row>
      <xdr:rowOff>159705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27861"/>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137036</xdr:rowOff>
    </xdr:from>
    <xdr:to>
      <xdr:col>22</xdr:col>
      <xdr:colOff>114300</xdr:colOff>
      <xdr:row>17</xdr:row>
      <xdr:rowOff>40330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7861"/>
          <a:ext cx="698500" cy="7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40330</xdr:rowOff>
    </xdr:from>
    <xdr:to>
      <xdr:col>18</xdr:col>
      <xdr:colOff>177800</xdr:colOff>
      <xdr:row>17</xdr:row>
      <xdr:rowOff>81478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2605"/>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69273</xdr:rowOff>
    </xdr:from>
    <xdr:to>
      <xdr:col>29</xdr:col>
      <xdr:colOff>177800</xdr:colOff>
      <xdr:row>16</xdr:row>
      <xdr:rowOff>170873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0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41350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108905</xdr:rowOff>
    </xdr:from>
    <xdr:to>
      <xdr:col>26</xdr:col>
      <xdr:colOff>101600</xdr:colOff>
      <xdr:row>17</xdr:row>
      <xdr:rowOff>39055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23832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86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86236</xdr:rowOff>
    </xdr:from>
    <xdr:to>
      <xdr:col>22</xdr:col>
      <xdr:colOff>165100</xdr:colOff>
      <xdr:row>17</xdr:row>
      <xdr:rowOff>16386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7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6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160980</xdr:rowOff>
    </xdr:from>
    <xdr:to>
      <xdr:col>19</xdr:col>
      <xdr:colOff>38100</xdr:colOff>
      <xdr:row>17</xdr:row>
      <xdr:rowOff>91130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75907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30678</xdr:rowOff>
    </xdr:from>
    <xdr:to>
      <xdr:col>15</xdr:col>
      <xdr:colOff>101600</xdr:colOff>
      <xdr:row>17</xdr:row>
      <xdr:rowOff>132278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92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117055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7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25482</xdr:rowOff>
    </xdr:from>
    <xdr:to>
      <xdr:col>29</xdr:col>
      <xdr:colOff>127000</xdr:colOff>
      <xdr:row>36</xdr:row>
      <xdr:rowOff>51771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78732"/>
          <a:ext cx="6477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148203</xdr:rowOff>
    </xdr:from>
    <xdr:to>
      <xdr:col>26</xdr:col>
      <xdr:colOff>50800</xdr:colOff>
      <xdr:row>36</xdr:row>
      <xdr:rowOff>51771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58553"/>
          <a:ext cx="698500" cy="246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148203</xdr:rowOff>
    </xdr:from>
    <xdr:to>
      <xdr:col>22</xdr:col>
      <xdr:colOff>114300</xdr:colOff>
      <xdr:row>35</xdr:row>
      <xdr:rowOff>220021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58553"/>
          <a:ext cx="698500" cy="7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89509</xdr:rowOff>
    </xdr:from>
    <xdr:to>
      <xdr:col>18</xdr:col>
      <xdr:colOff>177800</xdr:colOff>
      <xdr:row>35</xdr:row>
      <xdr:rowOff>220021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99859"/>
          <a:ext cx="698500" cy="13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317582</xdr:rowOff>
    </xdr:from>
    <xdr:to>
      <xdr:col>29</xdr:col>
      <xdr:colOff>177800</xdr:colOff>
      <xdr:row>36</xdr:row>
      <xdr:rowOff>76282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7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289659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0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971</xdr:rowOff>
    </xdr:from>
    <xdr:to>
      <xdr:col>26</xdr:col>
      <xdr:colOff>101600</xdr:colOff>
      <xdr:row>36</xdr:row>
      <xdr:rowOff>102571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87348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40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97403</xdr:rowOff>
    </xdr:from>
    <xdr:to>
      <xdr:col>22</xdr:col>
      <xdr:colOff>165100</xdr:colOff>
      <xdr:row>35</xdr:row>
      <xdr:rowOff>199003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0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209180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169221</xdr:rowOff>
    </xdr:from>
    <xdr:to>
      <xdr:col>19</xdr:col>
      <xdr:colOff>38100</xdr:colOff>
      <xdr:row>35</xdr:row>
      <xdr:rowOff>270821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7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280998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4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38709</xdr:rowOff>
    </xdr:from>
    <xdr:to>
      <xdr:col>15</xdr:col>
      <xdr:colOff>101600</xdr:colOff>
      <xdr:row>35</xdr:row>
      <xdr:rowOff>140309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4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150487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
7,095
45.17
5,216,040
4,809,225
234,269
3,158,630
4,793,953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61953</xdr:rowOff>
    </xdr:from>
    <xdr:to>
      <xdr:col>24</xdr:col>
      <xdr:colOff>63500</xdr:colOff>
      <xdr:row>36</xdr:row>
      <xdr:rowOff>119461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34153"/>
          <a:ext cx="8382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119461</xdr:rowOff>
    </xdr:from>
    <xdr:to>
      <xdr:col>19</xdr:col>
      <xdr:colOff>177800</xdr:colOff>
      <xdr:row>37</xdr:row>
      <xdr:rowOff>26253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1661"/>
          <a:ext cx="889000" cy="7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26253</xdr:rowOff>
    </xdr:from>
    <xdr:to>
      <xdr:col>15</xdr:col>
      <xdr:colOff>50800</xdr:colOff>
      <xdr:row>37</xdr:row>
      <xdr:rowOff>61991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9903"/>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61991</xdr:rowOff>
    </xdr:from>
    <xdr:to>
      <xdr:col>10</xdr:col>
      <xdr:colOff>114300</xdr:colOff>
      <xdr:row>37</xdr:row>
      <xdr:rowOff>86230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5641"/>
          <a:ext cx="889000" cy="2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11153</xdr:rowOff>
    </xdr:from>
    <xdr:to>
      <xdr:col>24</xdr:col>
      <xdr:colOff>114300</xdr:colOff>
      <xdr:row>36</xdr:row>
      <xdr:rowOff>112753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161030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68661</xdr:rowOff>
    </xdr:from>
    <xdr:to>
      <xdr:col>20</xdr:col>
      <xdr:colOff>38100</xdr:colOff>
      <xdr:row>36</xdr:row>
      <xdr:rowOff>170261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161388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3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146903</xdr:rowOff>
    </xdr:from>
    <xdr:to>
      <xdr:col>15</xdr:col>
      <xdr:colOff>101600</xdr:colOff>
      <xdr:row>37</xdr:row>
      <xdr:rowOff>77053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68180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11191</xdr:rowOff>
    </xdr:from>
    <xdr:to>
      <xdr:col>10</xdr:col>
      <xdr:colOff>165100</xdr:colOff>
      <xdr:row>37</xdr:row>
      <xdr:rowOff>112791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103918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35430</xdr:rowOff>
    </xdr:from>
    <xdr:to>
      <xdr:col>6</xdr:col>
      <xdr:colOff>38100</xdr:colOff>
      <xdr:row>37</xdr:row>
      <xdr:rowOff>137030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128157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42328</xdr:rowOff>
    </xdr:from>
    <xdr:to>
      <xdr:col>24</xdr:col>
      <xdr:colOff>63500</xdr:colOff>
      <xdr:row>58</xdr:row>
      <xdr:rowOff>52725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14978"/>
          <a:ext cx="838200" cy="18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42328</xdr:rowOff>
    </xdr:from>
    <xdr:to>
      <xdr:col>19</xdr:col>
      <xdr:colOff>177800</xdr:colOff>
      <xdr:row>58</xdr:row>
      <xdr:rowOff>26328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14978"/>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26328</xdr:rowOff>
    </xdr:from>
    <xdr:to>
      <xdr:col>15</xdr:col>
      <xdr:colOff>50800</xdr:colOff>
      <xdr:row>58</xdr:row>
      <xdr:rowOff>55061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70428"/>
          <a:ext cx="889000" cy="2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55061</xdr:rowOff>
    </xdr:from>
    <xdr:to>
      <xdr:col>10</xdr:col>
      <xdr:colOff>114300</xdr:colOff>
      <xdr:row>58</xdr:row>
      <xdr:rowOff>72364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9161"/>
          <a:ext cx="889000" cy="1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1925</xdr:rowOff>
    </xdr:from>
    <xdr:to>
      <xdr:col>24</xdr:col>
      <xdr:colOff>114300</xdr:colOff>
      <xdr:row>58</xdr:row>
      <xdr:rowOff>103525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88302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162978</xdr:rowOff>
    </xdr:from>
    <xdr:to>
      <xdr:col>20</xdr:col>
      <xdr:colOff>38100</xdr:colOff>
      <xdr:row>57</xdr:row>
      <xdr:rowOff>93128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109655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3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146978</xdr:rowOff>
    </xdr:from>
    <xdr:to>
      <xdr:col>15</xdr:col>
      <xdr:colOff>101600</xdr:colOff>
      <xdr:row>58</xdr:row>
      <xdr:rowOff>77128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68255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1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4261</xdr:rowOff>
    </xdr:from>
    <xdr:to>
      <xdr:col>10</xdr:col>
      <xdr:colOff>165100</xdr:colOff>
      <xdr:row>58</xdr:row>
      <xdr:rowOff>105861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96988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21564</xdr:rowOff>
    </xdr:from>
    <xdr:to>
      <xdr:col>6</xdr:col>
      <xdr:colOff>38100</xdr:colOff>
      <xdr:row>58</xdr:row>
      <xdr:rowOff>123164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114291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8446</xdr:rowOff>
    </xdr:from>
    <xdr:to>
      <xdr:col>24</xdr:col>
      <xdr:colOff>63500</xdr:colOff>
      <xdr:row>79</xdr:row>
      <xdr:rowOff>14827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52996"/>
          <a:ext cx="8382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5531</xdr:rowOff>
    </xdr:from>
    <xdr:to>
      <xdr:col>19</xdr:col>
      <xdr:colOff>177800</xdr:colOff>
      <xdr:row>79</xdr:row>
      <xdr:rowOff>8446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50081"/>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5531</xdr:rowOff>
    </xdr:from>
    <xdr:to>
      <xdr:col>15</xdr:col>
      <xdr:colOff>50800</xdr:colOff>
      <xdr:row>79</xdr:row>
      <xdr:rowOff>7569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50081"/>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168656</xdr:rowOff>
    </xdr:from>
    <xdr:to>
      <xdr:col>10</xdr:col>
      <xdr:colOff>114300</xdr:colOff>
      <xdr:row>79</xdr:row>
      <xdr:rowOff>7569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41756"/>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135477</xdr:rowOff>
    </xdr:from>
    <xdr:to>
      <xdr:col>24</xdr:col>
      <xdr:colOff>114300</xdr:colOff>
      <xdr:row>79</xdr:row>
      <xdr:rowOff>65627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50404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129096</xdr:rowOff>
    </xdr:from>
    <xdr:to>
      <xdr:col>20</xdr:col>
      <xdr:colOff>38100</xdr:colOff>
      <xdr:row>79</xdr:row>
      <xdr:rowOff>59246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50373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126181</xdr:rowOff>
    </xdr:from>
    <xdr:to>
      <xdr:col>15</xdr:col>
      <xdr:colOff>101600</xdr:colOff>
      <xdr:row>79</xdr:row>
      <xdr:rowOff>56331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47458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128219</xdr:rowOff>
    </xdr:from>
    <xdr:to>
      <xdr:col>10</xdr:col>
      <xdr:colOff>165100</xdr:colOff>
      <xdr:row>79</xdr:row>
      <xdr:rowOff>58369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49496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117856</xdr:rowOff>
    </xdr:from>
    <xdr:to>
      <xdr:col>6</xdr:col>
      <xdr:colOff>38100</xdr:colOff>
      <xdr:row>79</xdr:row>
      <xdr:rowOff>48006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39133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74183</xdr:rowOff>
    </xdr:from>
    <xdr:to>
      <xdr:col>24</xdr:col>
      <xdr:colOff>62865</xdr:colOff>
      <xdr:row>99</xdr:row>
      <xdr:rowOff>57020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76133"/>
          <a:ext cx="1270" cy="135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60847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57020</xdr:rowOff>
    </xdr:from>
    <xdr:to>
      <xdr:col>24</xdr:col>
      <xdr:colOff>152400</xdr:colOff>
      <xdr:row>99</xdr:row>
      <xdr:rowOff>57020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3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20860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5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74183</xdr:rowOff>
    </xdr:from>
    <xdr:to>
      <xdr:col>24</xdr:col>
      <xdr:colOff>152400</xdr:colOff>
      <xdr:row>91</xdr:row>
      <xdr:rowOff>74183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7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145031</xdr:rowOff>
    </xdr:from>
    <xdr:to>
      <xdr:col>24</xdr:col>
      <xdr:colOff>63500</xdr:colOff>
      <xdr:row>99</xdr:row>
      <xdr:rowOff>31170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75681"/>
          <a:ext cx="838200" cy="22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47916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5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25039</xdr:rowOff>
    </xdr:from>
    <xdr:to>
      <xdr:col>24</xdr:col>
      <xdr:colOff>114300</xdr:colOff>
      <xdr:row>96</xdr:row>
      <xdr:rowOff>126639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31170</xdr:rowOff>
    </xdr:from>
    <xdr:to>
      <xdr:col>19</xdr:col>
      <xdr:colOff>177800</xdr:colOff>
      <xdr:row>99</xdr:row>
      <xdr:rowOff>38458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7004720"/>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75696</xdr:rowOff>
    </xdr:from>
    <xdr:to>
      <xdr:col>20</xdr:col>
      <xdr:colOff>38100</xdr:colOff>
      <xdr:row>98</xdr:row>
      <xdr:rowOff>5846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7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22373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8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38458</xdr:rowOff>
    </xdr:from>
    <xdr:to>
      <xdr:col>15</xdr:col>
      <xdr:colOff>50800</xdr:colOff>
      <xdr:row>99</xdr:row>
      <xdr:rowOff>77274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7012008"/>
          <a:ext cx="889000" cy="3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75002</xdr:rowOff>
    </xdr:from>
    <xdr:to>
      <xdr:col>15</xdr:col>
      <xdr:colOff>101600</xdr:colOff>
      <xdr:row>98</xdr:row>
      <xdr:rowOff>5152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7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21679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76716</xdr:rowOff>
    </xdr:from>
    <xdr:to>
      <xdr:col>10</xdr:col>
      <xdr:colOff>114300</xdr:colOff>
      <xdr:row>99</xdr:row>
      <xdr:rowOff>77274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7050266"/>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84182</xdr:rowOff>
    </xdr:from>
    <xdr:to>
      <xdr:col>10</xdr:col>
      <xdr:colOff>165100</xdr:colOff>
      <xdr:row>98</xdr:row>
      <xdr:rowOff>14332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71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30859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9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97220</xdr:rowOff>
    </xdr:from>
    <xdr:to>
      <xdr:col>6</xdr:col>
      <xdr:colOff>38100</xdr:colOff>
      <xdr:row>98</xdr:row>
      <xdr:rowOff>27370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43897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94231</xdr:rowOff>
    </xdr:from>
    <xdr:to>
      <xdr:col>24</xdr:col>
      <xdr:colOff>114300</xdr:colOff>
      <xdr:row>98</xdr:row>
      <xdr:rowOff>24381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72658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151820</xdr:rowOff>
    </xdr:from>
    <xdr:to>
      <xdr:col>20</xdr:col>
      <xdr:colOff>38100</xdr:colOff>
      <xdr:row>99</xdr:row>
      <xdr:rowOff>81970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73097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4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159108</xdr:rowOff>
    </xdr:from>
    <xdr:to>
      <xdr:col>15</xdr:col>
      <xdr:colOff>101600</xdr:colOff>
      <xdr:row>99</xdr:row>
      <xdr:rowOff>89258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80385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26474</xdr:rowOff>
    </xdr:from>
    <xdr:to>
      <xdr:col>10</xdr:col>
      <xdr:colOff>165100</xdr:colOff>
      <xdr:row>99</xdr:row>
      <xdr:rowOff>128074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7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119201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9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25916</xdr:rowOff>
    </xdr:from>
    <xdr:to>
      <xdr:col>6</xdr:col>
      <xdr:colOff>38100</xdr:colOff>
      <xdr:row>99</xdr:row>
      <xdr:rowOff>127516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118643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9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119926</xdr:rowOff>
    </xdr:from>
    <xdr:to>
      <xdr:col>55</xdr:col>
      <xdr:colOff>0</xdr:colOff>
      <xdr:row>36</xdr:row>
      <xdr:rowOff>123252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77776"/>
          <a:ext cx="838200" cy="5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119926</xdr:rowOff>
    </xdr:from>
    <xdr:to>
      <xdr:col>50</xdr:col>
      <xdr:colOff>114300</xdr:colOff>
      <xdr:row>37</xdr:row>
      <xdr:rowOff>38758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77776"/>
          <a:ext cx="889000" cy="60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38758</xdr:rowOff>
    </xdr:from>
    <xdr:to>
      <xdr:col>45</xdr:col>
      <xdr:colOff>177800</xdr:colOff>
      <xdr:row>37</xdr:row>
      <xdr:rowOff>70438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82408"/>
          <a:ext cx="8890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70438</xdr:rowOff>
    </xdr:from>
    <xdr:to>
      <xdr:col>41</xdr:col>
      <xdr:colOff>50800</xdr:colOff>
      <xdr:row>37</xdr:row>
      <xdr:rowOff>106915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14088"/>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72452</xdr:rowOff>
    </xdr:from>
    <xdr:to>
      <xdr:col>55</xdr:col>
      <xdr:colOff>50800</xdr:colOff>
      <xdr:row>37</xdr:row>
      <xdr:rowOff>2602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50879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69126</xdr:rowOff>
    </xdr:from>
    <xdr:to>
      <xdr:col>50</xdr:col>
      <xdr:colOff>165100</xdr:colOff>
      <xdr:row>33</xdr:row>
      <xdr:rowOff>170726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15803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50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159408</xdr:rowOff>
    </xdr:from>
    <xdr:to>
      <xdr:col>46</xdr:col>
      <xdr:colOff>38100</xdr:colOff>
      <xdr:row>37</xdr:row>
      <xdr:rowOff>89558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80685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19638</xdr:rowOff>
    </xdr:from>
    <xdr:to>
      <xdr:col>41</xdr:col>
      <xdr:colOff>101600</xdr:colOff>
      <xdr:row>37</xdr:row>
      <xdr:rowOff>121238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112365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56115</xdr:rowOff>
    </xdr:from>
    <xdr:to>
      <xdr:col>36</xdr:col>
      <xdr:colOff>165100</xdr:colOff>
      <xdr:row>37</xdr:row>
      <xdr:rowOff>157715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148842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28715</xdr:rowOff>
    </xdr:from>
    <xdr:to>
      <xdr:col>55</xdr:col>
      <xdr:colOff>0</xdr:colOff>
      <xdr:row>58</xdr:row>
      <xdr:rowOff>13356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01365"/>
          <a:ext cx="838200" cy="15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28715</xdr:rowOff>
    </xdr:from>
    <xdr:to>
      <xdr:col>50</xdr:col>
      <xdr:colOff>114300</xdr:colOff>
      <xdr:row>58</xdr:row>
      <xdr:rowOff>111919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01365"/>
          <a:ext cx="889000" cy="2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156871</xdr:rowOff>
    </xdr:from>
    <xdr:to>
      <xdr:col>45</xdr:col>
      <xdr:colOff>177800</xdr:colOff>
      <xdr:row>58</xdr:row>
      <xdr:rowOff>111919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29521"/>
          <a:ext cx="889000" cy="1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156871</xdr:rowOff>
    </xdr:from>
    <xdr:to>
      <xdr:col>41</xdr:col>
      <xdr:colOff>50800</xdr:colOff>
      <xdr:row>58</xdr:row>
      <xdr:rowOff>62786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29521"/>
          <a:ext cx="889000" cy="7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134006</xdr:rowOff>
    </xdr:from>
    <xdr:to>
      <xdr:col>55</xdr:col>
      <xdr:colOff>50800</xdr:colOff>
      <xdr:row>58</xdr:row>
      <xdr:rowOff>64156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112433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149365</xdr:rowOff>
    </xdr:from>
    <xdr:to>
      <xdr:col>50</xdr:col>
      <xdr:colOff>165100</xdr:colOff>
      <xdr:row>57</xdr:row>
      <xdr:rowOff>79515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96042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2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61119</xdr:rowOff>
    </xdr:from>
    <xdr:to>
      <xdr:col>46</xdr:col>
      <xdr:colOff>38100</xdr:colOff>
      <xdr:row>58</xdr:row>
      <xdr:rowOff>162719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153846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106071</xdr:rowOff>
    </xdr:from>
    <xdr:to>
      <xdr:col>41</xdr:col>
      <xdr:colOff>101600</xdr:colOff>
      <xdr:row>58</xdr:row>
      <xdr:rowOff>36221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27348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9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11986</xdr:rowOff>
    </xdr:from>
    <xdr:to>
      <xdr:col>36</xdr:col>
      <xdr:colOff>165100</xdr:colOff>
      <xdr:row>58</xdr:row>
      <xdr:rowOff>113586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104713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13726</xdr:rowOff>
    </xdr:from>
    <xdr:to>
      <xdr:col>55</xdr:col>
      <xdr:colOff>0</xdr:colOff>
      <xdr:row>79</xdr:row>
      <xdr:rowOff>19799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58276"/>
          <a:ext cx="8382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845</xdr:rowOff>
    </xdr:from>
    <xdr:to>
      <xdr:col>50</xdr:col>
      <xdr:colOff>114300</xdr:colOff>
      <xdr:row>79</xdr:row>
      <xdr:rowOff>13726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45395"/>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68030</xdr:rowOff>
    </xdr:from>
    <xdr:to>
      <xdr:col>45</xdr:col>
      <xdr:colOff>177800</xdr:colOff>
      <xdr:row>79</xdr:row>
      <xdr:rowOff>845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41130"/>
          <a:ext cx="889000" cy="10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68030</xdr:rowOff>
    </xdr:from>
    <xdr:to>
      <xdr:col>41</xdr:col>
      <xdr:colOff>50800</xdr:colOff>
      <xdr:row>78</xdr:row>
      <xdr:rowOff>81486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41130"/>
          <a:ext cx="8890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140449</xdr:rowOff>
    </xdr:from>
    <xdr:to>
      <xdr:col>55</xdr:col>
      <xdr:colOff>50800</xdr:colOff>
      <xdr:row>79</xdr:row>
      <xdr:rowOff>70599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55376</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134376</xdr:rowOff>
    </xdr:from>
    <xdr:to>
      <xdr:col>50</xdr:col>
      <xdr:colOff>165100</xdr:colOff>
      <xdr:row>79</xdr:row>
      <xdr:rowOff>64526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55653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0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121495</xdr:rowOff>
    </xdr:from>
    <xdr:to>
      <xdr:col>46</xdr:col>
      <xdr:colOff>38100</xdr:colOff>
      <xdr:row>79</xdr:row>
      <xdr:rowOff>51645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42772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17230</xdr:rowOff>
    </xdr:from>
    <xdr:to>
      <xdr:col>41</xdr:col>
      <xdr:colOff>101600</xdr:colOff>
      <xdr:row>78</xdr:row>
      <xdr:rowOff>118830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109957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30686</xdr:rowOff>
    </xdr:from>
    <xdr:to>
      <xdr:col>36</xdr:col>
      <xdr:colOff>165100</xdr:colOff>
      <xdr:row>78</xdr:row>
      <xdr:rowOff>132286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123413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9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107536</xdr:rowOff>
    </xdr:from>
    <xdr:to>
      <xdr:col>55</xdr:col>
      <xdr:colOff>0</xdr:colOff>
      <xdr:row>97</xdr:row>
      <xdr:rowOff>167466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38186"/>
          <a:ext cx="838200" cy="5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167466</xdr:rowOff>
    </xdr:from>
    <xdr:to>
      <xdr:col>50</xdr:col>
      <xdr:colOff>114300</xdr:colOff>
      <xdr:row>98</xdr:row>
      <xdr:rowOff>19580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98116"/>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170072</xdr:rowOff>
    </xdr:from>
    <xdr:to>
      <xdr:col>45</xdr:col>
      <xdr:colOff>177800</xdr:colOff>
      <xdr:row>98</xdr:row>
      <xdr:rowOff>19580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00722"/>
          <a:ext cx="8890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170072</xdr:rowOff>
    </xdr:from>
    <xdr:to>
      <xdr:col>41</xdr:col>
      <xdr:colOff>50800</xdr:colOff>
      <xdr:row>98</xdr:row>
      <xdr:rowOff>23502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00722"/>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56736</xdr:rowOff>
    </xdr:from>
    <xdr:to>
      <xdr:col>55</xdr:col>
      <xdr:colOff>50800</xdr:colOff>
      <xdr:row>97</xdr:row>
      <xdr:rowOff>158336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35163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116666</xdr:rowOff>
    </xdr:from>
    <xdr:to>
      <xdr:col>50</xdr:col>
      <xdr:colOff>165100</xdr:colOff>
      <xdr:row>98</xdr:row>
      <xdr:rowOff>46816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37943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4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140230</xdr:rowOff>
    </xdr:from>
    <xdr:to>
      <xdr:col>46</xdr:col>
      <xdr:colOff>38100</xdr:colOff>
      <xdr:row>98</xdr:row>
      <xdr:rowOff>70380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61507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119272</xdr:rowOff>
    </xdr:from>
    <xdr:to>
      <xdr:col>41</xdr:col>
      <xdr:colOff>101600</xdr:colOff>
      <xdr:row>98</xdr:row>
      <xdr:rowOff>49422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40549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144152</xdr:rowOff>
    </xdr:from>
    <xdr:to>
      <xdr:col>36</xdr:col>
      <xdr:colOff>165100</xdr:colOff>
      <xdr:row>98</xdr:row>
      <xdr:rowOff>74302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65429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130327</xdr:rowOff>
    </xdr:from>
    <xdr:to>
      <xdr:col>85</xdr:col>
      <xdr:colOff>127000</xdr:colOff>
      <xdr:row>38</xdr:row>
      <xdr:rowOff>123392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302527"/>
          <a:ext cx="838200" cy="3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130327</xdr:rowOff>
    </xdr:from>
    <xdr:to>
      <xdr:col>81</xdr:col>
      <xdr:colOff>50800</xdr:colOff>
      <xdr:row>38</xdr:row>
      <xdr:rowOff>64157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302527"/>
          <a:ext cx="889000" cy="27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64157</xdr:rowOff>
    </xdr:from>
    <xdr:to>
      <xdr:col>76</xdr:col>
      <xdr:colOff>114300</xdr:colOff>
      <xdr:row>38</xdr:row>
      <xdr:rowOff>123172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79257"/>
          <a:ext cx="889000" cy="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123172</xdr:rowOff>
    </xdr:from>
    <xdr:to>
      <xdr:col>71</xdr:col>
      <xdr:colOff>177800</xdr:colOff>
      <xdr:row>38</xdr:row>
      <xdr:rowOff>137492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38272"/>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72592</xdr:rowOff>
    </xdr:from>
    <xdr:to>
      <xdr:col>85</xdr:col>
      <xdr:colOff>177800</xdr:colOff>
      <xdr:row>39</xdr:row>
      <xdr:rowOff>2742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8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21210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79527</xdr:rowOff>
    </xdr:from>
    <xdr:to>
      <xdr:col>81</xdr:col>
      <xdr:colOff>101600</xdr:colOff>
      <xdr:row>37</xdr:row>
      <xdr:rowOff>9677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2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26204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0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13357</xdr:rowOff>
    </xdr:from>
    <xdr:to>
      <xdr:col>76</xdr:col>
      <xdr:colOff>165100</xdr:colOff>
      <xdr:row>38</xdr:row>
      <xdr:rowOff>114957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131484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0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72372</xdr:rowOff>
    </xdr:from>
    <xdr:to>
      <xdr:col>72</xdr:col>
      <xdr:colOff>38100</xdr:colOff>
      <xdr:row>39</xdr:row>
      <xdr:rowOff>2522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165099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86692</xdr:rowOff>
    </xdr:from>
    <xdr:to>
      <xdr:col>67</xdr:col>
      <xdr:colOff>101600</xdr:colOff>
      <xdr:row>39</xdr:row>
      <xdr:rowOff>16842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7969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4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4629</xdr:rowOff>
    </xdr:from>
    <xdr:to>
      <xdr:col>85</xdr:col>
      <xdr:colOff>127000</xdr:colOff>
      <xdr:row>77</xdr:row>
      <xdr:rowOff>23045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06279"/>
          <a:ext cx="8382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136444</xdr:rowOff>
    </xdr:from>
    <xdr:to>
      <xdr:col>81</xdr:col>
      <xdr:colOff>50800</xdr:colOff>
      <xdr:row>77</xdr:row>
      <xdr:rowOff>23045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166644"/>
          <a:ext cx="8890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136444</xdr:rowOff>
    </xdr:from>
    <xdr:to>
      <xdr:col>76</xdr:col>
      <xdr:colOff>114300</xdr:colOff>
      <xdr:row>77</xdr:row>
      <xdr:rowOff>730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66644"/>
          <a:ext cx="889000" cy="3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730</xdr:rowOff>
    </xdr:from>
    <xdr:to>
      <xdr:col>71</xdr:col>
      <xdr:colOff>177800</xdr:colOff>
      <xdr:row>77</xdr:row>
      <xdr:rowOff>11652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02380"/>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125279</xdr:rowOff>
    </xdr:from>
    <xdr:to>
      <xdr:col>85</xdr:col>
      <xdr:colOff>177800</xdr:colOff>
      <xdr:row>77</xdr:row>
      <xdr:rowOff>55429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103706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143695</xdr:rowOff>
    </xdr:from>
    <xdr:to>
      <xdr:col>81</xdr:col>
      <xdr:colOff>101600</xdr:colOff>
      <xdr:row>77</xdr:row>
      <xdr:rowOff>73845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64972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85644</xdr:rowOff>
    </xdr:from>
    <xdr:to>
      <xdr:col>76</xdr:col>
      <xdr:colOff>165100</xdr:colOff>
      <xdr:row>77</xdr:row>
      <xdr:rowOff>15794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32321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9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121380</xdr:rowOff>
    </xdr:from>
    <xdr:to>
      <xdr:col>72</xdr:col>
      <xdr:colOff>38100</xdr:colOff>
      <xdr:row>77</xdr:row>
      <xdr:rowOff>51530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132302</xdr:rowOff>
    </xdr:from>
    <xdr:to>
      <xdr:col>67</xdr:col>
      <xdr:colOff>101600</xdr:colOff>
      <xdr:row>77</xdr:row>
      <xdr:rowOff>62452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53579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30370</xdr:rowOff>
    </xdr:from>
    <xdr:to>
      <xdr:col>85</xdr:col>
      <xdr:colOff>127000</xdr:colOff>
      <xdr:row>98</xdr:row>
      <xdr:rowOff>73085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32470"/>
          <a:ext cx="8382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30370</xdr:rowOff>
    </xdr:from>
    <xdr:to>
      <xdr:col>81</xdr:col>
      <xdr:colOff>50800</xdr:colOff>
      <xdr:row>99</xdr:row>
      <xdr:rowOff>41918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32470"/>
          <a:ext cx="889000" cy="18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41918</xdr:rowOff>
    </xdr:from>
    <xdr:to>
      <xdr:col>76</xdr:col>
      <xdr:colOff>114300</xdr:colOff>
      <xdr:row>99</xdr:row>
      <xdr:rowOff>48267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15468"/>
          <a:ext cx="8890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41095</xdr:rowOff>
    </xdr:from>
    <xdr:to>
      <xdr:col>71</xdr:col>
      <xdr:colOff>177800</xdr:colOff>
      <xdr:row>99</xdr:row>
      <xdr:rowOff>48267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14645"/>
          <a:ext cx="8890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22285</xdr:rowOff>
    </xdr:from>
    <xdr:to>
      <xdr:col>85</xdr:col>
      <xdr:colOff>177800</xdr:colOff>
      <xdr:row>98</xdr:row>
      <xdr:rowOff>123885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151020</xdr:rowOff>
    </xdr:from>
    <xdr:to>
      <xdr:col>81</xdr:col>
      <xdr:colOff>101600</xdr:colOff>
      <xdr:row>98</xdr:row>
      <xdr:rowOff>81170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8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97697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5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162568</xdr:rowOff>
    </xdr:from>
    <xdr:to>
      <xdr:col>76</xdr:col>
      <xdr:colOff>165100</xdr:colOff>
      <xdr:row>99</xdr:row>
      <xdr:rowOff>92718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83845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168917</xdr:rowOff>
    </xdr:from>
    <xdr:to>
      <xdr:col>72</xdr:col>
      <xdr:colOff>38100</xdr:colOff>
      <xdr:row>99</xdr:row>
      <xdr:rowOff>99067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90194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161745</xdr:rowOff>
    </xdr:from>
    <xdr:to>
      <xdr:col>67</xdr:col>
      <xdr:colOff>101600</xdr:colOff>
      <xdr:row>99</xdr:row>
      <xdr:rowOff>91895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83022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156312</xdr:rowOff>
    </xdr:from>
    <xdr:to>
      <xdr:col>116</xdr:col>
      <xdr:colOff>63500</xdr:colOff>
      <xdr:row>38</xdr:row>
      <xdr:rowOff>156807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328512"/>
          <a:ext cx="838200" cy="34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156312</xdr:rowOff>
    </xdr:from>
    <xdr:to>
      <xdr:col>111</xdr:col>
      <xdr:colOff>177800</xdr:colOff>
      <xdr:row>38</xdr:row>
      <xdr:rowOff>150596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328512"/>
          <a:ext cx="889000" cy="3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6252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150596</xdr:rowOff>
    </xdr:from>
    <xdr:to>
      <xdr:col>107</xdr:col>
      <xdr:colOff>50800</xdr:colOff>
      <xdr:row>38</xdr:row>
      <xdr:rowOff>153226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665696"/>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30866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7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96380</xdr:rowOff>
    </xdr:from>
    <xdr:to>
      <xdr:col>102</xdr:col>
      <xdr:colOff>114300</xdr:colOff>
      <xdr:row>38</xdr:row>
      <xdr:rowOff>153226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440030"/>
          <a:ext cx="889000" cy="2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106007</xdr:rowOff>
    </xdr:from>
    <xdr:to>
      <xdr:col>116</xdr:col>
      <xdr:colOff>114300</xdr:colOff>
      <xdr:row>39</xdr:row>
      <xdr:rowOff>36157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2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59936</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105512</xdr:rowOff>
    </xdr:from>
    <xdr:to>
      <xdr:col>112</xdr:col>
      <xdr:colOff>38100</xdr:colOff>
      <xdr:row>37</xdr:row>
      <xdr:rowOff>35662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2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52189</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60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99796</xdr:rowOff>
    </xdr:from>
    <xdr:to>
      <xdr:col>107</xdr:col>
      <xdr:colOff>101600</xdr:colOff>
      <xdr:row>39</xdr:row>
      <xdr:rowOff>29946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46474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9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102426</xdr:rowOff>
    </xdr:from>
    <xdr:to>
      <xdr:col>102</xdr:col>
      <xdr:colOff>165100</xdr:colOff>
      <xdr:row>39</xdr:row>
      <xdr:rowOff>32576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23703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71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45580</xdr:rowOff>
    </xdr:from>
    <xdr:to>
      <xdr:col>98</xdr:col>
      <xdr:colOff>38100</xdr:colOff>
      <xdr:row>37</xdr:row>
      <xdr:rowOff>147180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3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163707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16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40336</xdr:rowOff>
    </xdr:from>
    <xdr:to>
      <xdr:col>116</xdr:col>
      <xdr:colOff>63500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5588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40132</xdr:rowOff>
    </xdr:from>
    <xdr:to>
      <xdr:col>111</xdr:col>
      <xdr:colOff>177800</xdr:colOff>
      <xdr:row>59</xdr:row>
      <xdr:rowOff>40336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55682"/>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39942</xdr:rowOff>
    </xdr:from>
    <xdr:to>
      <xdr:col>107</xdr:col>
      <xdr:colOff>50800</xdr:colOff>
      <xdr:row>59</xdr:row>
      <xdr:rowOff>40132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5549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162433</xdr:rowOff>
    </xdr:from>
    <xdr:to>
      <xdr:col>102</xdr:col>
      <xdr:colOff>114300</xdr:colOff>
      <xdr:row>59</xdr:row>
      <xdr:rowOff>39942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06533"/>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160986</xdr:rowOff>
    </xdr:from>
    <xdr:to>
      <xdr:col>112</xdr:col>
      <xdr:colOff>38100</xdr:colOff>
      <xdr:row>59</xdr:row>
      <xdr:rowOff>91136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82263</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197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160782</xdr:rowOff>
    </xdr:from>
    <xdr:to>
      <xdr:col>107</xdr:col>
      <xdr:colOff>101600</xdr:colOff>
      <xdr:row>59</xdr:row>
      <xdr:rowOff>90932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82059</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197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160592</xdr:rowOff>
    </xdr:from>
    <xdr:to>
      <xdr:col>102</xdr:col>
      <xdr:colOff>165100</xdr:colOff>
      <xdr:row>59</xdr:row>
      <xdr:rowOff>90742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81869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97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111633</xdr:rowOff>
    </xdr:from>
    <xdr:to>
      <xdr:col>98</xdr:col>
      <xdr:colOff>38100</xdr:colOff>
      <xdr:row>59</xdr:row>
      <xdr:rowOff>41783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5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58310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8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164328</xdr:rowOff>
    </xdr:from>
    <xdr:to>
      <xdr:col>116</xdr:col>
      <xdr:colOff>63500</xdr:colOff>
      <xdr:row>75</xdr:row>
      <xdr:rowOff>34879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851628"/>
          <a:ext cx="838200" cy="4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34879</xdr:rowOff>
    </xdr:from>
    <xdr:to>
      <xdr:col>111</xdr:col>
      <xdr:colOff>177800</xdr:colOff>
      <xdr:row>75</xdr:row>
      <xdr:rowOff>97729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893629"/>
          <a:ext cx="889000" cy="6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97729</xdr:rowOff>
    </xdr:from>
    <xdr:to>
      <xdr:col>107</xdr:col>
      <xdr:colOff>50800</xdr:colOff>
      <xdr:row>76</xdr:row>
      <xdr:rowOff>15830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956479"/>
          <a:ext cx="889000" cy="8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15830</xdr:rowOff>
    </xdr:from>
    <xdr:to>
      <xdr:col>102</xdr:col>
      <xdr:colOff>114300</xdr:colOff>
      <xdr:row>76</xdr:row>
      <xdr:rowOff>29439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046030"/>
          <a:ext cx="889000" cy="1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113528</xdr:rowOff>
    </xdr:from>
    <xdr:to>
      <xdr:col>116</xdr:col>
      <xdr:colOff>114300</xdr:colOff>
      <xdr:row>75</xdr:row>
      <xdr:rowOff>43678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136405</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6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155529</xdr:rowOff>
    </xdr:from>
    <xdr:to>
      <xdr:col>112</xdr:col>
      <xdr:colOff>38100</xdr:colOff>
      <xdr:row>75</xdr:row>
      <xdr:rowOff>85679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8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76806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9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46929</xdr:rowOff>
    </xdr:from>
    <xdr:to>
      <xdr:col>107</xdr:col>
      <xdr:colOff>101600</xdr:colOff>
      <xdr:row>75</xdr:row>
      <xdr:rowOff>148529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0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139656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99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136479</xdr:rowOff>
    </xdr:from>
    <xdr:to>
      <xdr:col>102</xdr:col>
      <xdr:colOff>165100</xdr:colOff>
      <xdr:row>76</xdr:row>
      <xdr:rowOff>66628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952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57757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150089</xdr:rowOff>
    </xdr:from>
    <xdr:to>
      <xdr:col>98</xdr:col>
      <xdr:colOff>38100</xdr:colOff>
      <xdr:row>76</xdr:row>
      <xdr:rowOff>80239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0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71366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では、いくつかの項目が類似団体平均を上回っていたが、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では、令和元年房総半島台風等関連事業や一部の新型コロナウイルス感染症対策事業等の終了により、ほとんどの項目で類似団体平均を下回った。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で類似団体平均を上回った項目は繰出金で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円増加しているがこれは、高齢化率、介護サービス利用量の増加により、後期高齢者医療事業会計及び介護保険事業会計への繰出金が増加したためである。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今後も高齢者の医療・介護給付費を抑制するため、疾病・介護予防事業等の充実を図っていく。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また、人件費についても、類似団体平均は下回っているものの、年々増加傾向にあるため、定員管理計画により適切な職員数を維持し、継続して人件費の抑制に努めていく。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7,183
7,095
45.17
5,216,040
4,809,225
234,269
3,158,630
4,793,953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53784</xdr:rowOff>
    </xdr:from>
    <xdr:to>
      <xdr:col>24</xdr:col>
      <xdr:colOff>63500</xdr:colOff>
      <xdr:row>36</xdr:row>
      <xdr:rowOff>121031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5984"/>
          <a:ext cx="8382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57023</xdr:rowOff>
    </xdr:from>
    <xdr:to>
      <xdr:col>19</xdr:col>
      <xdr:colOff>177800</xdr:colOff>
      <xdr:row>36</xdr:row>
      <xdr:rowOff>121031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9223"/>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57023</xdr:rowOff>
    </xdr:from>
    <xdr:to>
      <xdr:col>15</xdr:col>
      <xdr:colOff>50800</xdr:colOff>
      <xdr:row>36</xdr:row>
      <xdr:rowOff>71501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922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71501</xdr:rowOff>
    </xdr:from>
    <xdr:to>
      <xdr:col>10</xdr:col>
      <xdr:colOff>114300</xdr:colOff>
      <xdr:row>36</xdr:row>
      <xdr:rowOff>110934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43701"/>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2984</xdr:rowOff>
    </xdr:from>
    <xdr:to>
      <xdr:col>24</xdr:col>
      <xdr:colOff>114300</xdr:colOff>
      <xdr:row>36</xdr:row>
      <xdr:rowOff>104584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152861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70231</xdr:rowOff>
    </xdr:from>
    <xdr:to>
      <xdr:col>20</xdr:col>
      <xdr:colOff>38100</xdr:colOff>
      <xdr:row>37</xdr:row>
      <xdr:rowOff>381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162958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6223</xdr:rowOff>
    </xdr:from>
    <xdr:to>
      <xdr:col>15</xdr:col>
      <xdr:colOff>101600</xdr:colOff>
      <xdr:row>36</xdr:row>
      <xdr:rowOff>107823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98950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20701</xdr:rowOff>
    </xdr:from>
    <xdr:to>
      <xdr:col>10</xdr:col>
      <xdr:colOff>165100</xdr:colOff>
      <xdr:row>36</xdr:row>
      <xdr:rowOff>122301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113428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60134</xdr:rowOff>
    </xdr:from>
    <xdr:to>
      <xdr:col>6</xdr:col>
      <xdr:colOff>38100</xdr:colOff>
      <xdr:row>36</xdr:row>
      <xdr:rowOff>161734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152861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13281</xdr:rowOff>
    </xdr:from>
    <xdr:to>
      <xdr:col>24</xdr:col>
      <xdr:colOff>63500</xdr:colOff>
      <xdr:row>58</xdr:row>
      <xdr:rowOff>29994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85931"/>
          <a:ext cx="838200" cy="1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13281</xdr:rowOff>
    </xdr:from>
    <xdr:to>
      <xdr:col>19</xdr:col>
      <xdr:colOff>177800</xdr:colOff>
      <xdr:row>58</xdr:row>
      <xdr:rowOff>134331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85931"/>
          <a:ext cx="889000" cy="29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134331</xdr:rowOff>
    </xdr:from>
    <xdr:to>
      <xdr:col>15</xdr:col>
      <xdr:colOff>50800</xdr:colOff>
      <xdr:row>58</xdr:row>
      <xdr:rowOff>158783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8431"/>
          <a:ext cx="8890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145929</xdr:rowOff>
    </xdr:from>
    <xdr:to>
      <xdr:col>10</xdr:col>
      <xdr:colOff>114300</xdr:colOff>
      <xdr:row>58</xdr:row>
      <xdr:rowOff>158783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0029"/>
          <a:ext cx="889000" cy="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150644</xdr:rowOff>
    </xdr:from>
    <xdr:to>
      <xdr:col>24</xdr:col>
      <xdr:colOff>114300</xdr:colOff>
      <xdr:row>58</xdr:row>
      <xdr:rowOff>80794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65571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133931</xdr:rowOff>
    </xdr:from>
    <xdr:to>
      <xdr:col>20</xdr:col>
      <xdr:colOff>38100</xdr:colOff>
      <xdr:row>57</xdr:row>
      <xdr:rowOff>64081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55208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2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83531</xdr:rowOff>
    </xdr:from>
    <xdr:to>
      <xdr:col>15</xdr:col>
      <xdr:colOff>101600</xdr:colOff>
      <xdr:row>59</xdr:row>
      <xdr:rowOff>13681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107983</xdr:rowOff>
    </xdr:from>
    <xdr:to>
      <xdr:col>10</xdr:col>
      <xdr:colOff>165100</xdr:colOff>
      <xdr:row>59</xdr:row>
      <xdr:rowOff>38133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29260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95129</xdr:rowOff>
    </xdr:from>
    <xdr:to>
      <xdr:col>6</xdr:col>
      <xdr:colOff>38100</xdr:colOff>
      <xdr:row>59</xdr:row>
      <xdr:rowOff>25279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16406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87402</xdr:rowOff>
    </xdr:from>
    <xdr:to>
      <xdr:col>24</xdr:col>
      <xdr:colOff>63500</xdr:colOff>
      <xdr:row>77</xdr:row>
      <xdr:rowOff>23538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17602"/>
          <a:ext cx="838200" cy="10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23538</xdr:rowOff>
    </xdr:from>
    <xdr:to>
      <xdr:col>19</xdr:col>
      <xdr:colOff>177800</xdr:colOff>
      <xdr:row>77</xdr:row>
      <xdr:rowOff>121824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25188"/>
          <a:ext cx="889000" cy="9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121824</xdr:rowOff>
    </xdr:from>
    <xdr:to>
      <xdr:col>15</xdr:col>
      <xdr:colOff>50800</xdr:colOff>
      <xdr:row>78</xdr:row>
      <xdr:rowOff>3311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23474"/>
          <a:ext cx="8890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3311</xdr:rowOff>
    </xdr:from>
    <xdr:to>
      <xdr:col>10</xdr:col>
      <xdr:colOff>114300</xdr:colOff>
      <xdr:row>78</xdr:row>
      <xdr:rowOff>13088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76411"/>
          <a:ext cx="889000" cy="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36602</xdr:rowOff>
    </xdr:from>
    <xdr:to>
      <xdr:col>24</xdr:col>
      <xdr:colOff>114300</xdr:colOff>
      <xdr:row>76</xdr:row>
      <xdr:rowOff>138202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15029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4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144188</xdr:rowOff>
    </xdr:from>
    <xdr:to>
      <xdr:col>20</xdr:col>
      <xdr:colOff>38100</xdr:colOff>
      <xdr:row>77</xdr:row>
      <xdr:rowOff>74338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65465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6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71024</xdr:rowOff>
    </xdr:from>
    <xdr:to>
      <xdr:col>15</xdr:col>
      <xdr:colOff>101600</xdr:colOff>
      <xdr:row>78</xdr:row>
      <xdr:rowOff>1174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163751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6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123961</xdr:rowOff>
    </xdr:from>
    <xdr:to>
      <xdr:col>10</xdr:col>
      <xdr:colOff>165100</xdr:colOff>
      <xdr:row>78</xdr:row>
      <xdr:rowOff>54111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45238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1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133738</xdr:rowOff>
    </xdr:from>
    <xdr:to>
      <xdr:col>6</xdr:col>
      <xdr:colOff>38100</xdr:colOff>
      <xdr:row>78</xdr:row>
      <xdr:rowOff>63888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55015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2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90593</xdr:rowOff>
    </xdr:from>
    <xdr:to>
      <xdr:col>24</xdr:col>
      <xdr:colOff>63500</xdr:colOff>
      <xdr:row>96</xdr:row>
      <xdr:rowOff>132124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035443"/>
          <a:ext cx="838200" cy="5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90593</xdr:rowOff>
    </xdr:from>
    <xdr:to>
      <xdr:col>19</xdr:col>
      <xdr:colOff>177800</xdr:colOff>
      <xdr:row>97</xdr:row>
      <xdr:rowOff>33624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035443"/>
          <a:ext cx="889000" cy="62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33624</xdr:rowOff>
    </xdr:from>
    <xdr:to>
      <xdr:col>15</xdr:col>
      <xdr:colOff>50800</xdr:colOff>
      <xdr:row>97</xdr:row>
      <xdr:rowOff>69762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4274"/>
          <a:ext cx="889000" cy="3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69762</xdr:rowOff>
    </xdr:from>
    <xdr:to>
      <xdr:col>10</xdr:col>
      <xdr:colOff>114300</xdr:colOff>
      <xdr:row>97</xdr:row>
      <xdr:rowOff>70123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00412"/>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81324</xdr:rowOff>
    </xdr:from>
    <xdr:to>
      <xdr:col>24</xdr:col>
      <xdr:colOff>114300</xdr:colOff>
      <xdr:row>97</xdr:row>
      <xdr:rowOff>11474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4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59751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39793</xdr:rowOff>
    </xdr:from>
    <xdr:to>
      <xdr:col>20</xdr:col>
      <xdr:colOff>38100</xdr:colOff>
      <xdr:row>93</xdr:row>
      <xdr:rowOff>141393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98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157920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75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154274</xdr:rowOff>
    </xdr:from>
    <xdr:to>
      <xdr:col>15</xdr:col>
      <xdr:colOff>101600</xdr:colOff>
      <xdr:row>97</xdr:row>
      <xdr:rowOff>84424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75551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18962</xdr:rowOff>
    </xdr:from>
    <xdr:to>
      <xdr:col>10</xdr:col>
      <xdr:colOff>165100</xdr:colOff>
      <xdr:row>97</xdr:row>
      <xdr:rowOff>120562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111689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19323</xdr:rowOff>
    </xdr:from>
    <xdr:to>
      <xdr:col>6</xdr:col>
      <xdr:colOff>38100</xdr:colOff>
      <xdr:row>97</xdr:row>
      <xdr:rowOff>120923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112050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142901</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315101"/>
          <a:ext cx="889000" cy="33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71990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8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92101</xdr:rowOff>
    </xdr:from>
    <xdr:to>
      <xdr:col>36</xdr:col>
      <xdr:colOff>165100</xdr:colOff>
      <xdr:row>37</xdr:row>
      <xdr:rowOff>22251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38778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0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67870</xdr:rowOff>
    </xdr:from>
    <xdr:to>
      <xdr:col>55</xdr:col>
      <xdr:colOff>0</xdr:colOff>
      <xdr:row>58</xdr:row>
      <xdr:rowOff>23247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40520"/>
          <a:ext cx="838200" cy="1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67870</xdr:rowOff>
    </xdr:from>
    <xdr:to>
      <xdr:col>50</xdr:col>
      <xdr:colOff>114300</xdr:colOff>
      <xdr:row>58</xdr:row>
      <xdr:rowOff>39660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40520"/>
          <a:ext cx="889000" cy="14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30649</xdr:rowOff>
    </xdr:from>
    <xdr:to>
      <xdr:col>45</xdr:col>
      <xdr:colOff>177800</xdr:colOff>
      <xdr:row>58</xdr:row>
      <xdr:rowOff>39660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74749"/>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29090</xdr:rowOff>
    </xdr:from>
    <xdr:to>
      <xdr:col>41</xdr:col>
      <xdr:colOff>50800</xdr:colOff>
      <xdr:row>58</xdr:row>
      <xdr:rowOff>30649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73190"/>
          <a:ext cx="889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143897</xdr:rowOff>
    </xdr:from>
    <xdr:to>
      <xdr:col>55</xdr:col>
      <xdr:colOff>50800</xdr:colOff>
      <xdr:row>58</xdr:row>
      <xdr:rowOff>74047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1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58824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17070</xdr:rowOff>
    </xdr:from>
    <xdr:to>
      <xdr:col>50</xdr:col>
      <xdr:colOff>165100</xdr:colOff>
      <xdr:row>57</xdr:row>
      <xdr:rowOff>118670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135197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5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160310</xdr:rowOff>
    </xdr:from>
    <xdr:to>
      <xdr:col>46</xdr:col>
      <xdr:colOff>38100</xdr:colOff>
      <xdr:row>58</xdr:row>
      <xdr:rowOff>90460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81587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2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151299</xdr:rowOff>
    </xdr:from>
    <xdr:to>
      <xdr:col>41</xdr:col>
      <xdr:colOff>101600</xdr:colOff>
      <xdr:row>58</xdr:row>
      <xdr:rowOff>81449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72576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1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149740</xdr:rowOff>
    </xdr:from>
    <xdr:to>
      <xdr:col>36</xdr:col>
      <xdr:colOff>165100</xdr:colOff>
      <xdr:row>58</xdr:row>
      <xdr:rowOff>79890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71017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1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13280</xdr:rowOff>
    </xdr:from>
    <xdr:to>
      <xdr:col>55</xdr:col>
      <xdr:colOff>0</xdr:colOff>
      <xdr:row>78</xdr:row>
      <xdr:rowOff>26008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86380"/>
          <a:ext cx="838200" cy="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13280</xdr:rowOff>
    </xdr:from>
    <xdr:to>
      <xdr:col>50</xdr:col>
      <xdr:colOff>114300</xdr:colOff>
      <xdr:row>78</xdr:row>
      <xdr:rowOff>60578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86380"/>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17216</xdr:rowOff>
    </xdr:from>
    <xdr:to>
      <xdr:col>45</xdr:col>
      <xdr:colOff>177800</xdr:colOff>
      <xdr:row>78</xdr:row>
      <xdr:rowOff>60578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90316"/>
          <a:ext cx="889000" cy="4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17216</xdr:rowOff>
    </xdr:from>
    <xdr:to>
      <xdr:col>41</xdr:col>
      <xdr:colOff>50800</xdr:colOff>
      <xdr:row>78</xdr:row>
      <xdr:rowOff>78563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90316"/>
          <a:ext cx="8890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146658</xdr:rowOff>
    </xdr:from>
    <xdr:to>
      <xdr:col>55</xdr:col>
      <xdr:colOff>50800</xdr:colOff>
      <xdr:row>78</xdr:row>
      <xdr:rowOff>76808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4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61585</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6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133930</xdr:rowOff>
    </xdr:from>
    <xdr:to>
      <xdr:col>50</xdr:col>
      <xdr:colOff>165100</xdr:colOff>
      <xdr:row>78</xdr:row>
      <xdr:rowOff>64080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55207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2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9778</xdr:rowOff>
    </xdr:from>
    <xdr:to>
      <xdr:col>46</xdr:col>
      <xdr:colOff>38100</xdr:colOff>
      <xdr:row>78</xdr:row>
      <xdr:rowOff>111378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102505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7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137866</xdr:rowOff>
    </xdr:from>
    <xdr:to>
      <xdr:col>41</xdr:col>
      <xdr:colOff>101600</xdr:colOff>
      <xdr:row>78</xdr:row>
      <xdr:rowOff>68016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59143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27763</xdr:rowOff>
    </xdr:from>
    <xdr:to>
      <xdr:col>36</xdr:col>
      <xdr:colOff>165100</xdr:colOff>
      <xdr:row>78</xdr:row>
      <xdr:rowOff>129363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120490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9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113677</xdr:rowOff>
    </xdr:from>
    <xdr:to>
      <xdr:col>55</xdr:col>
      <xdr:colOff>0</xdr:colOff>
      <xdr:row>98</xdr:row>
      <xdr:rowOff>7857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44327"/>
          <a:ext cx="8382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113677</xdr:rowOff>
    </xdr:from>
    <xdr:to>
      <xdr:col>50</xdr:col>
      <xdr:colOff>114300</xdr:colOff>
      <xdr:row>98</xdr:row>
      <xdr:rowOff>46020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44327"/>
          <a:ext cx="889000" cy="10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44790</xdr:rowOff>
    </xdr:from>
    <xdr:to>
      <xdr:col>45</xdr:col>
      <xdr:colOff>177800</xdr:colOff>
      <xdr:row>98</xdr:row>
      <xdr:rowOff>46020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46890"/>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44790</xdr:rowOff>
    </xdr:from>
    <xdr:to>
      <xdr:col>41</xdr:col>
      <xdr:colOff>50800</xdr:colOff>
      <xdr:row>98</xdr:row>
      <xdr:rowOff>55749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46890"/>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128507</xdr:rowOff>
    </xdr:from>
    <xdr:to>
      <xdr:col>55</xdr:col>
      <xdr:colOff>50800</xdr:colOff>
      <xdr:row>98</xdr:row>
      <xdr:rowOff>58657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5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43434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62877</xdr:rowOff>
    </xdr:from>
    <xdr:to>
      <xdr:col>50</xdr:col>
      <xdr:colOff>165100</xdr:colOff>
      <xdr:row>97</xdr:row>
      <xdr:rowOff>164477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155604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8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166670</xdr:rowOff>
    </xdr:from>
    <xdr:to>
      <xdr:col>46</xdr:col>
      <xdr:colOff>38100</xdr:colOff>
      <xdr:row>98</xdr:row>
      <xdr:rowOff>96820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87947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165440</xdr:rowOff>
    </xdr:from>
    <xdr:to>
      <xdr:col>41</xdr:col>
      <xdr:colOff>101600</xdr:colOff>
      <xdr:row>98</xdr:row>
      <xdr:rowOff>95590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9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86717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8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4949</xdr:rowOff>
    </xdr:from>
    <xdr:to>
      <xdr:col>36</xdr:col>
      <xdr:colOff>165100</xdr:colOff>
      <xdr:row>98</xdr:row>
      <xdr:rowOff>106549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97676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116735</xdr:rowOff>
    </xdr:from>
    <xdr:to>
      <xdr:col>85</xdr:col>
      <xdr:colOff>127000</xdr:colOff>
      <xdr:row>37</xdr:row>
      <xdr:rowOff>155864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60385"/>
          <a:ext cx="8382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116735</xdr:rowOff>
    </xdr:from>
    <xdr:to>
      <xdr:col>81</xdr:col>
      <xdr:colOff>50800</xdr:colOff>
      <xdr:row>37</xdr:row>
      <xdr:rowOff>135947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60385"/>
          <a:ext cx="889000" cy="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102905</xdr:rowOff>
    </xdr:from>
    <xdr:to>
      <xdr:col>76</xdr:col>
      <xdr:colOff>114300</xdr:colOff>
      <xdr:row>37</xdr:row>
      <xdr:rowOff>135947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46555"/>
          <a:ext cx="889000" cy="3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102905</xdr:rowOff>
    </xdr:from>
    <xdr:to>
      <xdr:col>71</xdr:col>
      <xdr:colOff>177800</xdr:colOff>
      <xdr:row>38</xdr:row>
      <xdr:rowOff>67310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46555"/>
          <a:ext cx="889000" cy="13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105064</xdr:rowOff>
    </xdr:from>
    <xdr:to>
      <xdr:col>85</xdr:col>
      <xdr:colOff>177800</xdr:colOff>
      <xdr:row>38</xdr:row>
      <xdr:rowOff>35213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487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83491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65935</xdr:rowOff>
    </xdr:from>
    <xdr:to>
      <xdr:col>81</xdr:col>
      <xdr:colOff>101600</xdr:colOff>
      <xdr:row>37</xdr:row>
      <xdr:rowOff>167536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09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158663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0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85147</xdr:rowOff>
    </xdr:from>
    <xdr:to>
      <xdr:col>76</xdr:col>
      <xdr:colOff>165100</xdr:colOff>
      <xdr:row>38</xdr:row>
      <xdr:rowOff>15297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6425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52105</xdr:rowOff>
    </xdr:from>
    <xdr:to>
      <xdr:col>72</xdr:col>
      <xdr:colOff>38100</xdr:colOff>
      <xdr:row>37</xdr:row>
      <xdr:rowOff>153705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170232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7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xdr:rowOff>
    </xdr:from>
    <xdr:to>
      <xdr:col>67</xdr:col>
      <xdr:colOff>101600</xdr:colOff>
      <xdr:row>38</xdr:row>
      <xdr:rowOff>118110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109237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2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6815</xdr:rowOff>
    </xdr:from>
    <xdr:to>
      <xdr:col>85</xdr:col>
      <xdr:colOff>127000</xdr:colOff>
      <xdr:row>56</xdr:row>
      <xdr:rowOff>25476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08015"/>
          <a:ext cx="838200" cy="1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25476</xdr:rowOff>
    </xdr:from>
    <xdr:to>
      <xdr:col>81</xdr:col>
      <xdr:colOff>50800</xdr:colOff>
      <xdr:row>56</xdr:row>
      <xdr:rowOff>28570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26676"/>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91138</xdr:rowOff>
    </xdr:from>
    <xdr:to>
      <xdr:col>76</xdr:col>
      <xdr:colOff>114300</xdr:colOff>
      <xdr:row>56</xdr:row>
      <xdr:rowOff>28570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520888"/>
          <a:ext cx="889000" cy="10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91138</xdr:rowOff>
    </xdr:from>
    <xdr:to>
      <xdr:col>71</xdr:col>
      <xdr:colOff>177800</xdr:colOff>
      <xdr:row>56</xdr:row>
      <xdr:rowOff>25149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20888"/>
          <a:ext cx="8890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127465</xdr:rowOff>
    </xdr:from>
    <xdr:to>
      <xdr:col>85</xdr:col>
      <xdr:colOff>177800</xdr:colOff>
      <xdr:row>56</xdr:row>
      <xdr:rowOff>57615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105892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146126</xdr:rowOff>
    </xdr:from>
    <xdr:to>
      <xdr:col>81</xdr:col>
      <xdr:colOff>101600</xdr:colOff>
      <xdr:row>56</xdr:row>
      <xdr:rowOff>76276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67403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149220</xdr:rowOff>
    </xdr:from>
    <xdr:to>
      <xdr:col>76</xdr:col>
      <xdr:colOff>165100</xdr:colOff>
      <xdr:row>56</xdr:row>
      <xdr:rowOff>79370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7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70497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7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40338</xdr:rowOff>
    </xdr:from>
    <xdr:to>
      <xdr:col>72</xdr:col>
      <xdr:colOff>38100</xdr:colOff>
      <xdr:row>55</xdr:row>
      <xdr:rowOff>141938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158465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4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145799</xdr:rowOff>
    </xdr:from>
    <xdr:to>
      <xdr:col>67</xdr:col>
      <xdr:colOff>101600</xdr:colOff>
      <xdr:row>56</xdr:row>
      <xdr:rowOff>75949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92476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130327</xdr:rowOff>
    </xdr:from>
    <xdr:to>
      <xdr:col>85</xdr:col>
      <xdr:colOff>127000</xdr:colOff>
      <xdr:row>78</xdr:row>
      <xdr:rowOff>123391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160527"/>
          <a:ext cx="838200" cy="33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130327</xdr:rowOff>
    </xdr:from>
    <xdr:to>
      <xdr:col>81</xdr:col>
      <xdr:colOff>50800</xdr:colOff>
      <xdr:row>78</xdr:row>
      <xdr:rowOff>64157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160527"/>
          <a:ext cx="889000" cy="27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64157</xdr:rowOff>
    </xdr:from>
    <xdr:to>
      <xdr:col>76</xdr:col>
      <xdr:colOff>114300</xdr:colOff>
      <xdr:row>78</xdr:row>
      <xdr:rowOff>123172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37257"/>
          <a:ext cx="889000" cy="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123172</xdr:rowOff>
    </xdr:from>
    <xdr:to>
      <xdr:col>71</xdr:col>
      <xdr:colOff>177800</xdr:colOff>
      <xdr:row>78</xdr:row>
      <xdr:rowOff>137492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96272"/>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72591</xdr:rowOff>
    </xdr:from>
    <xdr:to>
      <xdr:col>85</xdr:col>
      <xdr:colOff>177800</xdr:colOff>
      <xdr:row>79</xdr:row>
      <xdr:rowOff>2741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79527</xdr:rowOff>
    </xdr:from>
    <xdr:to>
      <xdr:col>81</xdr:col>
      <xdr:colOff>101600</xdr:colOff>
      <xdr:row>77</xdr:row>
      <xdr:rowOff>9677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1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26205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288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13357</xdr:rowOff>
    </xdr:from>
    <xdr:to>
      <xdr:col>76</xdr:col>
      <xdr:colOff>165100</xdr:colOff>
      <xdr:row>78</xdr:row>
      <xdr:rowOff>114957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131484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6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72372</xdr:rowOff>
    </xdr:from>
    <xdr:to>
      <xdr:col>72</xdr:col>
      <xdr:colOff>38100</xdr:colOff>
      <xdr:row>79</xdr:row>
      <xdr:rowOff>2522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165099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3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86692</xdr:rowOff>
    </xdr:from>
    <xdr:to>
      <xdr:col>67</xdr:col>
      <xdr:colOff>101600</xdr:colOff>
      <xdr:row>79</xdr:row>
      <xdr:rowOff>16842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7969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2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4629</xdr:rowOff>
    </xdr:from>
    <xdr:to>
      <xdr:col>85</xdr:col>
      <xdr:colOff>127000</xdr:colOff>
      <xdr:row>97</xdr:row>
      <xdr:rowOff>23045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35279"/>
          <a:ext cx="8382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136444</xdr:rowOff>
    </xdr:from>
    <xdr:to>
      <xdr:col>81</xdr:col>
      <xdr:colOff>50800</xdr:colOff>
      <xdr:row>97</xdr:row>
      <xdr:rowOff>23045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595644"/>
          <a:ext cx="8890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136444</xdr:rowOff>
    </xdr:from>
    <xdr:to>
      <xdr:col>76</xdr:col>
      <xdr:colOff>114300</xdr:colOff>
      <xdr:row>97</xdr:row>
      <xdr:rowOff>730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95644"/>
          <a:ext cx="889000" cy="3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730</xdr:rowOff>
    </xdr:from>
    <xdr:to>
      <xdr:col>71</xdr:col>
      <xdr:colOff>177800</xdr:colOff>
      <xdr:row>97</xdr:row>
      <xdr:rowOff>11652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31380"/>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125279</xdr:rowOff>
    </xdr:from>
    <xdr:to>
      <xdr:col>85</xdr:col>
      <xdr:colOff>177800</xdr:colOff>
      <xdr:row>97</xdr:row>
      <xdr:rowOff>55429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103706</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143695</xdr:rowOff>
    </xdr:from>
    <xdr:to>
      <xdr:col>81</xdr:col>
      <xdr:colOff>101600</xdr:colOff>
      <xdr:row>97</xdr:row>
      <xdr:rowOff>73845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64972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6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85644</xdr:rowOff>
    </xdr:from>
    <xdr:to>
      <xdr:col>76</xdr:col>
      <xdr:colOff>165100</xdr:colOff>
      <xdr:row>97</xdr:row>
      <xdr:rowOff>15794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32321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121380</xdr:rowOff>
    </xdr:from>
    <xdr:to>
      <xdr:col>72</xdr:col>
      <xdr:colOff>38100</xdr:colOff>
      <xdr:row>97</xdr:row>
      <xdr:rowOff>51530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42657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132302</xdr:rowOff>
    </xdr:from>
    <xdr:to>
      <xdr:col>67</xdr:col>
      <xdr:colOff>101600</xdr:colOff>
      <xdr:row>97</xdr:row>
      <xdr:rowOff>62452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53579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は令和元年房総半島台風等や新型コロナウイルス感染症対策事業等の影響により突発的な財政需要が生じ、衛生費、農林水産業費、災害復旧費が類似団体平均を上回ったが、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では、令和元年房総半島台風等関連事業や一部の新型コロナウイルス感染症対策事業等の終了により、全ての項目で類似団体平均を下回ることができた。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180,507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から下回っているものの、年々増加傾向にある。要因としては、高齢化率や介護サービス量の増加により後期高齢者医療事業会計及び介護保険会計への繰出金が増加している他、障害福祉サービス利用量の増加により、障害福祉サービス費が増加していることが考えられる。今後も高齢者の医療・介護給付費を抑制するため、疾病・介護予防事業等の充実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各項目、普通建設事業費に係る影響が大きく出ることから、投資的経費については事業の選択や先送り等を検討し、公共施設の老朽化に伴う改修については、公共施設等個別計画により改修時期の平準化を図り、計画的に更新等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財政調整基金は、最終的に取崩しを行わず決算剰余金を大きく積立てられたため、前年度比</a:t>
          </a:r>
          <a:r>
            <a:rPr kumimoji="1" lang="en-US" altLang="ja-JP" sz="1200">
              <a:latin typeface="ＭＳ ゴシック" pitchFamily="49" charset="-128"/>
              <a:ea typeface="ＭＳ ゴシック" pitchFamily="49" charset="-128"/>
            </a:rPr>
            <a:t>8.94</a:t>
          </a:r>
          <a:r>
            <a:rPr kumimoji="1" lang="ja-JP" altLang="en-US" sz="1200">
              <a:latin typeface="ＭＳ ゴシック" pitchFamily="49" charset="-128"/>
              <a:ea typeface="ＭＳ ゴシック" pitchFamily="49" charset="-128"/>
            </a:rPr>
            <a:t>ポイントの増加となった。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また、令和元年台風災害関連事業の終了により、歳入、歳出ともに減になったことにより、前年度と比較し、実質収支額が約</a:t>
          </a:r>
          <a:r>
            <a:rPr kumimoji="1" lang="en-US" altLang="ja-JP" sz="1200">
              <a:latin typeface="ＭＳ ゴシック" pitchFamily="49" charset="-128"/>
              <a:ea typeface="ＭＳ ゴシック" pitchFamily="49" charset="-128"/>
            </a:rPr>
            <a:t>97,000</a:t>
          </a:r>
          <a:r>
            <a:rPr kumimoji="1" lang="ja-JP" altLang="en-US" sz="1200">
              <a:latin typeface="ＭＳ ゴシック" pitchFamily="49" charset="-128"/>
              <a:ea typeface="ＭＳ ゴシック" pitchFamily="49" charset="-128"/>
            </a:rPr>
            <a:t>千円ほどの減、標準財政規模に占める割合では</a:t>
          </a:r>
          <a:r>
            <a:rPr kumimoji="1" lang="en-US" altLang="ja-JP" sz="1200">
              <a:latin typeface="ＭＳ ゴシック" pitchFamily="49" charset="-128"/>
              <a:ea typeface="ＭＳ ゴシック" pitchFamily="49" charset="-128"/>
            </a:rPr>
            <a:t>3.86</a:t>
          </a:r>
          <a:r>
            <a:rPr kumimoji="1" lang="ja-JP" altLang="en-US" sz="1200">
              <a:latin typeface="ＭＳ ゴシック" pitchFamily="49" charset="-128"/>
              <a:ea typeface="ＭＳ ゴシック" pitchFamily="49" charset="-128"/>
            </a:rPr>
            <a:t>ポイントの減となり、実質単年度収支も標準財政規模に占める割合では</a:t>
          </a:r>
          <a:r>
            <a:rPr kumimoji="1" lang="en-US" altLang="ja-JP" sz="1200">
              <a:latin typeface="ＭＳ ゴシック" pitchFamily="49" charset="-128"/>
              <a:ea typeface="ＭＳ ゴシック" pitchFamily="49" charset="-128"/>
            </a:rPr>
            <a:t>4.58</a:t>
          </a:r>
          <a:r>
            <a:rPr kumimoji="1" lang="ja-JP" altLang="en-US" sz="1200">
              <a:latin typeface="ＭＳ ゴシック" pitchFamily="49" charset="-128"/>
              <a:ea typeface="ＭＳ ゴシック" pitchFamily="49" charset="-128"/>
            </a:rPr>
            <a:t>ポイントの減となっている。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今後も、事務事業の見直し・統廃合など歳出の合理化等行財政改革を推進し、健全な財政運営に努めていく。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一般会計黒字額の標準財政規模に占める割合は前年度比</a:t>
          </a:r>
          <a:r>
            <a:rPr kumimoji="1" lang="en-US" altLang="ja-JP" sz="1400">
              <a:latin typeface="ＭＳ ゴシック" pitchFamily="49" charset="-128"/>
              <a:ea typeface="ＭＳ ゴシック" pitchFamily="49" charset="-128"/>
            </a:rPr>
            <a:t>3.86</a:t>
          </a:r>
          <a:r>
            <a:rPr kumimoji="1" lang="ja-JP" altLang="en-US" sz="1400">
              <a:latin typeface="ＭＳ ゴシック" pitchFamily="49" charset="-128"/>
              <a:ea typeface="ＭＳ ゴシック" pitchFamily="49" charset="-128"/>
            </a:rPr>
            <a:t>ポイントの減となっているが、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令和元年台風災害関連事業の終了により、歳入、歳出ともに減になったことによる。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今後も引き続き、健全な財政運営を進めるよう努める。</a:t>
          </a:r>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630_&#37624;&#21335;&#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630_&#37624;&#2133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68.400000000000006</v>
          </cell>
          <cell r="BX51">
            <v>56.8</v>
          </cell>
          <cell r="CF51">
            <v>66.2</v>
          </cell>
          <cell r="CN51">
            <v>38.9</v>
          </cell>
          <cell r="CV51">
            <v>20.399999999999999</v>
          </cell>
        </row>
        <row r="53">
          <cell r="BP53">
            <v>62.8</v>
          </cell>
          <cell r="BX53">
            <v>63.2</v>
          </cell>
          <cell r="CF53">
            <v>64.5</v>
          </cell>
          <cell r="CN53">
            <v>65.599999999999994</v>
          </cell>
          <cell r="CV53">
            <v>67</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BP73">
            <v>68.400000000000006</v>
          </cell>
          <cell r="BX73">
            <v>56.8</v>
          </cell>
          <cell r="CF73">
            <v>66.2</v>
          </cell>
          <cell r="CN73">
            <v>38.9</v>
          </cell>
          <cell r="CV73">
            <v>20.399999999999999</v>
          </cell>
        </row>
        <row r="75">
          <cell r="BP75">
            <v>14</v>
          </cell>
          <cell r="BX75">
            <v>13.7</v>
          </cell>
          <cell r="CF75">
            <v>13.4</v>
          </cell>
          <cell r="CN75">
            <v>11.2</v>
          </cell>
          <cell r="CV75">
            <v>9.6999999999999993</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5216040</v>
      </c>
      <c r="BO4" s="355"/>
      <c r="BP4" s="355"/>
      <c r="BQ4" s="355"/>
      <c r="BR4" s="355"/>
      <c r="BS4" s="355"/>
      <c r="BT4" s="355"/>
      <c r="BU4" s="356"/>
      <c r="BV4" s="354">
        <v>7802150</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7.4</v>
      </c>
      <c r="CU4" s="361"/>
      <c r="CV4" s="361"/>
      <c r="CW4" s="361"/>
      <c r="CX4" s="361"/>
      <c r="CY4" s="361"/>
      <c r="CZ4" s="361"/>
      <c r="DA4" s="362"/>
      <c r="DB4" s="360">
        <v>11.3</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4809225</v>
      </c>
      <c r="BO5" s="392"/>
      <c r="BP5" s="392"/>
      <c r="BQ5" s="392"/>
      <c r="BR5" s="392"/>
      <c r="BS5" s="392"/>
      <c r="BT5" s="392"/>
      <c r="BU5" s="393"/>
      <c r="BV5" s="391">
        <v>7449859</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79.3</v>
      </c>
      <c r="CU5" s="389"/>
      <c r="CV5" s="389"/>
      <c r="CW5" s="389"/>
      <c r="CX5" s="389"/>
      <c r="CY5" s="389"/>
      <c r="CZ5" s="389"/>
      <c r="DA5" s="390"/>
      <c r="DB5" s="388">
        <v>86.1</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102</v>
      </c>
      <c r="AV6" s="424"/>
      <c r="AW6" s="424"/>
      <c r="AX6" s="424"/>
      <c r="AY6" s="425" t="s">
        <v>103</v>
      </c>
      <c r="AZ6" s="426"/>
      <c r="BA6" s="426"/>
      <c r="BB6" s="426"/>
      <c r="BC6" s="426"/>
      <c r="BD6" s="426"/>
      <c r="BE6" s="426"/>
      <c r="BF6" s="426"/>
      <c r="BG6" s="426"/>
      <c r="BH6" s="426"/>
      <c r="BI6" s="426"/>
      <c r="BJ6" s="426"/>
      <c r="BK6" s="426"/>
      <c r="BL6" s="426"/>
      <c r="BM6" s="427"/>
      <c r="BN6" s="391">
        <v>406815</v>
      </c>
      <c r="BO6" s="392"/>
      <c r="BP6" s="392"/>
      <c r="BQ6" s="392"/>
      <c r="BR6" s="392"/>
      <c r="BS6" s="392"/>
      <c r="BT6" s="392"/>
      <c r="BU6" s="393"/>
      <c r="BV6" s="391">
        <v>352291</v>
      </c>
      <c r="BW6" s="392"/>
      <c r="BX6" s="392"/>
      <c r="BY6" s="392"/>
      <c r="BZ6" s="392"/>
      <c r="CA6" s="392"/>
      <c r="CB6" s="392"/>
      <c r="CC6" s="393"/>
      <c r="CD6" s="394" t="s">
        <v>104</v>
      </c>
      <c r="CE6" s="395"/>
      <c r="CF6" s="395"/>
      <c r="CG6" s="395"/>
      <c r="CH6" s="395"/>
      <c r="CI6" s="395"/>
      <c r="CJ6" s="395"/>
      <c r="CK6" s="395"/>
      <c r="CL6" s="395"/>
      <c r="CM6" s="395"/>
      <c r="CN6" s="395"/>
      <c r="CO6" s="395"/>
      <c r="CP6" s="395"/>
      <c r="CQ6" s="395"/>
      <c r="CR6" s="395"/>
      <c r="CS6" s="396"/>
      <c r="CT6" s="428">
        <v>82.5</v>
      </c>
      <c r="CU6" s="429"/>
      <c r="CV6" s="429"/>
      <c r="CW6" s="429"/>
      <c r="CX6" s="429"/>
      <c r="CY6" s="429"/>
      <c r="CZ6" s="429"/>
      <c r="DA6" s="430"/>
      <c r="DB6" s="428">
        <v>89.1</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105</v>
      </c>
      <c r="AN7" s="421"/>
      <c r="AO7" s="421"/>
      <c r="AP7" s="421"/>
      <c r="AQ7" s="421"/>
      <c r="AR7" s="421"/>
      <c r="AS7" s="421"/>
      <c r="AT7" s="422"/>
      <c r="AU7" s="423" t="s">
        <v>106</v>
      </c>
      <c r="AV7" s="424"/>
      <c r="AW7" s="424"/>
      <c r="AX7" s="424"/>
      <c r="AY7" s="425" t="s">
        <v>107</v>
      </c>
      <c r="AZ7" s="426"/>
      <c r="BA7" s="426"/>
      <c r="BB7" s="426"/>
      <c r="BC7" s="426"/>
      <c r="BD7" s="426"/>
      <c r="BE7" s="426"/>
      <c r="BF7" s="426"/>
      <c r="BG7" s="426"/>
      <c r="BH7" s="426"/>
      <c r="BI7" s="426"/>
      <c r="BJ7" s="426"/>
      <c r="BK7" s="426"/>
      <c r="BL7" s="426"/>
      <c r="BM7" s="427"/>
      <c r="BN7" s="391">
        <v>172546</v>
      </c>
      <c r="BO7" s="392"/>
      <c r="BP7" s="392"/>
      <c r="BQ7" s="392"/>
      <c r="BR7" s="392"/>
      <c r="BS7" s="392"/>
      <c r="BT7" s="392"/>
      <c r="BU7" s="393"/>
      <c r="BV7" s="391">
        <v>20326</v>
      </c>
      <c r="BW7" s="392"/>
      <c r="BX7" s="392"/>
      <c r="BY7" s="392"/>
      <c r="BZ7" s="392"/>
      <c r="CA7" s="392"/>
      <c r="CB7" s="392"/>
      <c r="CC7" s="393"/>
      <c r="CD7" s="394" t="s">
        <v>108</v>
      </c>
      <c r="CE7" s="395"/>
      <c r="CF7" s="395"/>
      <c r="CG7" s="395"/>
      <c r="CH7" s="395"/>
      <c r="CI7" s="395"/>
      <c r="CJ7" s="395"/>
      <c r="CK7" s="395"/>
      <c r="CL7" s="395"/>
      <c r="CM7" s="395"/>
      <c r="CN7" s="395"/>
      <c r="CO7" s="395"/>
      <c r="CP7" s="395"/>
      <c r="CQ7" s="395"/>
      <c r="CR7" s="395"/>
      <c r="CS7" s="396"/>
      <c r="CT7" s="391">
        <v>3158630</v>
      </c>
      <c r="CU7" s="392"/>
      <c r="CV7" s="392"/>
      <c r="CW7" s="392"/>
      <c r="CX7" s="392"/>
      <c r="CY7" s="392"/>
      <c r="CZ7" s="392"/>
      <c r="DA7" s="393"/>
      <c r="DB7" s="391">
        <v>2943334</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109</v>
      </c>
      <c r="AN8" s="421"/>
      <c r="AO8" s="421"/>
      <c r="AP8" s="421"/>
      <c r="AQ8" s="421"/>
      <c r="AR8" s="421"/>
      <c r="AS8" s="421"/>
      <c r="AT8" s="422"/>
      <c r="AU8" s="423" t="s">
        <v>102</v>
      </c>
      <c r="AV8" s="424"/>
      <c r="AW8" s="424"/>
      <c r="AX8" s="424"/>
      <c r="AY8" s="425" t="s">
        <v>110</v>
      </c>
      <c r="AZ8" s="426"/>
      <c r="BA8" s="426"/>
      <c r="BB8" s="426"/>
      <c r="BC8" s="426"/>
      <c r="BD8" s="426"/>
      <c r="BE8" s="426"/>
      <c r="BF8" s="426"/>
      <c r="BG8" s="426"/>
      <c r="BH8" s="426"/>
      <c r="BI8" s="426"/>
      <c r="BJ8" s="426"/>
      <c r="BK8" s="426"/>
      <c r="BL8" s="426"/>
      <c r="BM8" s="427"/>
      <c r="BN8" s="391">
        <v>234269</v>
      </c>
      <c r="BO8" s="392"/>
      <c r="BP8" s="392"/>
      <c r="BQ8" s="392"/>
      <c r="BR8" s="392"/>
      <c r="BS8" s="392"/>
      <c r="BT8" s="392"/>
      <c r="BU8" s="393"/>
      <c r="BV8" s="391">
        <v>331965</v>
      </c>
      <c r="BW8" s="392"/>
      <c r="BX8" s="392"/>
      <c r="BY8" s="392"/>
      <c r="BZ8" s="392"/>
      <c r="CA8" s="392"/>
      <c r="CB8" s="392"/>
      <c r="CC8" s="393"/>
      <c r="CD8" s="394" t="s">
        <v>111</v>
      </c>
      <c r="CE8" s="395"/>
      <c r="CF8" s="395"/>
      <c r="CG8" s="395"/>
      <c r="CH8" s="395"/>
      <c r="CI8" s="395"/>
      <c r="CJ8" s="395"/>
      <c r="CK8" s="395"/>
      <c r="CL8" s="395"/>
      <c r="CM8" s="395"/>
      <c r="CN8" s="395"/>
      <c r="CO8" s="395"/>
      <c r="CP8" s="395"/>
      <c r="CQ8" s="395"/>
      <c r="CR8" s="395"/>
      <c r="CS8" s="396"/>
      <c r="CT8" s="431">
        <v>0.28000000000000003</v>
      </c>
      <c r="CU8" s="432"/>
      <c r="CV8" s="432"/>
      <c r="CW8" s="432"/>
      <c r="CX8" s="432"/>
      <c r="CY8" s="432"/>
      <c r="CZ8" s="432"/>
      <c r="DA8" s="433"/>
      <c r="DB8" s="431">
        <v>0.3</v>
      </c>
      <c r="DC8" s="432"/>
      <c r="DD8" s="432"/>
      <c r="DE8" s="432"/>
      <c r="DF8" s="432"/>
      <c r="DG8" s="432"/>
      <c r="DH8" s="432"/>
      <c r="DI8" s="433"/>
    </row>
    <row r="9" spans="1:119" ht="18.75" customHeight="1" thickBot="1" x14ac:dyDescent="0.25">
      <c r="A9" s="172"/>
      <c r="B9" s="385" t="s">
        <v>112</v>
      </c>
      <c r="C9" s="386"/>
      <c r="D9" s="386"/>
      <c r="E9" s="386"/>
      <c r="F9" s="386"/>
      <c r="G9" s="386"/>
      <c r="H9" s="386"/>
      <c r="I9" s="386"/>
      <c r="J9" s="386"/>
      <c r="K9" s="434"/>
      <c r="L9" s="435" t="s">
        <v>113</v>
      </c>
      <c r="M9" s="436"/>
      <c r="N9" s="436"/>
      <c r="O9" s="436"/>
      <c r="P9" s="436"/>
      <c r="Q9" s="437"/>
      <c r="R9" s="438">
        <v>6993</v>
      </c>
      <c r="S9" s="439"/>
      <c r="T9" s="439"/>
      <c r="U9" s="439"/>
      <c r="V9" s="440"/>
      <c r="W9" s="348" t="s">
        <v>114</v>
      </c>
      <c r="X9" s="349"/>
      <c r="Y9" s="349"/>
      <c r="Z9" s="349"/>
      <c r="AA9" s="349"/>
      <c r="AB9" s="349"/>
      <c r="AC9" s="349"/>
      <c r="AD9" s="349"/>
      <c r="AE9" s="349"/>
      <c r="AF9" s="349"/>
      <c r="AG9" s="349"/>
      <c r="AH9" s="349"/>
      <c r="AI9" s="349"/>
      <c r="AJ9" s="349"/>
      <c r="AK9" s="349"/>
      <c r="AL9" s="350"/>
      <c r="AM9" s="420" t="s">
        <v>115</v>
      </c>
      <c r="AN9" s="421"/>
      <c r="AO9" s="421"/>
      <c r="AP9" s="421"/>
      <c r="AQ9" s="421"/>
      <c r="AR9" s="421"/>
      <c r="AS9" s="421"/>
      <c r="AT9" s="422"/>
      <c r="AU9" s="423" t="s">
        <v>102</v>
      </c>
      <c r="AV9" s="424"/>
      <c r="AW9" s="424"/>
      <c r="AX9" s="424"/>
      <c r="AY9" s="425" t="s">
        <v>116</v>
      </c>
      <c r="AZ9" s="426"/>
      <c r="BA9" s="426"/>
      <c r="BB9" s="426"/>
      <c r="BC9" s="426"/>
      <c r="BD9" s="426"/>
      <c r="BE9" s="426"/>
      <c r="BF9" s="426"/>
      <c r="BG9" s="426"/>
      <c r="BH9" s="426"/>
      <c r="BI9" s="426"/>
      <c r="BJ9" s="426"/>
      <c r="BK9" s="426"/>
      <c r="BL9" s="426"/>
      <c r="BM9" s="427"/>
      <c r="BN9" s="391">
        <v>-97696</v>
      </c>
      <c r="BO9" s="392"/>
      <c r="BP9" s="392"/>
      <c r="BQ9" s="392"/>
      <c r="BR9" s="392"/>
      <c r="BS9" s="392"/>
      <c r="BT9" s="392"/>
      <c r="BU9" s="393"/>
      <c r="BV9" s="391">
        <v>-114555</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11.9</v>
      </c>
      <c r="CU9" s="389"/>
      <c r="CV9" s="389"/>
      <c r="CW9" s="389"/>
      <c r="CX9" s="389"/>
      <c r="CY9" s="389"/>
      <c r="CZ9" s="389"/>
      <c r="DA9" s="390"/>
      <c r="DB9" s="388">
        <v>10.6</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118</v>
      </c>
      <c r="M10" s="421"/>
      <c r="N10" s="421"/>
      <c r="O10" s="421"/>
      <c r="P10" s="421"/>
      <c r="Q10" s="422"/>
      <c r="R10" s="442">
        <v>8022</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120</v>
      </c>
      <c r="AV10" s="424"/>
      <c r="AW10" s="424"/>
      <c r="AX10" s="424"/>
      <c r="AY10" s="425" t="s">
        <v>121</v>
      </c>
      <c r="AZ10" s="426"/>
      <c r="BA10" s="426"/>
      <c r="BB10" s="426"/>
      <c r="BC10" s="426"/>
      <c r="BD10" s="426"/>
      <c r="BE10" s="426"/>
      <c r="BF10" s="426"/>
      <c r="BG10" s="426"/>
      <c r="BH10" s="426"/>
      <c r="BI10" s="426"/>
      <c r="BJ10" s="426"/>
      <c r="BK10" s="426"/>
      <c r="BL10" s="426"/>
      <c r="BM10" s="427"/>
      <c r="BN10" s="391">
        <v>380726</v>
      </c>
      <c r="BO10" s="392"/>
      <c r="BP10" s="392"/>
      <c r="BQ10" s="392"/>
      <c r="BR10" s="392"/>
      <c r="BS10" s="392"/>
      <c r="BT10" s="392"/>
      <c r="BU10" s="393"/>
      <c r="BV10" s="391">
        <v>512938</v>
      </c>
      <c r="BW10" s="392"/>
      <c r="BX10" s="392"/>
      <c r="BY10" s="392"/>
      <c r="BZ10" s="392"/>
      <c r="CA10" s="392"/>
      <c r="CB10" s="392"/>
      <c r="CC10" s="393"/>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123</v>
      </c>
      <c r="M11" s="446"/>
      <c r="N11" s="446"/>
      <c r="O11" s="446"/>
      <c r="P11" s="446"/>
      <c r="Q11" s="447"/>
      <c r="R11" s="448" t="s">
        <v>124</v>
      </c>
      <c r="S11" s="449"/>
      <c r="T11" s="449"/>
      <c r="U11" s="449"/>
      <c r="V11" s="450"/>
      <c r="W11" s="379"/>
      <c r="X11" s="380"/>
      <c r="Y11" s="380"/>
      <c r="Z11" s="380"/>
      <c r="AA11" s="380"/>
      <c r="AB11" s="380"/>
      <c r="AC11" s="380"/>
      <c r="AD11" s="380"/>
      <c r="AE11" s="380"/>
      <c r="AF11" s="380"/>
      <c r="AG11" s="380"/>
      <c r="AH11" s="380"/>
      <c r="AI11" s="380"/>
      <c r="AJ11" s="380"/>
      <c r="AK11" s="380"/>
      <c r="AL11" s="383"/>
      <c r="AM11" s="420" t="s">
        <v>125</v>
      </c>
      <c r="AN11" s="421"/>
      <c r="AO11" s="421"/>
      <c r="AP11" s="421"/>
      <c r="AQ11" s="421"/>
      <c r="AR11" s="421"/>
      <c r="AS11" s="421"/>
      <c r="AT11" s="422"/>
      <c r="AU11" s="423" t="s">
        <v>102</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129</v>
      </c>
      <c r="DC11" s="432"/>
      <c r="DD11" s="432"/>
      <c r="DE11" s="432"/>
      <c r="DF11" s="432"/>
      <c r="DG11" s="432"/>
      <c r="DH11" s="432"/>
      <c r="DI11" s="433"/>
    </row>
    <row r="12" spans="1:119" ht="18.75" customHeight="1" x14ac:dyDescent="0.2">
      <c r="A12" s="172"/>
      <c r="B12" s="451" t="s">
        <v>130</v>
      </c>
      <c r="C12" s="452"/>
      <c r="D12" s="452"/>
      <c r="E12" s="452"/>
      <c r="F12" s="452"/>
      <c r="G12" s="452"/>
      <c r="H12" s="452"/>
      <c r="I12" s="452"/>
      <c r="J12" s="452"/>
      <c r="K12" s="453"/>
      <c r="L12" s="460" t="s">
        <v>131</v>
      </c>
      <c r="M12" s="461"/>
      <c r="N12" s="461"/>
      <c r="O12" s="461"/>
      <c r="P12" s="461"/>
      <c r="Q12" s="462"/>
      <c r="R12" s="463">
        <v>7183</v>
      </c>
      <c r="S12" s="464"/>
      <c r="T12" s="464"/>
      <c r="U12" s="464"/>
      <c r="V12" s="465"/>
      <c r="W12" s="466" t="s">
        <v>1</v>
      </c>
      <c r="X12" s="424"/>
      <c r="Y12" s="424"/>
      <c r="Z12" s="424"/>
      <c r="AA12" s="424"/>
      <c r="AB12" s="467"/>
      <c r="AC12" s="468" t="s">
        <v>132</v>
      </c>
      <c r="AD12" s="469"/>
      <c r="AE12" s="469"/>
      <c r="AF12" s="469"/>
      <c r="AG12" s="470"/>
      <c r="AH12" s="468" t="s">
        <v>133</v>
      </c>
      <c r="AI12" s="469"/>
      <c r="AJ12" s="469"/>
      <c r="AK12" s="469"/>
      <c r="AL12" s="471"/>
      <c r="AM12" s="420" t="s">
        <v>134</v>
      </c>
      <c r="AN12" s="421"/>
      <c r="AO12" s="421"/>
      <c r="AP12" s="421"/>
      <c r="AQ12" s="421"/>
      <c r="AR12" s="421"/>
      <c r="AS12" s="421"/>
      <c r="AT12" s="422"/>
      <c r="AU12" s="423" t="s">
        <v>102</v>
      </c>
      <c r="AV12" s="424"/>
      <c r="AW12" s="424"/>
      <c r="AX12" s="424"/>
      <c r="AY12" s="425" t="s">
        <v>135</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1</v>
      </c>
      <c r="BW12" s="392"/>
      <c r="BX12" s="392"/>
      <c r="BY12" s="392"/>
      <c r="BZ12" s="392"/>
      <c r="CA12" s="392"/>
      <c r="CB12" s="392"/>
      <c r="CC12" s="393"/>
      <c r="CD12" s="394" t="s">
        <v>136</v>
      </c>
      <c r="CE12" s="395"/>
      <c r="CF12" s="395"/>
      <c r="CG12" s="395"/>
      <c r="CH12" s="395"/>
      <c r="CI12" s="395"/>
      <c r="CJ12" s="395"/>
      <c r="CK12" s="395"/>
      <c r="CL12" s="395"/>
      <c r="CM12" s="395"/>
      <c r="CN12" s="395"/>
      <c r="CO12" s="395"/>
      <c r="CP12" s="395"/>
      <c r="CQ12" s="395"/>
      <c r="CR12" s="395"/>
      <c r="CS12" s="396"/>
      <c r="CT12" s="431" t="s">
        <v>137</v>
      </c>
      <c r="CU12" s="432"/>
      <c r="CV12" s="432"/>
      <c r="CW12" s="432"/>
      <c r="CX12" s="432"/>
      <c r="CY12" s="432"/>
      <c r="CZ12" s="432"/>
      <c r="DA12" s="433"/>
      <c r="DB12" s="431" t="s">
        <v>138</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139</v>
      </c>
      <c r="N13" s="483"/>
      <c r="O13" s="483"/>
      <c r="P13" s="483"/>
      <c r="Q13" s="484"/>
      <c r="R13" s="475">
        <v>7095</v>
      </c>
      <c r="S13" s="476"/>
      <c r="T13" s="476"/>
      <c r="U13" s="476"/>
      <c r="V13" s="477"/>
      <c r="W13" s="407" t="s">
        <v>140</v>
      </c>
      <c r="X13" s="408"/>
      <c r="Y13" s="408"/>
      <c r="Z13" s="408"/>
      <c r="AA13" s="408"/>
      <c r="AB13" s="398"/>
      <c r="AC13" s="442">
        <v>510</v>
      </c>
      <c r="AD13" s="443"/>
      <c r="AE13" s="443"/>
      <c r="AF13" s="443"/>
      <c r="AG13" s="485"/>
      <c r="AH13" s="442">
        <v>627</v>
      </c>
      <c r="AI13" s="443"/>
      <c r="AJ13" s="443"/>
      <c r="AK13" s="443"/>
      <c r="AL13" s="444"/>
      <c r="AM13" s="420" t="s">
        <v>141</v>
      </c>
      <c r="AN13" s="421"/>
      <c r="AO13" s="421"/>
      <c r="AP13" s="421"/>
      <c r="AQ13" s="421"/>
      <c r="AR13" s="421"/>
      <c r="AS13" s="421"/>
      <c r="AT13" s="422"/>
      <c r="AU13" s="423" t="s">
        <v>142</v>
      </c>
      <c r="AV13" s="424"/>
      <c r="AW13" s="424"/>
      <c r="AX13" s="424"/>
      <c r="AY13" s="425" t="s">
        <v>143</v>
      </c>
      <c r="AZ13" s="426"/>
      <c r="BA13" s="426"/>
      <c r="BB13" s="426"/>
      <c r="BC13" s="426"/>
      <c r="BD13" s="426"/>
      <c r="BE13" s="426"/>
      <c r="BF13" s="426"/>
      <c r="BG13" s="426"/>
      <c r="BH13" s="426"/>
      <c r="BI13" s="426"/>
      <c r="BJ13" s="426"/>
      <c r="BK13" s="426"/>
      <c r="BL13" s="426"/>
      <c r="BM13" s="427"/>
      <c r="BN13" s="391">
        <v>283030</v>
      </c>
      <c r="BO13" s="392"/>
      <c r="BP13" s="392"/>
      <c r="BQ13" s="392"/>
      <c r="BR13" s="392"/>
      <c r="BS13" s="392"/>
      <c r="BT13" s="392"/>
      <c r="BU13" s="393"/>
      <c r="BV13" s="391">
        <v>398382</v>
      </c>
      <c r="BW13" s="392"/>
      <c r="BX13" s="392"/>
      <c r="BY13" s="392"/>
      <c r="BZ13" s="392"/>
      <c r="CA13" s="392"/>
      <c r="CB13" s="392"/>
      <c r="CC13" s="393"/>
      <c r="CD13" s="394" t="s">
        <v>144</v>
      </c>
      <c r="CE13" s="395"/>
      <c r="CF13" s="395"/>
      <c r="CG13" s="395"/>
      <c r="CH13" s="395"/>
      <c r="CI13" s="395"/>
      <c r="CJ13" s="395"/>
      <c r="CK13" s="395"/>
      <c r="CL13" s="395"/>
      <c r="CM13" s="395"/>
      <c r="CN13" s="395"/>
      <c r="CO13" s="395"/>
      <c r="CP13" s="395"/>
      <c r="CQ13" s="395"/>
      <c r="CR13" s="395"/>
      <c r="CS13" s="396"/>
      <c r="CT13" s="388">
        <v>9.6999999999999993</v>
      </c>
      <c r="CU13" s="389"/>
      <c r="CV13" s="389"/>
      <c r="CW13" s="389"/>
      <c r="CX13" s="389"/>
      <c r="CY13" s="389"/>
      <c r="CZ13" s="389"/>
      <c r="DA13" s="390"/>
      <c r="DB13" s="388">
        <v>11.2</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145</v>
      </c>
      <c r="M14" s="473"/>
      <c r="N14" s="473"/>
      <c r="O14" s="473"/>
      <c r="P14" s="473"/>
      <c r="Q14" s="474"/>
      <c r="R14" s="475">
        <v>7409</v>
      </c>
      <c r="S14" s="476"/>
      <c r="T14" s="476"/>
      <c r="U14" s="476"/>
      <c r="V14" s="477"/>
      <c r="W14" s="381"/>
      <c r="X14" s="382"/>
      <c r="Y14" s="382"/>
      <c r="Z14" s="382"/>
      <c r="AA14" s="382"/>
      <c r="AB14" s="371"/>
      <c r="AC14" s="478">
        <v>14.8</v>
      </c>
      <c r="AD14" s="479"/>
      <c r="AE14" s="479"/>
      <c r="AF14" s="479"/>
      <c r="AG14" s="480"/>
      <c r="AH14" s="478">
        <v>16.2</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146</v>
      </c>
      <c r="CE14" s="487"/>
      <c r="CF14" s="487"/>
      <c r="CG14" s="487"/>
      <c r="CH14" s="487"/>
      <c r="CI14" s="487"/>
      <c r="CJ14" s="487"/>
      <c r="CK14" s="487"/>
      <c r="CL14" s="487"/>
      <c r="CM14" s="487"/>
      <c r="CN14" s="487"/>
      <c r="CO14" s="487"/>
      <c r="CP14" s="487"/>
      <c r="CQ14" s="487"/>
      <c r="CR14" s="487"/>
      <c r="CS14" s="488"/>
      <c r="CT14" s="489">
        <v>20.399999999999999</v>
      </c>
      <c r="CU14" s="490"/>
      <c r="CV14" s="490"/>
      <c r="CW14" s="490"/>
      <c r="CX14" s="490"/>
      <c r="CY14" s="490"/>
      <c r="CZ14" s="490"/>
      <c r="DA14" s="491"/>
      <c r="DB14" s="489">
        <v>38.9</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139</v>
      </c>
      <c r="N15" s="483"/>
      <c r="O15" s="483"/>
      <c r="P15" s="483"/>
      <c r="Q15" s="484"/>
      <c r="R15" s="475">
        <v>7332</v>
      </c>
      <c r="S15" s="476"/>
      <c r="T15" s="476"/>
      <c r="U15" s="476"/>
      <c r="V15" s="477"/>
      <c r="W15" s="407" t="s">
        <v>147</v>
      </c>
      <c r="X15" s="408"/>
      <c r="Y15" s="408"/>
      <c r="Z15" s="408"/>
      <c r="AA15" s="408"/>
      <c r="AB15" s="398"/>
      <c r="AC15" s="442">
        <v>505</v>
      </c>
      <c r="AD15" s="443"/>
      <c r="AE15" s="443"/>
      <c r="AF15" s="443"/>
      <c r="AG15" s="485"/>
      <c r="AH15" s="442">
        <v>599</v>
      </c>
      <c r="AI15" s="443"/>
      <c r="AJ15" s="443"/>
      <c r="AK15" s="443"/>
      <c r="AL15" s="444"/>
      <c r="AM15" s="420"/>
      <c r="AN15" s="421"/>
      <c r="AO15" s="421"/>
      <c r="AP15" s="421"/>
      <c r="AQ15" s="421"/>
      <c r="AR15" s="421"/>
      <c r="AS15" s="421"/>
      <c r="AT15" s="422"/>
      <c r="AU15" s="423"/>
      <c r="AV15" s="424"/>
      <c r="AW15" s="424"/>
      <c r="AX15" s="424"/>
      <c r="AY15" s="351" t="s">
        <v>148</v>
      </c>
      <c r="AZ15" s="352"/>
      <c r="BA15" s="352"/>
      <c r="BB15" s="352"/>
      <c r="BC15" s="352"/>
      <c r="BD15" s="352"/>
      <c r="BE15" s="352"/>
      <c r="BF15" s="352"/>
      <c r="BG15" s="352"/>
      <c r="BH15" s="352"/>
      <c r="BI15" s="352"/>
      <c r="BJ15" s="352"/>
      <c r="BK15" s="352"/>
      <c r="BL15" s="352"/>
      <c r="BM15" s="353"/>
      <c r="BN15" s="354">
        <v>735567</v>
      </c>
      <c r="BO15" s="355"/>
      <c r="BP15" s="355"/>
      <c r="BQ15" s="355"/>
      <c r="BR15" s="355"/>
      <c r="BS15" s="355"/>
      <c r="BT15" s="355"/>
      <c r="BU15" s="356"/>
      <c r="BV15" s="354">
        <v>769879</v>
      </c>
      <c r="BW15" s="355"/>
      <c r="BX15" s="355"/>
      <c r="BY15" s="355"/>
      <c r="BZ15" s="355"/>
      <c r="CA15" s="355"/>
      <c r="CB15" s="355"/>
      <c r="CC15" s="356"/>
      <c r="CD15" s="492" t="s">
        <v>149</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150</v>
      </c>
      <c r="M16" s="495"/>
      <c r="N16" s="495"/>
      <c r="O16" s="495"/>
      <c r="P16" s="495"/>
      <c r="Q16" s="496"/>
      <c r="R16" s="497" t="s">
        <v>151</v>
      </c>
      <c r="S16" s="498"/>
      <c r="T16" s="498"/>
      <c r="U16" s="498"/>
      <c r="V16" s="499"/>
      <c r="W16" s="381"/>
      <c r="X16" s="382"/>
      <c r="Y16" s="382"/>
      <c r="Z16" s="382"/>
      <c r="AA16" s="382"/>
      <c r="AB16" s="371"/>
      <c r="AC16" s="478">
        <v>14.7</v>
      </c>
      <c r="AD16" s="479"/>
      <c r="AE16" s="479"/>
      <c r="AF16" s="479"/>
      <c r="AG16" s="480"/>
      <c r="AH16" s="478">
        <v>15.4</v>
      </c>
      <c r="AI16" s="479"/>
      <c r="AJ16" s="479"/>
      <c r="AK16" s="479"/>
      <c r="AL16" s="481"/>
      <c r="AM16" s="420"/>
      <c r="AN16" s="421"/>
      <c r="AO16" s="421"/>
      <c r="AP16" s="421"/>
      <c r="AQ16" s="421"/>
      <c r="AR16" s="421"/>
      <c r="AS16" s="421"/>
      <c r="AT16" s="422"/>
      <c r="AU16" s="423"/>
      <c r="AV16" s="424"/>
      <c r="AW16" s="424"/>
      <c r="AX16" s="424"/>
      <c r="AY16" s="425" t="s">
        <v>152</v>
      </c>
      <c r="AZ16" s="426"/>
      <c r="BA16" s="426"/>
      <c r="BB16" s="426"/>
      <c r="BC16" s="426"/>
      <c r="BD16" s="426"/>
      <c r="BE16" s="426"/>
      <c r="BF16" s="426"/>
      <c r="BG16" s="426"/>
      <c r="BH16" s="426"/>
      <c r="BI16" s="426"/>
      <c r="BJ16" s="426"/>
      <c r="BK16" s="426"/>
      <c r="BL16" s="426"/>
      <c r="BM16" s="427"/>
      <c r="BN16" s="391">
        <v>2857637</v>
      </c>
      <c r="BO16" s="392"/>
      <c r="BP16" s="392"/>
      <c r="BQ16" s="392"/>
      <c r="BR16" s="392"/>
      <c r="BS16" s="392"/>
      <c r="BT16" s="392"/>
      <c r="BU16" s="393"/>
      <c r="BV16" s="391">
        <v>2656626</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153</v>
      </c>
      <c r="N17" s="503"/>
      <c r="O17" s="503"/>
      <c r="P17" s="503"/>
      <c r="Q17" s="504"/>
      <c r="R17" s="497" t="s">
        <v>154</v>
      </c>
      <c r="S17" s="498"/>
      <c r="T17" s="498"/>
      <c r="U17" s="498"/>
      <c r="V17" s="499"/>
      <c r="W17" s="407" t="s">
        <v>155</v>
      </c>
      <c r="X17" s="408"/>
      <c r="Y17" s="408"/>
      <c r="Z17" s="408"/>
      <c r="AA17" s="408"/>
      <c r="AB17" s="398"/>
      <c r="AC17" s="442">
        <v>2420</v>
      </c>
      <c r="AD17" s="443"/>
      <c r="AE17" s="443"/>
      <c r="AF17" s="443"/>
      <c r="AG17" s="485"/>
      <c r="AH17" s="442">
        <v>2653</v>
      </c>
      <c r="AI17" s="443"/>
      <c r="AJ17" s="443"/>
      <c r="AK17" s="443"/>
      <c r="AL17" s="444"/>
      <c r="AM17" s="420"/>
      <c r="AN17" s="421"/>
      <c r="AO17" s="421"/>
      <c r="AP17" s="421"/>
      <c r="AQ17" s="421"/>
      <c r="AR17" s="421"/>
      <c r="AS17" s="421"/>
      <c r="AT17" s="422"/>
      <c r="AU17" s="423"/>
      <c r="AV17" s="424"/>
      <c r="AW17" s="424"/>
      <c r="AX17" s="424"/>
      <c r="AY17" s="425" t="s">
        <v>156</v>
      </c>
      <c r="AZ17" s="426"/>
      <c r="BA17" s="426"/>
      <c r="BB17" s="426"/>
      <c r="BC17" s="426"/>
      <c r="BD17" s="426"/>
      <c r="BE17" s="426"/>
      <c r="BF17" s="426"/>
      <c r="BG17" s="426"/>
      <c r="BH17" s="426"/>
      <c r="BI17" s="426"/>
      <c r="BJ17" s="426"/>
      <c r="BK17" s="426"/>
      <c r="BL17" s="426"/>
      <c r="BM17" s="427"/>
      <c r="BN17" s="391">
        <v>914433</v>
      </c>
      <c r="BO17" s="392"/>
      <c r="BP17" s="392"/>
      <c r="BQ17" s="392"/>
      <c r="BR17" s="392"/>
      <c r="BS17" s="392"/>
      <c r="BT17" s="392"/>
      <c r="BU17" s="393"/>
      <c r="BV17" s="391">
        <v>960961</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157</v>
      </c>
      <c r="C18" s="434"/>
      <c r="D18" s="434"/>
      <c r="E18" s="514"/>
      <c r="F18" s="514"/>
      <c r="G18" s="514"/>
      <c r="H18" s="514"/>
      <c r="I18" s="514"/>
      <c r="J18" s="514"/>
      <c r="K18" s="514"/>
      <c r="L18" s="515">
        <v>45.17</v>
      </c>
      <c r="M18" s="515"/>
      <c r="N18" s="515"/>
      <c r="O18" s="515"/>
      <c r="P18" s="515"/>
      <c r="Q18" s="515"/>
      <c r="R18" s="516"/>
      <c r="S18" s="516"/>
      <c r="T18" s="516"/>
      <c r="U18" s="516"/>
      <c r="V18" s="517"/>
      <c r="W18" s="409"/>
      <c r="X18" s="410"/>
      <c r="Y18" s="410"/>
      <c r="Z18" s="410"/>
      <c r="AA18" s="410"/>
      <c r="AB18" s="401"/>
      <c r="AC18" s="518">
        <v>70.5</v>
      </c>
      <c r="AD18" s="519"/>
      <c r="AE18" s="519"/>
      <c r="AF18" s="519"/>
      <c r="AG18" s="520"/>
      <c r="AH18" s="518">
        <v>68.400000000000006</v>
      </c>
      <c r="AI18" s="519"/>
      <c r="AJ18" s="519"/>
      <c r="AK18" s="519"/>
      <c r="AL18" s="521"/>
      <c r="AM18" s="420"/>
      <c r="AN18" s="421"/>
      <c r="AO18" s="421"/>
      <c r="AP18" s="421"/>
      <c r="AQ18" s="421"/>
      <c r="AR18" s="421"/>
      <c r="AS18" s="421"/>
      <c r="AT18" s="422"/>
      <c r="AU18" s="423"/>
      <c r="AV18" s="424"/>
      <c r="AW18" s="424"/>
      <c r="AX18" s="424"/>
      <c r="AY18" s="425" t="s">
        <v>158</v>
      </c>
      <c r="AZ18" s="426"/>
      <c r="BA18" s="426"/>
      <c r="BB18" s="426"/>
      <c r="BC18" s="426"/>
      <c r="BD18" s="426"/>
      <c r="BE18" s="426"/>
      <c r="BF18" s="426"/>
      <c r="BG18" s="426"/>
      <c r="BH18" s="426"/>
      <c r="BI18" s="426"/>
      <c r="BJ18" s="426"/>
      <c r="BK18" s="426"/>
      <c r="BL18" s="426"/>
      <c r="BM18" s="427"/>
      <c r="BN18" s="391">
        <v>2563372</v>
      </c>
      <c r="BO18" s="392"/>
      <c r="BP18" s="392"/>
      <c r="BQ18" s="392"/>
      <c r="BR18" s="392"/>
      <c r="BS18" s="392"/>
      <c r="BT18" s="392"/>
      <c r="BU18" s="393"/>
      <c r="BV18" s="391">
        <v>2532979</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159</v>
      </c>
      <c r="C19" s="434"/>
      <c r="D19" s="434"/>
      <c r="E19" s="514"/>
      <c r="F19" s="514"/>
      <c r="G19" s="514"/>
      <c r="H19" s="514"/>
      <c r="I19" s="514"/>
      <c r="J19" s="514"/>
      <c r="K19" s="514"/>
      <c r="L19" s="522">
        <v>155</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160</v>
      </c>
      <c r="AZ19" s="426"/>
      <c r="BA19" s="426"/>
      <c r="BB19" s="426"/>
      <c r="BC19" s="426"/>
      <c r="BD19" s="426"/>
      <c r="BE19" s="426"/>
      <c r="BF19" s="426"/>
      <c r="BG19" s="426"/>
      <c r="BH19" s="426"/>
      <c r="BI19" s="426"/>
      <c r="BJ19" s="426"/>
      <c r="BK19" s="426"/>
      <c r="BL19" s="426"/>
      <c r="BM19" s="427"/>
      <c r="BN19" s="391">
        <v>4001400</v>
      </c>
      <c r="BO19" s="392"/>
      <c r="BP19" s="392"/>
      <c r="BQ19" s="392"/>
      <c r="BR19" s="392"/>
      <c r="BS19" s="392"/>
      <c r="BT19" s="392"/>
      <c r="BU19" s="393"/>
      <c r="BV19" s="391">
        <v>4332391</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161</v>
      </c>
      <c r="C20" s="434"/>
      <c r="D20" s="434"/>
      <c r="E20" s="514"/>
      <c r="F20" s="514"/>
      <c r="G20" s="514"/>
      <c r="H20" s="514"/>
      <c r="I20" s="514"/>
      <c r="J20" s="514"/>
      <c r="K20" s="514"/>
      <c r="L20" s="522">
        <v>3034</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162</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163</v>
      </c>
      <c r="C22" s="535"/>
      <c r="D22" s="536"/>
      <c r="E22" s="403" t="s">
        <v>1</v>
      </c>
      <c r="F22" s="408"/>
      <c r="G22" s="408"/>
      <c r="H22" s="408"/>
      <c r="I22" s="408"/>
      <c r="J22" s="408"/>
      <c r="K22" s="398"/>
      <c r="L22" s="403" t="s">
        <v>164</v>
      </c>
      <c r="M22" s="408"/>
      <c r="N22" s="408"/>
      <c r="O22" s="408"/>
      <c r="P22" s="398"/>
      <c r="Q22" s="566" t="s">
        <v>165</v>
      </c>
      <c r="R22" s="567"/>
      <c r="S22" s="567"/>
      <c r="T22" s="567"/>
      <c r="U22" s="567"/>
      <c r="V22" s="568"/>
      <c r="W22" s="534" t="s">
        <v>166</v>
      </c>
      <c r="X22" s="535"/>
      <c r="Y22" s="536"/>
      <c r="Z22" s="403" t="s">
        <v>1</v>
      </c>
      <c r="AA22" s="408"/>
      <c r="AB22" s="408"/>
      <c r="AC22" s="408"/>
      <c r="AD22" s="408"/>
      <c r="AE22" s="408"/>
      <c r="AF22" s="408"/>
      <c r="AG22" s="398"/>
      <c r="AH22" s="572" t="s">
        <v>167</v>
      </c>
      <c r="AI22" s="408"/>
      <c r="AJ22" s="408"/>
      <c r="AK22" s="408"/>
      <c r="AL22" s="398"/>
      <c r="AM22" s="572" t="s">
        <v>168</v>
      </c>
      <c r="AN22" s="573"/>
      <c r="AO22" s="573"/>
      <c r="AP22" s="573"/>
      <c r="AQ22" s="573"/>
      <c r="AR22" s="574"/>
      <c r="AS22" s="566" t="s">
        <v>165</v>
      </c>
      <c r="AT22" s="567"/>
      <c r="AU22" s="567"/>
      <c r="AV22" s="567"/>
      <c r="AW22" s="567"/>
      <c r="AX22" s="578"/>
      <c r="AY22" s="351" t="s">
        <v>169</v>
      </c>
      <c r="AZ22" s="352"/>
      <c r="BA22" s="352"/>
      <c r="BB22" s="352"/>
      <c r="BC22" s="352"/>
      <c r="BD22" s="352"/>
      <c r="BE22" s="352"/>
      <c r="BF22" s="352"/>
      <c r="BG22" s="352"/>
      <c r="BH22" s="352"/>
      <c r="BI22" s="352"/>
      <c r="BJ22" s="352"/>
      <c r="BK22" s="352"/>
      <c r="BL22" s="352"/>
      <c r="BM22" s="353"/>
      <c r="BN22" s="354">
        <v>4793953</v>
      </c>
      <c r="BO22" s="355"/>
      <c r="BP22" s="355"/>
      <c r="BQ22" s="355"/>
      <c r="BR22" s="355"/>
      <c r="BS22" s="355"/>
      <c r="BT22" s="355"/>
      <c r="BU22" s="356"/>
      <c r="BV22" s="354">
        <v>4838698</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170</v>
      </c>
      <c r="AZ23" s="426"/>
      <c r="BA23" s="426"/>
      <c r="BB23" s="426"/>
      <c r="BC23" s="426"/>
      <c r="BD23" s="426"/>
      <c r="BE23" s="426"/>
      <c r="BF23" s="426"/>
      <c r="BG23" s="426"/>
      <c r="BH23" s="426"/>
      <c r="BI23" s="426"/>
      <c r="BJ23" s="426"/>
      <c r="BK23" s="426"/>
      <c r="BL23" s="426"/>
      <c r="BM23" s="427"/>
      <c r="BN23" s="391">
        <v>4698885</v>
      </c>
      <c r="BO23" s="392"/>
      <c r="BP23" s="392"/>
      <c r="BQ23" s="392"/>
      <c r="BR23" s="392"/>
      <c r="BS23" s="392"/>
      <c r="BT23" s="392"/>
      <c r="BU23" s="393"/>
      <c r="BV23" s="391">
        <v>4746008</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171</v>
      </c>
      <c r="F24" s="421"/>
      <c r="G24" s="421"/>
      <c r="H24" s="421"/>
      <c r="I24" s="421"/>
      <c r="J24" s="421"/>
      <c r="K24" s="422"/>
      <c r="L24" s="442">
        <v>1</v>
      </c>
      <c r="M24" s="443"/>
      <c r="N24" s="443"/>
      <c r="O24" s="443"/>
      <c r="P24" s="485"/>
      <c r="Q24" s="442">
        <v>5530</v>
      </c>
      <c r="R24" s="443"/>
      <c r="S24" s="443"/>
      <c r="T24" s="443"/>
      <c r="U24" s="443"/>
      <c r="V24" s="485"/>
      <c r="W24" s="537"/>
      <c r="X24" s="538"/>
      <c r="Y24" s="539"/>
      <c r="Z24" s="441" t="s">
        <v>172</v>
      </c>
      <c r="AA24" s="421"/>
      <c r="AB24" s="421"/>
      <c r="AC24" s="421"/>
      <c r="AD24" s="421"/>
      <c r="AE24" s="421"/>
      <c r="AF24" s="421"/>
      <c r="AG24" s="422"/>
      <c r="AH24" s="442">
        <v>84</v>
      </c>
      <c r="AI24" s="443"/>
      <c r="AJ24" s="443"/>
      <c r="AK24" s="443"/>
      <c r="AL24" s="485"/>
      <c r="AM24" s="442">
        <v>250404</v>
      </c>
      <c r="AN24" s="443"/>
      <c r="AO24" s="443"/>
      <c r="AP24" s="443"/>
      <c r="AQ24" s="443"/>
      <c r="AR24" s="485"/>
      <c r="AS24" s="442">
        <v>2981</v>
      </c>
      <c r="AT24" s="443"/>
      <c r="AU24" s="443"/>
      <c r="AV24" s="443"/>
      <c r="AW24" s="443"/>
      <c r="AX24" s="444"/>
      <c r="AY24" s="507" t="s">
        <v>173</v>
      </c>
      <c r="AZ24" s="508"/>
      <c r="BA24" s="508"/>
      <c r="BB24" s="508"/>
      <c r="BC24" s="508"/>
      <c r="BD24" s="508"/>
      <c r="BE24" s="508"/>
      <c r="BF24" s="508"/>
      <c r="BG24" s="508"/>
      <c r="BH24" s="508"/>
      <c r="BI24" s="508"/>
      <c r="BJ24" s="508"/>
      <c r="BK24" s="508"/>
      <c r="BL24" s="508"/>
      <c r="BM24" s="509"/>
      <c r="BN24" s="391">
        <v>3001382</v>
      </c>
      <c r="BO24" s="392"/>
      <c r="BP24" s="392"/>
      <c r="BQ24" s="392"/>
      <c r="BR24" s="392"/>
      <c r="BS24" s="392"/>
      <c r="BT24" s="392"/>
      <c r="BU24" s="393"/>
      <c r="BV24" s="391">
        <v>2999473</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174</v>
      </c>
      <c r="F25" s="421"/>
      <c r="G25" s="421"/>
      <c r="H25" s="421"/>
      <c r="I25" s="421"/>
      <c r="J25" s="421"/>
      <c r="K25" s="422"/>
      <c r="L25" s="442">
        <v>1</v>
      </c>
      <c r="M25" s="443"/>
      <c r="N25" s="443"/>
      <c r="O25" s="443"/>
      <c r="P25" s="485"/>
      <c r="Q25" s="442">
        <v>5128</v>
      </c>
      <c r="R25" s="443"/>
      <c r="S25" s="443"/>
      <c r="T25" s="443"/>
      <c r="U25" s="443"/>
      <c r="V25" s="485"/>
      <c r="W25" s="537"/>
      <c r="X25" s="538"/>
      <c r="Y25" s="539"/>
      <c r="Z25" s="441" t="s">
        <v>175</v>
      </c>
      <c r="AA25" s="421"/>
      <c r="AB25" s="421"/>
      <c r="AC25" s="421"/>
      <c r="AD25" s="421"/>
      <c r="AE25" s="421"/>
      <c r="AF25" s="421"/>
      <c r="AG25" s="422"/>
      <c r="AH25" s="442" t="s">
        <v>129</v>
      </c>
      <c r="AI25" s="443"/>
      <c r="AJ25" s="443"/>
      <c r="AK25" s="443"/>
      <c r="AL25" s="485"/>
      <c r="AM25" s="442" t="s">
        <v>176</v>
      </c>
      <c r="AN25" s="443"/>
      <c r="AO25" s="443"/>
      <c r="AP25" s="443"/>
      <c r="AQ25" s="443"/>
      <c r="AR25" s="485"/>
      <c r="AS25" s="442" t="s">
        <v>176</v>
      </c>
      <c r="AT25" s="443"/>
      <c r="AU25" s="443"/>
      <c r="AV25" s="443"/>
      <c r="AW25" s="443"/>
      <c r="AX25" s="444"/>
      <c r="AY25" s="351" t="s">
        <v>177</v>
      </c>
      <c r="AZ25" s="352"/>
      <c r="BA25" s="352"/>
      <c r="BB25" s="352"/>
      <c r="BC25" s="352"/>
      <c r="BD25" s="352"/>
      <c r="BE25" s="352"/>
      <c r="BF25" s="352"/>
      <c r="BG25" s="352"/>
      <c r="BH25" s="352"/>
      <c r="BI25" s="352"/>
      <c r="BJ25" s="352"/>
      <c r="BK25" s="352"/>
      <c r="BL25" s="352"/>
      <c r="BM25" s="353"/>
      <c r="BN25" s="354">
        <v>1231034</v>
      </c>
      <c r="BO25" s="355"/>
      <c r="BP25" s="355"/>
      <c r="BQ25" s="355"/>
      <c r="BR25" s="355"/>
      <c r="BS25" s="355"/>
      <c r="BT25" s="355"/>
      <c r="BU25" s="356"/>
      <c r="BV25" s="354">
        <v>1286244</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178</v>
      </c>
      <c r="F26" s="421"/>
      <c r="G26" s="421"/>
      <c r="H26" s="421"/>
      <c r="I26" s="421"/>
      <c r="J26" s="421"/>
      <c r="K26" s="422"/>
      <c r="L26" s="442">
        <v>1</v>
      </c>
      <c r="M26" s="443"/>
      <c r="N26" s="443"/>
      <c r="O26" s="443"/>
      <c r="P26" s="485"/>
      <c r="Q26" s="442">
        <v>4664</v>
      </c>
      <c r="R26" s="443"/>
      <c r="S26" s="443"/>
      <c r="T26" s="443"/>
      <c r="U26" s="443"/>
      <c r="V26" s="485"/>
      <c r="W26" s="537"/>
      <c r="X26" s="538"/>
      <c r="Y26" s="539"/>
      <c r="Z26" s="441" t="s">
        <v>179</v>
      </c>
      <c r="AA26" s="543"/>
      <c r="AB26" s="543"/>
      <c r="AC26" s="543"/>
      <c r="AD26" s="543"/>
      <c r="AE26" s="543"/>
      <c r="AF26" s="543"/>
      <c r="AG26" s="544"/>
      <c r="AH26" s="442">
        <v>1</v>
      </c>
      <c r="AI26" s="443"/>
      <c r="AJ26" s="443"/>
      <c r="AK26" s="443"/>
      <c r="AL26" s="485"/>
      <c r="AM26" s="442" t="s">
        <v>180</v>
      </c>
      <c r="AN26" s="443"/>
      <c r="AO26" s="443"/>
      <c r="AP26" s="443"/>
      <c r="AQ26" s="443"/>
      <c r="AR26" s="485"/>
      <c r="AS26" s="442" t="s">
        <v>181</v>
      </c>
      <c r="AT26" s="443"/>
      <c r="AU26" s="443"/>
      <c r="AV26" s="443"/>
      <c r="AW26" s="443"/>
      <c r="AX26" s="444"/>
      <c r="AY26" s="394" t="s">
        <v>182</v>
      </c>
      <c r="AZ26" s="395"/>
      <c r="BA26" s="395"/>
      <c r="BB26" s="395"/>
      <c r="BC26" s="395"/>
      <c r="BD26" s="395"/>
      <c r="BE26" s="395"/>
      <c r="BF26" s="395"/>
      <c r="BG26" s="395"/>
      <c r="BH26" s="395"/>
      <c r="BI26" s="395"/>
      <c r="BJ26" s="395"/>
      <c r="BK26" s="395"/>
      <c r="BL26" s="395"/>
      <c r="BM26" s="396"/>
      <c r="BN26" s="391" t="s">
        <v>176</v>
      </c>
      <c r="BO26" s="392"/>
      <c r="BP26" s="392"/>
      <c r="BQ26" s="392"/>
      <c r="BR26" s="392"/>
      <c r="BS26" s="392"/>
      <c r="BT26" s="392"/>
      <c r="BU26" s="393"/>
      <c r="BV26" s="391" t="s">
        <v>129</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183</v>
      </c>
      <c r="F27" s="421"/>
      <c r="G27" s="421"/>
      <c r="H27" s="421"/>
      <c r="I27" s="421"/>
      <c r="J27" s="421"/>
      <c r="K27" s="422"/>
      <c r="L27" s="442">
        <v>1</v>
      </c>
      <c r="M27" s="443"/>
      <c r="N27" s="443"/>
      <c r="O27" s="443"/>
      <c r="P27" s="485"/>
      <c r="Q27" s="442">
        <v>2707</v>
      </c>
      <c r="R27" s="443"/>
      <c r="S27" s="443"/>
      <c r="T27" s="443"/>
      <c r="U27" s="443"/>
      <c r="V27" s="485"/>
      <c r="W27" s="537"/>
      <c r="X27" s="538"/>
      <c r="Y27" s="539"/>
      <c r="Z27" s="441" t="s">
        <v>184</v>
      </c>
      <c r="AA27" s="421"/>
      <c r="AB27" s="421"/>
      <c r="AC27" s="421"/>
      <c r="AD27" s="421"/>
      <c r="AE27" s="421"/>
      <c r="AF27" s="421"/>
      <c r="AG27" s="422"/>
      <c r="AH27" s="442">
        <v>5</v>
      </c>
      <c r="AI27" s="443"/>
      <c r="AJ27" s="443"/>
      <c r="AK27" s="443"/>
      <c r="AL27" s="485"/>
      <c r="AM27" s="442">
        <v>16179</v>
      </c>
      <c r="AN27" s="443"/>
      <c r="AO27" s="443"/>
      <c r="AP27" s="443"/>
      <c r="AQ27" s="443"/>
      <c r="AR27" s="485"/>
      <c r="AS27" s="442">
        <v>3236</v>
      </c>
      <c r="AT27" s="443"/>
      <c r="AU27" s="443"/>
      <c r="AV27" s="443"/>
      <c r="AW27" s="443"/>
      <c r="AX27" s="444"/>
      <c r="AY27" s="486" t="s">
        <v>185</v>
      </c>
      <c r="AZ27" s="487"/>
      <c r="BA27" s="487"/>
      <c r="BB27" s="487"/>
      <c r="BC27" s="487"/>
      <c r="BD27" s="487"/>
      <c r="BE27" s="487"/>
      <c r="BF27" s="487"/>
      <c r="BG27" s="487"/>
      <c r="BH27" s="487"/>
      <c r="BI27" s="487"/>
      <c r="BJ27" s="487"/>
      <c r="BK27" s="487"/>
      <c r="BL27" s="487"/>
      <c r="BM27" s="488"/>
      <c r="BN27" s="510" t="s">
        <v>129</v>
      </c>
      <c r="BO27" s="511"/>
      <c r="BP27" s="511"/>
      <c r="BQ27" s="511"/>
      <c r="BR27" s="511"/>
      <c r="BS27" s="511"/>
      <c r="BT27" s="511"/>
      <c r="BU27" s="512"/>
      <c r="BV27" s="510" t="s">
        <v>129</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186</v>
      </c>
      <c r="F28" s="421"/>
      <c r="G28" s="421"/>
      <c r="H28" s="421"/>
      <c r="I28" s="421"/>
      <c r="J28" s="421"/>
      <c r="K28" s="422"/>
      <c r="L28" s="442">
        <v>1</v>
      </c>
      <c r="M28" s="443"/>
      <c r="N28" s="443"/>
      <c r="O28" s="443"/>
      <c r="P28" s="485"/>
      <c r="Q28" s="442">
        <v>2185</v>
      </c>
      <c r="R28" s="443"/>
      <c r="S28" s="443"/>
      <c r="T28" s="443"/>
      <c r="U28" s="443"/>
      <c r="V28" s="485"/>
      <c r="W28" s="537"/>
      <c r="X28" s="538"/>
      <c r="Y28" s="539"/>
      <c r="Z28" s="441" t="s">
        <v>187</v>
      </c>
      <c r="AA28" s="421"/>
      <c r="AB28" s="421"/>
      <c r="AC28" s="421"/>
      <c r="AD28" s="421"/>
      <c r="AE28" s="421"/>
      <c r="AF28" s="421"/>
      <c r="AG28" s="422"/>
      <c r="AH28" s="442" t="s">
        <v>176</v>
      </c>
      <c r="AI28" s="443"/>
      <c r="AJ28" s="443"/>
      <c r="AK28" s="443"/>
      <c r="AL28" s="485"/>
      <c r="AM28" s="442" t="s">
        <v>128</v>
      </c>
      <c r="AN28" s="443"/>
      <c r="AO28" s="443"/>
      <c r="AP28" s="443"/>
      <c r="AQ28" s="443"/>
      <c r="AR28" s="485"/>
      <c r="AS28" s="442" t="s">
        <v>176</v>
      </c>
      <c r="AT28" s="443"/>
      <c r="AU28" s="443"/>
      <c r="AV28" s="443"/>
      <c r="AW28" s="443"/>
      <c r="AX28" s="444"/>
      <c r="AY28" s="545" t="s">
        <v>188</v>
      </c>
      <c r="AZ28" s="546"/>
      <c r="BA28" s="546"/>
      <c r="BB28" s="547"/>
      <c r="BC28" s="351" t="s">
        <v>48</v>
      </c>
      <c r="BD28" s="352"/>
      <c r="BE28" s="352"/>
      <c r="BF28" s="352"/>
      <c r="BG28" s="352"/>
      <c r="BH28" s="352"/>
      <c r="BI28" s="352"/>
      <c r="BJ28" s="352"/>
      <c r="BK28" s="352"/>
      <c r="BL28" s="352"/>
      <c r="BM28" s="353"/>
      <c r="BN28" s="354">
        <v>1724521</v>
      </c>
      <c r="BO28" s="355"/>
      <c r="BP28" s="355"/>
      <c r="BQ28" s="355"/>
      <c r="BR28" s="355"/>
      <c r="BS28" s="355"/>
      <c r="BT28" s="355"/>
      <c r="BU28" s="356"/>
      <c r="BV28" s="354">
        <v>1343795</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189</v>
      </c>
      <c r="F29" s="421"/>
      <c r="G29" s="421"/>
      <c r="H29" s="421"/>
      <c r="I29" s="421"/>
      <c r="J29" s="421"/>
      <c r="K29" s="422"/>
      <c r="L29" s="442">
        <v>10</v>
      </c>
      <c r="M29" s="443"/>
      <c r="N29" s="443"/>
      <c r="O29" s="443"/>
      <c r="P29" s="485"/>
      <c r="Q29" s="442">
        <v>1995</v>
      </c>
      <c r="R29" s="443"/>
      <c r="S29" s="443"/>
      <c r="T29" s="443"/>
      <c r="U29" s="443"/>
      <c r="V29" s="485"/>
      <c r="W29" s="540"/>
      <c r="X29" s="541"/>
      <c r="Y29" s="542"/>
      <c r="Z29" s="441" t="s">
        <v>190</v>
      </c>
      <c r="AA29" s="421"/>
      <c r="AB29" s="421"/>
      <c r="AC29" s="421"/>
      <c r="AD29" s="421"/>
      <c r="AE29" s="421"/>
      <c r="AF29" s="421"/>
      <c r="AG29" s="422"/>
      <c r="AH29" s="442">
        <v>89</v>
      </c>
      <c r="AI29" s="443"/>
      <c r="AJ29" s="443"/>
      <c r="AK29" s="443"/>
      <c r="AL29" s="485"/>
      <c r="AM29" s="442">
        <v>266583</v>
      </c>
      <c r="AN29" s="443"/>
      <c r="AO29" s="443"/>
      <c r="AP29" s="443"/>
      <c r="AQ29" s="443"/>
      <c r="AR29" s="485"/>
      <c r="AS29" s="442">
        <v>2995</v>
      </c>
      <c r="AT29" s="443"/>
      <c r="AU29" s="443"/>
      <c r="AV29" s="443"/>
      <c r="AW29" s="443"/>
      <c r="AX29" s="444"/>
      <c r="AY29" s="548"/>
      <c r="AZ29" s="549"/>
      <c r="BA29" s="549"/>
      <c r="BB29" s="550"/>
      <c r="BC29" s="425" t="s">
        <v>191</v>
      </c>
      <c r="BD29" s="426"/>
      <c r="BE29" s="426"/>
      <c r="BF29" s="426"/>
      <c r="BG29" s="426"/>
      <c r="BH29" s="426"/>
      <c r="BI29" s="426"/>
      <c r="BJ29" s="426"/>
      <c r="BK29" s="426"/>
      <c r="BL29" s="426"/>
      <c r="BM29" s="427"/>
      <c r="BN29" s="391">
        <v>34566</v>
      </c>
      <c r="BO29" s="392"/>
      <c r="BP29" s="392"/>
      <c r="BQ29" s="392"/>
      <c r="BR29" s="392"/>
      <c r="BS29" s="392"/>
      <c r="BT29" s="392"/>
      <c r="BU29" s="393"/>
      <c r="BV29" s="391">
        <v>639</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192</v>
      </c>
      <c r="X30" s="559"/>
      <c r="Y30" s="559"/>
      <c r="Z30" s="559"/>
      <c r="AA30" s="559"/>
      <c r="AB30" s="559"/>
      <c r="AC30" s="559"/>
      <c r="AD30" s="559"/>
      <c r="AE30" s="559"/>
      <c r="AF30" s="559"/>
      <c r="AG30" s="560"/>
      <c r="AH30" s="518">
        <v>100.6</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146714</v>
      </c>
      <c r="BO30" s="511"/>
      <c r="BP30" s="511"/>
      <c r="BQ30" s="511"/>
      <c r="BR30" s="511"/>
      <c r="BS30" s="511"/>
      <c r="BT30" s="511"/>
      <c r="BU30" s="512"/>
      <c r="BV30" s="510">
        <v>142460</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193</v>
      </c>
      <c r="D32" s="554"/>
      <c r="E32" s="554"/>
      <c r="F32" s="554"/>
      <c r="G32" s="554"/>
      <c r="H32" s="554"/>
      <c r="I32" s="554"/>
      <c r="J32" s="554"/>
      <c r="K32" s="554"/>
      <c r="L32" s="554"/>
      <c r="M32" s="554"/>
      <c r="N32" s="554"/>
      <c r="O32" s="554"/>
      <c r="P32" s="554"/>
      <c r="Q32" s="554"/>
      <c r="R32" s="554"/>
      <c r="S32" s="554"/>
      <c r="U32" s="395" t="s">
        <v>194</v>
      </c>
      <c r="V32" s="395"/>
      <c r="W32" s="395"/>
      <c r="X32" s="395"/>
      <c r="Y32" s="395"/>
      <c r="Z32" s="395"/>
      <c r="AA32" s="395"/>
      <c r="AB32" s="395"/>
      <c r="AC32" s="395"/>
      <c r="AD32" s="395"/>
      <c r="AE32" s="395"/>
      <c r="AF32" s="395"/>
      <c r="AG32" s="395"/>
      <c r="AH32" s="395"/>
      <c r="AI32" s="395"/>
      <c r="AJ32" s="395"/>
      <c r="AK32" s="395"/>
      <c r="AM32" s="395" t="s">
        <v>195</v>
      </c>
      <c r="AN32" s="395"/>
      <c r="AO32" s="395"/>
      <c r="AP32" s="395"/>
      <c r="AQ32" s="395"/>
      <c r="AR32" s="395"/>
      <c r="AS32" s="395"/>
      <c r="AT32" s="395"/>
      <c r="AU32" s="395"/>
      <c r="AV32" s="395"/>
      <c r="AW32" s="395"/>
      <c r="AX32" s="395"/>
      <c r="AY32" s="395"/>
      <c r="AZ32" s="395"/>
      <c r="BA32" s="395"/>
      <c r="BB32" s="395"/>
      <c r="BC32" s="395"/>
      <c r="BE32" s="395" t="s">
        <v>196</v>
      </c>
      <c r="BF32" s="395"/>
      <c r="BG32" s="395"/>
      <c r="BH32" s="395"/>
      <c r="BI32" s="395"/>
      <c r="BJ32" s="395"/>
      <c r="BK32" s="395"/>
      <c r="BL32" s="395"/>
      <c r="BM32" s="395"/>
      <c r="BN32" s="395"/>
      <c r="BO32" s="395"/>
      <c r="BP32" s="395"/>
      <c r="BQ32" s="395"/>
      <c r="BR32" s="395"/>
      <c r="BS32" s="395"/>
      <c r="BT32" s="395"/>
      <c r="BU32" s="395"/>
      <c r="BW32" s="395" t="s">
        <v>197</v>
      </c>
      <c r="BX32" s="395"/>
      <c r="BY32" s="395"/>
      <c r="BZ32" s="395"/>
      <c r="CA32" s="395"/>
      <c r="CB32" s="395"/>
      <c r="CC32" s="395"/>
      <c r="CD32" s="395"/>
      <c r="CE32" s="395"/>
      <c r="CF32" s="395"/>
      <c r="CG32" s="395"/>
      <c r="CH32" s="395"/>
      <c r="CI32" s="395"/>
      <c r="CJ32" s="395"/>
      <c r="CK32" s="395"/>
      <c r="CL32" s="395"/>
      <c r="CM32" s="395"/>
      <c r="CO32" s="395" t="s">
        <v>198</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199</v>
      </c>
      <c r="D33" s="415"/>
      <c r="E33" s="380" t="s">
        <v>200</v>
      </c>
      <c r="F33" s="380"/>
      <c r="G33" s="380"/>
      <c r="H33" s="380"/>
      <c r="I33" s="380"/>
      <c r="J33" s="380"/>
      <c r="K33" s="380"/>
      <c r="L33" s="380"/>
      <c r="M33" s="380"/>
      <c r="N33" s="380"/>
      <c r="O33" s="380"/>
      <c r="P33" s="380"/>
      <c r="Q33" s="380"/>
      <c r="R33" s="380"/>
      <c r="S33" s="380"/>
      <c r="T33" s="197"/>
      <c r="U33" s="415" t="s">
        <v>201</v>
      </c>
      <c r="V33" s="415"/>
      <c r="W33" s="380" t="s">
        <v>202</v>
      </c>
      <c r="X33" s="380"/>
      <c r="Y33" s="380"/>
      <c r="Z33" s="380"/>
      <c r="AA33" s="380"/>
      <c r="AB33" s="380"/>
      <c r="AC33" s="380"/>
      <c r="AD33" s="380"/>
      <c r="AE33" s="380"/>
      <c r="AF33" s="380"/>
      <c r="AG33" s="380"/>
      <c r="AH33" s="380"/>
      <c r="AI33" s="380"/>
      <c r="AJ33" s="380"/>
      <c r="AK33" s="380"/>
      <c r="AL33" s="197"/>
      <c r="AM33" s="415" t="s">
        <v>203</v>
      </c>
      <c r="AN33" s="415"/>
      <c r="AO33" s="380" t="s">
        <v>204</v>
      </c>
      <c r="AP33" s="380"/>
      <c r="AQ33" s="380"/>
      <c r="AR33" s="380"/>
      <c r="AS33" s="380"/>
      <c r="AT33" s="380"/>
      <c r="AU33" s="380"/>
      <c r="AV33" s="380"/>
      <c r="AW33" s="380"/>
      <c r="AX33" s="380"/>
      <c r="AY33" s="380"/>
      <c r="AZ33" s="380"/>
      <c r="BA33" s="380"/>
      <c r="BB33" s="380"/>
      <c r="BC33" s="380"/>
      <c r="BD33" s="198"/>
      <c r="BE33" s="380" t="s">
        <v>205</v>
      </c>
      <c r="BF33" s="380"/>
      <c r="BG33" s="380" t="s">
        <v>206</v>
      </c>
      <c r="BH33" s="380"/>
      <c r="BI33" s="380"/>
      <c r="BJ33" s="380"/>
      <c r="BK33" s="380"/>
      <c r="BL33" s="380"/>
      <c r="BM33" s="380"/>
      <c r="BN33" s="380"/>
      <c r="BO33" s="380"/>
      <c r="BP33" s="380"/>
      <c r="BQ33" s="380"/>
      <c r="BR33" s="380"/>
      <c r="BS33" s="380"/>
      <c r="BT33" s="380"/>
      <c r="BU33" s="380"/>
      <c r="BV33" s="198"/>
      <c r="BW33" s="415" t="s">
        <v>205</v>
      </c>
      <c r="BX33" s="415"/>
      <c r="BY33" s="380" t="s">
        <v>207</v>
      </c>
      <c r="BZ33" s="380"/>
      <c r="CA33" s="380"/>
      <c r="CB33" s="380"/>
      <c r="CC33" s="380"/>
      <c r="CD33" s="380"/>
      <c r="CE33" s="380"/>
      <c r="CF33" s="380"/>
      <c r="CG33" s="380"/>
      <c r="CH33" s="380"/>
      <c r="CI33" s="380"/>
      <c r="CJ33" s="380"/>
      <c r="CK33" s="380"/>
      <c r="CL33" s="380"/>
      <c r="CM33" s="380"/>
      <c r="CN33" s="197"/>
      <c r="CO33" s="415" t="s">
        <v>201</v>
      </c>
      <c r="CP33" s="415"/>
      <c r="CQ33" s="380" t="s">
        <v>208</v>
      </c>
      <c r="CR33" s="380"/>
      <c r="CS33" s="380"/>
      <c r="CT33" s="380"/>
      <c r="CU33" s="380"/>
      <c r="CV33" s="380"/>
      <c r="CW33" s="380"/>
      <c r="CX33" s="380"/>
      <c r="CY33" s="380"/>
      <c r="CZ33" s="380"/>
      <c r="DA33" s="380"/>
      <c r="DB33" s="380"/>
      <c r="DC33" s="380"/>
      <c r="DD33" s="380"/>
      <c r="DE33" s="380"/>
      <c r="DF33" s="197"/>
      <c r="DG33" s="580" t="s">
        <v>209</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鋸南町国民健康保険特別会計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鋸南町病院事業会計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7</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鋸南町介護保険特別会計</v>
      </c>
      <c r="X35" s="582"/>
      <c r="Y35" s="582"/>
      <c r="Z35" s="582"/>
      <c r="AA35" s="582"/>
      <c r="AB35" s="582"/>
      <c r="AC35" s="582"/>
      <c r="AD35" s="582"/>
      <c r="AE35" s="582"/>
      <c r="AF35" s="582"/>
      <c r="AG35" s="582"/>
      <c r="AH35" s="582"/>
      <c r="AI35" s="582"/>
      <c r="AJ35" s="582"/>
      <c r="AK35" s="582"/>
      <c r="AL35" s="172"/>
      <c r="AM35" s="581">
        <f t="shared" ref="AM35:AM43" si="0">IF(AO35="","",AM34+1)</f>
        <v>6</v>
      </c>
      <c r="AN35" s="581"/>
      <c r="AO35" s="582" t="str">
        <f>IF('各会計、関係団体の財政状況及び健全化判断比率'!B32="","",'各会計、関係団体の財政状況及び健全化判断比率'!B32)</f>
        <v>鋸南町水道事業会計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8</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鋸南町後期高齢者医療特別会計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9</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10</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11</v>
      </c>
      <c r="BX38" s="581"/>
      <c r="BY38" s="582" t="str">
        <f>IF('各会計、関係団体の財政状況及び健全化判断比率'!B72="","",'各会計、関係団体の財政状況及び健全化判断比率'!B72)</f>
        <v>千葉県後期高齢者医療特別会計（一般会計）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12</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13</v>
      </c>
      <c r="BX40" s="581"/>
      <c r="BY40" s="582" t="str">
        <f>IF('各会計、関係団体の財政状況及び健全化判断比率'!B74="","",'各会計、関係団体の財政状況及び健全化判断比率'!B74)</f>
        <v>安房郡市広域市町村圏事務組合（一般会計）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14</v>
      </c>
      <c r="BX41" s="581"/>
      <c r="BY41" s="582" t="str">
        <f>IF('各会計、関係団体の財政状況及び健全化判断比率'!B75="","",'各会計、関係団体の財政状況及び健全化判断比率'!B75)</f>
        <v>鋸南地区環境衛生組合（一般会計）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15</v>
      </c>
      <c r="BX42" s="581"/>
      <c r="BY42" s="582" t="str">
        <f>IF('各会計、関係団体の財政状況及び健全化判断比率'!B76="","",'各会計、関係団体の財政状況及び健全化判断比率'!B76)</f>
        <v>南房総広域水道企業団（水道用水供給事業会計）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210</v>
      </c>
      <c r="E46" s="584" t="s">
        <v>211</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212</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213</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214</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215</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216</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217</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598</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2">
      <c r="A34" s="22"/>
      <c r="B34" s="31"/>
      <c r="C34" s="1132" t="s">
        <v>517</v>
      </c>
      <c r="D34" s="1132"/>
      <c r="E34" s="1133"/>
      <c r="F34" s="32">
        <v>12.54</v>
      </c>
      <c r="G34" s="33">
        <v>13.62</v>
      </c>
      <c r="H34" s="33">
        <v>14.45</v>
      </c>
      <c r="I34" s="33">
        <v>14.42</v>
      </c>
      <c r="J34" s="34">
        <v>13.85</v>
      </c>
      <c r="K34" s="22"/>
      <c r="L34" s="22"/>
      <c r="M34" s="22"/>
      <c r="N34" s="22"/>
      <c r="O34" s="22"/>
      <c r="P34" s="22"/>
    </row>
    <row r="35" spans="1:16" ht="39" customHeight="1" x14ac:dyDescent="0.2">
      <c r="A35" s="22"/>
      <c r="B35" s="35"/>
      <c r="C35" s="1128" t="s">
        <v>518</v>
      </c>
      <c r="D35" s="1128"/>
      <c r="E35" s="1129"/>
      <c r="F35" s="36">
        <v>7.23</v>
      </c>
      <c r="G35" s="37">
        <v>5.71</v>
      </c>
      <c r="H35" s="37">
        <v>15.98</v>
      </c>
      <c r="I35" s="37">
        <v>11.27</v>
      </c>
      <c r="J35" s="38">
        <v>7.41</v>
      </c>
      <c r="K35" s="22"/>
      <c r="L35" s="22"/>
      <c r="M35" s="22"/>
      <c r="N35" s="22"/>
      <c r="O35" s="22"/>
      <c r="P35" s="22"/>
    </row>
    <row r="36" spans="1:16" ht="39" customHeight="1" x14ac:dyDescent="0.2">
      <c r="A36" s="22"/>
      <c r="B36" s="35"/>
      <c r="C36" s="1128" t="s">
        <v>519</v>
      </c>
      <c r="D36" s="1128"/>
      <c r="E36" s="1129"/>
      <c r="F36" s="36">
        <v>2.91</v>
      </c>
      <c r="G36" s="37">
        <v>1.85</v>
      </c>
      <c r="H36" s="37">
        <v>1.19</v>
      </c>
      <c r="I36" s="37">
        <v>0.11</v>
      </c>
      <c r="J36" s="38">
        <v>1.43</v>
      </c>
      <c r="K36" s="22"/>
      <c r="L36" s="22"/>
      <c r="M36" s="22"/>
      <c r="N36" s="22"/>
      <c r="O36" s="22"/>
      <c r="P36" s="22"/>
    </row>
    <row r="37" spans="1:16" ht="39" customHeight="1" x14ac:dyDescent="0.2">
      <c r="A37" s="22"/>
      <c r="B37" s="35"/>
      <c r="C37" s="1128" t="s">
        <v>520</v>
      </c>
      <c r="D37" s="1128"/>
      <c r="E37" s="1129"/>
      <c r="F37" s="36">
        <v>3.42</v>
      </c>
      <c r="G37" s="37">
        <v>1.92</v>
      </c>
      <c r="H37" s="37">
        <v>2.88</v>
      </c>
      <c r="I37" s="37">
        <v>0.51</v>
      </c>
      <c r="J37" s="38">
        <v>0.59</v>
      </c>
      <c r="K37" s="22"/>
      <c r="L37" s="22"/>
      <c r="M37" s="22"/>
      <c r="N37" s="22"/>
      <c r="O37" s="22"/>
      <c r="P37" s="22"/>
    </row>
    <row r="38" spans="1:16" ht="39" customHeight="1" x14ac:dyDescent="0.2">
      <c r="A38" s="22"/>
      <c r="B38" s="35"/>
      <c r="C38" s="1128" t="s">
        <v>521</v>
      </c>
      <c r="D38" s="1128"/>
      <c r="E38" s="1129"/>
      <c r="F38" s="36">
        <v>0.6</v>
      </c>
      <c r="G38" s="37">
        <v>0.55000000000000004</v>
      </c>
      <c r="H38" s="37">
        <v>0.46</v>
      </c>
      <c r="I38" s="37">
        <v>0.45</v>
      </c>
      <c r="J38" s="38">
        <v>0.47</v>
      </c>
      <c r="K38" s="22"/>
      <c r="L38" s="22"/>
      <c r="M38" s="22"/>
      <c r="N38" s="22"/>
      <c r="O38" s="22"/>
      <c r="P38" s="22"/>
    </row>
    <row r="39" spans="1:16" ht="39" customHeight="1" x14ac:dyDescent="0.2">
      <c r="A39" s="22"/>
      <c r="B39" s="35"/>
      <c r="C39" s="1128" t="s">
        <v>522</v>
      </c>
      <c r="D39" s="1128"/>
      <c r="E39" s="1129"/>
      <c r="F39" s="36">
        <v>0.1</v>
      </c>
      <c r="G39" s="37">
        <v>0.09</v>
      </c>
      <c r="H39" s="37">
        <v>0.05</v>
      </c>
      <c r="I39" s="37">
        <v>0.1</v>
      </c>
      <c r="J39" s="38">
        <v>0.12</v>
      </c>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523</v>
      </c>
      <c r="D42" s="1128"/>
      <c r="E42" s="1129"/>
      <c r="F42" s="36" t="s">
        <v>469</v>
      </c>
      <c r="G42" s="37" t="s">
        <v>469</v>
      </c>
      <c r="H42" s="37" t="s">
        <v>469</v>
      </c>
      <c r="I42" s="37" t="s">
        <v>469</v>
      </c>
      <c r="J42" s="38" t="s">
        <v>469</v>
      </c>
      <c r="K42" s="22"/>
      <c r="L42" s="22"/>
      <c r="M42" s="22"/>
      <c r="N42" s="22"/>
      <c r="O42" s="22"/>
      <c r="P42" s="22"/>
    </row>
    <row r="43" spans="1:16" ht="39" customHeight="1" thickBot="1" x14ac:dyDescent="0.25">
      <c r="A43" s="22"/>
      <c r="B43" s="40"/>
      <c r="C43" s="1130" t="s">
        <v>524</v>
      </c>
      <c r="D43" s="1130"/>
      <c r="E43" s="1131"/>
      <c r="F43" s="41" t="s">
        <v>469</v>
      </c>
      <c r="G43" s="42" t="s">
        <v>469</v>
      </c>
      <c r="H43" s="42" t="s">
        <v>469</v>
      </c>
      <c r="I43" s="42" t="s">
        <v>469</v>
      </c>
      <c r="J43" s="43" t="s">
        <v>469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SRGk8H2Gj1ouZMdzh2doF9o4AyjS7snIgJxLio+l++MrC4dlbiKgwqtZqWlRM98IeOxgRPMpE8U7R0UEurJA==" saltValue="IzisGtoFU70637pTgqls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511</v>
      </c>
      <c r="L44" s="54" t="s">
        <v>512</v>
      </c>
      <c r="M44" s="54" t="s">
        <v>513</v>
      </c>
      <c r="N44" s="54" t="s">
        <v>514</v>
      </c>
      <c r="O44" s="55" t="s">
        <v>515</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529</v>
      </c>
      <c r="L45" s="58">
        <v>535</v>
      </c>
      <c r="M45" s="58">
        <v>579</v>
      </c>
      <c r="N45" s="58">
        <v>467</v>
      </c>
      <c r="O45" s="59">
        <v>482</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469</v>
      </c>
      <c r="L46" s="62" t="s">
        <v>469</v>
      </c>
      <c r="M46" s="62" t="s">
        <v>469</v>
      </c>
      <c r="N46" s="62" t="s">
        <v>469</v>
      </c>
      <c r="O46" s="63" t="s">
        <v>469</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469</v>
      </c>
      <c r="L47" s="62" t="s">
        <v>469</v>
      </c>
      <c r="M47" s="62" t="s">
        <v>469</v>
      </c>
      <c r="N47" s="62" t="s">
        <v>469</v>
      </c>
      <c r="O47" s="63" t="s">
        <v>469</v>
      </c>
      <c r="P47" s="46"/>
      <c r="Q47" s="46"/>
      <c r="R47" s="46"/>
      <c r="S47" s="46"/>
      <c r="T47" s="46"/>
      <c r="U47" s="46"/>
    </row>
    <row r="48" spans="1:21" ht="30.75" customHeight="1" x14ac:dyDescent="0.2">
      <c r="A48" s="46"/>
      <c r="B48" s="1136"/>
      <c r="C48" s="1137"/>
      <c r="D48" s="60"/>
      <c r="E48" s="1142" t="s">
        <v>15</v>
      </c>
      <c r="F48" s="1142"/>
      <c r="G48" s="1142"/>
      <c r="H48" s="1142"/>
      <c r="I48" s="1142"/>
      <c r="J48" s="1143"/>
      <c r="K48" s="61">
        <v>129</v>
      </c>
      <c r="L48" s="62">
        <v>100</v>
      </c>
      <c r="M48" s="62">
        <v>98</v>
      </c>
      <c r="N48" s="62">
        <v>97</v>
      </c>
      <c r="O48" s="63">
        <v>92</v>
      </c>
      <c r="P48" s="46"/>
      <c r="Q48" s="46"/>
      <c r="R48" s="46"/>
      <c r="S48" s="46"/>
      <c r="T48" s="46"/>
      <c r="U48" s="46"/>
    </row>
    <row r="49" spans="1:21" ht="30.75" customHeight="1" x14ac:dyDescent="0.2">
      <c r="A49" s="46"/>
      <c r="B49" s="1136"/>
      <c r="C49" s="1137"/>
      <c r="D49" s="60"/>
      <c r="E49" s="1142" t="s">
        <v>16</v>
      </c>
      <c r="F49" s="1142"/>
      <c r="G49" s="1142"/>
      <c r="H49" s="1142"/>
      <c r="I49" s="1142"/>
      <c r="J49" s="1143"/>
      <c r="K49" s="61">
        <v>20</v>
      </c>
      <c r="L49" s="62">
        <v>20</v>
      </c>
      <c r="M49" s="62">
        <v>22</v>
      </c>
      <c r="N49" s="62">
        <v>26</v>
      </c>
      <c r="O49" s="63">
        <v>26</v>
      </c>
      <c r="P49" s="46"/>
      <c r="Q49" s="46"/>
      <c r="R49" s="46"/>
      <c r="S49" s="46"/>
      <c r="T49" s="46"/>
      <c r="U49" s="46"/>
    </row>
    <row r="50" spans="1:21" ht="30.75" customHeight="1" x14ac:dyDescent="0.2">
      <c r="A50" s="46"/>
      <c r="B50" s="1136"/>
      <c r="C50" s="1137"/>
      <c r="D50" s="60"/>
      <c r="E50" s="1142" t="s">
        <v>17</v>
      </c>
      <c r="F50" s="1142"/>
      <c r="G50" s="1142"/>
      <c r="H50" s="1142"/>
      <c r="I50" s="1142"/>
      <c r="J50" s="1143"/>
      <c r="K50" s="61">
        <v>46</v>
      </c>
      <c r="L50" s="62" t="s">
        <v>469</v>
      </c>
      <c r="M50" s="62" t="s">
        <v>469</v>
      </c>
      <c r="N50" s="62" t="s">
        <v>469</v>
      </c>
      <c r="O50" s="63" t="s">
        <v>469</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469</v>
      </c>
      <c r="L51" s="62" t="s">
        <v>469</v>
      </c>
      <c r="M51" s="62" t="s">
        <v>469</v>
      </c>
      <c r="N51" s="62" t="s">
        <v>469</v>
      </c>
      <c r="O51" s="63" t="s">
        <v>469</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360</v>
      </c>
      <c r="L52" s="62">
        <v>355</v>
      </c>
      <c r="M52" s="62">
        <v>380</v>
      </c>
      <c r="N52" s="62">
        <v>374</v>
      </c>
      <c r="O52" s="63">
        <v>381</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364</v>
      </c>
      <c r="L53" s="67">
        <v>300</v>
      </c>
      <c r="M53" s="67">
        <v>319</v>
      </c>
      <c r="N53" s="67">
        <v>216</v>
      </c>
      <c r="O53" s="68">
        <v>219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525</v>
      </c>
      <c r="P55" s="46"/>
      <c r="Q55" s="46"/>
      <c r="R55" s="46"/>
      <c r="S55" s="46"/>
      <c r="T55" s="46"/>
      <c r="U55" s="46"/>
    </row>
    <row r="56" spans="1:21" ht="31.5" customHeight="1" thickBot="1" x14ac:dyDescent="0.25">
      <c r="A56" s="46"/>
      <c r="B56" s="74"/>
      <c r="C56" s="75"/>
      <c r="D56" s="75"/>
      <c r="E56" s="76"/>
      <c r="F56" s="76"/>
      <c r="G56" s="76"/>
      <c r="H56" s="76"/>
      <c r="I56" s="76"/>
      <c r="J56" s="77" t="s">
        <v>2</v>
      </c>
      <c r="K56" s="78" t="s">
        <v>526</v>
      </c>
      <c r="L56" s="79" t="s">
        <v>527</v>
      </c>
      <c r="M56" s="79" t="s">
        <v>528</v>
      </c>
      <c r="N56" s="79" t="s">
        <v>529</v>
      </c>
      <c r="O56" s="80" t="s">
        <v>530</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596</v>
      </c>
      <c r="L57" s="82" t="s">
        <v>597</v>
      </c>
      <c r="M57" s="82" t="s">
        <v>596</v>
      </c>
      <c r="N57" s="82" t="s">
        <v>596</v>
      </c>
      <c r="O57" s="83" t="s">
        <v>597</v>
      </c>
    </row>
    <row r="58" spans="1:21" ht="31.5" customHeight="1" thickBot="1" x14ac:dyDescent="0.25">
      <c r="B58" s="1152"/>
      <c r="C58" s="1153"/>
      <c r="D58" s="1157" t="s">
        <v>27</v>
      </c>
      <c r="E58" s="1158"/>
      <c r="F58" s="1158"/>
      <c r="G58" s="1158"/>
      <c r="H58" s="1158"/>
      <c r="I58" s="1158"/>
      <c r="J58" s="1159"/>
      <c r="K58" s="84" t="s">
        <v>596</v>
      </c>
      <c r="L58" s="85" t="s">
        <v>596</v>
      </c>
      <c r="M58" s="85" t="s">
        <v>596</v>
      </c>
      <c r="N58" s="85" t="s">
        <v>596</v>
      </c>
      <c r="O58" s="86" t="s">
        <v>596</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yjyXMHfLgtUBSAibS3VgE22gm3EraDNBGAzJtyxG13S142qTN9L8ssTgUqPbp3aG2TZ9DE9Hrjftu04VRxNC3A==" saltValue="Ya2rbMlcDiHoyPJuoMP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511</v>
      </c>
      <c r="J40" s="98" t="s">
        <v>512</v>
      </c>
      <c r="K40" s="98" t="s">
        <v>513</v>
      </c>
      <c r="L40" s="98" t="s">
        <v>514</v>
      </c>
      <c r="M40" s="99" t="s">
        <v>515</v>
      </c>
    </row>
    <row r="41" spans="2:13" ht="27.75" customHeight="1" x14ac:dyDescent="0.2">
      <c r="B41" s="1160" t="s">
        <v>30</v>
      </c>
      <c r="C41" s="1161"/>
      <c r="D41" s="100"/>
      <c r="E41" s="1166" t="s">
        <v>31</v>
      </c>
      <c r="F41" s="1166"/>
      <c r="G41" s="1166"/>
      <c r="H41" s="1167"/>
      <c r="I41" s="334">
        <v>4301</v>
      </c>
      <c r="J41" s="335">
        <v>4449</v>
      </c>
      <c r="K41" s="335">
        <v>4347</v>
      </c>
      <c r="L41" s="335">
        <v>4839</v>
      </c>
      <c r="M41" s="336">
        <v>4794</v>
      </c>
    </row>
    <row r="42" spans="2:13" ht="27.75" customHeight="1" x14ac:dyDescent="0.2">
      <c r="B42" s="1162"/>
      <c r="C42" s="1163"/>
      <c r="D42" s="101"/>
      <c r="E42" s="1168" t="s">
        <v>32</v>
      </c>
      <c r="F42" s="1168"/>
      <c r="G42" s="1168"/>
      <c r="H42" s="1169"/>
      <c r="I42" s="337">
        <v>6</v>
      </c>
      <c r="J42" s="338">
        <v>6</v>
      </c>
      <c r="K42" s="338">
        <v>6</v>
      </c>
      <c r="L42" s="338">
        <v>5</v>
      </c>
      <c r="M42" s="339">
        <v>5</v>
      </c>
    </row>
    <row r="43" spans="2:13" ht="27.75" customHeight="1" x14ac:dyDescent="0.2">
      <c r="B43" s="1162"/>
      <c r="C43" s="1163"/>
      <c r="D43" s="101"/>
      <c r="E43" s="1168" t="s">
        <v>33</v>
      </c>
      <c r="F43" s="1168"/>
      <c r="G43" s="1168"/>
      <c r="H43" s="1169"/>
      <c r="I43" s="337">
        <v>769</v>
      </c>
      <c r="J43" s="338">
        <v>720</v>
      </c>
      <c r="K43" s="338">
        <v>630</v>
      </c>
      <c r="L43" s="338">
        <v>583</v>
      </c>
      <c r="M43" s="339">
        <v>540</v>
      </c>
    </row>
    <row r="44" spans="2:13" ht="27.75" customHeight="1" x14ac:dyDescent="0.2">
      <c r="B44" s="1162"/>
      <c r="C44" s="1163"/>
      <c r="D44" s="101"/>
      <c r="E44" s="1168" t="s">
        <v>34</v>
      </c>
      <c r="F44" s="1168"/>
      <c r="G44" s="1168"/>
      <c r="H44" s="1169"/>
      <c r="I44" s="337">
        <v>222</v>
      </c>
      <c r="J44" s="338">
        <v>215</v>
      </c>
      <c r="K44" s="338">
        <v>189</v>
      </c>
      <c r="L44" s="338">
        <v>183</v>
      </c>
      <c r="M44" s="339">
        <v>171</v>
      </c>
    </row>
    <row r="45" spans="2:13" ht="27.75" customHeight="1" x14ac:dyDescent="0.2">
      <c r="B45" s="1162"/>
      <c r="C45" s="1163"/>
      <c r="D45" s="101"/>
      <c r="E45" s="1168" t="s">
        <v>35</v>
      </c>
      <c r="F45" s="1168"/>
      <c r="G45" s="1168"/>
      <c r="H45" s="1169"/>
      <c r="I45" s="337">
        <v>1286</v>
      </c>
      <c r="J45" s="338">
        <v>1208</v>
      </c>
      <c r="K45" s="338">
        <v>1169</v>
      </c>
      <c r="L45" s="338">
        <v>1124</v>
      </c>
      <c r="M45" s="339">
        <v>1098</v>
      </c>
    </row>
    <row r="46" spans="2:13" ht="27.75" customHeight="1" x14ac:dyDescent="0.2">
      <c r="B46" s="1162"/>
      <c r="C46" s="1163"/>
      <c r="D46" s="102"/>
      <c r="E46" s="1168" t="s">
        <v>36</v>
      </c>
      <c r="F46" s="1168"/>
      <c r="G46" s="1168"/>
      <c r="H46" s="1169"/>
      <c r="I46" s="337" t="s">
        <v>469</v>
      </c>
      <c r="J46" s="338" t="s">
        <v>469</v>
      </c>
      <c r="K46" s="338" t="s">
        <v>469</v>
      </c>
      <c r="L46" s="338" t="s">
        <v>469</v>
      </c>
      <c r="M46" s="339" t="s">
        <v>469</v>
      </c>
    </row>
    <row r="47" spans="2:13" ht="27.75" customHeight="1" x14ac:dyDescent="0.2">
      <c r="B47" s="1162"/>
      <c r="C47" s="1163"/>
      <c r="D47" s="103"/>
      <c r="E47" s="1170" t="s">
        <v>37</v>
      </c>
      <c r="F47" s="1171"/>
      <c r="G47" s="1171"/>
      <c r="H47" s="1172"/>
      <c r="I47" s="337" t="s">
        <v>469</v>
      </c>
      <c r="J47" s="338" t="s">
        <v>469</v>
      </c>
      <c r="K47" s="338" t="s">
        <v>469</v>
      </c>
      <c r="L47" s="338" t="s">
        <v>469</v>
      </c>
      <c r="M47" s="339" t="s">
        <v>469</v>
      </c>
    </row>
    <row r="48" spans="2:13" ht="27.75" customHeight="1" x14ac:dyDescent="0.2">
      <c r="B48" s="1162"/>
      <c r="C48" s="1163"/>
      <c r="D48" s="101"/>
      <c r="E48" s="1168" t="s">
        <v>38</v>
      </c>
      <c r="F48" s="1168"/>
      <c r="G48" s="1168"/>
      <c r="H48" s="1169"/>
      <c r="I48" s="337" t="s">
        <v>469</v>
      </c>
      <c r="J48" s="338" t="s">
        <v>469</v>
      </c>
      <c r="K48" s="338" t="s">
        <v>469</v>
      </c>
      <c r="L48" s="338" t="s">
        <v>469</v>
      </c>
      <c r="M48" s="339" t="s">
        <v>469</v>
      </c>
    </row>
    <row r="49" spans="2:13" ht="27.75" customHeight="1" x14ac:dyDescent="0.2">
      <c r="B49" s="1164"/>
      <c r="C49" s="1165"/>
      <c r="D49" s="101"/>
      <c r="E49" s="1168" t="s">
        <v>39</v>
      </c>
      <c r="F49" s="1168"/>
      <c r="G49" s="1168"/>
      <c r="H49" s="1169"/>
      <c r="I49" s="337" t="s">
        <v>469</v>
      </c>
      <c r="J49" s="338" t="s">
        <v>469</v>
      </c>
      <c r="K49" s="338" t="s">
        <v>469</v>
      </c>
      <c r="L49" s="338" t="s">
        <v>469</v>
      </c>
      <c r="M49" s="339" t="s">
        <v>469</v>
      </c>
    </row>
    <row r="50" spans="2:13" ht="27.75" customHeight="1" x14ac:dyDescent="0.2">
      <c r="B50" s="1173" t="s">
        <v>40</v>
      </c>
      <c r="C50" s="1174"/>
      <c r="D50" s="104"/>
      <c r="E50" s="1168" t="s">
        <v>41</v>
      </c>
      <c r="F50" s="1168"/>
      <c r="G50" s="1168"/>
      <c r="H50" s="1169"/>
      <c r="I50" s="337">
        <v>1434</v>
      </c>
      <c r="J50" s="338">
        <v>1581</v>
      </c>
      <c r="K50" s="338">
        <v>1137</v>
      </c>
      <c r="L50" s="338">
        <v>1727</v>
      </c>
      <c r="M50" s="339">
        <v>2129</v>
      </c>
    </row>
    <row r="51" spans="2:13" ht="27.75" customHeight="1" x14ac:dyDescent="0.2">
      <c r="B51" s="1162"/>
      <c r="C51" s="1163"/>
      <c r="D51" s="101"/>
      <c r="E51" s="1168" t="s">
        <v>42</v>
      </c>
      <c r="F51" s="1168"/>
      <c r="G51" s="1168"/>
      <c r="H51" s="1169"/>
      <c r="I51" s="337">
        <v>38</v>
      </c>
      <c r="J51" s="338">
        <v>31</v>
      </c>
      <c r="K51" s="338">
        <v>24</v>
      </c>
      <c r="L51" s="338">
        <v>18</v>
      </c>
      <c r="M51" s="339">
        <v>12</v>
      </c>
    </row>
    <row r="52" spans="2:13" ht="27.75" customHeight="1" x14ac:dyDescent="0.2">
      <c r="B52" s="1164"/>
      <c r="C52" s="1165"/>
      <c r="D52" s="101"/>
      <c r="E52" s="1168" t="s">
        <v>43</v>
      </c>
      <c r="F52" s="1168"/>
      <c r="G52" s="1168"/>
      <c r="H52" s="1169"/>
      <c r="I52" s="337">
        <v>3433</v>
      </c>
      <c r="J52" s="338">
        <v>3590</v>
      </c>
      <c r="K52" s="338">
        <v>3574</v>
      </c>
      <c r="L52" s="338">
        <v>3986</v>
      </c>
      <c r="M52" s="339">
        <v>3899</v>
      </c>
    </row>
    <row r="53" spans="2:13" ht="27.75" customHeight="1" thickBot="1" x14ac:dyDescent="0.25">
      <c r="B53" s="1175" t="s">
        <v>44</v>
      </c>
      <c r="C53" s="1176"/>
      <c r="D53" s="105"/>
      <c r="E53" s="1177" t="s">
        <v>45</v>
      </c>
      <c r="F53" s="1177"/>
      <c r="G53" s="1177"/>
      <c r="H53" s="1178"/>
      <c r="I53" s="340">
        <v>1679</v>
      </c>
      <c r="J53" s="341">
        <v>1395</v>
      </c>
      <c r="K53" s="341">
        <v>1606</v>
      </c>
      <c r="L53" s="341">
        <v>1003</v>
      </c>
      <c r="M53" s="342">
        <v>568</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vfmRCfJFHopwoqtSUqA7mJjRqlcXycfBy10gLJNZTQUqlgwWQOv41cz9X4Ny+fMMqWmx+2MZNyho7EbT/UtcFw==" saltValue="6mX52aAL55AzrxBLTc2h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513</v>
      </c>
      <c r="G54" s="114" t="s">
        <v>514</v>
      </c>
      <c r="H54" s="115" t="s">
        <v>515</v>
      </c>
    </row>
    <row r="55" spans="2:8" ht="52.5" customHeight="1" x14ac:dyDescent="0.2">
      <c r="B55" s="116"/>
      <c r="C55" s="1187" t="s">
        <v>48</v>
      </c>
      <c r="D55" s="1187"/>
      <c r="E55" s="1188"/>
      <c r="F55" s="117">
        <v>831</v>
      </c>
      <c r="G55" s="117">
        <v>1344</v>
      </c>
      <c r="H55" s="118">
        <v>1725</v>
      </c>
    </row>
    <row r="56" spans="2:8" ht="52.5" customHeight="1" x14ac:dyDescent="0.2">
      <c r="B56" s="119"/>
      <c r="C56" s="1189" t="s">
        <v>49</v>
      </c>
      <c r="D56" s="1189"/>
      <c r="E56" s="1190"/>
      <c r="F56" s="120">
        <v>1</v>
      </c>
      <c r="G56" s="120">
        <v>1</v>
      </c>
      <c r="H56" s="121">
        <v>35</v>
      </c>
    </row>
    <row r="57" spans="2:8" ht="53.25" customHeight="1" x14ac:dyDescent="0.2">
      <c r="B57" s="119"/>
      <c r="C57" s="1191" t="s">
        <v>50</v>
      </c>
      <c r="D57" s="1191"/>
      <c r="E57" s="1192"/>
      <c r="F57" s="122">
        <v>123</v>
      </c>
      <c r="G57" s="122">
        <v>142</v>
      </c>
      <c r="H57" s="123">
        <v>147</v>
      </c>
    </row>
    <row r="58" spans="2:8" ht="45.75" customHeight="1" x14ac:dyDescent="0.2">
      <c r="B58" s="124"/>
      <c r="C58" s="1179" t="s">
        <v>531</v>
      </c>
      <c r="D58" s="1180"/>
      <c r="E58" s="1181"/>
      <c r="F58" s="125">
        <v>89</v>
      </c>
      <c r="G58" s="125">
        <v>115</v>
      </c>
      <c r="H58" s="126">
        <v>121</v>
      </c>
    </row>
    <row r="59" spans="2:8" ht="45.75" customHeight="1" x14ac:dyDescent="0.2">
      <c r="B59" s="124"/>
      <c r="C59" s="1179" t="s">
        <v>532</v>
      </c>
      <c r="D59" s="1180"/>
      <c r="E59" s="1181"/>
      <c r="F59" s="125">
        <v>15</v>
      </c>
      <c r="G59" s="125">
        <v>16</v>
      </c>
      <c r="H59" s="126">
        <v>17</v>
      </c>
    </row>
    <row r="60" spans="2:8" ht="45.75" customHeight="1" x14ac:dyDescent="0.2">
      <c r="B60" s="124"/>
      <c r="C60" s="1179" t="s">
        <v>533</v>
      </c>
      <c r="D60" s="1180"/>
      <c r="E60" s="1181"/>
      <c r="F60" s="125">
        <v>5</v>
      </c>
      <c r="G60" s="125">
        <v>5</v>
      </c>
      <c r="H60" s="126">
        <v>5</v>
      </c>
    </row>
    <row r="61" spans="2:8" ht="45.75" customHeight="1" x14ac:dyDescent="0.2">
      <c r="B61" s="124"/>
      <c r="C61" s="1179" t="s">
        <v>534</v>
      </c>
      <c r="D61" s="1180"/>
      <c r="E61" s="1181"/>
      <c r="F61" s="125">
        <v>1</v>
      </c>
      <c r="G61" s="125">
        <v>3</v>
      </c>
      <c r="H61" s="126">
        <v>4</v>
      </c>
    </row>
    <row r="62" spans="2:8" ht="45.75" customHeight="1" thickBot="1" x14ac:dyDescent="0.25">
      <c r="B62" s="127"/>
      <c r="C62" s="1182" t="s">
        <v>535</v>
      </c>
      <c r="D62" s="1183"/>
      <c r="E62" s="1184"/>
      <c r="F62" s="128">
        <v>0</v>
      </c>
      <c r="G62" s="128">
        <v>0</v>
      </c>
      <c r="H62" s="129">
        <v>0</v>
      </c>
    </row>
    <row r="63" spans="2:8" ht="52.5" customHeight="1" thickBot="1" x14ac:dyDescent="0.25">
      <c r="B63" s="130"/>
      <c r="C63" s="1185" t="s">
        <v>51</v>
      </c>
      <c r="D63" s="1185"/>
      <c r="E63" s="1186"/>
      <c r="F63" s="131">
        <v>954</v>
      </c>
      <c r="G63" s="131">
        <v>1487</v>
      </c>
      <c r="H63" s="132">
        <v>1906</v>
      </c>
    </row>
    <row r="64" spans="2:8" ht="13.2" x14ac:dyDescent="0.2"/>
  </sheetData>
  <sheetProtection algorithmName="SHA-512" hashValue="52K/oKcyAvqi0svVNwv5EqZhB7QiUU9xTcdZv85ztMSY+Ql02wkAiAzDntSrp+cdzOJOYERs69M9QfCd6CcFYw==" saltValue="EIhgH+M4OoAEpXLd4/6p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8606C-F28A-4AC7-BED2-7E672FC005CE}">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599</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600</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601</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602</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511</v>
      </c>
      <c r="BQ50" s="1217"/>
      <c r="BR50" s="1217"/>
      <c r="BS50" s="1217"/>
      <c r="BT50" s="1217"/>
      <c r="BU50" s="1217"/>
      <c r="BV50" s="1217"/>
      <c r="BW50" s="1217"/>
      <c r="BX50" s="1217" t="s">
        <v>512</v>
      </c>
      <c r="BY50" s="1217"/>
      <c r="BZ50" s="1217"/>
      <c r="CA50" s="1217"/>
      <c r="CB50" s="1217"/>
      <c r="CC50" s="1217"/>
      <c r="CD50" s="1217"/>
      <c r="CE50" s="1217"/>
      <c r="CF50" s="1217" t="s">
        <v>513</v>
      </c>
      <c r="CG50" s="1217"/>
      <c r="CH50" s="1217"/>
      <c r="CI50" s="1217"/>
      <c r="CJ50" s="1217"/>
      <c r="CK50" s="1217"/>
      <c r="CL50" s="1217"/>
      <c r="CM50" s="1217"/>
      <c r="CN50" s="1217" t="s">
        <v>514</v>
      </c>
      <c r="CO50" s="1217"/>
      <c r="CP50" s="1217"/>
      <c r="CQ50" s="1217"/>
      <c r="CR50" s="1217"/>
      <c r="CS50" s="1217"/>
      <c r="CT50" s="1217"/>
      <c r="CU50" s="1217"/>
      <c r="CV50" s="1217" t="s">
        <v>515</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603</v>
      </c>
      <c r="AO51" s="1221"/>
      <c r="AP51" s="1221"/>
      <c r="AQ51" s="1221"/>
      <c r="AR51" s="1221"/>
      <c r="AS51" s="1221"/>
      <c r="AT51" s="1221"/>
      <c r="AU51" s="1221"/>
      <c r="AV51" s="1221"/>
      <c r="AW51" s="1221"/>
      <c r="AX51" s="1221"/>
      <c r="AY51" s="1221"/>
      <c r="AZ51" s="1221"/>
      <c r="BA51" s="1221"/>
      <c r="BB51" s="1221" t="s">
        <v>604</v>
      </c>
      <c r="BC51" s="1221"/>
      <c r="BD51" s="1221"/>
      <c r="BE51" s="1221"/>
      <c r="BF51" s="1221"/>
      <c r="BG51" s="1221"/>
      <c r="BH51" s="1221"/>
      <c r="BI51" s="1221"/>
      <c r="BJ51" s="1221"/>
      <c r="BK51" s="1221"/>
      <c r="BL51" s="1221"/>
      <c r="BM51" s="1221"/>
      <c r="BN51" s="1221"/>
      <c r="BO51" s="1221"/>
      <c r="BP51" s="1222">
        <v>68.400000000000006</v>
      </c>
      <c r="BQ51" s="1222"/>
      <c r="BR51" s="1222"/>
      <c r="BS51" s="1222"/>
      <c r="BT51" s="1222"/>
      <c r="BU51" s="1222"/>
      <c r="BV51" s="1222"/>
      <c r="BW51" s="1222"/>
      <c r="BX51" s="1222">
        <v>56.8</v>
      </c>
      <c r="BY51" s="1222"/>
      <c r="BZ51" s="1222"/>
      <c r="CA51" s="1222"/>
      <c r="CB51" s="1222"/>
      <c r="CC51" s="1222"/>
      <c r="CD51" s="1222"/>
      <c r="CE51" s="1222"/>
      <c r="CF51" s="1222">
        <v>66.2</v>
      </c>
      <c r="CG51" s="1222"/>
      <c r="CH51" s="1222"/>
      <c r="CI51" s="1222"/>
      <c r="CJ51" s="1222"/>
      <c r="CK51" s="1222"/>
      <c r="CL51" s="1222"/>
      <c r="CM51" s="1222"/>
      <c r="CN51" s="1222">
        <v>38.9</v>
      </c>
      <c r="CO51" s="1222"/>
      <c r="CP51" s="1222"/>
      <c r="CQ51" s="1222"/>
      <c r="CR51" s="1222"/>
      <c r="CS51" s="1222"/>
      <c r="CT51" s="1222"/>
      <c r="CU51" s="1222"/>
      <c r="CV51" s="1222">
        <v>20.399999999999999</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605</v>
      </c>
      <c r="BC53" s="1221"/>
      <c r="BD53" s="1221"/>
      <c r="BE53" s="1221"/>
      <c r="BF53" s="1221"/>
      <c r="BG53" s="1221"/>
      <c r="BH53" s="1221"/>
      <c r="BI53" s="1221"/>
      <c r="BJ53" s="1221"/>
      <c r="BK53" s="1221"/>
      <c r="BL53" s="1221"/>
      <c r="BM53" s="1221"/>
      <c r="BN53" s="1221"/>
      <c r="BO53" s="1221"/>
      <c r="BP53" s="1222">
        <v>62.8</v>
      </c>
      <c r="BQ53" s="1222"/>
      <c r="BR53" s="1222"/>
      <c r="BS53" s="1222"/>
      <c r="BT53" s="1222"/>
      <c r="BU53" s="1222"/>
      <c r="BV53" s="1222"/>
      <c r="BW53" s="1222"/>
      <c r="BX53" s="1222">
        <v>63.2</v>
      </c>
      <c r="BY53" s="1222"/>
      <c r="BZ53" s="1222"/>
      <c r="CA53" s="1222"/>
      <c r="CB53" s="1222"/>
      <c r="CC53" s="1222"/>
      <c r="CD53" s="1222"/>
      <c r="CE53" s="1222"/>
      <c r="CF53" s="1222">
        <v>64.5</v>
      </c>
      <c r="CG53" s="1222"/>
      <c r="CH53" s="1222"/>
      <c r="CI53" s="1222"/>
      <c r="CJ53" s="1222"/>
      <c r="CK53" s="1222"/>
      <c r="CL53" s="1222"/>
      <c r="CM53" s="1222"/>
      <c r="CN53" s="1222">
        <v>65.599999999999994</v>
      </c>
      <c r="CO53" s="1222"/>
      <c r="CP53" s="1222"/>
      <c r="CQ53" s="1222"/>
      <c r="CR53" s="1222"/>
      <c r="CS53" s="1222"/>
      <c r="CT53" s="1222"/>
      <c r="CU53" s="1222"/>
      <c r="CV53" s="1222">
        <v>67</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606</v>
      </c>
      <c r="AO55" s="1217"/>
      <c r="AP55" s="1217"/>
      <c r="AQ55" s="1217"/>
      <c r="AR55" s="1217"/>
      <c r="AS55" s="1217"/>
      <c r="AT55" s="1217"/>
      <c r="AU55" s="1217"/>
      <c r="AV55" s="1217"/>
      <c r="AW55" s="1217"/>
      <c r="AX55" s="1217"/>
      <c r="AY55" s="1217"/>
      <c r="AZ55" s="1217"/>
      <c r="BA55" s="1217"/>
      <c r="BB55" s="1221" t="s">
        <v>604</v>
      </c>
      <c r="BC55" s="1221"/>
      <c r="BD55" s="1221"/>
      <c r="BE55" s="1221"/>
      <c r="BF55" s="1221"/>
      <c r="BG55" s="1221"/>
      <c r="BH55" s="1221"/>
      <c r="BI55" s="1221"/>
      <c r="BJ55" s="1221"/>
      <c r="BK55" s="1221"/>
      <c r="BL55" s="1221"/>
      <c r="BM55" s="1221"/>
      <c r="BN55" s="1221"/>
      <c r="BO55" s="1221"/>
      <c r="BP55" s="1222">
        <v>23.4</v>
      </c>
      <c r="BQ55" s="1222"/>
      <c r="BR55" s="1222"/>
      <c r="BS55" s="1222"/>
      <c r="BT55" s="1222"/>
      <c r="BU55" s="1222"/>
      <c r="BV55" s="1222"/>
      <c r="BW55" s="1222"/>
      <c r="BX55" s="1222">
        <v>7.6</v>
      </c>
      <c r="BY55" s="1222"/>
      <c r="BZ55" s="1222"/>
      <c r="CA55" s="1222"/>
      <c r="CB55" s="1222"/>
      <c r="CC55" s="1222"/>
      <c r="CD55" s="1222"/>
      <c r="CE55" s="1222"/>
      <c r="CF55" s="1222">
        <v>3</v>
      </c>
      <c r="CG55" s="1222"/>
      <c r="CH55" s="1222"/>
      <c r="CI55" s="1222"/>
      <c r="CJ55" s="1222"/>
      <c r="CK55" s="1222"/>
      <c r="CL55" s="1222"/>
      <c r="CM55" s="1222"/>
      <c r="CN55" s="1222">
        <v>3.4</v>
      </c>
      <c r="CO55" s="1222"/>
      <c r="CP55" s="1222"/>
      <c r="CQ55" s="1222"/>
      <c r="CR55" s="1222"/>
      <c r="CS55" s="1222"/>
      <c r="CT55" s="1222"/>
      <c r="CU55" s="1222"/>
      <c r="CV55" s="1222">
        <v>0</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605</v>
      </c>
      <c r="BC57" s="1221"/>
      <c r="BD57" s="1221"/>
      <c r="BE57" s="1221"/>
      <c r="BF57" s="1221"/>
      <c r="BG57" s="1221"/>
      <c r="BH57" s="1221"/>
      <c r="BI57" s="1221"/>
      <c r="BJ57" s="1221"/>
      <c r="BK57" s="1221"/>
      <c r="BL57" s="1221"/>
      <c r="BM57" s="1221"/>
      <c r="BN57" s="1221"/>
      <c r="BO57" s="1221"/>
      <c r="BP57" s="1222">
        <v>59.2</v>
      </c>
      <c r="BQ57" s="1222"/>
      <c r="BR57" s="1222"/>
      <c r="BS57" s="1222"/>
      <c r="BT57" s="1222"/>
      <c r="BU57" s="1222"/>
      <c r="BV57" s="1222"/>
      <c r="BW57" s="1222"/>
      <c r="BX57" s="1222">
        <v>63.4</v>
      </c>
      <c r="BY57" s="1222"/>
      <c r="BZ57" s="1222"/>
      <c r="CA57" s="1222"/>
      <c r="CB57" s="1222"/>
      <c r="CC57" s="1222"/>
      <c r="CD57" s="1222"/>
      <c r="CE57" s="1222"/>
      <c r="CF57" s="1222">
        <v>63.3</v>
      </c>
      <c r="CG57" s="1222"/>
      <c r="CH57" s="1222"/>
      <c r="CI57" s="1222"/>
      <c r="CJ57" s="1222"/>
      <c r="CK57" s="1222"/>
      <c r="CL57" s="1222"/>
      <c r="CM57" s="1222"/>
      <c r="CN57" s="1222">
        <v>62.8</v>
      </c>
      <c r="CO57" s="1222"/>
      <c r="CP57" s="1222"/>
      <c r="CQ57" s="1222"/>
      <c r="CR57" s="1222"/>
      <c r="CS57" s="1222"/>
      <c r="CT57" s="1222"/>
      <c r="CU57" s="1222"/>
      <c r="CV57" s="1222">
        <v>62.8</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607</v>
      </c>
    </row>
    <row r="64" spans="1:109" ht="13.2" x14ac:dyDescent="0.2">
      <c r="B64" s="251"/>
      <c r="G64" s="1199"/>
      <c r="I64" s="1231"/>
      <c r="J64" s="1231"/>
      <c r="K64" s="1231"/>
      <c r="L64" s="1231"/>
      <c r="M64" s="1231"/>
      <c r="N64" s="1232"/>
      <c r="AM64" s="1199"/>
      <c r="AN64" s="1199" t="s">
        <v>600</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608</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602</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511</v>
      </c>
      <c r="BQ72" s="1217"/>
      <c r="BR72" s="1217"/>
      <c r="BS72" s="1217"/>
      <c r="BT72" s="1217"/>
      <c r="BU72" s="1217"/>
      <c r="BV72" s="1217"/>
      <c r="BW72" s="1217"/>
      <c r="BX72" s="1217" t="s">
        <v>512</v>
      </c>
      <c r="BY72" s="1217"/>
      <c r="BZ72" s="1217"/>
      <c r="CA72" s="1217"/>
      <c r="CB72" s="1217"/>
      <c r="CC72" s="1217"/>
      <c r="CD72" s="1217"/>
      <c r="CE72" s="1217"/>
      <c r="CF72" s="1217" t="s">
        <v>513</v>
      </c>
      <c r="CG72" s="1217"/>
      <c r="CH72" s="1217"/>
      <c r="CI72" s="1217"/>
      <c r="CJ72" s="1217"/>
      <c r="CK72" s="1217"/>
      <c r="CL72" s="1217"/>
      <c r="CM72" s="1217"/>
      <c r="CN72" s="1217" t="s">
        <v>514</v>
      </c>
      <c r="CO72" s="1217"/>
      <c r="CP72" s="1217"/>
      <c r="CQ72" s="1217"/>
      <c r="CR72" s="1217"/>
      <c r="CS72" s="1217"/>
      <c r="CT72" s="1217"/>
      <c r="CU72" s="1217"/>
      <c r="CV72" s="1217" t="s">
        <v>515</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603</v>
      </c>
      <c r="AO73" s="1221"/>
      <c r="AP73" s="1221"/>
      <c r="AQ73" s="1221"/>
      <c r="AR73" s="1221"/>
      <c r="AS73" s="1221"/>
      <c r="AT73" s="1221"/>
      <c r="AU73" s="1221"/>
      <c r="AV73" s="1221"/>
      <c r="AW73" s="1221"/>
      <c r="AX73" s="1221"/>
      <c r="AY73" s="1221"/>
      <c r="AZ73" s="1221"/>
      <c r="BA73" s="1221"/>
      <c r="BB73" s="1221" t="s">
        <v>604</v>
      </c>
      <c r="BC73" s="1221"/>
      <c r="BD73" s="1221"/>
      <c r="BE73" s="1221"/>
      <c r="BF73" s="1221"/>
      <c r="BG73" s="1221"/>
      <c r="BH73" s="1221"/>
      <c r="BI73" s="1221"/>
      <c r="BJ73" s="1221"/>
      <c r="BK73" s="1221"/>
      <c r="BL73" s="1221"/>
      <c r="BM73" s="1221"/>
      <c r="BN73" s="1221"/>
      <c r="BO73" s="1221"/>
      <c r="BP73" s="1222">
        <v>68.400000000000006</v>
      </c>
      <c r="BQ73" s="1222"/>
      <c r="BR73" s="1222"/>
      <c r="BS73" s="1222"/>
      <c r="BT73" s="1222"/>
      <c r="BU73" s="1222"/>
      <c r="BV73" s="1222"/>
      <c r="BW73" s="1222"/>
      <c r="BX73" s="1222">
        <v>56.8</v>
      </c>
      <c r="BY73" s="1222"/>
      <c r="BZ73" s="1222"/>
      <c r="CA73" s="1222"/>
      <c r="CB73" s="1222"/>
      <c r="CC73" s="1222"/>
      <c r="CD73" s="1222"/>
      <c r="CE73" s="1222"/>
      <c r="CF73" s="1222">
        <v>66.2</v>
      </c>
      <c r="CG73" s="1222"/>
      <c r="CH73" s="1222"/>
      <c r="CI73" s="1222"/>
      <c r="CJ73" s="1222"/>
      <c r="CK73" s="1222"/>
      <c r="CL73" s="1222"/>
      <c r="CM73" s="1222"/>
      <c r="CN73" s="1222">
        <v>38.9</v>
      </c>
      <c r="CO73" s="1222"/>
      <c r="CP73" s="1222"/>
      <c r="CQ73" s="1222"/>
      <c r="CR73" s="1222"/>
      <c r="CS73" s="1222"/>
      <c r="CT73" s="1222"/>
      <c r="CU73" s="1222"/>
      <c r="CV73" s="1222">
        <v>20.399999999999999</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609</v>
      </c>
      <c r="BC75" s="1221"/>
      <c r="BD75" s="1221"/>
      <c r="BE75" s="1221"/>
      <c r="BF75" s="1221"/>
      <c r="BG75" s="1221"/>
      <c r="BH75" s="1221"/>
      <c r="BI75" s="1221"/>
      <c r="BJ75" s="1221"/>
      <c r="BK75" s="1221"/>
      <c r="BL75" s="1221"/>
      <c r="BM75" s="1221"/>
      <c r="BN75" s="1221"/>
      <c r="BO75" s="1221"/>
      <c r="BP75" s="1222">
        <v>14</v>
      </c>
      <c r="BQ75" s="1222"/>
      <c r="BR75" s="1222"/>
      <c r="BS75" s="1222"/>
      <c r="BT75" s="1222"/>
      <c r="BU75" s="1222"/>
      <c r="BV75" s="1222"/>
      <c r="BW75" s="1222"/>
      <c r="BX75" s="1222">
        <v>13.7</v>
      </c>
      <c r="BY75" s="1222"/>
      <c r="BZ75" s="1222"/>
      <c r="CA75" s="1222"/>
      <c r="CB75" s="1222"/>
      <c r="CC75" s="1222"/>
      <c r="CD75" s="1222"/>
      <c r="CE75" s="1222"/>
      <c r="CF75" s="1222">
        <v>13.4</v>
      </c>
      <c r="CG75" s="1222"/>
      <c r="CH75" s="1222"/>
      <c r="CI75" s="1222"/>
      <c r="CJ75" s="1222"/>
      <c r="CK75" s="1222"/>
      <c r="CL75" s="1222"/>
      <c r="CM75" s="1222"/>
      <c r="CN75" s="1222">
        <v>11.2</v>
      </c>
      <c r="CO75" s="1222"/>
      <c r="CP75" s="1222"/>
      <c r="CQ75" s="1222"/>
      <c r="CR75" s="1222"/>
      <c r="CS75" s="1222"/>
      <c r="CT75" s="1222"/>
      <c r="CU75" s="1222"/>
      <c r="CV75" s="1222">
        <v>9.6999999999999993</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606</v>
      </c>
      <c r="AO77" s="1217"/>
      <c r="AP77" s="1217"/>
      <c r="AQ77" s="1217"/>
      <c r="AR77" s="1217"/>
      <c r="AS77" s="1217"/>
      <c r="AT77" s="1217"/>
      <c r="AU77" s="1217"/>
      <c r="AV77" s="1217"/>
      <c r="AW77" s="1217"/>
      <c r="AX77" s="1217"/>
      <c r="AY77" s="1217"/>
      <c r="AZ77" s="1217"/>
      <c r="BA77" s="1217"/>
      <c r="BB77" s="1221" t="s">
        <v>604</v>
      </c>
      <c r="BC77" s="1221"/>
      <c r="BD77" s="1221"/>
      <c r="BE77" s="1221"/>
      <c r="BF77" s="1221"/>
      <c r="BG77" s="1221"/>
      <c r="BH77" s="1221"/>
      <c r="BI77" s="1221"/>
      <c r="BJ77" s="1221"/>
      <c r="BK77" s="1221"/>
      <c r="BL77" s="1221"/>
      <c r="BM77" s="1221"/>
      <c r="BN77" s="1221"/>
      <c r="BO77" s="1221"/>
      <c r="BP77" s="1222">
        <v>23.4</v>
      </c>
      <c r="BQ77" s="1222"/>
      <c r="BR77" s="1222"/>
      <c r="BS77" s="1222"/>
      <c r="BT77" s="1222"/>
      <c r="BU77" s="1222"/>
      <c r="BV77" s="1222"/>
      <c r="BW77" s="1222"/>
      <c r="BX77" s="1222">
        <v>7.6</v>
      </c>
      <c r="BY77" s="1222"/>
      <c r="BZ77" s="1222"/>
      <c r="CA77" s="1222"/>
      <c r="CB77" s="1222"/>
      <c r="CC77" s="1222"/>
      <c r="CD77" s="1222"/>
      <c r="CE77" s="1222"/>
      <c r="CF77" s="1222">
        <v>3</v>
      </c>
      <c r="CG77" s="1222"/>
      <c r="CH77" s="1222"/>
      <c r="CI77" s="1222"/>
      <c r="CJ77" s="1222"/>
      <c r="CK77" s="1222"/>
      <c r="CL77" s="1222"/>
      <c r="CM77" s="1222"/>
      <c r="CN77" s="1222">
        <v>3.4</v>
      </c>
      <c r="CO77" s="1222"/>
      <c r="CP77" s="1222"/>
      <c r="CQ77" s="1222"/>
      <c r="CR77" s="1222"/>
      <c r="CS77" s="1222"/>
      <c r="CT77" s="1222"/>
      <c r="CU77" s="1222"/>
      <c r="CV77" s="1222">
        <v>0</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609</v>
      </c>
      <c r="BC79" s="1221"/>
      <c r="BD79" s="1221"/>
      <c r="BE79" s="1221"/>
      <c r="BF79" s="1221"/>
      <c r="BG79" s="1221"/>
      <c r="BH79" s="1221"/>
      <c r="BI79" s="1221"/>
      <c r="BJ79" s="1221"/>
      <c r="BK79" s="1221"/>
      <c r="BL79" s="1221"/>
      <c r="BM79" s="1221"/>
      <c r="BN79" s="1221"/>
      <c r="BO79" s="1221"/>
      <c r="BP79" s="1222">
        <v>8.5</v>
      </c>
      <c r="BQ79" s="1222"/>
      <c r="BR79" s="1222"/>
      <c r="BS79" s="1222"/>
      <c r="BT79" s="1222"/>
      <c r="BU79" s="1222"/>
      <c r="BV79" s="1222"/>
      <c r="BW79" s="1222"/>
      <c r="BX79" s="1222">
        <v>8.6</v>
      </c>
      <c r="BY79" s="1222"/>
      <c r="BZ79" s="1222"/>
      <c r="CA79" s="1222"/>
      <c r="CB79" s="1222"/>
      <c r="CC79" s="1222"/>
      <c r="CD79" s="1222"/>
      <c r="CE79" s="1222"/>
      <c r="CF79" s="1222">
        <v>8.8000000000000007</v>
      </c>
      <c r="CG79" s="1222"/>
      <c r="CH79" s="1222"/>
      <c r="CI79" s="1222"/>
      <c r="CJ79" s="1222"/>
      <c r="CK79" s="1222"/>
      <c r="CL79" s="1222"/>
      <c r="CM79" s="1222"/>
      <c r="CN79" s="1222">
        <v>8.8000000000000007</v>
      </c>
      <c r="CO79" s="1222"/>
      <c r="CP79" s="1222"/>
      <c r="CQ79" s="1222"/>
      <c r="CR79" s="1222"/>
      <c r="CS79" s="1222"/>
      <c r="CT79" s="1222"/>
      <c r="CU79" s="1222"/>
      <c r="CV79" s="1222">
        <v>8.3000000000000007</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kY2ThrchZslf2pbxulashx/1VSERF7WaXa0BO+J6jMyGKJ1KtAkCe0vlFEvvf4daHmOc4CVzP11Uc/9Oqoopbw==" saltValue="o4N5ADQcT9526AIOd7T0n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94C45-5153-40A2-ADD6-DCE09B980FB9}">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458</v>
      </c>
    </row>
  </sheetData>
  <sheetProtection algorithmName="SHA-512" hashValue="79XVcCdgvHcI38wbj9b1khXQMIrcmhCVE+ftJieVkvgmWpIcdoahrLA/CnkOryv0kB8G7KoFiyfb27WeEGoBAw==" saltValue="KK277Ix9fCsu7Lv0sSN0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12865-D93E-4DF4-9A7C-0F7502783B15}">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458</v>
      </c>
    </row>
  </sheetData>
  <sheetProtection algorithmName="SHA-512" hashValue="DOlDne4aCdQ+eHH1QhfMu8nMYRFLDe+EBUPquBneHG3Qt8LnXITndzC3NdezSxzBxgsfeu+1sMewa2giiHxa9w==" saltValue="CyG03peLODoNlqPxIa8B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508</v>
      </c>
      <c r="G2" s="146"/>
      <c r="H2" s="147"/>
    </row>
    <row r="3" spans="1:8" x14ac:dyDescent="0.2">
      <c r="A3" s="143" t="s">
        <v>501</v>
      </c>
      <c r="B3" s="148"/>
      <c r="C3" s="149"/>
      <c r="D3" s="150">
        <v>63552</v>
      </c>
      <c r="E3" s="151"/>
      <c r="F3" s="152">
        <v>116162</v>
      </c>
      <c r="G3" s="153"/>
      <c r="H3" s="154"/>
    </row>
    <row r="4" spans="1:8" x14ac:dyDescent="0.2">
      <c r="A4" s="155"/>
      <c r="B4" s="156"/>
      <c r="C4" s="157"/>
      <c r="D4" s="158">
        <v>14181</v>
      </c>
      <c r="E4" s="159"/>
      <c r="F4" s="160">
        <v>61562</v>
      </c>
      <c r="G4" s="161"/>
      <c r="H4" s="162"/>
    </row>
    <row r="5" spans="1:8" x14ac:dyDescent="0.2">
      <c r="A5" s="143" t="s">
        <v>503</v>
      </c>
      <c r="B5" s="148"/>
      <c r="C5" s="149"/>
      <c r="D5" s="150">
        <v>87242</v>
      </c>
      <c r="E5" s="151"/>
      <c r="F5" s="152">
        <v>121449</v>
      </c>
      <c r="G5" s="153"/>
      <c r="H5" s="154"/>
    </row>
    <row r="6" spans="1:8" x14ac:dyDescent="0.2">
      <c r="A6" s="155"/>
      <c r="B6" s="156"/>
      <c r="C6" s="157"/>
      <c r="D6" s="158">
        <v>46182</v>
      </c>
      <c r="E6" s="159"/>
      <c r="F6" s="160">
        <v>62922</v>
      </c>
      <c r="G6" s="161"/>
      <c r="H6" s="162"/>
    </row>
    <row r="7" spans="1:8" x14ac:dyDescent="0.2">
      <c r="A7" s="143" t="s">
        <v>504</v>
      </c>
      <c r="B7" s="148"/>
      <c r="C7" s="149"/>
      <c r="D7" s="150">
        <v>48507</v>
      </c>
      <c r="E7" s="151"/>
      <c r="F7" s="152">
        <v>145139</v>
      </c>
      <c r="G7" s="153"/>
      <c r="H7" s="154"/>
    </row>
    <row r="8" spans="1:8" x14ac:dyDescent="0.2">
      <c r="A8" s="155"/>
      <c r="B8" s="156"/>
      <c r="C8" s="157"/>
      <c r="D8" s="158">
        <v>24454</v>
      </c>
      <c r="E8" s="159"/>
      <c r="F8" s="160">
        <v>83762</v>
      </c>
      <c r="G8" s="161"/>
      <c r="H8" s="162"/>
    </row>
    <row r="9" spans="1:8" x14ac:dyDescent="0.2">
      <c r="A9" s="143" t="s">
        <v>505</v>
      </c>
      <c r="B9" s="148"/>
      <c r="C9" s="149"/>
      <c r="D9" s="150">
        <v>126485</v>
      </c>
      <c r="E9" s="151"/>
      <c r="F9" s="152">
        <v>125391</v>
      </c>
      <c r="G9" s="153"/>
      <c r="H9" s="154"/>
    </row>
    <row r="10" spans="1:8" x14ac:dyDescent="0.2">
      <c r="A10" s="155"/>
      <c r="B10" s="156"/>
      <c r="C10" s="157"/>
      <c r="D10" s="158">
        <v>62358</v>
      </c>
      <c r="E10" s="159"/>
      <c r="F10" s="160">
        <v>68516</v>
      </c>
      <c r="G10" s="161"/>
      <c r="H10" s="162"/>
    </row>
    <row r="11" spans="1:8" x14ac:dyDescent="0.2">
      <c r="A11" s="143" t="s">
        <v>506</v>
      </c>
      <c r="B11" s="148"/>
      <c r="C11" s="149"/>
      <c r="D11" s="150">
        <v>78688</v>
      </c>
      <c r="E11" s="151"/>
      <c r="F11" s="152">
        <v>138402</v>
      </c>
      <c r="G11" s="153"/>
      <c r="H11" s="154"/>
    </row>
    <row r="12" spans="1:8" x14ac:dyDescent="0.2">
      <c r="A12" s="155"/>
      <c r="B12" s="156"/>
      <c r="C12" s="163"/>
      <c r="D12" s="158">
        <v>62357</v>
      </c>
      <c r="E12" s="159"/>
      <c r="F12" s="160">
        <v>70652</v>
      </c>
      <c r="G12" s="161"/>
      <c r="H12" s="162"/>
    </row>
    <row r="13" spans="1:8" x14ac:dyDescent="0.2">
      <c r="A13" s="143"/>
      <c r="B13" s="148"/>
      <c r="C13" s="149"/>
      <c r="D13" s="150">
        <v>80895</v>
      </c>
      <c r="E13" s="151"/>
      <c r="F13" s="152">
        <v>129309</v>
      </c>
      <c r="G13" s="164"/>
      <c r="H13" s="154"/>
    </row>
    <row r="14" spans="1:8" x14ac:dyDescent="0.2">
      <c r="A14" s="155"/>
      <c r="B14" s="156"/>
      <c r="C14" s="157"/>
      <c r="D14" s="158">
        <v>41906</v>
      </c>
      <c r="E14" s="159"/>
      <c r="F14" s="160">
        <v>69483</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7.24</v>
      </c>
      <c r="C19" s="165">
        <f>ROUND(VALUE(SUBSTITUTE(実質収支比率等に係る経年分析!G$48,"▲","-")),2)</f>
        <v>5.72</v>
      </c>
      <c r="D19" s="165">
        <f>ROUND(VALUE(SUBSTITUTE(実質収支比率等に係る経年分析!H$48,"▲","-")),2)</f>
        <v>15.98</v>
      </c>
      <c r="E19" s="165">
        <f>ROUND(VALUE(SUBSTITUTE(実質収支比率等に係る経年分析!I$48,"▲","-")),2)</f>
        <v>11.28</v>
      </c>
      <c r="F19" s="165">
        <f>ROUND(VALUE(SUBSTITUTE(実質収支比率等に係る経年分析!J$48,"▲","-")),2)</f>
        <v>7.42</v>
      </c>
    </row>
    <row r="20" spans="1:11" x14ac:dyDescent="0.2">
      <c r="A20" s="165" t="s">
        <v>55</v>
      </c>
      <c r="B20" s="165">
        <f>ROUND(VALUE(SUBSTITUTE(実質収支比率等に係る経年分析!F$47,"▲","-")),2)</f>
        <v>43.06</v>
      </c>
      <c r="C20" s="165">
        <f>ROUND(VALUE(SUBSTITUTE(実質収支比率等に係る経年分析!G$47,"▲","-")),2)</f>
        <v>46.01</v>
      </c>
      <c r="D20" s="165">
        <f>ROUND(VALUE(SUBSTITUTE(実質収支比率等に係る経年分析!H$47,"▲","-")),2)</f>
        <v>29.74</v>
      </c>
      <c r="E20" s="165">
        <f>ROUND(VALUE(SUBSTITUTE(実質収支比率等に係る経年分析!I$47,"▲","-")),2)</f>
        <v>45.66</v>
      </c>
      <c r="F20" s="165">
        <f>ROUND(VALUE(SUBSTITUTE(実質収支比率等に係る経年分析!J$47,"▲","-")),2)</f>
        <v>54.6</v>
      </c>
    </row>
    <row r="21" spans="1:11" x14ac:dyDescent="0.2">
      <c r="A21" s="165" t="s">
        <v>56</v>
      </c>
      <c r="B21" s="165">
        <f>IF(ISNUMBER(VALUE(SUBSTITUTE(実質収支比率等に係る経年分析!F$49,"▲","-"))),ROUND(VALUE(SUBSTITUTE(実質収支比率等に係る経年分析!F$49,"▲","-")),2),NA())</f>
        <v>6.02</v>
      </c>
      <c r="C21" s="165">
        <f>IF(ISNUMBER(VALUE(SUBSTITUTE(実質収支比率等に係る経年分析!G$49,"▲","-"))),ROUND(VALUE(SUBSTITUTE(実質収支比率等に係る経年分析!G$49,"▲","-")),2),NA())</f>
        <v>1.32</v>
      </c>
      <c r="D21" s="165">
        <f>IF(ISNUMBER(VALUE(SUBSTITUTE(実質収支比率等に係る経年分析!H$49,"▲","-"))),ROUND(VALUE(SUBSTITUTE(実質収支比率等に係る経年分析!H$49,"▲","-")),2),NA())</f>
        <v>-6.11</v>
      </c>
      <c r="E21" s="165">
        <f>IF(ISNUMBER(VALUE(SUBSTITUTE(実質収支比率等に係る経年分析!I$49,"▲","-"))),ROUND(VALUE(SUBSTITUTE(実質収支比率等に係る経年分析!I$49,"▲","-")),2),NA())</f>
        <v>13.54</v>
      </c>
      <c r="F21" s="165">
        <f>IF(ISNUMBER(VALUE(SUBSTITUTE(実質収支比率等に係る経年分析!J$49,"▲","-"))),ROUND(VALUE(SUBSTITUTE(実質収支比率等に係る経年分析!J$49,"▲","-")),2),NA())</f>
        <v>8.9600000000000009</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鋸南町後期高齢者医療特別会計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0.09</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0.12</v>
      </c>
    </row>
    <row r="32" spans="1:11" x14ac:dyDescent="0.2">
      <c r="A32" s="166" t="str">
        <f>IF(連結実質赤字比率に係る赤字・黒字の構成分析!C$38="",NA(),連結実質赤字比率に係る赤字・黒字の構成分析!C$38)</f>
        <v>鋸南町病院事業会計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0.55000000000000004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0.47</v>
      </c>
    </row>
    <row r="33" spans="1:16" x14ac:dyDescent="0.2">
      <c r="A33" s="166" t="str">
        <f>IF(連結実質赤字比率に係る赤字・黒字の構成分析!C$37="",NA(),連結実質赤字比率に係る赤字・黒字の構成分析!C$37)</f>
        <v>鋸南町国民健康保険特別会計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3.42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1.92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2.88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0.51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0.59</v>
      </c>
    </row>
    <row r="34" spans="1:16" x14ac:dyDescent="0.2">
      <c r="A34" s="166" t="str">
        <f>IF(連結実質赤字比率に係る赤字・黒字の構成分析!C$36="",NA(),連結実質赤字比率に係る赤字・黒字の構成分析!C$36)</f>
        <v>鋸南町介護保険特別会計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2.91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1.85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0.11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1.43</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7.23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5.71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15.98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11.27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7.41</v>
      </c>
    </row>
    <row r="36" spans="1:16" x14ac:dyDescent="0.2">
      <c r="A36" s="166" t="str">
        <f>IF(連結実質赤字比率に係る赤字・黒字の構成分析!C$34="",NA(),連結実質赤字比率に係る赤字・黒字の構成分析!C$34)</f>
        <v>鋸南町水道事業会計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12.54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13.62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14.45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14.42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13.85</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360</v>
      </c>
      <c r="E42" s="167"/>
      <c r="F42" s="167"/>
      <c r="G42" s="167">
        <f>'実質公債費比率（分子）の構造'!L$52</f>
        <v>355</v>
      </c>
      <c r="H42" s="167"/>
      <c r="I42" s="167"/>
      <c r="J42" s="167">
        <f>'実質公債費比率（分子）の構造'!M$52</f>
        <v>380</v>
      </c>
      <c r="K42" s="167"/>
      <c r="L42" s="167"/>
      <c r="M42" s="167">
        <f>'実質公債費比率（分子）の構造'!N$52</f>
        <v>374</v>
      </c>
      <c r="N42" s="167"/>
      <c r="O42" s="167"/>
      <c r="P42" s="167">
        <f>'実質公債費比率（分子）の構造'!O$52</f>
        <v>381</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46</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20</v>
      </c>
      <c r="C45" s="167"/>
      <c r="D45" s="167"/>
      <c r="E45" s="167">
        <f>'実質公債費比率（分子）の構造'!L$49</f>
        <v>20</v>
      </c>
      <c r="F45" s="167"/>
      <c r="G45" s="167"/>
      <c r="H45" s="167">
        <f>'実質公債費比率（分子）の構造'!M$49</f>
        <v>22</v>
      </c>
      <c r="I45" s="167"/>
      <c r="J45" s="167"/>
      <c r="K45" s="167">
        <f>'実質公債費比率（分子）の構造'!N$49</f>
        <v>26</v>
      </c>
      <c r="L45" s="167"/>
      <c r="M45" s="167"/>
      <c r="N45" s="167">
        <f>'実質公債費比率（分子）の構造'!O$49</f>
        <v>26</v>
      </c>
      <c r="O45" s="167"/>
      <c r="P45" s="167"/>
    </row>
    <row r="46" spans="1:16" x14ac:dyDescent="0.2">
      <c r="A46" s="167" t="s">
        <v>67</v>
      </c>
      <c r="B46" s="167">
        <f>'実質公債費比率（分子）の構造'!K$48</f>
        <v>129</v>
      </c>
      <c r="C46" s="167"/>
      <c r="D46" s="167"/>
      <c r="E46" s="167">
        <f>'実質公債費比率（分子）の構造'!L$48</f>
        <v>100</v>
      </c>
      <c r="F46" s="167"/>
      <c r="G46" s="167"/>
      <c r="H46" s="167">
        <f>'実質公債費比率（分子）の構造'!M$48</f>
        <v>98</v>
      </c>
      <c r="I46" s="167"/>
      <c r="J46" s="167"/>
      <c r="K46" s="167">
        <f>'実質公債費比率（分子）の構造'!N$48</f>
        <v>97</v>
      </c>
      <c r="L46" s="167"/>
      <c r="M46" s="167"/>
      <c r="N46" s="167">
        <f>'実質公債費比率（分子）の構造'!O$48</f>
        <v>92</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529</v>
      </c>
      <c r="C49" s="167"/>
      <c r="D49" s="167"/>
      <c r="E49" s="167">
        <f>'実質公債費比率（分子）の構造'!L$45</f>
        <v>535</v>
      </c>
      <c r="F49" s="167"/>
      <c r="G49" s="167"/>
      <c r="H49" s="167">
        <f>'実質公債費比率（分子）の構造'!M$45</f>
        <v>579</v>
      </c>
      <c r="I49" s="167"/>
      <c r="J49" s="167"/>
      <c r="K49" s="167">
        <f>'実質公債費比率（分子）の構造'!N$45</f>
        <v>467</v>
      </c>
      <c r="L49" s="167"/>
      <c r="M49" s="167"/>
      <c r="N49" s="167">
        <f>'実質公債費比率（分子）の構造'!O$45</f>
        <v>482</v>
      </c>
      <c r="O49" s="167"/>
      <c r="P49" s="167"/>
    </row>
    <row r="50" spans="1:16" x14ac:dyDescent="0.2">
      <c r="A50" s="167" t="s">
        <v>71</v>
      </c>
      <c r="B50" s="167" t="e">
        <f>NA()</f>
        <v>#N/A</v>
      </c>
      <c r="C50" s="167">
        <f>IF(ISNUMBER('実質公債費比率（分子）の構造'!K$53),'実質公債費比率（分子）の構造'!K$53,NA())</f>
        <v>364</v>
      </c>
      <c r="D50" s="167" t="e">
        <f>NA()</f>
        <v>#N/A</v>
      </c>
      <c r="E50" s="167" t="e">
        <f>NA()</f>
        <v>#N/A</v>
      </c>
      <c r="F50" s="167">
        <f>IF(ISNUMBER('実質公債費比率（分子）の構造'!L$53),'実質公債費比率（分子）の構造'!L$53,NA())</f>
        <v>300</v>
      </c>
      <c r="G50" s="167" t="e">
        <f>NA()</f>
        <v>#N/A</v>
      </c>
      <c r="H50" s="167" t="e">
        <f>NA()</f>
        <v>#N/A</v>
      </c>
      <c r="I50" s="167">
        <f>IF(ISNUMBER('実質公債費比率（分子）の構造'!M$53),'実質公債費比率（分子）の構造'!M$53,NA())</f>
        <v>319</v>
      </c>
      <c r="J50" s="167" t="e">
        <f>NA()</f>
        <v>#N/A</v>
      </c>
      <c r="K50" s="167" t="e">
        <f>NA()</f>
        <v>#N/A</v>
      </c>
      <c r="L50" s="167">
        <f>IF(ISNUMBER('実質公債費比率（分子）の構造'!N$53),'実質公債費比率（分子）の構造'!N$53,NA())</f>
        <v>216</v>
      </c>
      <c r="M50" s="167" t="e">
        <f>NA()</f>
        <v>#N/A</v>
      </c>
      <c r="N50" s="167" t="e">
        <f>NA()</f>
        <v>#N/A</v>
      </c>
      <c r="O50" s="167">
        <f>IF(ISNUMBER('実質公債費比率（分子）の構造'!O$53),'実質公債費比率（分子）の構造'!O$53,NA())</f>
        <v>219</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3433</v>
      </c>
      <c r="E56" s="166"/>
      <c r="F56" s="166"/>
      <c r="G56" s="166">
        <f>'将来負担比率（分子）の構造'!J$52</f>
        <v>3590</v>
      </c>
      <c r="H56" s="166"/>
      <c r="I56" s="166"/>
      <c r="J56" s="166">
        <f>'将来負担比率（分子）の構造'!K$52</f>
        <v>3574</v>
      </c>
      <c r="K56" s="166"/>
      <c r="L56" s="166"/>
      <c r="M56" s="166">
        <f>'将来負担比率（分子）の構造'!L$52</f>
        <v>3986</v>
      </c>
      <c r="N56" s="166"/>
      <c r="O56" s="166"/>
      <c r="P56" s="166">
        <f>'将来負担比率（分子）の構造'!M$52</f>
        <v>3899</v>
      </c>
    </row>
    <row r="57" spans="1:16" x14ac:dyDescent="0.2">
      <c r="A57" s="166" t="s">
        <v>42</v>
      </c>
      <c r="B57" s="166"/>
      <c r="C57" s="166"/>
      <c r="D57" s="166">
        <f>'将来負担比率（分子）の構造'!I$51</f>
        <v>38</v>
      </c>
      <c r="E57" s="166"/>
      <c r="F57" s="166"/>
      <c r="G57" s="166">
        <f>'将来負担比率（分子）の構造'!J$51</f>
        <v>31</v>
      </c>
      <c r="H57" s="166"/>
      <c r="I57" s="166"/>
      <c r="J57" s="166">
        <f>'将来負担比率（分子）の構造'!K$51</f>
        <v>24</v>
      </c>
      <c r="K57" s="166"/>
      <c r="L57" s="166"/>
      <c r="M57" s="166">
        <f>'将来負担比率（分子）の構造'!L$51</f>
        <v>18</v>
      </c>
      <c r="N57" s="166"/>
      <c r="O57" s="166"/>
      <c r="P57" s="166">
        <f>'将来負担比率（分子）の構造'!M$51</f>
        <v>12</v>
      </c>
    </row>
    <row r="58" spans="1:16" x14ac:dyDescent="0.2">
      <c r="A58" s="166" t="s">
        <v>41</v>
      </c>
      <c r="B58" s="166"/>
      <c r="C58" s="166"/>
      <c r="D58" s="166">
        <f>'将来負担比率（分子）の構造'!I$50</f>
        <v>1434</v>
      </c>
      <c r="E58" s="166"/>
      <c r="F58" s="166"/>
      <c r="G58" s="166">
        <f>'将来負担比率（分子）の構造'!J$50</f>
        <v>1581</v>
      </c>
      <c r="H58" s="166"/>
      <c r="I58" s="166"/>
      <c r="J58" s="166">
        <f>'将来負担比率（分子）の構造'!K$50</f>
        <v>1137</v>
      </c>
      <c r="K58" s="166"/>
      <c r="L58" s="166"/>
      <c r="M58" s="166">
        <f>'将来負担比率（分子）の構造'!L$50</f>
        <v>1727</v>
      </c>
      <c r="N58" s="166"/>
      <c r="O58" s="166"/>
      <c r="P58" s="166">
        <f>'将来負担比率（分子）の構造'!M$50</f>
        <v>2129</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1286</v>
      </c>
      <c r="C62" s="166"/>
      <c r="D62" s="166"/>
      <c r="E62" s="166">
        <f>'将来負担比率（分子）の構造'!J$45</f>
        <v>1208</v>
      </c>
      <c r="F62" s="166"/>
      <c r="G62" s="166"/>
      <c r="H62" s="166">
        <f>'将来負担比率（分子）の構造'!K$45</f>
        <v>1169</v>
      </c>
      <c r="I62" s="166"/>
      <c r="J62" s="166"/>
      <c r="K62" s="166">
        <f>'将来負担比率（分子）の構造'!L$45</f>
        <v>1124</v>
      </c>
      <c r="L62" s="166"/>
      <c r="M62" s="166"/>
      <c r="N62" s="166">
        <f>'将来負担比率（分子）の構造'!M$45</f>
        <v>1098</v>
      </c>
      <c r="O62" s="166"/>
      <c r="P62" s="166"/>
    </row>
    <row r="63" spans="1:16" x14ac:dyDescent="0.2">
      <c r="A63" s="166" t="s">
        <v>34</v>
      </c>
      <c r="B63" s="166">
        <f>'将来負担比率（分子）の構造'!I$44</f>
        <v>222</v>
      </c>
      <c r="C63" s="166"/>
      <c r="D63" s="166"/>
      <c r="E63" s="166">
        <f>'将来負担比率（分子）の構造'!J$44</f>
        <v>215</v>
      </c>
      <c r="F63" s="166"/>
      <c r="G63" s="166"/>
      <c r="H63" s="166">
        <f>'将来負担比率（分子）の構造'!K$44</f>
        <v>189</v>
      </c>
      <c r="I63" s="166"/>
      <c r="J63" s="166"/>
      <c r="K63" s="166">
        <f>'将来負担比率（分子）の構造'!L$44</f>
        <v>183</v>
      </c>
      <c r="L63" s="166"/>
      <c r="M63" s="166"/>
      <c r="N63" s="166">
        <f>'将来負担比率（分子）の構造'!M$44</f>
        <v>171</v>
      </c>
      <c r="O63" s="166"/>
      <c r="P63" s="166"/>
    </row>
    <row r="64" spans="1:16" x14ac:dyDescent="0.2">
      <c r="A64" s="166" t="s">
        <v>33</v>
      </c>
      <c r="B64" s="166">
        <f>'将来負担比率（分子）の構造'!I$43</f>
        <v>769</v>
      </c>
      <c r="C64" s="166"/>
      <c r="D64" s="166"/>
      <c r="E64" s="166">
        <f>'将来負担比率（分子）の構造'!J$43</f>
        <v>720</v>
      </c>
      <c r="F64" s="166"/>
      <c r="G64" s="166"/>
      <c r="H64" s="166">
        <f>'将来負担比率（分子）の構造'!K$43</f>
        <v>630</v>
      </c>
      <c r="I64" s="166"/>
      <c r="J64" s="166"/>
      <c r="K64" s="166">
        <f>'将来負担比率（分子）の構造'!L$43</f>
        <v>583</v>
      </c>
      <c r="L64" s="166"/>
      <c r="M64" s="166"/>
      <c r="N64" s="166">
        <f>'将来負担比率（分子）の構造'!M$43</f>
        <v>540</v>
      </c>
      <c r="O64" s="166"/>
      <c r="P64" s="166"/>
    </row>
    <row r="65" spans="1:16" x14ac:dyDescent="0.2">
      <c r="A65" s="166" t="s">
        <v>32</v>
      </c>
      <c r="B65" s="166">
        <f>'将来負担比率（分子）の構造'!I$42</f>
        <v>6</v>
      </c>
      <c r="C65" s="166"/>
      <c r="D65" s="166"/>
      <c r="E65" s="166">
        <f>'将来負担比率（分子）の構造'!J$42</f>
        <v>6</v>
      </c>
      <c r="F65" s="166"/>
      <c r="G65" s="166"/>
      <c r="H65" s="166">
        <f>'将来負担比率（分子）の構造'!K$42</f>
        <v>6</v>
      </c>
      <c r="I65" s="166"/>
      <c r="J65" s="166"/>
      <c r="K65" s="166">
        <f>'将来負担比率（分子）の構造'!L$42</f>
        <v>5</v>
      </c>
      <c r="L65" s="166"/>
      <c r="M65" s="166"/>
      <c r="N65" s="166">
        <f>'将来負担比率（分子）の構造'!M$42</f>
        <v>5</v>
      </c>
      <c r="O65" s="166"/>
      <c r="P65" s="166"/>
    </row>
    <row r="66" spans="1:16" x14ac:dyDescent="0.2">
      <c r="A66" s="166" t="s">
        <v>31</v>
      </c>
      <c r="B66" s="166">
        <f>'将来負担比率（分子）の構造'!I$41</f>
        <v>4301</v>
      </c>
      <c r="C66" s="166"/>
      <c r="D66" s="166"/>
      <c r="E66" s="166">
        <f>'将来負担比率（分子）の構造'!J$41</f>
        <v>4449</v>
      </c>
      <c r="F66" s="166"/>
      <c r="G66" s="166"/>
      <c r="H66" s="166">
        <f>'将来負担比率（分子）の構造'!K$41</f>
        <v>4347</v>
      </c>
      <c r="I66" s="166"/>
      <c r="J66" s="166"/>
      <c r="K66" s="166">
        <f>'将来負担比率（分子）の構造'!L$41</f>
        <v>4839</v>
      </c>
      <c r="L66" s="166"/>
      <c r="M66" s="166"/>
      <c r="N66" s="166">
        <f>'将来負担比率（分子）の構造'!M$41</f>
        <v>4794</v>
      </c>
      <c r="O66" s="166"/>
      <c r="P66" s="166"/>
    </row>
    <row r="67" spans="1:16" x14ac:dyDescent="0.2">
      <c r="A67" s="166" t="s">
        <v>75</v>
      </c>
      <c r="B67" s="166" t="e">
        <f>NA()</f>
        <v>#N/A</v>
      </c>
      <c r="C67" s="166">
        <f>IF(ISNUMBER('将来負担比率（分子）の構造'!I$53), IF('将来負担比率（分子）の構造'!I$53 &lt; 0, 0, '将来負担比率（分子）の構造'!I$53), NA())</f>
        <v>1679</v>
      </c>
      <c r="D67" s="166" t="e">
        <f>NA()</f>
        <v>#N/A</v>
      </c>
      <c r="E67" s="166" t="e">
        <f>NA()</f>
        <v>#N/A</v>
      </c>
      <c r="F67" s="166">
        <f>IF(ISNUMBER('将来負担比率（分子）の構造'!J$53), IF('将来負担比率（分子）の構造'!J$53 &lt; 0, 0, '将来負担比率（分子）の構造'!J$53), NA())</f>
        <v>1395</v>
      </c>
      <c r="G67" s="166" t="e">
        <f>NA()</f>
        <v>#N/A</v>
      </c>
      <c r="H67" s="166" t="e">
        <f>NA()</f>
        <v>#N/A</v>
      </c>
      <c r="I67" s="166">
        <f>IF(ISNUMBER('将来負担比率（分子）の構造'!K$53), IF('将来負担比率（分子）の構造'!K$53 &lt; 0, 0, '将来負担比率（分子）の構造'!K$53), NA())</f>
        <v>1606</v>
      </c>
      <c r="J67" s="166" t="e">
        <f>NA()</f>
        <v>#N/A</v>
      </c>
      <c r="K67" s="166" t="e">
        <f>NA()</f>
        <v>#N/A</v>
      </c>
      <c r="L67" s="166">
        <f>IF(ISNUMBER('将来負担比率（分子）の構造'!L$53), IF('将来負担比率（分子）の構造'!L$53 &lt; 0, 0, '将来負担比率（分子）の構造'!L$53), NA())</f>
        <v>1003</v>
      </c>
      <c r="M67" s="166" t="e">
        <f>NA()</f>
        <v>#N/A</v>
      </c>
      <c r="N67" s="166" t="e">
        <f>NA()</f>
        <v>#N/A</v>
      </c>
      <c r="O67" s="166">
        <f>IF(ISNUMBER('将来負担比率（分子）の構造'!M$53), IF('将来負担比率（分子）の構造'!M$53 &lt; 0, 0, '将来負担比率（分子）の構造'!M$53), NA())</f>
        <v>568</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831</v>
      </c>
      <c r="C72" s="170">
        <f>基金残高に係る経年分析!G55</f>
        <v>1344</v>
      </c>
      <c r="D72" s="170">
        <f>基金残高に係る経年分析!H55</f>
        <v>1725</v>
      </c>
    </row>
    <row r="73" spans="1:16" x14ac:dyDescent="0.2">
      <c r="A73" s="169" t="s">
        <v>78</v>
      </c>
      <c r="B73" s="170">
        <f>基金残高に係る経年分析!F56</f>
        <v>1</v>
      </c>
      <c r="C73" s="170">
        <f>基金残高に係る経年分析!G56</f>
        <v>1</v>
      </c>
      <c r="D73" s="170">
        <f>基金残高に係る経年分析!H56</f>
        <v>35</v>
      </c>
    </row>
    <row r="74" spans="1:16" x14ac:dyDescent="0.2">
      <c r="A74" s="169" t="s">
        <v>79</v>
      </c>
      <c r="B74" s="170">
        <f>基金残高に係る経年分析!F57</f>
        <v>123</v>
      </c>
      <c r="C74" s="170">
        <f>基金残高に係る経年分析!G57</f>
        <v>142</v>
      </c>
      <c r="D74" s="170">
        <f>基金残高に係る経年分析!H57</f>
        <v>147</v>
      </c>
    </row>
  </sheetData>
  <sheetProtection algorithmName="SHA-512" hashValue="qXsevrDn5LVKI0+sPsU6dWdpI7dVQjihsL/Lue6aLln4nMqdHHjIJ+G7KbZftNPrFkqyNKUvmroYMsouCHzZiA==" saltValue="yo3yJs3284tXukR9cohx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218</v>
      </c>
      <c r="DI1" s="587"/>
      <c r="DJ1" s="587"/>
      <c r="DK1" s="587"/>
      <c r="DL1" s="587"/>
      <c r="DM1" s="587"/>
      <c r="DN1" s="588"/>
      <c r="DO1" s="205"/>
      <c r="DP1" s="586" t="s">
        <v>219</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220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221</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222</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223</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224</v>
      </c>
      <c r="S4" s="590"/>
      <c r="T4" s="590"/>
      <c r="U4" s="590"/>
      <c r="V4" s="590"/>
      <c r="W4" s="590"/>
      <c r="X4" s="590"/>
      <c r="Y4" s="591"/>
      <c r="Z4" s="589" t="s">
        <v>225</v>
      </c>
      <c r="AA4" s="590"/>
      <c r="AB4" s="590"/>
      <c r="AC4" s="591"/>
      <c r="AD4" s="589" t="s">
        <v>226</v>
      </c>
      <c r="AE4" s="590"/>
      <c r="AF4" s="590"/>
      <c r="AG4" s="590"/>
      <c r="AH4" s="590"/>
      <c r="AI4" s="590"/>
      <c r="AJ4" s="590"/>
      <c r="AK4" s="591"/>
      <c r="AL4" s="589" t="s">
        <v>225</v>
      </c>
      <c r="AM4" s="590"/>
      <c r="AN4" s="590"/>
      <c r="AO4" s="591"/>
      <c r="AP4" s="592" t="s">
        <v>227</v>
      </c>
      <c r="AQ4" s="592"/>
      <c r="AR4" s="592"/>
      <c r="AS4" s="592"/>
      <c r="AT4" s="592"/>
      <c r="AU4" s="592"/>
      <c r="AV4" s="592"/>
      <c r="AW4" s="592"/>
      <c r="AX4" s="592"/>
      <c r="AY4" s="592"/>
      <c r="AZ4" s="592"/>
      <c r="BA4" s="592"/>
      <c r="BB4" s="592"/>
      <c r="BC4" s="592"/>
      <c r="BD4" s="592"/>
      <c r="BE4" s="592"/>
      <c r="BF4" s="592"/>
      <c r="BG4" s="592" t="s">
        <v>228</v>
      </c>
      <c r="BH4" s="592"/>
      <c r="BI4" s="592"/>
      <c r="BJ4" s="592"/>
      <c r="BK4" s="592"/>
      <c r="BL4" s="592"/>
      <c r="BM4" s="592"/>
      <c r="BN4" s="592"/>
      <c r="BO4" s="592" t="s">
        <v>225</v>
      </c>
      <c r="BP4" s="592"/>
      <c r="BQ4" s="592"/>
      <c r="BR4" s="592"/>
      <c r="BS4" s="592" t="s">
        <v>229</v>
      </c>
      <c r="BT4" s="592"/>
      <c r="BU4" s="592"/>
      <c r="BV4" s="592"/>
      <c r="BW4" s="592"/>
      <c r="BX4" s="592"/>
      <c r="BY4" s="592"/>
      <c r="BZ4" s="592"/>
      <c r="CA4" s="592"/>
      <c r="CB4" s="592"/>
      <c r="CD4" s="589" t="s">
        <v>230</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231</v>
      </c>
      <c r="C5" s="594"/>
      <c r="D5" s="594"/>
      <c r="E5" s="594"/>
      <c r="F5" s="594"/>
      <c r="G5" s="594"/>
      <c r="H5" s="594"/>
      <c r="I5" s="594"/>
      <c r="J5" s="594"/>
      <c r="K5" s="594"/>
      <c r="L5" s="594"/>
      <c r="M5" s="594"/>
      <c r="N5" s="594"/>
      <c r="O5" s="594"/>
      <c r="P5" s="594"/>
      <c r="Q5" s="595"/>
      <c r="R5" s="596">
        <v>724818</v>
      </c>
      <c r="S5" s="597"/>
      <c r="T5" s="597"/>
      <c r="U5" s="597"/>
      <c r="V5" s="597"/>
      <c r="W5" s="597"/>
      <c r="X5" s="597"/>
      <c r="Y5" s="598"/>
      <c r="Z5" s="599">
        <v>13.9</v>
      </c>
      <c r="AA5" s="599"/>
      <c r="AB5" s="599"/>
      <c r="AC5" s="599"/>
      <c r="AD5" s="600">
        <v>724818</v>
      </c>
      <c r="AE5" s="600"/>
      <c r="AF5" s="600"/>
      <c r="AG5" s="600"/>
      <c r="AH5" s="600"/>
      <c r="AI5" s="600"/>
      <c r="AJ5" s="600"/>
      <c r="AK5" s="600"/>
      <c r="AL5" s="601">
        <v>23.3</v>
      </c>
      <c r="AM5" s="602"/>
      <c r="AN5" s="602"/>
      <c r="AO5" s="603"/>
      <c r="AP5" s="593" t="s">
        <v>232</v>
      </c>
      <c r="AQ5" s="594"/>
      <c r="AR5" s="594"/>
      <c r="AS5" s="594"/>
      <c r="AT5" s="594"/>
      <c r="AU5" s="594"/>
      <c r="AV5" s="594"/>
      <c r="AW5" s="594"/>
      <c r="AX5" s="594"/>
      <c r="AY5" s="594"/>
      <c r="AZ5" s="594"/>
      <c r="BA5" s="594"/>
      <c r="BB5" s="594"/>
      <c r="BC5" s="594"/>
      <c r="BD5" s="594"/>
      <c r="BE5" s="594"/>
      <c r="BF5" s="595"/>
      <c r="BG5" s="607">
        <v>723004</v>
      </c>
      <c r="BH5" s="608"/>
      <c r="BI5" s="608"/>
      <c r="BJ5" s="608"/>
      <c r="BK5" s="608"/>
      <c r="BL5" s="608"/>
      <c r="BM5" s="608"/>
      <c r="BN5" s="609"/>
      <c r="BO5" s="610">
        <v>99.7</v>
      </c>
      <c r="BP5" s="610"/>
      <c r="BQ5" s="610"/>
      <c r="BR5" s="610"/>
      <c r="BS5" s="611" t="s">
        <v>550</v>
      </c>
      <c r="BT5" s="611"/>
      <c r="BU5" s="611"/>
      <c r="BV5" s="611"/>
      <c r="BW5" s="611"/>
      <c r="BX5" s="611"/>
      <c r="BY5" s="611"/>
      <c r="BZ5" s="611"/>
      <c r="CA5" s="611"/>
      <c r="CB5" s="615"/>
      <c r="CD5" s="589" t="s">
        <v>227</v>
      </c>
      <c r="CE5" s="590"/>
      <c r="CF5" s="590"/>
      <c r="CG5" s="590"/>
      <c r="CH5" s="590"/>
      <c r="CI5" s="590"/>
      <c r="CJ5" s="590"/>
      <c r="CK5" s="590"/>
      <c r="CL5" s="590"/>
      <c r="CM5" s="590"/>
      <c r="CN5" s="590"/>
      <c r="CO5" s="590"/>
      <c r="CP5" s="590"/>
      <c r="CQ5" s="591"/>
      <c r="CR5" s="589" t="s">
        <v>233</v>
      </c>
      <c r="CS5" s="590"/>
      <c r="CT5" s="590"/>
      <c r="CU5" s="590"/>
      <c r="CV5" s="590"/>
      <c r="CW5" s="590"/>
      <c r="CX5" s="590"/>
      <c r="CY5" s="591"/>
      <c r="CZ5" s="589" t="s">
        <v>225</v>
      </c>
      <c r="DA5" s="590"/>
      <c r="DB5" s="590"/>
      <c r="DC5" s="591"/>
      <c r="DD5" s="589" t="s">
        <v>234</v>
      </c>
      <c r="DE5" s="590"/>
      <c r="DF5" s="590"/>
      <c r="DG5" s="590"/>
      <c r="DH5" s="590"/>
      <c r="DI5" s="590"/>
      <c r="DJ5" s="590"/>
      <c r="DK5" s="590"/>
      <c r="DL5" s="590"/>
      <c r="DM5" s="590"/>
      <c r="DN5" s="590"/>
      <c r="DO5" s="590"/>
      <c r="DP5" s="591"/>
      <c r="DQ5" s="589" t="s">
        <v>235</v>
      </c>
      <c r="DR5" s="590"/>
      <c r="DS5" s="590"/>
      <c r="DT5" s="590"/>
      <c r="DU5" s="590"/>
      <c r="DV5" s="590"/>
      <c r="DW5" s="590"/>
      <c r="DX5" s="590"/>
      <c r="DY5" s="590"/>
      <c r="DZ5" s="590"/>
      <c r="EA5" s="590"/>
      <c r="EB5" s="590"/>
      <c r="EC5" s="591"/>
    </row>
    <row r="6" spans="2:143" ht="11.25" customHeight="1" x14ac:dyDescent="0.2">
      <c r="B6" s="604" t="s">
        <v>236</v>
      </c>
      <c r="C6" s="605"/>
      <c r="D6" s="605"/>
      <c r="E6" s="605"/>
      <c r="F6" s="605"/>
      <c r="G6" s="605"/>
      <c r="H6" s="605"/>
      <c r="I6" s="605"/>
      <c r="J6" s="605"/>
      <c r="K6" s="605"/>
      <c r="L6" s="605"/>
      <c r="M6" s="605"/>
      <c r="N6" s="605"/>
      <c r="O6" s="605"/>
      <c r="P6" s="605"/>
      <c r="Q6" s="606"/>
      <c r="R6" s="607">
        <v>36002</v>
      </c>
      <c r="S6" s="608"/>
      <c r="T6" s="608"/>
      <c r="U6" s="608"/>
      <c r="V6" s="608"/>
      <c r="W6" s="608"/>
      <c r="X6" s="608"/>
      <c r="Y6" s="609"/>
      <c r="Z6" s="610">
        <v>0.7</v>
      </c>
      <c r="AA6" s="610"/>
      <c r="AB6" s="610"/>
      <c r="AC6" s="610"/>
      <c r="AD6" s="611">
        <v>36002</v>
      </c>
      <c r="AE6" s="611"/>
      <c r="AF6" s="611"/>
      <c r="AG6" s="611"/>
      <c r="AH6" s="611"/>
      <c r="AI6" s="611"/>
      <c r="AJ6" s="611"/>
      <c r="AK6" s="611"/>
      <c r="AL6" s="612">
        <v>1.2</v>
      </c>
      <c r="AM6" s="613"/>
      <c r="AN6" s="613"/>
      <c r="AO6" s="614"/>
      <c r="AP6" s="604" t="s">
        <v>237</v>
      </c>
      <c r="AQ6" s="605"/>
      <c r="AR6" s="605"/>
      <c r="AS6" s="605"/>
      <c r="AT6" s="605"/>
      <c r="AU6" s="605"/>
      <c r="AV6" s="605"/>
      <c r="AW6" s="605"/>
      <c r="AX6" s="605"/>
      <c r="AY6" s="605"/>
      <c r="AZ6" s="605"/>
      <c r="BA6" s="605"/>
      <c r="BB6" s="605"/>
      <c r="BC6" s="605"/>
      <c r="BD6" s="605"/>
      <c r="BE6" s="605"/>
      <c r="BF6" s="606"/>
      <c r="BG6" s="607">
        <v>723004</v>
      </c>
      <c r="BH6" s="608"/>
      <c r="BI6" s="608"/>
      <c r="BJ6" s="608"/>
      <c r="BK6" s="608"/>
      <c r="BL6" s="608"/>
      <c r="BM6" s="608"/>
      <c r="BN6" s="609"/>
      <c r="BO6" s="610">
        <v>99.7</v>
      </c>
      <c r="BP6" s="610"/>
      <c r="BQ6" s="610"/>
      <c r="BR6" s="610"/>
      <c r="BS6" s="611" t="s">
        <v>551</v>
      </c>
      <c r="BT6" s="611"/>
      <c r="BU6" s="611"/>
      <c r="BV6" s="611"/>
      <c r="BW6" s="611"/>
      <c r="BX6" s="611"/>
      <c r="BY6" s="611"/>
      <c r="BZ6" s="611"/>
      <c r="CA6" s="611"/>
      <c r="CB6" s="615"/>
      <c r="CD6" s="593" t="s">
        <v>238</v>
      </c>
      <c r="CE6" s="594"/>
      <c r="CF6" s="594"/>
      <c r="CG6" s="594"/>
      <c r="CH6" s="594"/>
      <c r="CI6" s="594"/>
      <c r="CJ6" s="594"/>
      <c r="CK6" s="594"/>
      <c r="CL6" s="594"/>
      <c r="CM6" s="594"/>
      <c r="CN6" s="594"/>
      <c r="CO6" s="594"/>
      <c r="CP6" s="594"/>
      <c r="CQ6" s="595"/>
      <c r="CR6" s="607">
        <v>62141</v>
      </c>
      <c r="CS6" s="608"/>
      <c r="CT6" s="608"/>
      <c r="CU6" s="608"/>
      <c r="CV6" s="608"/>
      <c r="CW6" s="608"/>
      <c r="CX6" s="608"/>
      <c r="CY6" s="609"/>
      <c r="CZ6" s="601">
        <v>1.3</v>
      </c>
      <c r="DA6" s="602"/>
      <c r="DB6" s="602"/>
      <c r="DC6" s="618"/>
      <c r="DD6" s="616" t="s">
        <v>551</v>
      </c>
      <c r="DE6" s="608"/>
      <c r="DF6" s="608"/>
      <c r="DG6" s="608"/>
      <c r="DH6" s="608"/>
      <c r="DI6" s="608"/>
      <c r="DJ6" s="608"/>
      <c r="DK6" s="608"/>
      <c r="DL6" s="608"/>
      <c r="DM6" s="608"/>
      <c r="DN6" s="608"/>
      <c r="DO6" s="608"/>
      <c r="DP6" s="609"/>
      <c r="DQ6" s="616">
        <v>62141</v>
      </c>
      <c r="DR6" s="608"/>
      <c r="DS6" s="608"/>
      <c r="DT6" s="608"/>
      <c r="DU6" s="608"/>
      <c r="DV6" s="608"/>
      <c r="DW6" s="608"/>
      <c r="DX6" s="608"/>
      <c r="DY6" s="608"/>
      <c r="DZ6" s="608"/>
      <c r="EA6" s="608"/>
      <c r="EB6" s="608"/>
      <c r="EC6" s="617"/>
    </row>
    <row r="7" spans="2:143" ht="11.25" customHeight="1" x14ac:dyDescent="0.2">
      <c r="B7" s="604" t="s">
        <v>239</v>
      </c>
      <c r="C7" s="605"/>
      <c r="D7" s="605"/>
      <c r="E7" s="605"/>
      <c r="F7" s="605"/>
      <c r="G7" s="605"/>
      <c r="H7" s="605"/>
      <c r="I7" s="605"/>
      <c r="J7" s="605"/>
      <c r="K7" s="605"/>
      <c r="L7" s="605"/>
      <c r="M7" s="605"/>
      <c r="N7" s="605"/>
      <c r="O7" s="605"/>
      <c r="P7" s="605"/>
      <c r="Q7" s="606"/>
      <c r="R7" s="607">
        <v>467</v>
      </c>
      <c r="S7" s="608"/>
      <c r="T7" s="608"/>
      <c r="U7" s="608"/>
      <c r="V7" s="608"/>
      <c r="W7" s="608"/>
      <c r="X7" s="608"/>
      <c r="Y7" s="609"/>
      <c r="Z7" s="610">
        <v>0</v>
      </c>
      <c r="AA7" s="610"/>
      <c r="AB7" s="610"/>
      <c r="AC7" s="610"/>
      <c r="AD7" s="611">
        <v>467</v>
      </c>
      <c r="AE7" s="611"/>
      <c r="AF7" s="611"/>
      <c r="AG7" s="611"/>
      <c r="AH7" s="611"/>
      <c r="AI7" s="611"/>
      <c r="AJ7" s="611"/>
      <c r="AK7" s="611"/>
      <c r="AL7" s="612">
        <v>0</v>
      </c>
      <c r="AM7" s="613"/>
      <c r="AN7" s="613"/>
      <c r="AO7" s="614"/>
      <c r="AP7" s="604" t="s">
        <v>240</v>
      </c>
      <c r="AQ7" s="605"/>
      <c r="AR7" s="605"/>
      <c r="AS7" s="605"/>
      <c r="AT7" s="605"/>
      <c r="AU7" s="605"/>
      <c r="AV7" s="605"/>
      <c r="AW7" s="605"/>
      <c r="AX7" s="605"/>
      <c r="AY7" s="605"/>
      <c r="AZ7" s="605"/>
      <c r="BA7" s="605"/>
      <c r="BB7" s="605"/>
      <c r="BC7" s="605"/>
      <c r="BD7" s="605"/>
      <c r="BE7" s="605"/>
      <c r="BF7" s="606"/>
      <c r="BG7" s="607">
        <v>321965</v>
      </c>
      <c r="BH7" s="608"/>
      <c r="BI7" s="608"/>
      <c r="BJ7" s="608"/>
      <c r="BK7" s="608"/>
      <c r="BL7" s="608"/>
      <c r="BM7" s="608"/>
      <c r="BN7" s="609"/>
      <c r="BO7" s="610">
        <v>44.4</v>
      </c>
      <c r="BP7" s="610"/>
      <c r="BQ7" s="610"/>
      <c r="BR7" s="610"/>
      <c r="BS7" s="611" t="s">
        <v>128</v>
      </c>
      <c r="BT7" s="611"/>
      <c r="BU7" s="611"/>
      <c r="BV7" s="611"/>
      <c r="BW7" s="611"/>
      <c r="BX7" s="611"/>
      <c r="BY7" s="611"/>
      <c r="BZ7" s="611"/>
      <c r="CA7" s="611"/>
      <c r="CB7" s="615"/>
      <c r="CD7" s="604" t="s">
        <v>241</v>
      </c>
      <c r="CE7" s="605"/>
      <c r="CF7" s="605"/>
      <c r="CG7" s="605"/>
      <c r="CH7" s="605"/>
      <c r="CI7" s="605"/>
      <c r="CJ7" s="605"/>
      <c r="CK7" s="605"/>
      <c r="CL7" s="605"/>
      <c r="CM7" s="605"/>
      <c r="CN7" s="605"/>
      <c r="CO7" s="605"/>
      <c r="CP7" s="605"/>
      <c r="CQ7" s="606"/>
      <c r="CR7" s="607">
        <v>1057243</v>
      </c>
      <c r="CS7" s="608"/>
      <c r="CT7" s="608"/>
      <c r="CU7" s="608"/>
      <c r="CV7" s="608"/>
      <c r="CW7" s="608"/>
      <c r="CX7" s="608"/>
      <c r="CY7" s="609"/>
      <c r="CZ7" s="610">
        <v>22</v>
      </c>
      <c r="DA7" s="610"/>
      <c r="DB7" s="610"/>
      <c r="DC7" s="610"/>
      <c r="DD7" s="616">
        <v>179410</v>
      </c>
      <c r="DE7" s="608"/>
      <c r="DF7" s="608"/>
      <c r="DG7" s="608"/>
      <c r="DH7" s="608"/>
      <c r="DI7" s="608"/>
      <c r="DJ7" s="608"/>
      <c r="DK7" s="608"/>
      <c r="DL7" s="608"/>
      <c r="DM7" s="608"/>
      <c r="DN7" s="608"/>
      <c r="DO7" s="608"/>
      <c r="DP7" s="609"/>
      <c r="DQ7" s="616">
        <v>927846</v>
      </c>
      <c r="DR7" s="608"/>
      <c r="DS7" s="608"/>
      <c r="DT7" s="608"/>
      <c r="DU7" s="608"/>
      <c r="DV7" s="608"/>
      <c r="DW7" s="608"/>
      <c r="DX7" s="608"/>
      <c r="DY7" s="608"/>
      <c r="DZ7" s="608"/>
      <c r="EA7" s="608"/>
      <c r="EB7" s="608"/>
      <c r="EC7" s="617"/>
    </row>
    <row r="8" spans="2:143" ht="11.25" customHeight="1" x14ac:dyDescent="0.2">
      <c r="B8" s="604" t="s">
        <v>242</v>
      </c>
      <c r="C8" s="605"/>
      <c r="D8" s="605"/>
      <c r="E8" s="605"/>
      <c r="F8" s="605"/>
      <c r="G8" s="605"/>
      <c r="H8" s="605"/>
      <c r="I8" s="605"/>
      <c r="J8" s="605"/>
      <c r="K8" s="605"/>
      <c r="L8" s="605"/>
      <c r="M8" s="605"/>
      <c r="N8" s="605"/>
      <c r="O8" s="605"/>
      <c r="P8" s="605"/>
      <c r="Q8" s="606"/>
      <c r="R8" s="607">
        <v>4815</v>
      </c>
      <c r="S8" s="608"/>
      <c r="T8" s="608"/>
      <c r="U8" s="608"/>
      <c r="V8" s="608"/>
      <c r="W8" s="608"/>
      <c r="X8" s="608"/>
      <c r="Y8" s="609"/>
      <c r="Z8" s="610">
        <v>0.1</v>
      </c>
      <c r="AA8" s="610"/>
      <c r="AB8" s="610"/>
      <c r="AC8" s="610"/>
      <c r="AD8" s="611">
        <v>4815</v>
      </c>
      <c r="AE8" s="611"/>
      <c r="AF8" s="611"/>
      <c r="AG8" s="611"/>
      <c r="AH8" s="611"/>
      <c r="AI8" s="611"/>
      <c r="AJ8" s="611"/>
      <c r="AK8" s="611"/>
      <c r="AL8" s="612">
        <v>0.2</v>
      </c>
      <c r="AM8" s="613"/>
      <c r="AN8" s="613"/>
      <c r="AO8" s="614"/>
      <c r="AP8" s="604" t="s">
        <v>552</v>
      </c>
      <c r="AQ8" s="605"/>
      <c r="AR8" s="605"/>
      <c r="AS8" s="605"/>
      <c r="AT8" s="605"/>
      <c r="AU8" s="605"/>
      <c r="AV8" s="605"/>
      <c r="AW8" s="605"/>
      <c r="AX8" s="605"/>
      <c r="AY8" s="605"/>
      <c r="AZ8" s="605"/>
      <c r="BA8" s="605"/>
      <c r="BB8" s="605"/>
      <c r="BC8" s="605"/>
      <c r="BD8" s="605"/>
      <c r="BE8" s="605"/>
      <c r="BF8" s="606"/>
      <c r="BG8" s="607">
        <v>14375</v>
      </c>
      <c r="BH8" s="608"/>
      <c r="BI8" s="608"/>
      <c r="BJ8" s="608"/>
      <c r="BK8" s="608"/>
      <c r="BL8" s="608"/>
      <c r="BM8" s="608"/>
      <c r="BN8" s="609"/>
      <c r="BO8" s="610">
        <v>2</v>
      </c>
      <c r="BP8" s="610"/>
      <c r="BQ8" s="610"/>
      <c r="BR8" s="610"/>
      <c r="BS8" s="611" t="s">
        <v>551</v>
      </c>
      <c r="BT8" s="611"/>
      <c r="BU8" s="611"/>
      <c r="BV8" s="611"/>
      <c r="BW8" s="611"/>
      <c r="BX8" s="611"/>
      <c r="BY8" s="611"/>
      <c r="BZ8" s="611"/>
      <c r="CA8" s="611"/>
      <c r="CB8" s="615"/>
      <c r="CD8" s="604" t="s">
        <v>243</v>
      </c>
      <c r="CE8" s="605"/>
      <c r="CF8" s="605"/>
      <c r="CG8" s="605"/>
      <c r="CH8" s="605"/>
      <c r="CI8" s="605"/>
      <c r="CJ8" s="605"/>
      <c r="CK8" s="605"/>
      <c r="CL8" s="605"/>
      <c r="CM8" s="605"/>
      <c r="CN8" s="605"/>
      <c r="CO8" s="605"/>
      <c r="CP8" s="605"/>
      <c r="CQ8" s="606"/>
      <c r="CR8" s="607">
        <v>1296581</v>
      </c>
      <c r="CS8" s="608"/>
      <c r="CT8" s="608"/>
      <c r="CU8" s="608"/>
      <c r="CV8" s="608"/>
      <c r="CW8" s="608"/>
      <c r="CX8" s="608"/>
      <c r="CY8" s="609"/>
      <c r="CZ8" s="610">
        <v>27</v>
      </c>
      <c r="DA8" s="610"/>
      <c r="DB8" s="610"/>
      <c r="DC8" s="610"/>
      <c r="DD8" s="616">
        <v>700</v>
      </c>
      <c r="DE8" s="608"/>
      <c r="DF8" s="608"/>
      <c r="DG8" s="608"/>
      <c r="DH8" s="608"/>
      <c r="DI8" s="608"/>
      <c r="DJ8" s="608"/>
      <c r="DK8" s="608"/>
      <c r="DL8" s="608"/>
      <c r="DM8" s="608"/>
      <c r="DN8" s="608"/>
      <c r="DO8" s="608"/>
      <c r="DP8" s="609"/>
      <c r="DQ8" s="616">
        <v>715506</v>
      </c>
      <c r="DR8" s="608"/>
      <c r="DS8" s="608"/>
      <c r="DT8" s="608"/>
      <c r="DU8" s="608"/>
      <c r="DV8" s="608"/>
      <c r="DW8" s="608"/>
      <c r="DX8" s="608"/>
      <c r="DY8" s="608"/>
      <c r="DZ8" s="608"/>
      <c r="EA8" s="608"/>
      <c r="EB8" s="608"/>
      <c r="EC8" s="617"/>
    </row>
    <row r="9" spans="2:143" ht="11.25" customHeight="1" x14ac:dyDescent="0.2">
      <c r="B9" s="604" t="s">
        <v>244</v>
      </c>
      <c r="C9" s="605"/>
      <c r="D9" s="605"/>
      <c r="E9" s="605"/>
      <c r="F9" s="605"/>
      <c r="G9" s="605"/>
      <c r="H9" s="605"/>
      <c r="I9" s="605"/>
      <c r="J9" s="605"/>
      <c r="K9" s="605"/>
      <c r="L9" s="605"/>
      <c r="M9" s="605"/>
      <c r="N9" s="605"/>
      <c r="O9" s="605"/>
      <c r="P9" s="605"/>
      <c r="Q9" s="606"/>
      <c r="R9" s="607">
        <v>6057</v>
      </c>
      <c r="S9" s="608"/>
      <c r="T9" s="608"/>
      <c r="U9" s="608"/>
      <c r="V9" s="608"/>
      <c r="W9" s="608"/>
      <c r="X9" s="608"/>
      <c r="Y9" s="609"/>
      <c r="Z9" s="610">
        <v>0.1</v>
      </c>
      <c r="AA9" s="610"/>
      <c r="AB9" s="610"/>
      <c r="AC9" s="610"/>
      <c r="AD9" s="611">
        <v>6057</v>
      </c>
      <c r="AE9" s="611"/>
      <c r="AF9" s="611"/>
      <c r="AG9" s="611"/>
      <c r="AH9" s="611"/>
      <c r="AI9" s="611"/>
      <c r="AJ9" s="611"/>
      <c r="AK9" s="611"/>
      <c r="AL9" s="612">
        <v>0.2</v>
      </c>
      <c r="AM9" s="613"/>
      <c r="AN9" s="613"/>
      <c r="AO9" s="614"/>
      <c r="AP9" s="604" t="s">
        <v>245</v>
      </c>
      <c r="AQ9" s="605"/>
      <c r="AR9" s="605"/>
      <c r="AS9" s="605"/>
      <c r="AT9" s="605"/>
      <c r="AU9" s="605"/>
      <c r="AV9" s="605"/>
      <c r="AW9" s="605"/>
      <c r="AX9" s="605"/>
      <c r="AY9" s="605"/>
      <c r="AZ9" s="605"/>
      <c r="BA9" s="605"/>
      <c r="BB9" s="605"/>
      <c r="BC9" s="605"/>
      <c r="BD9" s="605"/>
      <c r="BE9" s="605"/>
      <c r="BF9" s="606"/>
      <c r="BG9" s="607">
        <v>275177</v>
      </c>
      <c r="BH9" s="608"/>
      <c r="BI9" s="608"/>
      <c r="BJ9" s="608"/>
      <c r="BK9" s="608"/>
      <c r="BL9" s="608"/>
      <c r="BM9" s="608"/>
      <c r="BN9" s="609"/>
      <c r="BO9" s="610">
        <v>38</v>
      </c>
      <c r="BP9" s="610"/>
      <c r="BQ9" s="610"/>
      <c r="BR9" s="610"/>
      <c r="BS9" s="611" t="s">
        <v>551</v>
      </c>
      <c r="BT9" s="611"/>
      <c r="BU9" s="611"/>
      <c r="BV9" s="611"/>
      <c r="BW9" s="611"/>
      <c r="BX9" s="611"/>
      <c r="BY9" s="611"/>
      <c r="BZ9" s="611"/>
      <c r="CA9" s="611"/>
      <c r="CB9" s="615"/>
      <c r="CD9" s="604" t="s">
        <v>246</v>
      </c>
      <c r="CE9" s="605"/>
      <c r="CF9" s="605"/>
      <c r="CG9" s="605"/>
      <c r="CH9" s="605"/>
      <c r="CI9" s="605"/>
      <c r="CJ9" s="605"/>
      <c r="CK9" s="605"/>
      <c r="CL9" s="605"/>
      <c r="CM9" s="605"/>
      <c r="CN9" s="605"/>
      <c r="CO9" s="605"/>
      <c r="CP9" s="605"/>
      <c r="CQ9" s="606"/>
      <c r="CR9" s="607">
        <v>550625</v>
      </c>
      <c r="CS9" s="608"/>
      <c r="CT9" s="608"/>
      <c r="CU9" s="608"/>
      <c r="CV9" s="608"/>
      <c r="CW9" s="608"/>
      <c r="CX9" s="608"/>
      <c r="CY9" s="609"/>
      <c r="CZ9" s="610">
        <v>11.4</v>
      </c>
      <c r="DA9" s="610"/>
      <c r="DB9" s="610"/>
      <c r="DC9" s="610"/>
      <c r="DD9" s="616">
        <v>25496</v>
      </c>
      <c r="DE9" s="608"/>
      <c r="DF9" s="608"/>
      <c r="DG9" s="608"/>
      <c r="DH9" s="608"/>
      <c r="DI9" s="608"/>
      <c r="DJ9" s="608"/>
      <c r="DK9" s="608"/>
      <c r="DL9" s="608"/>
      <c r="DM9" s="608"/>
      <c r="DN9" s="608"/>
      <c r="DO9" s="608"/>
      <c r="DP9" s="609"/>
      <c r="DQ9" s="616">
        <v>477837</v>
      </c>
      <c r="DR9" s="608"/>
      <c r="DS9" s="608"/>
      <c r="DT9" s="608"/>
      <c r="DU9" s="608"/>
      <c r="DV9" s="608"/>
      <c r="DW9" s="608"/>
      <c r="DX9" s="608"/>
      <c r="DY9" s="608"/>
      <c r="DZ9" s="608"/>
      <c r="EA9" s="608"/>
      <c r="EB9" s="608"/>
      <c r="EC9" s="617"/>
    </row>
    <row r="10" spans="2:143" ht="11.25" customHeight="1" x14ac:dyDescent="0.2">
      <c r="B10" s="604" t="s">
        <v>553</v>
      </c>
      <c r="C10" s="605"/>
      <c r="D10" s="605"/>
      <c r="E10" s="605"/>
      <c r="F10" s="605"/>
      <c r="G10" s="605"/>
      <c r="H10" s="605"/>
      <c r="I10" s="605"/>
      <c r="J10" s="605"/>
      <c r="K10" s="605"/>
      <c r="L10" s="605"/>
      <c r="M10" s="605"/>
      <c r="N10" s="605"/>
      <c r="O10" s="605"/>
      <c r="P10" s="605"/>
      <c r="Q10" s="606"/>
      <c r="R10" s="607" t="s">
        <v>551</v>
      </c>
      <c r="S10" s="608"/>
      <c r="T10" s="608"/>
      <c r="U10" s="608"/>
      <c r="V10" s="608"/>
      <c r="W10" s="608"/>
      <c r="X10" s="608"/>
      <c r="Y10" s="609"/>
      <c r="Z10" s="610" t="s">
        <v>550</v>
      </c>
      <c r="AA10" s="610"/>
      <c r="AB10" s="610"/>
      <c r="AC10" s="610"/>
      <c r="AD10" s="611" t="s">
        <v>551</v>
      </c>
      <c r="AE10" s="611"/>
      <c r="AF10" s="611"/>
      <c r="AG10" s="611"/>
      <c r="AH10" s="611"/>
      <c r="AI10" s="611"/>
      <c r="AJ10" s="611"/>
      <c r="AK10" s="611"/>
      <c r="AL10" s="612" t="s">
        <v>128</v>
      </c>
      <c r="AM10" s="613"/>
      <c r="AN10" s="613"/>
      <c r="AO10" s="614"/>
      <c r="AP10" s="604" t="s">
        <v>554</v>
      </c>
      <c r="AQ10" s="605"/>
      <c r="AR10" s="605"/>
      <c r="AS10" s="605"/>
      <c r="AT10" s="605"/>
      <c r="AU10" s="605"/>
      <c r="AV10" s="605"/>
      <c r="AW10" s="605"/>
      <c r="AX10" s="605"/>
      <c r="AY10" s="605"/>
      <c r="AZ10" s="605"/>
      <c r="BA10" s="605"/>
      <c r="BB10" s="605"/>
      <c r="BC10" s="605"/>
      <c r="BD10" s="605"/>
      <c r="BE10" s="605"/>
      <c r="BF10" s="606"/>
      <c r="BG10" s="607">
        <v>17511</v>
      </c>
      <c r="BH10" s="608"/>
      <c r="BI10" s="608"/>
      <c r="BJ10" s="608"/>
      <c r="BK10" s="608"/>
      <c r="BL10" s="608"/>
      <c r="BM10" s="608"/>
      <c r="BN10" s="609"/>
      <c r="BO10" s="610">
        <v>2.4</v>
      </c>
      <c r="BP10" s="610"/>
      <c r="BQ10" s="610"/>
      <c r="BR10" s="610"/>
      <c r="BS10" s="611" t="s">
        <v>551</v>
      </c>
      <c r="BT10" s="611"/>
      <c r="BU10" s="611"/>
      <c r="BV10" s="611"/>
      <c r="BW10" s="611"/>
      <c r="BX10" s="611"/>
      <c r="BY10" s="611"/>
      <c r="BZ10" s="611"/>
      <c r="CA10" s="611"/>
      <c r="CB10" s="615"/>
      <c r="CD10" s="604" t="s">
        <v>247</v>
      </c>
      <c r="CE10" s="605"/>
      <c r="CF10" s="605"/>
      <c r="CG10" s="605"/>
      <c r="CH10" s="605"/>
      <c r="CI10" s="605"/>
      <c r="CJ10" s="605"/>
      <c r="CK10" s="605"/>
      <c r="CL10" s="605"/>
      <c r="CM10" s="605"/>
      <c r="CN10" s="605"/>
      <c r="CO10" s="605"/>
      <c r="CP10" s="605"/>
      <c r="CQ10" s="606"/>
      <c r="CR10" s="607" t="s">
        <v>555</v>
      </c>
      <c r="CS10" s="608"/>
      <c r="CT10" s="608"/>
      <c r="CU10" s="608"/>
      <c r="CV10" s="608"/>
      <c r="CW10" s="608"/>
      <c r="CX10" s="608"/>
      <c r="CY10" s="609"/>
      <c r="CZ10" s="610" t="s">
        <v>128</v>
      </c>
      <c r="DA10" s="610"/>
      <c r="DB10" s="610"/>
      <c r="DC10" s="610"/>
      <c r="DD10" s="616" t="s">
        <v>550</v>
      </c>
      <c r="DE10" s="608"/>
      <c r="DF10" s="608"/>
      <c r="DG10" s="608"/>
      <c r="DH10" s="608"/>
      <c r="DI10" s="608"/>
      <c r="DJ10" s="608"/>
      <c r="DK10" s="608"/>
      <c r="DL10" s="608"/>
      <c r="DM10" s="608"/>
      <c r="DN10" s="608"/>
      <c r="DO10" s="608"/>
      <c r="DP10" s="609"/>
      <c r="DQ10" s="616" t="s">
        <v>556</v>
      </c>
      <c r="DR10" s="608"/>
      <c r="DS10" s="608"/>
      <c r="DT10" s="608"/>
      <c r="DU10" s="608"/>
      <c r="DV10" s="608"/>
      <c r="DW10" s="608"/>
      <c r="DX10" s="608"/>
      <c r="DY10" s="608"/>
      <c r="DZ10" s="608"/>
      <c r="EA10" s="608"/>
      <c r="EB10" s="608"/>
      <c r="EC10" s="617"/>
    </row>
    <row r="11" spans="2:143" ht="11.25" customHeight="1" x14ac:dyDescent="0.2">
      <c r="B11" s="604" t="s">
        <v>248</v>
      </c>
      <c r="C11" s="605"/>
      <c r="D11" s="605"/>
      <c r="E11" s="605"/>
      <c r="F11" s="605"/>
      <c r="G11" s="605"/>
      <c r="H11" s="605"/>
      <c r="I11" s="605"/>
      <c r="J11" s="605"/>
      <c r="K11" s="605"/>
      <c r="L11" s="605"/>
      <c r="M11" s="605"/>
      <c r="N11" s="605"/>
      <c r="O11" s="605"/>
      <c r="P11" s="605"/>
      <c r="Q11" s="606"/>
      <c r="R11" s="607">
        <v>173472</v>
      </c>
      <c r="S11" s="608"/>
      <c r="T11" s="608"/>
      <c r="U11" s="608"/>
      <c r="V11" s="608"/>
      <c r="W11" s="608"/>
      <c r="X11" s="608"/>
      <c r="Y11" s="609"/>
      <c r="Z11" s="612">
        <v>3.3</v>
      </c>
      <c r="AA11" s="613"/>
      <c r="AB11" s="613"/>
      <c r="AC11" s="619"/>
      <c r="AD11" s="616">
        <v>173472</v>
      </c>
      <c r="AE11" s="608"/>
      <c r="AF11" s="608"/>
      <c r="AG11" s="608"/>
      <c r="AH11" s="608"/>
      <c r="AI11" s="608"/>
      <c r="AJ11" s="608"/>
      <c r="AK11" s="609"/>
      <c r="AL11" s="612">
        <v>5.6</v>
      </c>
      <c r="AM11" s="613"/>
      <c r="AN11" s="613"/>
      <c r="AO11" s="614"/>
      <c r="AP11" s="604" t="s">
        <v>557</v>
      </c>
      <c r="AQ11" s="605"/>
      <c r="AR11" s="605"/>
      <c r="AS11" s="605"/>
      <c r="AT11" s="605"/>
      <c r="AU11" s="605"/>
      <c r="AV11" s="605"/>
      <c r="AW11" s="605"/>
      <c r="AX11" s="605"/>
      <c r="AY11" s="605"/>
      <c r="AZ11" s="605"/>
      <c r="BA11" s="605"/>
      <c r="BB11" s="605"/>
      <c r="BC11" s="605"/>
      <c r="BD11" s="605"/>
      <c r="BE11" s="605"/>
      <c r="BF11" s="606"/>
      <c r="BG11" s="607">
        <v>14902</v>
      </c>
      <c r="BH11" s="608"/>
      <c r="BI11" s="608"/>
      <c r="BJ11" s="608"/>
      <c r="BK11" s="608"/>
      <c r="BL11" s="608"/>
      <c r="BM11" s="608"/>
      <c r="BN11" s="609"/>
      <c r="BO11" s="610">
        <v>2.1</v>
      </c>
      <c r="BP11" s="610"/>
      <c r="BQ11" s="610"/>
      <c r="BR11" s="610"/>
      <c r="BS11" s="611" t="s">
        <v>128</v>
      </c>
      <c r="BT11" s="611"/>
      <c r="BU11" s="611"/>
      <c r="BV11" s="611"/>
      <c r="BW11" s="611"/>
      <c r="BX11" s="611"/>
      <c r="BY11" s="611"/>
      <c r="BZ11" s="611"/>
      <c r="CA11" s="611"/>
      <c r="CB11" s="615"/>
      <c r="CD11" s="604" t="s">
        <v>249</v>
      </c>
      <c r="CE11" s="605"/>
      <c r="CF11" s="605"/>
      <c r="CG11" s="605"/>
      <c r="CH11" s="605"/>
      <c r="CI11" s="605"/>
      <c r="CJ11" s="605"/>
      <c r="CK11" s="605"/>
      <c r="CL11" s="605"/>
      <c r="CM11" s="605"/>
      <c r="CN11" s="605"/>
      <c r="CO11" s="605"/>
      <c r="CP11" s="605"/>
      <c r="CQ11" s="606"/>
      <c r="CR11" s="607">
        <v>182958</v>
      </c>
      <c r="CS11" s="608"/>
      <c r="CT11" s="608"/>
      <c r="CU11" s="608"/>
      <c r="CV11" s="608"/>
      <c r="CW11" s="608"/>
      <c r="CX11" s="608"/>
      <c r="CY11" s="609"/>
      <c r="CZ11" s="610">
        <v>3.8</v>
      </c>
      <c r="DA11" s="610"/>
      <c r="DB11" s="610"/>
      <c r="DC11" s="610"/>
      <c r="DD11" s="616">
        <v>60361</v>
      </c>
      <c r="DE11" s="608"/>
      <c r="DF11" s="608"/>
      <c r="DG11" s="608"/>
      <c r="DH11" s="608"/>
      <c r="DI11" s="608"/>
      <c r="DJ11" s="608"/>
      <c r="DK11" s="608"/>
      <c r="DL11" s="608"/>
      <c r="DM11" s="608"/>
      <c r="DN11" s="608"/>
      <c r="DO11" s="608"/>
      <c r="DP11" s="609"/>
      <c r="DQ11" s="616">
        <v>95508</v>
      </c>
      <c r="DR11" s="608"/>
      <c r="DS11" s="608"/>
      <c r="DT11" s="608"/>
      <c r="DU11" s="608"/>
      <c r="DV11" s="608"/>
      <c r="DW11" s="608"/>
      <c r="DX11" s="608"/>
      <c r="DY11" s="608"/>
      <c r="DZ11" s="608"/>
      <c r="EA11" s="608"/>
      <c r="EB11" s="608"/>
      <c r="EC11" s="617"/>
    </row>
    <row r="12" spans="2:143" ht="11.25" customHeight="1" x14ac:dyDescent="0.2">
      <c r="B12" s="604" t="s">
        <v>250</v>
      </c>
      <c r="C12" s="605"/>
      <c r="D12" s="605"/>
      <c r="E12" s="605"/>
      <c r="F12" s="605"/>
      <c r="G12" s="605"/>
      <c r="H12" s="605"/>
      <c r="I12" s="605"/>
      <c r="J12" s="605"/>
      <c r="K12" s="605"/>
      <c r="L12" s="605"/>
      <c r="M12" s="605"/>
      <c r="N12" s="605"/>
      <c r="O12" s="605"/>
      <c r="P12" s="605"/>
      <c r="Q12" s="606"/>
      <c r="R12" s="607" t="s">
        <v>551</v>
      </c>
      <c r="S12" s="608"/>
      <c r="T12" s="608"/>
      <c r="U12" s="608"/>
      <c r="V12" s="608"/>
      <c r="W12" s="608"/>
      <c r="X12" s="608"/>
      <c r="Y12" s="609"/>
      <c r="Z12" s="610" t="s">
        <v>551</v>
      </c>
      <c r="AA12" s="610"/>
      <c r="AB12" s="610"/>
      <c r="AC12" s="610"/>
      <c r="AD12" s="611" t="s">
        <v>550</v>
      </c>
      <c r="AE12" s="611"/>
      <c r="AF12" s="611"/>
      <c r="AG12" s="611"/>
      <c r="AH12" s="611"/>
      <c r="AI12" s="611"/>
      <c r="AJ12" s="611"/>
      <c r="AK12" s="611"/>
      <c r="AL12" s="612" t="s">
        <v>551</v>
      </c>
      <c r="AM12" s="613"/>
      <c r="AN12" s="613"/>
      <c r="AO12" s="614"/>
      <c r="AP12" s="604" t="s">
        <v>251</v>
      </c>
      <c r="AQ12" s="605"/>
      <c r="AR12" s="605"/>
      <c r="AS12" s="605"/>
      <c r="AT12" s="605"/>
      <c r="AU12" s="605"/>
      <c r="AV12" s="605"/>
      <c r="AW12" s="605"/>
      <c r="AX12" s="605"/>
      <c r="AY12" s="605"/>
      <c r="AZ12" s="605"/>
      <c r="BA12" s="605"/>
      <c r="BB12" s="605"/>
      <c r="BC12" s="605"/>
      <c r="BD12" s="605"/>
      <c r="BE12" s="605"/>
      <c r="BF12" s="606"/>
      <c r="BG12" s="607">
        <v>320320</v>
      </c>
      <c r="BH12" s="608"/>
      <c r="BI12" s="608"/>
      <c r="BJ12" s="608"/>
      <c r="BK12" s="608"/>
      <c r="BL12" s="608"/>
      <c r="BM12" s="608"/>
      <c r="BN12" s="609"/>
      <c r="BO12" s="610">
        <v>44.2</v>
      </c>
      <c r="BP12" s="610"/>
      <c r="BQ12" s="610"/>
      <c r="BR12" s="610"/>
      <c r="BS12" s="611" t="s">
        <v>128</v>
      </c>
      <c r="BT12" s="611"/>
      <c r="BU12" s="611"/>
      <c r="BV12" s="611"/>
      <c r="BW12" s="611"/>
      <c r="BX12" s="611"/>
      <c r="BY12" s="611"/>
      <c r="BZ12" s="611"/>
      <c r="CA12" s="611"/>
      <c r="CB12" s="615"/>
      <c r="CD12" s="604" t="s">
        <v>252</v>
      </c>
      <c r="CE12" s="605"/>
      <c r="CF12" s="605"/>
      <c r="CG12" s="605"/>
      <c r="CH12" s="605"/>
      <c r="CI12" s="605"/>
      <c r="CJ12" s="605"/>
      <c r="CK12" s="605"/>
      <c r="CL12" s="605"/>
      <c r="CM12" s="605"/>
      <c r="CN12" s="605"/>
      <c r="CO12" s="605"/>
      <c r="CP12" s="605"/>
      <c r="CQ12" s="606"/>
      <c r="CR12" s="607">
        <v>178617</v>
      </c>
      <c r="CS12" s="608"/>
      <c r="CT12" s="608"/>
      <c r="CU12" s="608"/>
      <c r="CV12" s="608"/>
      <c r="CW12" s="608"/>
      <c r="CX12" s="608"/>
      <c r="CY12" s="609"/>
      <c r="CZ12" s="610">
        <v>3.7</v>
      </c>
      <c r="DA12" s="610"/>
      <c r="DB12" s="610"/>
      <c r="DC12" s="610"/>
      <c r="DD12" s="616">
        <v>5515</v>
      </c>
      <c r="DE12" s="608"/>
      <c r="DF12" s="608"/>
      <c r="DG12" s="608"/>
      <c r="DH12" s="608"/>
      <c r="DI12" s="608"/>
      <c r="DJ12" s="608"/>
      <c r="DK12" s="608"/>
      <c r="DL12" s="608"/>
      <c r="DM12" s="608"/>
      <c r="DN12" s="608"/>
      <c r="DO12" s="608"/>
      <c r="DP12" s="609"/>
      <c r="DQ12" s="616">
        <v>158527</v>
      </c>
      <c r="DR12" s="608"/>
      <c r="DS12" s="608"/>
      <c r="DT12" s="608"/>
      <c r="DU12" s="608"/>
      <c r="DV12" s="608"/>
      <c r="DW12" s="608"/>
      <c r="DX12" s="608"/>
      <c r="DY12" s="608"/>
      <c r="DZ12" s="608"/>
      <c r="EA12" s="608"/>
      <c r="EB12" s="608"/>
      <c r="EC12" s="617"/>
    </row>
    <row r="13" spans="2:143" ht="11.25" customHeight="1" x14ac:dyDescent="0.2">
      <c r="B13" s="604" t="s">
        <v>253</v>
      </c>
      <c r="C13" s="605"/>
      <c r="D13" s="605"/>
      <c r="E13" s="605"/>
      <c r="F13" s="605"/>
      <c r="G13" s="605"/>
      <c r="H13" s="605"/>
      <c r="I13" s="605"/>
      <c r="J13" s="605"/>
      <c r="K13" s="605"/>
      <c r="L13" s="605"/>
      <c r="M13" s="605"/>
      <c r="N13" s="605"/>
      <c r="O13" s="605"/>
      <c r="P13" s="605"/>
      <c r="Q13" s="606"/>
      <c r="R13" s="607" t="s">
        <v>550</v>
      </c>
      <c r="S13" s="608"/>
      <c r="T13" s="608"/>
      <c r="U13" s="608"/>
      <c r="V13" s="608"/>
      <c r="W13" s="608"/>
      <c r="X13" s="608"/>
      <c r="Y13" s="609"/>
      <c r="Z13" s="610" t="s">
        <v>550</v>
      </c>
      <c r="AA13" s="610"/>
      <c r="AB13" s="610"/>
      <c r="AC13" s="610"/>
      <c r="AD13" s="611" t="s">
        <v>551</v>
      </c>
      <c r="AE13" s="611"/>
      <c r="AF13" s="611"/>
      <c r="AG13" s="611"/>
      <c r="AH13" s="611"/>
      <c r="AI13" s="611"/>
      <c r="AJ13" s="611"/>
      <c r="AK13" s="611"/>
      <c r="AL13" s="612" t="s">
        <v>128</v>
      </c>
      <c r="AM13" s="613"/>
      <c r="AN13" s="613"/>
      <c r="AO13" s="614"/>
      <c r="AP13" s="604" t="s">
        <v>254</v>
      </c>
      <c r="AQ13" s="605"/>
      <c r="AR13" s="605"/>
      <c r="AS13" s="605"/>
      <c r="AT13" s="605"/>
      <c r="AU13" s="605"/>
      <c r="AV13" s="605"/>
      <c r="AW13" s="605"/>
      <c r="AX13" s="605"/>
      <c r="AY13" s="605"/>
      <c r="AZ13" s="605"/>
      <c r="BA13" s="605"/>
      <c r="BB13" s="605"/>
      <c r="BC13" s="605"/>
      <c r="BD13" s="605"/>
      <c r="BE13" s="605"/>
      <c r="BF13" s="606"/>
      <c r="BG13" s="607">
        <v>319107</v>
      </c>
      <c r="BH13" s="608"/>
      <c r="BI13" s="608"/>
      <c r="BJ13" s="608"/>
      <c r="BK13" s="608"/>
      <c r="BL13" s="608"/>
      <c r="BM13" s="608"/>
      <c r="BN13" s="609"/>
      <c r="BO13" s="610">
        <v>44</v>
      </c>
      <c r="BP13" s="610"/>
      <c r="BQ13" s="610"/>
      <c r="BR13" s="610"/>
      <c r="BS13" s="611" t="s">
        <v>556</v>
      </c>
      <c r="BT13" s="611"/>
      <c r="BU13" s="611"/>
      <c r="BV13" s="611"/>
      <c r="BW13" s="611"/>
      <c r="BX13" s="611"/>
      <c r="BY13" s="611"/>
      <c r="BZ13" s="611"/>
      <c r="CA13" s="611"/>
      <c r="CB13" s="615"/>
      <c r="CD13" s="604" t="s">
        <v>255</v>
      </c>
      <c r="CE13" s="605"/>
      <c r="CF13" s="605"/>
      <c r="CG13" s="605"/>
      <c r="CH13" s="605"/>
      <c r="CI13" s="605"/>
      <c r="CJ13" s="605"/>
      <c r="CK13" s="605"/>
      <c r="CL13" s="605"/>
      <c r="CM13" s="605"/>
      <c r="CN13" s="605"/>
      <c r="CO13" s="605"/>
      <c r="CP13" s="605"/>
      <c r="CQ13" s="606"/>
      <c r="CR13" s="607">
        <v>207138</v>
      </c>
      <c r="CS13" s="608"/>
      <c r="CT13" s="608"/>
      <c r="CU13" s="608"/>
      <c r="CV13" s="608"/>
      <c r="CW13" s="608"/>
      <c r="CX13" s="608"/>
      <c r="CY13" s="609"/>
      <c r="CZ13" s="610">
        <v>4.3</v>
      </c>
      <c r="DA13" s="610"/>
      <c r="DB13" s="610"/>
      <c r="DC13" s="610"/>
      <c r="DD13" s="616">
        <v>149912</v>
      </c>
      <c r="DE13" s="608"/>
      <c r="DF13" s="608"/>
      <c r="DG13" s="608"/>
      <c r="DH13" s="608"/>
      <c r="DI13" s="608"/>
      <c r="DJ13" s="608"/>
      <c r="DK13" s="608"/>
      <c r="DL13" s="608"/>
      <c r="DM13" s="608"/>
      <c r="DN13" s="608"/>
      <c r="DO13" s="608"/>
      <c r="DP13" s="609"/>
      <c r="DQ13" s="616">
        <v>103787</v>
      </c>
      <c r="DR13" s="608"/>
      <c r="DS13" s="608"/>
      <c r="DT13" s="608"/>
      <c r="DU13" s="608"/>
      <c r="DV13" s="608"/>
      <c r="DW13" s="608"/>
      <c r="DX13" s="608"/>
      <c r="DY13" s="608"/>
      <c r="DZ13" s="608"/>
      <c r="EA13" s="608"/>
      <c r="EB13" s="608"/>
      <c r="EC13" s="617"/>
    </row>
    <row r="14" spans="2:143" ht="11.25" customHeight="1" x14ac:dyDescent="0.2">
      <c r="B14" s="604" t="s">
        <v>256</v>
      </c>
      <c r="C14" s="605"/>
      <c r="D14" s="605"/>
      <c r="E14" s="605"/>
      <c r="F14" s="605"/>
      <c r="G14" s="605"/>
      <c r="H14" s="605"/>
      <c r="I14" s="605"/>
      <c r="J14" s="605"/>
      <c r="K14" s="605"/>
      <c r="L14" s="605"/>
      <c r="M14" s="605"/>
      <c r="N14" s="605"/>
      <c r="O14" s="605"/>
      <c r="P14" s="605"/>
      <c r="Q14" s="606"/>
      <c r="R14" s="607" t="s">
        <v>551</v>
      </c>
      <c r="S14" s="608"/>
      <c r="T14" s="608"/>
      <c r="U14" s="608"/>
      <c r="V14" s="608"/>
      <c r="W14" s="608"/>
      <c r="X14" s="608"/>
      <c r="Y14" s="609"/>
      <c r="Z14" s="610" t="s">
        <v>551</v>
      </c>
      <c r="AA14" s="610"/>
      <c r="AB14" s="610"/>
      <c r="AC14" s="610"/>
      <c r="AD14" s="611" t="s">
        <v>128</v>
      </c>
      <c r="AE14" s="611"/>
      <c r="AF14" s="611"/>
      <c r="AG14" s="611"/>
      <c r="AH14" s="611"/>
      <c r="AI14" s="611"/>
      <c r="AJ14" s="611"/>
      <c r="AK14" s="611"/>
      <c r="AL14" s="612" t="s">
        <v>128</v>
      </c>
      <c r="AM14" s="613"/>
      <c r="AN14" s="613"/>
      <c r="AO14" s="614"/>
      <c r="AP14" s="604" t="s">
        <v>558</v>
      </c>
      <c r="AQ14" s="605"/>
      <c r="AR14" s="605"/>
      <c r="AS14" s="605"/>
      <c r="AT14" s="605"/>
      <c r="AU14" s="605"/>
      <c r="AV14" s="605"/>
      <c r="AW14" s="605"/>
      <c r="AX14" s="605"/>
      <c r="AY14" s="605"/>
      <c r="AZ14" s="605"/>
      <c r="BA14" s="605"/>
      <c r="BB14" s="605"/>
      <c r="BC14" s="605"/>
      <c r="BD14" s="605"/>
      <c r="BE14" s="605"/>
      <c r="BF14" s="606"/>
      <c r="BG14" s="607">
        <v>26999</v>
      </c>
      <c r="BH14" s="608"/>
      <c r="BI14" s="608"/>
      <c r="BJ14" s="608"/>
      <c r="BK14" s="608"/>
      <c r="BL14" s="608"/>
      <c r="BM14" s="608"/>
      <c r="BN14" s="609"/>
      <c r="BO14" s="610">
        <v>3.7</v>
      </c>
      <c r="BP14" s="610"/>
      <c r="BQ14" s="610"/>
      <c r="BR14" s="610"/>
      <c r="BS14" s="611" t="s">
        <v>128</v>
      </c>
      <c r="BT14" s="611"/>
      <c r="BU14" s="611"/>
      <c r="BV14" s="611"/>
      <c r="BW14" s="611"/>
      <c r="BX14" s="611"/>
      <c r="BY14" s="611"/>
      <c r="BZ14" s="611"/>
      <c r="CA14" s="611"/>
      <c r="CB14" s="615"/>
      <c r="CD14" s="604" t="s">
        <v>257</v>
      </c>
      <c r="CE14" s="605"/>
      <c r="CF14" s="605"/>
      <c r="CG14" s="605"/>
      <c r="CH14" s="605"/>
      <c r="CI14" s="605"/>
      <c r="CJ14" s="605"/>
      <c r="CK14" s="605"/>
      <c r="CL14" s="605"/>
      <c r="CM14" s="605"/>
      <c r="CN14" s="605"/>
      <c r="CO14" s="605"/>
      <c r="CP14" s="605"/>
      <c r="CQ14" s="606"/>
      <c r="CR14" s="607">
        <v>246400</v>
      </c>
      <c r="CS14" s="608"/>
      <c r="CT14" s="608"/>
      <c r="CU14" s="608"/>
      <c r="CV14" s="608"/>
      <c r="CW14" s="608"/>
      <c r="CX14" s="608"/>
      <c r="CY14" s="609"/>
      <c r="CZ14" s="610">
        <v>5.0999999999999996</v>
      </c>
      <c r="DA14" s="610"/>
      <c r="DB14" s="610"/>
      <c r="DC14" s="610"/>
      <c r="DD14" s="616">
        <v>21641</v>
      </c>
      <c r="DE14" s="608"/>
      <c r="DF14" s="608"/>
      <c r="DG14" s="608"/>
      <c r="DH14" s="608"/>
      <c r="DI14" s="608"/>
      <c r="DJ14" s="608"/>
      <c r="DK14" s="608"/>
      <c r="DL14" s="608"/>
      <c r="DM14" s="608"/>
      <c r="DN14" s="608"/>
      <c r="DO14" s="608"/>
      <c r="DP14" s="609"/>
      <c r="DQ14" s="616">
        <v>235194</v>
      </c>
      <c r="DR14" s="608"/>
      <c r="DS14" s="608"/>
      <c r="DT14" s="608"/>
      <c r="DU14" s="608"/>
      <c r="DV14" s="608"/>
      <c r="DW14" s="608"/>
      <c r="DX14" s="608"/>
      <c r="DY14" s="608"/>
      <c r="DZ14" s="608"/>
      <c r="EA14" s="608"/>
      <c r="EB14" s="608"/>
      <c r="EC14" s="617"/>
    </row>
    <row r="15" spans="2:143" ht="11.25" customHeight="1" x14ac:dyDescent="0.2">
      <c r="B15" s="604" t="s">
        <v>258</v>
      </c>
      <c r="C15" s="605"/>
      <c r="D15" s="605"/>
      <c r="E15" s="605"/>
      <c r="F15" s="605"/>
      <c r="G15" s="605"/>
      <c r="H15" s="605"/>
      <c r="I15" s="605"/>
      <c r="J15" s="605"/>
      <c r="K15" s="605"/>
      <c r="L15" s="605"/>
      <c r="M15" s="605"/>
      <c r="N15" s="605"/>
      <c r="O15" s="605"/>
      <c r="P15" s="605"/>
      <c r="Q15" s="606"/>
      <c r="R15" s="607" t="s">
        <v>551</v>
      </c>
      <c r="S15" s="608"/>
      <c r="T15" s="608"/>
      <c r="U15" s="608"/>
      <c r="V15" s="608"/>
      <c r="W15" s="608"/>
      <c r="X15" s="608"/>
      <c r="Y15" s="609"/>
      <c r="Z15" s="610" t="s">
        <v>551</v>
      </c>
      <c r="AA15" s="610"/>
      <c r="AB15" s="610"/>
      <c r="AC15" s="610"/>
      <c r="AD15" s="611" t="s">
        <v>128</v>
      </c>
      <c r="AE15" s="611"/>
      <c r="AF15" s="611"/>
      <c r="AG15" s="611"/>
      <c r="AH15" s="611"/>
      <c r="AI15" s="611"/>
      <c r="AJ15" s="611"/>
      <c r="AK15" s="611"/>
      <c r="AL15" s="612" t="s">
        <v>551</v>
      </c>
      <c r="AM15" s="613"/>
      <c r="AN15" s="613"/>
      <c r="AO15" s="614"/>
      <c r="AP15" s="604" t="s">
        <v>559</v>
      </c>
      <c r="AQ15" s="605"/>
      <c r="AR15" s="605"/>
      <c r="AS15" s="605"/>
      <c r="AT15" s="605"/>
      <c r="AU15" s="605"/>
      <c r="AV15" s="605"/>
      <c r="AW15" s="605"/>
      <c r="AX15" s="605"/>
      <c r="AY15" s="605"/>
      <c r="AZ15" s="605"/>
      <c r="BA15" s="605"/>
      <c r="BB15" s="605"/>
      <c r="BC15" s="605"/>
      <c r="BD15" s="605"/>
      <c r="BE15" s="605"/>
      <c r="BF15" s="606"/>
      <c r="BG15" s="607">
        <v>53720</v>
      </c>
      <c r="BH15" s="608"/>
      <c r="BI15" s="608"/>
      <c r="BJ15" s="608"/>
      <c r="BK15" s="608"/>
      <c r="BL15" s="608"/>
      <c r="BM15" s="608"/>
      <c r="BN15" s="609"/>
      <c r="BO15" s="610">
        <v>7.4</v>
      </c>
      <c r="BP15" s="610"/>
      <c r="BQ15" s="610"/>
      <c r="BR15" s="610"/>
      <c r="BS15" s="611" t="s">
        <v>128</v>
      </c>
      <c r="BT15" s="611"/>
      <c r="BU15" s="611"/>
      <c r="BV15" s="611"/>
      <c r="BW15" s="611"/>
      <c r="BX15" s="611"/>
      <c r="BY15" s="611"/>
      <c r="BZ15" s="611"/>
      <c r="CA15" s="611"/>
      <c r="CB15" s="615"/>
      <c r="CD15" s="604" t="s">
        <v>259</v>
      </c>
      <c r="CE15" s="605"/>
      <c r="CF15" s="605"/>
      <c r="CG15" s="605"/>
      <c r="CH15" s="605"/>
      <c r="CI15" s="605"/>
      <c r="CJ15" s="605"/>
      <c r="CK15" s="605"/>
      <c r="CL15" s="605"/>
      <c r="CM15" s="605"/>
      <c r="CN15" s="605"/>
      <c r="CO15" s="605"/>
      <c r="CP15" s="605"/>
      <c r="CQ15" s="606"/>
      <c r="CR15" s="607">
        <v>520328</v>
      </c>
      <c r="CS15" s="608"/>
      <c r="CT15" s="608"/>
      <c r="CU15" s="608"/>
      <c r="CV15" s="608"/>
      <c r="CW15" s="608"/>
      <c r="CX15" s="608"/>
      <c r="CY15" s="609"/>
      <c r="CZ15" s="610">
        <v>10.8</v>
      </c>
      <c r="DA15" s="610"/>
      <c r="DB15" s="610"/>
      <c r="DC15" s="610"/>
      <c r="DD15" s="616">
        <v>122178</v>
      </c>
      <c r="DE15" s="608"/>
      <c r="DF15" s="608"/>
      <c r="DG15" s="608"/>
      <c r="DH15" s="608"/>
      <c r="DI15" s="608"/>
      <c r="DJ15" s="608"/>
      <c r="DK15" s="608"/>
      <c r="DL15" s="608"/>
      <c r="DM15" s="608"/>
      <c r="DN15" s="608"/>
      <c r="DO15" s="608"/>
      <c r="DP15" s="609"/>
      <c r="DQ15" s="616">
        <v>340805</v>
      </c>
      <c r="DR15" s="608"/>
      <c r="DS15" s="608"/>
      <c r="DT15" s="608"/>
      <c r="DU15" s="608"/>
      <c r="DV15" s="608"/>
      <c r="DW15" s="608"/>
      <c r="DX15" s="608"/>
      <c r="DY15" s="608"/>
      <c r="DZ15" s="608"/>
      <c r="EA15" s="608"/>
      <c r="EB15" s="608"/>
      <c r="EC15" s="617"/>
    </row>
    <row r="16" spans="2:143" ht="11.25" customHeight="1" x14ac:dyDescent="0.2">
      <c r="B16" s="604" t="s">
        <v>260</v>
      </c>
      <c r="C16" s="605"/>
      <c r="D16" s="605"/>
      <c r="E16" s="605"/>
      <c r="F16" s="605"/>
      <c r="G16" s="605"/>
      <c r="H16" s="605"/>
      <c r="I16" s="605"/>
      <c r="J16" s="605"/>
      <c r="K16" s="605"/>
      <c r="L16" s="605"/>
      <c r="M16" s="605"/>
      <c r="N16" s="605"/>
      <c r="O16" s="605"/>
      <c r="P16" s="605"/>
      <c r="Q16" s="606"/>
      <c r="R16" s="607">
        <v>4454</v>
      </c>
      <c r="S16" s="608"/>
      <c r="T16" s="608"/>
      <c r="U16" s="608"/>
      <c r="V16" s="608"/>
      <c r="W16" s="608"/>
      <c r="X16" s="608"/>
      <c r="Y16" s="609"/>
      <c r="Z16" s="610">
        <v>0.1</v>
      </c>
      <c r="AA16" s="610"/>
      <c r="AB16" s="610"/>
      <c r="AC16" s="610"/>
      <c r="AD16" s="611">
        <v>4454</v>
      </c>
      <c r="AE16" s="611"/>
      <c r="AF16" s="611"/>
      <c r="AG16" s="611"/>
      <c r="AH16" s="611"/>
      <c r="AI16" s="611"/>
      <c r="AJ16" s="611"/>
      <c r="AK16" s="611"/>
      <c r="AL16" s="612">
        <v>0.1</v>
      </c>
      <c r="AM16" s="613"/>
      <c r="AN16" s="613"/>
      <c r="AO16" s="614"/>
      <c r="AP16" s="604" t="s">
        <v>560</v>
      </c>
      <c r="AQ16" s="605"/>
      <c r="AR16" s="605"/>
      <c r="AS16" s="605"/>
      <c r="AT16" s="605"/>
      <c r="AU16" s="605"/>
      <c r="AV16" s="605"/>
      <c r="AW16" s="605"/>
      <c r="AX16" s="605"/>
      <c r="AY16" s="605"/>
      <c r="AZ16" s="605"/>
      <c r="BA16" s="605"/>
      <c r="BB16" s="605"/>
      <c r="BC16" s="605"/>
      <c r="BD16" s="605"/>
      <c r="BE16" s="605"/>
      <c r="BF16" s="606"/>
      <c r="BG16" s="607" t="s">
        <v>550</v>
      </c>
      <c r="BH16" s="608"/>
      <c r="BI16" s="608"/>
      <c r="BJ16" s="608"/>
      <c r="BK16" s="608"/>
      <c r="BL16" s="608"/>
      <c r="BM16" s="608"/>
      <c r="BN16" s="609"/>
      <c r="BO16" s="610" t="s">
        <v>551</v>
      </c>
      <c r="BP16" s="610"/>
      <c r="BQ16" s="610"/>
      <c r="BR16" s="610"/>
      <c r="BS16" s="611" t="s">
        <v>550</v>
      </c>
      <c r="BT16" s="611"/>
      <c r="BU16" s="611"/>
      <c r="BV16" s="611"/>
      <c r="BW16" s="611"/>
      <c r="BX16" s="611"/>
      <c r="BY16" s="611"/>
      <c r="BZ16" s="611"/>
      <c r="CA16" s="611"/>
      <c r="CB16" s="615"/>
      <c r="CD16" s="604" t="s">
        <v>261</v>
      </c>
      <c r="CE16" s="605"/>
      <c r="CF16" s="605"/>
      <c r="CG16" s="605"/>
      <c r="CH16" s="605"/>
      <c r="CI16" s="605"/>
      <c r="CJ16" s="605"/>
      <c r="CK16" s="605"/>
      <c r="CL16" s="605"/>
      <c r="CM16" s="605"/>
      <c r="CN16" s="605"/>
      <c r="CO16" s="605"/>
      <c r="CP16" s="605"/>
      <c r="CQ16" s="606"/>
      <c r="CR16" s="607">
        <v>25623</v>
      </c>
      <c r="CS16" s="608"/>
      <c r="CT16" s="608"/>
      <c r="CU16" s="608"/>
      <c r="CV16" s="608"/>
      <c r="CW16" s="608"/>
      <c r="CX16" s="608"/>
      <c r="CY16" s="609"/>
      <c r="CZ16" s="610">
        <v>0.5</v>
      </c>
      <c r="DA16" s="610"/>
      <c r="DB16" s="610"/>
      <c r="DC16" s="610"/>
      <c r="DD16" s="616" t="s">
        <v>561</v>
      </c>
      <c r="DE16" s="608"/>
      <c r="DF16" s="608"/>
      <c r="DG16" s="608"/>
      <c r="DH16" s="608"/>
      <c r="DI16" s="608"/>
      <c r="DJ16" s="608"/>
      <c r="DK16" s="608"/>
      <c r="DL16" s="608"/>
      <c r="DM16" s="608"/>
      <c r="DN16" s="608"/>
      <c r="DO16" s="608"/>
      <c r="DP16" s="609"/>
      <c r="DQ16" s="616">
        <v>2096</v>
      </c>
      <c r="DR16" s="608"/>
      <c r="DS16" s="608"/>
      <c r="DT16" s="608"/>
      <c r="DU16" s="608"/>
      <c r="DV16" s="608"/>
      <c r="DW16" s="608"/>
      <c r="DX16" s="608"/>
      <c r="DY16" s="608"/>
      <c r="DZ16" s="608"/>
      <c r="EA16" s="608"/>
      <c r="EB16" s="608"/>
      <c r="EC16" s="617"/>
    </row>
    <row r="17" spans="2:133" ht="11.25" customHeight="1" x14ac:dyDescent="0.2">
      <c r="B17" s="604" t="s">
        <v>262</v>
      </c>
      <c r="C17" s="605"/>
      <c r="D17" s="605"/>
      <c r="E17" s="605"/>
      <c r="F17" s="605"/>
      <c r="G17" s="605"/>
      <c r="H17" s="605"/>
      <c r="I17" s="605"/>
      <c r="J17" s="605"/>
      <c r="K17" s="605"/>
      <c r="L17" s="605"/>
      <c r="M17" s="605"/>
      <c r="N17" s="605"/>
      <c r="O17" s="605"/>
      <c r="P17" s="605"/>
      <c r="Q17" s="606"/>
      <c r="R17" s="607">
        <v>6326</v>
      </c>
      <c r="S17" s="608"/>
      <c r="T17" s="608"/>
      <c r="U17" s="608"/>
      <c r="V17" s="608"/>
      <c r="W17" s="608"/>
      <c r="X17" s="608"/>
      <c r="Y17" s="609"/>
      <c r="Z17" s="610">
        <v>0.1</v>
      </c>
      <c r="AA17" s="610"/>
      <c r="AB17" s="610"/>
      <c r="AC17" s="610"/>
      <c r="AD17" s="611">
        <v>6326</v>
      </c>
      <c r="AE17" s="611"/>
      <c r="AF17" s="611"/>
      <c r="AG17" s="611"/>
      <c r="AH17" s="611"/>
      <c r="AI17" s="611"/>
      <c r="AJ17" s="611"/>
      <c r="AK17" s="611"/>
      <c r="AL17" s="612">
        <v>0.2</v>
      </c>
      <c r="AM17" s="613"/>
      <c r="AN17" s="613"/>
      <c r="AO17" s="614"/>
      <c r="AP17" s="604" t="s">
        <v>562</v>
      </c>
      <c r="AQ17" s="605"/>
      <c r="AR17" s="605"/>
      <c r="AS17" s="605"/>
      <c r="AT17" s="605"/>
      <c r="AU17" s="605"/>
      <c r="AV17" s="605"/>
      <c r="AW17" s="605"/>
      <c r="AX17" s="605"/>
      <c r="AY17" s="605"/>
      <c r="AZ17" s="605"/>
      <c r="BA17" s="605"/>
      <c r="BB17" s="605"/>
      <c r="BC17" s="605"/>
      <c r="BD17" s="605"/>
      <c r="BE17" s="605"/>
      <c r="BF17" s="606"/>
      <c r="BG17" s="607" t="s">
        <v>128</v>
      </c>
      <c r="BH17" s="608"/>
      <c r="BI17" s="608"/>
      <c r="BJ17" s="608"/>
      <c r="BK17" s="608"/>
      <c r="BL17" s="608"/>
      <c r="BM17" s="608"/>
      <c r="BN17" s="609"/>
      <c r="BO17" s="610" t="s">
        <v>555</v>
      </c>
      <c r="BP17" s="610"/>
      <c r="BQ17" s="610"/>
      <c r="BR17" s="610"/>
      <c r="BS17" s="611" t="s">
        <v>128</v>
      </c>
      <c r="BT17" s="611"/>
      <c r="BU17" s="611"/>
      <c r="BV17" s="611"/>
      <c r="BW17" s="611"/>
      <c r="BX17" s="611"/>
      <c r="BY17" s="611"/>
      <c r="BZ17" s="611"/>
      <c r="CA17" s="611"/>
      <c r="CB17" s="615"/>
      <c r="CD17" s="604" t="s">
        <v>263</v>
      </c>
      <c r="CE17" s="605"/>
      <c r="CF17" s="605"/>
      <c r="CG17" s="605"/>
      <c r="CH17" s="605"/>
      <c r="CI17" s="605"/>
      <c r="CJ17" s="605"/>
      <c r="CK17" s="605"/>
      <c r="CL17" s="605"/>
      <c r="CM17" s="605"/>
      <c r="CN17" s="605"/>
      <c r="CO17" s="605"/>
      <c r="CP17" s="605"/>
      <c r="CQ17" s="606"/>
      <c r="CR17" s="607">
        <v>481571</v>
      </c>
      <c r="CS17" s="608"/>
      <c r="CT17" s="608"/>
      <c r="CU17" s="608"/>
      <c r="CV17" s="608"/>
      <c r="CW17" s="608"/>
      <c r="CX17" s="608"/>
      <c r="CY17" s="609"/>
      <c r="CZ17" s="610">
        <v>10</v>
      </c>
      <c r="DA17" s="610"/>
      <c r="DB17" s="610"/>
      <c r="DC17" s="610"/>
      <c r="DD17" s="616" t="s">
        <v>128</v>
      </c>
      <c r="DE17" s="608"/>
      <c r="DF17" s="608"/>
      <c r="DG17" s="608"/>
      <c r="DH17" s="608"/>
      <c r="DI17" s="608"/>
      <c r="DJ17" s="608"/>
      <c r="DK17" s="608"/>
      <c r="DL17" s="608"/>
      <c r="DM17" s="608"/>
      <c r="DN17" s="608"/>
      <c r="DO17" s="608"/>
      <c r="DP17" s="609"/>
      <c r="DQ17" s="616">
        <v>475338</v>
      </c>
      <c r="DR17" s="608"/>
      <c r="DS17" s="608"/>
      <c r="DT17" s="608"/>
      <c r="DU17" s="608"/>
      <c r="DV17" s="608"/>
      <c r="DW17" s="608"/>
      <c r="DX17" s="608"/>
      <c r="DY17" s="608"/>
      <c r="DZ17" s="608"/>
      <c r="EA17" s="608"/>
      <c r="EB17" s="608"/>
      <c r="EC17" s="617"/>
    </row>
    <row r="18" spans="2:133" ht="11.25" customHeight="1" x14ac:dyDescent="0.2">
      <c r="B18" s="604" t="s">
        <v>264</v>
      </c>
      <c r="C18" s="605"/>
      <c r="D18" s="605"/>
      <c r="E18" s="605"/>
      <c r="F18" s="605"/>
      <c r="G18" s="605"/>
      <c r="H18" s="605"/>
      <c r="I18" s="605"/>
      <c r="J18" s="605"/>
      <c r="K18" s="605"/>
      <c r="L18" s="605"/>
      <c r="M18" s="605"/>
      <c r="N18" s="605"/>
      <c r="O18" s="605"/>
      <c r="P18" s="605"/>
      <c r="Q18" s="606"/>
      <c r="R18" s="607">
        <v>22040</v>
      </c>
      <c r="S18" s="608"/>
      <c r="T18" s="608"/>
      <c r="U18" s="608"/>
      <c r="V18" s="608"/>
      <c r="W18" s="608"/>
      <c r="X18" s="608"/>
      <c r="Y18" s="609"/>
      <c r="Z18" s="610">
        <v>0.4</v>
      </c>
      <c r="AA18" s="610"/>
      <c r="AB18" s="610"/>
      <c r="AC18" s="610"/>
      <c r="AD18" s="611">
        <v>22040</v>
      </c>
      <c r="AE18" s="611"/>
      <c r="AF18" s="611"/>
      <c r="AG18" s="611"/>
      <c r="AH18" s="611"/>
      <c r="AI18" s="611"/>
      <c r="AJ18" s="611"/>
      <c r="AK18" s="611"/>
      <c r="AL18" s="612">
        <v>0.69999998807907104</v>
      </c>
      <c r="AM18" s="613"/>
      <c r="AN18" s="613"/>
      <c r="AO18" s="614"/>
      <c r="AP18" s="604" t="s">
        <v>563</v>
      </c>
      <c r="AQ18" s="605"/>
      <c r="AR18" s="605"/>
      <c r="AS18" s="605"/>
      <c r="AT18" s="605"/>
      <c r="AU18" s="605"/>
      <c r="AV18" s="605"/>
      <c r="AW18" s="605"/>
      <c r="AX18" s="605"/>
      <c r="AY18" s="605"/>
      <c r="AZ18" s="605"/>
      <c r="BA18" s="605"/>
      <c r="BB18" s="605"/>
      <c r="BC18" s="605"/>
      <c r="BD18" s="605"/>
      <c r="BE18" s="605"/>
      <c r="BF18" s="606"/>
      <c r="BG18" s="607" t="s">
        <v>128</v>
      </c>
      <c r="BH18" s="608"/>
      <c r="BI18" s="608"/>
      <c r="BJ18" s="608"/>
      <c r="BK18" s="608"/>
      <c r="BL18" s="608"/>
      <c r="BM18" s="608"/>
      <c r="BN18" s="609"/>
      <c r="BO18" s="610" t="s">
        <v>128</v>
      </c>
      <c r="BP18" s="610"/>
      <c r="BQ18" s="610"/>
      <c r="BR18" s="610"/>
      <c r="BS18" s="611" t="s">
        <v>128</v>
      </c>
      <c r="BT18" s="611"/>
      <c r="BU18" s="611"/>
      <c r="BV18" s="611"/>
      <c r="BW18" s="611"/>
      <c r="BX18" s="611"/>
      <c r="BY18" s="611"/>
      <c r="BZ18" s="611"/>
      <c r="CA18" s="611"/>
      <c r="CB18" s="615"/>
      <c r="CD18" s="604" t="s">
        <v>265</v>
      </c>
      <c r="CE18" s="605"/>
      <c r="CF18" s="605"/>
      <c r="CG18" s="605"/>
      <c r="CH18" s="605"/>
      <c r="CI18" s="605"/>
      <c r="CJ18" s="605"/>
      <c r="CK18" s="605"/>
      <c r="CL18" s="605"/>
      <c r="CM18" s="605"/>
      <c r="CN18" s="605"/>
      <c r="CO18" s="605"/>
      <c r="CP18" s="605"/>
      <c r="CQ18" s="606"/>
      <c r="CR18" s="607" t="s">
        <v>561</v>
      </c>
      <c r="CS18" s="608"/>
      <c r="CT18" s="608"/>
      <c r="CU18" s="608"/>
      <c r="CV18" s="608"/>
      <c r="CW18" s="608"/>
      <c r="CX18" s="608"/>
      <c r="CY18" s="609"/>
      <c r="CZ18" s="610" t="s">
        <v>128</v>
      </c>
      <c r="DA18" s="610"/>
      <c r="DB18" s="610"/>
      <c r="DC18" s="610"/>
      <c r="DD18" s="616" t="s">
        <v>128</v>
      </c>
      <c r="DE18" s="608"/>
      <c r="DF18" s="608"/>
      <c r="DG18" s="608"/>
      <c r="DH18" s="608"/>
      <c r="DI18" s="608"/>
      <c r="DJ18" s="608"/>
      <c r="DK18" s="608"/>
      <c r="DL18" s="608"/>
      <c r="DM18" s="608"/>
      <c r="DN18" s="608"/>
      <c r="DO18" s="608"/>
      <c r="DP18" s="609"/>
      <c r="DQ18" s="616" t="s">
        <v>128</v>
      </c>
      <c r="DR18" s="608"/>
      <c r="DS18" s="608"/>
      <c r="DT18" s="608"/>
      <c r="DU18" s="608"/>
      <c r="DV18" s="608"/>
      <c r="DW18" s="608"/>
      <c r="DX18" s="608"/>
      <c r="DY18" s="608"/>
      <c r="DZ18" s="608"/>
      <c r="EA18" s="608"/>
      <c r="EB18" s="608"/>
      <c r="EC18" s="617"/>
    </row>
    <row r="19" spans="2:133" ht="11.25" customHeight="1" x14ac:dyDescent="0.2">
      <c r="B19" s="604" t="s">
        <v>266</v>
      </c>
      <c r="C19" s="605"/>
      <c r="D19" s="605"/>
      <c r="E19" s="605"/>
      <c r="F19" s="605"/>
      <c r="G19" s="605"/>
      <c r="H19" s="605"/>
      <c r="I19" s="605"/>
      <c r="J19" s="605"/>
      <c r="K19" s="605"/>
      <c r="L19" s="605"/>
      <c r="M19" s="605"/>
      <c r="N19" s="605"/>
      <c r="O19" s="605"/>
      <c r="P19" s="605"/>
      <c r="Q19" s="606"/>
      <c r="R19" s="607">
        <v>2962</v>
      </c>
      <c r="S19" s="608"/>
      <c r="T19" s="608"/>
      <c r="U19" s="608"/>
      <c r="V19" s="608"/>
      <c r="W19" s="608"/>
      <c r="X19" s="608"/>
      <c r="Y19" s="609"/>
      <c r="Z19" s="610">
        <v>0.1</v>
      </c>
      <c r="AA19" s="610"/>
      <c r="AB19" s="610"/>
      <c r="AC19" s="610"/>
      <c r="AD19" s="611">
        <v>2962</v>
      </c>
      <c r="AE19" s="611"/>
      <c r="AF19" s="611"/>
      <c r="AG19" s="611"/>
      <c r="AH19" s="611"/>
      <c r="AI19" s="611"/>
      <c r="AJ19" s="611"/>
      <c r="AK19" s="611"/>
      <c r="AL19" s="612">
        <v>0.1</v>
      </c>
      <c r="AM19" s="613"/>
      <c r="AN19" s="613"/>
      <c r="AO19" s="614"/>
      <c r="AP19" s="604" t="s">
        <v>267</v>
      </c>
      <c r="AQ19" s="605"/>
      <c r="AR19" s="605"/>
      <c r="AS19" s="605"/>
      <c r="AT19" s="605"/>
      <c r="AU19" s="605"/>
      <c r="AV19" s="605"/>
      <c r="AW19" s="605"/>
      <c r="AX19" s="605"/>
      <c r="AY19" s="605"/>
      <c r="AZ19" s="605"/>
      <c r="BA19" s="605"/>
      <c r="BB19" s="605"/>
      <c r="BC19" s="605"/>
      <c r="BD19" s="605"/>
      <c r="BE19" s="605"/>
      <c r="BF19" s="606"/>
      <c r="BG19" s="607">
        <v>1814</v>
      </c>
      <c r="BH19" s="608"/>
      <c r="BI19" s="608"/>
      <c r="BJ19" s="608"/>
      <c r="BK19" s="608"/>
      <c r="BL19" s="608"/>
      <c r="BM19" s="608"/>
      <c r="BN19" s="609"/>
      <c r="BO19" s="610">
        <v>0.3</v>
      </c>
      <c r="BP19" s="610"/>
      <c r="BQ19" s="610"/>
      <c r="BR19" s="610"/>
      <c r="BS19" s="611" t="s">
        <v>564</v>
      </c>
      <c r="BT19" s="611"/>
      <c r="BU19" s="611"/>
      <c r="BV19" s="611"/>
      <c r="BW19" s="611"/>
      <c r="BX19" s="611"/>
      <c r="BY19" s="611"/>
      <c r="BZ19" s="611"/>
      <c r="CA19" s="611"/>
      <c r="CB19" s="615"/>
      <c r="CD19" s="604" t="s">
        <v>268</v>
      </c>
      <c r="CE19" s="605"/>
      <c r="CF19" s="605"/>
      <c r="CG19" s="605"/>
      <c r="CH19" s="605"/>
      <c r="CI19" s="605"/>
      <c r="CJ19" s="605"/>
      <c r="CK19" s="605"/>
      <c r="CL19" s="605"/>
      <c r="CM19" s="605"/>
      <c r="CN19" s="605"/>
      <c r="CO19" s="605"/>
      <c r="CP19" s="605"/>
      <c r="CQ19" s="606"/>
      <c r="CR19" s="607" t="s">
        <v>128</v>
      </c>
      <c r="CS19" s="608"/>
      <c r="CT19" s="608"/>
      <c r="CU19" s="608"/>
      <c r="CV19" s="608"/>
      <c r="CW19" s="608"/>
      <c r="CX19" s="608"/>
      <c r="CY19" s="609"/>
      <c r="CZ19" s="610" t="s">
        <v>565</v>
      </c>
      <c r="DA19" s="610"/>
      <c r="DB19" s="610"/>
      <c r="DC19" s="610"/>
      <c r="DD19" s="616" t="s">
        <v>564</v>
      </c>
      <c r="DE19" s="608"/>
      <c r="DF19" s="608"/>
      <c r="DG19" s="608"/>
      <c r="DH19" s="608"/>
      <c r="DI19" s="608"/>
      <c r="DJ19" s="608"/>
      <c r="DK19" s="608"/>
      <c r="DL19" s="608"/>
      <c r="DM19" s="608"/>
      <c r="DN19" s="608"/>
      <c r="DO19" s="608"/>
      <c r="DP19" s="609"/>
      <c r="DQ19" s="616" t="s">
        <v>128</v>
      </c>
      <c r="DR19" s="608"/>
      <c r="DS19" s="608"/>
      <c r="DT19" s="608"/>
      <c r="DU19" s="608"/>
      <c r="DV19" s="608"/>
      <c r="DW19" s="608"/>
      <c r="DX19" s="608"/>
      <c r="DY19" s="608"/>
      <c r="DZ19" s="608"/>
      <c r="EA19" s="608"/>
      <c r="EB19" s="608"/>
      <c r="EC19" s="617"/>
    </row>
    <row r="20" spans="2:133" ht="11.25" customHeight="1" x14ac:dyDescent="0.2">
      <c r="B20" s="604" t="s">
        <v>269</v>
      </c>
      <c r="C20" s="605"/>
      <c r="D20" s="605"/>
      <c r="E20" s="605"/>
      <c r="F20" s="605"/>
      <c r="G20" s="605"/>
      <c r="H20" s="605"/>
      <c r="I20" s="605"/>
      <c r="J20" s="605"/>
      <c r="K20" s="605"/>
      <c r="L20" s="605"/>
      <c r="M20" s="605"/>
      <c r="N20" s="605"/>
      <c r="O20" s="605"/>
      <c r="P20" s="605"/>
      <c r="Q20" s="606"/>
      <c r="R20" s="607">
        <v>1385</v>
      </c>
      <c r="S20" s="608"/>
      <c r="T20" s="608"/>
      <c r="U20" s="608"/>
      <c r="V20" s="608"/>
      <c r="W20" s="608"/>
      <c r="X20" s="608"/>
      <c r="Y20" s="609"/>
      <c r="Z20" s="610">
        <v>0</v>
      </c>
      <c r="AA20" s="610"/>
      <c r="AB20" s="610"/>
      <c r="AC20" s="610"/>
      <c r="AD20" s="611">
        <v>1385</v>
      </c>
      <c r="AE20" s="611"/>
      <c r="AF20" s="611"/>
      <c r="AG20" s="611"/>
      <c r="AH20" s="611"/>
      <c r="AI20" s="611"/>
      <c r="AJ20" s="611"/>
      <c r="AK20" s="611"/>
      <c r="AL20" s="612">
        <v>0</v>
      </c>
      <c r="AM20" s="613"/>
      <c r="AN20" s="613"/>
      <c r="AO20" s="614"/>
      <c r="AP20" s="604" t="s">
        <v>270</v>
      </c>
      <c r="AQ20" s="605"/>
      <c r="AR20" s="605"/>
      <c r="AS20" s="605"/>
      <c r="AT20" s="605"/>
      <c r="AU20" s="605"/>
      <c r="AV20" s="605"/>
      <c r="AW20" s="605"/>
      <c r="AX20" s="605"/>
      <c r="AY20" s="605"/>
      <c r="AZ20" s="605"/>
      <c r="BA20" s="605"/>
      <c r="BB20" s="605"/>
      <c r="BC20" s="605"/>
      <c r="BD20" s="605"/>
      <c r="BE20" s="605"/>
      <c r="BF20" s="606"/>
      <c r="BG20" s="607">
        <v>1814</v>
      </c>
      <c r="BH20" s="608"/>
      <c r="BI20" s="608"/>
      <c r="BJ20" s="608"/>
      <c r="BK20" s="608"/>
      <c r="BL20" s="608"/>
      <c r="BM20" s="608"/>
      <c r="BN20" s="609"/>
      <c r="BO20" s="610">
        <v>0.3</v>
      </c>
      <c r="BP20" s="610"/>
      <c r="BQ20" s="610"/>
      <c r="BR20" s="610"/>
      <c r="BS20" s="611" t="s">
        <v>561</v>
      </c>
      <c r="BT20" s="611"/>
      <c r="BU20" s="611"/>
      <c r="BV20" s="611"/>
      <c r="BW20" s="611"/>
      <c r="BX20" s="611"/>
      <c r="BY20" s="611"/>
      <c r="BZ20" s="611"/>
      <c r="CA20" s="611"/>
      <c r="CB20" s="615"/>
      <c r="CD20" s="604" t="s">
        <v>271</v>
      </c>
      <c r="CE20" s="605"/>
      <c r="CF20" s="605"/>
      <c r="CG20" s="605"/>
      <c r="CH20" s="605"/>
      <c r="CI20" s="605"/>
      <c r="CJ20" s="605"/>
      <c r="CK20" s="605"/>
      <c r="CL20" s="605"/>
      <c r="CM20" s="605"/>
      <c r="CN20" s="605"/>
      <c r="CO20" s="605"/>
      <c r="CP20" s="605"/>
      <c r="CQ20" s="606"/>
      <c r="CR20" s="607">
        <v>4809225</v>
      </c>
      <c r="CS20" s="608"/>
      <c r="CT20" s="608"/>
      <c r="CU20" s="608"/>
      <c r="CV20" s="608"/>
      <c r="CW20" s="608"/>
      <c r="CX20" s="608"/>
      <c r="CY20" s="609"/>
      <c r="CZ20" s="610">
        <v>100</v>
      </c>
      <c r="DA20" s="610"/>
      <c r="DB20" s="610"/>
      <c r="DC20" s="610"/>
      <c r="DD20" s="616">
        <v>565213</v>
      </c>
      <c r="DE20" s="608"/>
      <c r="DF20" s="608"/>
      <c r="DG20" s="608"/>
      <c r="DH20" s="608"/>
      <c r="DI20" s="608"/>
      <c r="DJ20" s="608"/>
      <c r="DK20" s="608"/>
      <c r="DL20" s="608"/>
      <c r="DM20" s="608"/>
      <c r="DN20" s="608"/>
      <c r="DO20" s="608"/>
      <c r="DP20" s="609"/>
      <c r="DQ20" s="616">
        <v>3594585</v>
      </c>
      <c r="DR20" s="608"/>
      <c r="DS20" s="608"/>
      <c r="DT20" s="608"/>
      <c r="DU20" s="608"/>
      <c r="DV20" s="608"/>
      <c r="DW20" s="608"/>
      <c r="DX20" s="608"/>
      <c r="DY20" s="608"/>
      <c r="DZ20" s="608"/>
      <c r="EA20" s="608"/>
      <c r="EB20" s="608"/>
      <c r="EC20" s="617"/>
    </row>
    <row r="21" spans="2:133" ht="11.25" customHeight="1" x14ac:dyDescent="0.2">
      <c r="B21" s="604" t="s">
        <v>272</v>
      </c>
      <c r="C21" s="605"/>
      <c r="D21" s="605"/>
      <c r="E21" s="605"/>
      <c r="F21" s="605"/>
      <c r="G21" s="605"/>
      <c r="H21" s="605"/>
      <c r="I21" s="605"/>
      <c r="J21" s="605"/>
      <c r="K21" s="605"/>
      <c r="L21" s="605"/>
      <c r="M21" s="605"/>
      <c r="N21" s="605"/>
      <c r="O21" s="605"/>
      <c r="P21" s="605"/>
      <c r="Q21" s="606"/>
      <c r="R21" s="607">
        <v>435</v>
      </c>
      <c r="S21" s="608"/>
      <c r="T21" s="608"/>
      <c r="U21" s="608"/>
      <c r="V21" s="608"/>
      <c r="W21" s="608"/>
      <c r="X21" s="608"/>
      <c r="Y21" s="609"/>
      <c r="Z21" s="610">
        <v>0</v>
      </c>
      <c r="AA21" s="610"/>
      <c r="AB21" s="610"/>
      <c r="AC21" s="610"/>
      <c r="AD21" s="611">
        <v>435</v>
      </c>
      <c r="AE21" s="611"/>
      <c r="AF21" s="611"/>
      <c r="AG21" s="611"/>
      <c r="AH21" s="611"/>
      <c r="AI21" s="611"/>
      <c r="AJ21" s="611"/>
      <c r="AK21" s="611"/>
      <c r="AL21" s="612">
        <v>0</v>
      </c>
      <c r="AM21" s="613"/>
      <c r="AN21" s="613"/>
      <c r="AO21" s="614"/>
      <c r="AP21" s="604" t="s">
        <v>273</v>
      </c>
      <c r="AQ21" s="620"/>
      <c r="AR21" s="620"/>
      <c r="AS21" s="620"/>
      <c r="AT21" s="620"/>
      <c r="AU21" s="620"/>
      <c r="AV21" s="620"/>
      <c r="AW21" s="620"/>
      <c r="AX21" s="620"/>
      <c r="AY21" s="620"/>
      <c r="AZ21" s="620"/>
      <c r="BA21" s="620"/>
      <c r="BB21" s="620"/>
      <c r="BC21" s="620"/>
      <c r="BD21" s="620"/>
      <c r="BE21" s="620"/>
      <c r="BF21" s="621"/>
      <c r="BG21" s="607">
        <v>1814</v>
      </c>
      <c r="BH21" s="608"/>
      <c r="BI21" s="608"/>
      <c r="BJ21" s="608"/>
      <c r="BK21" s="608"/>
      <c r="BL21" s="608"/>
      <c r="BM21" s="608"/>
      <c r="BN21" s="609"/>
      <c r="BO21" s="610">
        <v>0.3</v>
      </c>
      <c r="BP21" s="610"/>
      <c r="BQ21" s="610"/>
      <c r="BR21" s="610"/>
      <c r="BS21" s="611" t="s">
        <v>128</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6" t="s">
        <v>274</v>
      </c>
      <c r="C22" s="637"/>
      <c r="D22" s="637"/>
      <c r="E22" s="637"/>
      <c r="F22" s="637"/>
      <c r="G22" s="637"/>
      <c r="H22" s="637"/>
      <c r="I22" s="637"/>
      <c r="J22" s="637"/>
      <c r="K22" s="637"/>
      <c r="L22" s="637"/>
      <c r="M22" s="637"/>
      <c r="N22" s="637"/>
      <c r="O22" s="637"/>
      <c r="P22" s="637"/>
      <c r="Q22" s="638"/>
      <c r="R22" s="607">
        <v>17258</v>
      </c>
      <c r="S22" s="608"/>
      <c r="T22" s="608"/>
      <c r="U22" s="608"/>
      <c r="V22" s="608"/>
      <c r="W22" s="608"/>
      <c r="X22" s="608"/>
      <c r="Y22" s="609"/>
      <c r="Z22" s="610">
        <v>0.3</v>
      </c>
      <c r="AA22" s="610"/>
      <c r="AB22" s="610"/>
      <c r="AC22" s="610"/>
      <c r="AD22" s="611">
        <v>17258</v>
      </c>
      <c r="AE22" s="611"/>
      <c r="AF22" s="611"/>
      <c r="AG22" s="611"/>
      <c r="AH22" s="611"/>
      <c r="AI22" s="611"/>
      <c r="AJ22" s="611"/>
      <c r="AK22" s="611"/>
      <c r="AL22" s="612">
        <v>0.60000002384185791</v>
      </c>
      <c r="AM22" s="613"/>
      <c r="AN22" s="613"/>
      <c r="AO22" s="614"/>
      <c r="AP22" s="604" t="s">
        <v>275</v>
      </c>
      <c r="AQ22" s="620"/>
      <c r="AR22" s="620"/>
      <c r="AS22" s="620"/>
      <c r="AT22" s="620"/>
      <c r="AU22" s="620"/>
      <c r="AV22" s="620"/>
      <c r="AW22" s="620"/>
      <c r="AX22" s="620"/>
      <c r="AY22" s="620"/>
      <c r="AZ22" s="620"/>
      <c r="BA22" s="620"/>
      <c r="BB22" s="620"/>
      <c r="BC22" s="620"/>
      <c r="BD22" s="620"/>
      <c r="BE22" s="620"/>
      <c r="BF22" s="621"/>
      <c r="BG22" s="607" t="s">
        <v>128</v>
      </c>
      <c r="BH22" s="608"/>
      <c r="BI22" s="608"/>
      <c r="BJ22" s="608"/>
      <c r="BK22" s="608"/>
      <c r="BL22" s="608"/>
      <c r="BM22" s="608"/>
      <c r="BN22" s="609"/>
      <c r="BO22" s="610" t="s">
        <v>565</v>
      </c>
      <c r="BP22" s="610"/>
      <c r="BQ22" s="610"/>
      <c r="BR22" s="610"/>
      <c r="BS22" s="611" t="s">
        <v>128</v>
      </c>
      <c r="BT22" s="611"/>
      <c r="BU22" s="611"/>
      <c r="BV22" s="611"/>
      <c r="BW22" s="611"/>
      <c r="BX22" s="611"/>
      <c r="BY22" s="611"/>
      <c r="BZ22" s="611"/>
      <c r="CA22" s="611"/>
      <c r="CB22" s="615"/>
      <c r="CD22" s="589" t="s">
        <v>276</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277</v>
      </c>
      <c r="C23" s="605"/>
      <c r="D23" s="605"/>
      <c r="E23" s="605"/>
      <c r="F23" s="605"/>
      <c r="G23" s="605"/>
      <c r="H23" s="605"/>
      <c r="I23" s="605"/>
      <c r="J23" s="605"/>
      <c r="K23" s="605"/>
      <c r="L23" s="605"/>
      <c r="M23" s="605"/>
      <c r="N23" s="605"/>
      <c r="O23" s="605"/>
      <c r="P23" s="605"/>
      <c r="Q23" s="606"/>
      <c r="R23" s="607">
        <v>2296138</v>
      </c>
      <c r="S23" s="608"/>
      <c r="T23" s="608"/>
      <c r="U23" s="608"/>
      <c r="V23" s="608"/>
      <c r="W23" s="608"/>
      <c r="X23" s="608"/>
      <c r="Y23" s="609"/>
      <c r="Z23" s="610">
        <v>44</v>
      </c>
      <c r="AA23" s="610"/>
      <c r="AB23" s="610"/>
      <c r="AC23" s="610"/>
      <c r="AD23" s="611">
        <v>2120377</v>
      </c>
      <c r="AE23" s="611"/>
      <c r="AF23" s="611"/>
      <c r="AG23" s="611"/>
      <c r="AH23" s="611"/>
      <c r="AI23" s="611"/>
      <c r="AJ23" s="611"/>
      <c r="AK23" s="611"/>
      <c r="AL23" s="612">
        <v>68.2</v>
      </c>
      <c r="AM23" s="613"/>
      <c r="AN23" s="613"/>
      <c r="AO23" s="614"/>
      <c r="AP23" s="604" t="s">
        <v>278</v>
      </c>
      <c r="AQ23" s="620"/>
      <c r="AR23" s="620"/>
      <c r="AS23" s="620"/>
      <c r="AT23" s="620"/>
      <c r="AU23" s="620"/>
      <c r="AV23" s="620"/>
      <c r="AW23" s="620"/>
      <c r="AX23" s="620"/>
      <c r="AY23" s="620"/>
      <c r="AZ23" s="620"/>
      <c r="BA23" s="620"/>
      <c r="BB23" s="620"/>
      <c r="BC23" s="620"/>
      <c r="BD23" s="620"/>
      <c r="BE23" s="620"/>
      <c r="BF23" s="621"/>
      <c r="BG23" s="607" t="s">
        <v>128</v>
      </c>
      <c r="BH23" s="608"/>
      <c r="BI23" s="608"/>
      <c r="BJ23" s="608"/>
      <c r="BK23" s="608"/>
      <c r="BL23" s="608"/>
      <c r="BM23" s="608"/>
      <c r="BN23" s="609"/>
      <c r="BO23" s="610" t="s">
        <v>561</v>
      </c>
      <c r="BP23" s="610"/>
      <c r="BQ23" s="610"/>
      <c r="BR23" s="610"/>
      <c r="BS23" s="611" t="s">
        <v>561</v>
      </c>
      <c r="BT23" s="611"/>
      <c r="BU23" s="611"/>
      <c r="BV23" s="611"/>
      <c r="BW23" s="611"/>
      <c r="BX23" s="611"/>
      <c r="BY23" s="611"/>
      <c r="BZ23" s="611"/>
      <c r="CA23" s="611"/>
      <c r="CB23" s="615"/>
      <c r="CD23" s="589" t="s">
        <v>227</v>
      </c>
      <c r="CE23" s="590"/>
      <c r="CF23" s="590"/>
      <c r="CG23" s="590"/>
      <c r="CH23" s="590"/>
      <c r="CI23" s="590"/>
      <c r="CJ23" s="590"/>
      <c r="CK23" s="590"/>
      <c r="CL23" s="590"/>
      <c r="CM23" s="590"/>
      <c r="CN23" s="590"/>
      <c r="CO23" s="590"/>
      <c r="CP23" s="590"/>
      <c r="CQ23" s="591"/>
      <c r="CR23" s="589" t="s">
        <v>279</v>
      </c>
      <c r="CS23" s="590"/>
      <c r="CT23" s="590"/>
      <c r="CU23" s="590"/>
      <c r="CV23" s="590"/>
      <c r="CW23" s="590"/>
      <c r="CX23" s="590"/>
      <c r="CY23" s="591"/>
      <c r="CZ23" s="589" t="s">
        <v>280</v>
      </c>
      <c r="DA23" s="590"/>
      <c r="DB23" s="590"/>
      <c r="DC23" s="591"/>
      <c r="DD23" s="589" t="s">
        <v>566</v>
      </c>
      <c r="DE23" s="590"/>
      <c r="DF23" s="590"/>
      <c r="DG23" s="590"/>
      <c r="DH23" s="590"/>
      <c r="DI23" s="590"/>
      <c r="DJ23" s="590"/>
      <c r="DK23" s="591"/>
      <c r="DL23" s="631" t="s">
        <v>281</v>
      </c>
      <c r="DM23" s="632"/>
      <c r="DN23" s="632"/>
      <c r="DO23" s="632"/>
      <c r="DP23" s="632"/>
      <c r="DQ23" s="632"/>
      <c r="DR23" s="632"/>
      <c r="DS23" s="632"/>
      <c r="DT23" s="632"/>
      <c r="DU23" s="632"/>
      <c r="DV23" s="633"/>
      <c r="DW23" s="589" t="s">
        <v>282</v>
      </c>
      <c r="DX23" s="590"/>
      <c r="DY23" s="590"/>
      <c r="DZ23" s="590"/>
      <c r="EA23" s="590"/>
      <c r="EB23" s="590"/>
      <c r="EC23" s="591"/>
    </row>
    <row r="24" spans="2:133" ht="11.25" customHeight="1" x14ac:dyDescent="0.2">
      <c r="B24" s="604" t="s">
        <v>283</v>
      </c>
      <c r="C24" s="605"/>
      <c r="D24" s="605"/>
      <c r="E24" s="605"/>
      <c r="F24" s="605"/>
      <c r="G24" s="605"/>
      <c r="H24" s="605"/>
      <c r="I24" s="605"/>
      <c r="J24" s="605"/>
      <c r="K24" s="605"/>
      <c r="L24" s="605"/>
      <c r="M24" s="605"/>
      <c r="N24" s="605"/>
      <c r="O24" s="605"/>
      <c r="P24" s="605"/>
      <c r="Q24" s="606"/>
      <c r="R24" s="607">
        <v>2120377</v>
      </c>
      <c r="S24" s="608"/>
      <c r="T24" s="608"/>
      <c r="U24" s="608"/>
      <c r="V24" s="608"/>
      <c r="W24" s="608"/>
      <c r="X24" s="608"/>
      <c r="Y24" s="609"/>
      <c r="Z24" s="610">
        <v>40.700000000000003</v>
      </c>
      <c r="AA24" s="610"/>
      <c r="AB24" s="610"/>
      <c r="AC24" s="610"/>
      <c r="AD24" s="611">
        <v>2120377</v>
      </c>
      <c r="AE24" s="611"/>
      <c r="AF24" s="611"/>
      <c r="AG24" s="611"/>
      <c r="AH24" s="611"/>
      <c r="AI24" s="611"/>
      <c r="AJ24" s="611"/>
      <c r="AK24" s="611"/>
      <c r="AL24" s="612">
        <v>68.2</v>
      </c>
      <c r="AM24" s="613"/>
      <c r="AN24" s="613"/>
      <c r="AO24" s="614"/>
      <c r="AP24" s="604" t="s">
        <v>567</v>
      </c>
      <c r="AQ24" s="620"/>
      <c r="AR24" s="620"/>
      <c r="AS24" s="620"/>
      <c r="AT24" s="620"/>
      <c r="AU24" s="620"/>
      <c r="AV24" s="620"/>
      <c r="AW24" s="620"/>
      <c r="AX24" s="620"/>
      <c r="AY24" s="620"/>
      <c r="AZ24" s="620"/>
      <c r="BA24" s="620"/>
      <c r="BB24" s="620"/>
      <c r="BC24" s="620"/>
      <c r="BD24" s="620"/>
      <c r="BE24" s="620"/>
      <c r="BF24" s="621"/>
      <c r="BG24" s="607" t="s">
        <v>561</v>
      </c>
      <c r="BH24" s="608"/>
      <c r="BI24" s="608"/>
      <c r="BJ24" s="608"/>
      <c r="BK24" s="608"/>
      <c r="BL24" s="608"/>
      <c r="BM24" s="608"/>
      <c r="BN24" s="609"/>
      <c r="BO24" s="610" t="s">
        <v>561</v>
      </c>
      <c r="BP24" s="610"/>
      <c r="BQ24" s="610"/>
      <c r="BR24" s="610"/>
      <c r="BS24" s="611" t="s">
        <v>128</v>
      </c>
      <c r="BT24" s="611"/>
      <c r="BU24" s="611"/>
      <c r="BV24" s="611"/>
      <c r="BW24" s="611"/>
      <c r="BX24" s="611"/>
      <c r="BY24" s="611"/>
      <c r="BZ24" s="611"/>
      <c r="CA24" s="611"/>
      <c r="CB24" s="615"/>
      <c r="CD24" s="593" t="s">
        <v>284</v>
      </c>
      <c r="CE24" s="594"/>
      <c r="CF24" s="594"/>
      <c r="CG24" s="594"/>
      <c r="CH24" s="594"/>
      <c r="CI24" s="594"/>
      <c r="CJ24" s="594"/>
      <c r="CK24" s="594"/>
      <c r="CL24" s="594"/>
      <c r="CM24" s="594"/>
      <c r="CN24" s="594"/>
      <c r="CO24" s="594"/>
      <c r="CP24" s="594"/>
      <c r="CQ24" s="595"/>
      <c r="CR24" s="596">
        <v>1798718</v>
      </c>
      <c r="CS24" s="597"/>
      <c r="CT24" s="597"/>
      <c r="CU24" s="597"/>
      <c r="CV24" s="597"/>
      <c r="CW24" s="597"/>
      <c r="CX24" s="597"/>
      <c r="CY24" s="598"/>
      <c r="CZ24" s="601">
        <v>37.4</v>
      </c>
      <c r="DA24" s="602"/>
      <c r="DB24" s="602"/>
      <c r="DC24" s="618"/>
      <c r="DD24" s="639">
        <v>1309651</v>
      </c>
      <c r="DE24" s="597"/>
      <c r="DF24" s="597"/>
      <c r="DG24" s="597"/>
      <c r="DH24" s="597"/>
      <c r="DI24" s="597"/>
      <c r="DJ24" s="597"/>
      <c r="DK24" s="598"/>
      <c r="DL24" s="639">
        <v>1300966</v>
      </c>
      <c r="DM24" s="597"/>
      <c r="DN24" s="597"/>
      <c r="DO24" s="597"/>
      <c r="DP24" s="597"/>
      <c r="DQ24" s="597"/>
      <c r="DR24" s="597"/>
      <c r="DS24" s="597"/>
      <c r="DT24" s="597"/>
      <c r="DU24" s="597"/>
      <c r="DV24" s="598"/>
      <c r="DW24" s="601">
        <v>40.299999999999997</v>
      </c>
      <c r="DX24" s="602"/>
      <c r="DY24" s="602"/>
      <c r="DZ24" s="602"/>
      <c r="EA24" s="602"/>
      <c r="EB24" s="602"/>
      <c r="EC24" s="603"/>
    </row>
    <row r="25" spans="2:133" ht="11.25" customHeight="1" x14ac:dyDescent="0.2">
      <c r="B25" s="604" t="s">
        <v>568</v>
      </c>
      <c r="C25" s="605"/>
      <c r="D25" s="605"/>
      <c r="E25" s="605"/>
      <c r="F25" s="605"/>
      <c r="G25" s="605"/>
      <c r="H25" s="605"/>
      <c r="I25" s="605"/>
      <c r="J25" s="605"/>
      <c r="K25" s="605"/>
      <c r="L25" s="605"/>
      <c r="M25" s="605"/>
      <c r="N25" s="605"/>
      <c r="O25" s="605"/>
      <c r="P25" s="605"/>
      <c r="Q25" s="606"/>
      <c r="R25" s="607">
        <v>175752</v>
      </c>
      <c r="S25" s="608"/>
      <c r="T25" s="608"/>
      <c r="U25" s="608"/>
      <c r="V25" s="608"/>
      <c r="W25" s="608"/>
      <c r="X25" s="608"/>
      <c r="Y25" s="609"/>
      <c r="Z25" s="610">
        <v>3.4</v>
      </c>
      <c r="AA25" s="610"/>
      <c r="AB25" s="610"/>
      <c r="AC25" s="610"/>
      <c r="AD25" s="611" t="s">
        <v>128</v>
      </c>
      <c r="AE25" s="611"/>
      <c r="AF25" s="611"/>
      <c r="AG25" s="611"/>
      <c r="AH25" s="611"/>
      <c r="AI25" s="611"/>
      <c r="AJ25" s="611"/>
      <c r="AK25" s="611"/>
      <c r="AL25" s="612" t="s">
        <v>128</v>
      </c>
      <c r="AM25" s="613"/>
      <c r="AN25" s="613"/>
      <c r="AO25" s="614"/>
      <c r="AP25" s="604" t="s">
        <v>569</v>
      </c>
      <c r="AQ25" s="620"/>
      <c r="AR25" s="620"/>
      <c r="AS25" s="620"/>
      <c r="AT25" s="620"/>
      <c r="AU25" s="620"/>
      <c r="AV25" s="620"/>
      <c r="AW25" s="620"/>
      <c r="AX25" s="620"/>
      <c r="AY25" s="620"/>
      <c r="AZ25" s="620"/>
      <c r="BA25" s="620"/>
      <c r="BB25" s="620"/>
      <c r="BC25" s="620"/>
      <c r="BD25" s="620"/>
      <c r="BE25" s="620"/>
      <c r="BF25" s="621"/>
      <c r="BG25" s="607" t="s">
        <v>561</v>
      </c>
      <c r="BH25" s="608"/>
      <c r="BI25" s="608"/>
      <c r="BJ25" s="608"/>
      <c r="BK25" s="608"/>
      <c r="BL25" s="608"/>
      <c r="BM25" s="608"/>
      <c r="BN25" s="609"/>
      <c r="BO25" s="610" t="s">
        <v>564</v>
      </c>
      <c r="BP25" s="610"/>
      <c r="BQ25" s="610"/>
      <c r="BR25" s="610"/>
      <c r="BS25" s="611" t="s">
        <v>128</v>
      </c>
      <c r="BT25" s="611"/>
      <c r="BU25" s="611"/>
      <c r="BV25" s="611"/>
      <c r="BW25" s="611"/>
      <c r="BX25" s="611"/>
      <c r="BY25" s="611"/>
      <c r="BZ25" s="611"/>
      <c r="CA25" s="611"/>
      <c r="CB25" s="615"/>
      <c r="CD25" s="604" t="s">
        <v>570</v>
      </c>
      <c r="CE25" s="605"/>
      <c r="CF25" s="605"/>
      <c r="CG25" s="605"/>
      <c r="CH25" s="605"/>
      <c r="CI25" s="605"/>
      <c r="CJ25" s="605"/>
      <c r="CK25" s="605"/>
      <c r="CL25" s="605"/>
      <c r="CM25" s="605"/>
      <c r="CN25" s="605"/>
      <c r="CO25" s="605"/>
      <c r="CP25" s="605"/>
      <c r="CQ25" s="606"/>
      <c r="CR25" s="607">
        <v>827500</v>
      </c>
      <c r="CS25" s="640"/>
      <c r="CT25" s="640"/>
      <c r="CU25" s="640"/>
      <c r="CV25" s="640"/>
      <c r="CW25" s="640"/>
      <c r="CX25" s="640"/>
      <c r="CY25" s="641"/>
      <c r="CZ25" s="612">
        <v>17.2</v>
      </c>
      <c r="DA25" s="634"/>
      <c r="DB25" s="634"/>
      <c r="DC25" s="642"/>
      <c r="DD25" s="616">
        <v>750385</v>
      </c>
      <c r="DE25" s="640"/>
      <c r="DF25" s="640"/>
      <c r="DG25" s="640"/>
      <c r="DH25" s="640"/>
      <c r="DI25" s="640"/>
      <c r="DJ25" s="640"/>
      <c r="DK25" s="641"/>
      <c r="DL25" s="616">
        <v>749675</v>
      </c>
      <c r="DM25" s="640"/>
      <c r="DN25" s="640"/>
      <c r="DO25" s="640"/>
      <c r="DP25" s="640"/>
      <c r="DQ25" s="640"/>
      <c r="DR25" s="640"/>
      <c r="DS25" s="640"/>
      <c r="DT25" s="640"/>
      <c r="DU25" s="640"/>
      <c r="DV25" s="641"/>
      <c r="DW25" s="612">
        <v>23.2</v>
      </c>
      <c r="DX25" s="634"/>
      <c r="DY25" s="634"/>
      <c r="DZ25" s="634"/>
      <c r="EA25" s="634"/>
      <c r="EB25" s="634"/>
      <c r="EC25" s="635"/>
    </row>
    <row r="26" spans="2:133" ht="11.25" customHeight="1" x14ac:dyDescent="0.2">
      <c r="B26" s="604" t="s">
        <v>285</v>
      </c>
      <c r="C26" s="605"/>
      <c r="D26" s="605"/>
      <c r="E26" s="605"/>
      <c r="F26" s="605"/>
      <c r="G26" s="605"/>
      <c r="H26" s="605"/>
      <c r="I26" s="605"/>
      <c r="J26" s="605"/>
      <c r="K26" s="605"/>
      <c r="L26" s="605"/>
      <c r="M26" s="605"/>
      <c r="N26" s="605"/>
      <c r="O26" s="605"/>
      <c r="P26" s="605"/>
      <c r="Q26" s="606"/>
      <c r="R26" s="607">
        <v>9</v>
      </c>
      <c r="S26" s="608"/>
      <c r="T26" s="608"/>
      <c r="U26" s="608"/>
      <c r="V26" s="608"/>
      <c r="W26" s="608"/>
      <c r="X26" s="608"/>
      <c r="Y26" s="609"/>
      <c r="Z26" s="610">
        <v>0</v>
      </c>
      <c r="AA26" s="610"/>
      <c r="AB26" s="610"/>
      <c r="AC26" s="610"/>
      <c r="AD26" s="611" t="s">
        <v>564</v>
      </c>
      <c r="AE26" s="611"/>
      <c r="AF26" s="611"/>
      <c r="AG26" s="611"/>
      <c r="AH26" s="611"/>
      <c r="AI26" s="611"/>
      <c r="AJ26" s="611"/>
      <c r="AK26" s="611"/>
      <c r="AL26" s="612" t="s">
        <v>128</v>
      </c>
      <c r="AM26" s="613"/>
      <c r="AN26" s="613"/>
      <c r="AO26" s="614"/>
      <c r="AP26" s="604" t="s">
        <v>286</v>
      </c>
      <c r="AQ26" s="620"/>
      <c r="AR26" s="620"/>
      <c r="AS26" s="620"/>
      <c r="AT26" s="620"/>
      <c r="AU26" s="620"/>
      <c r="AV26" s="620"/>
      <c r="AW26" s="620"/>
      <c r="AX26" s="620"/>
      <c r="AY26" s="620"/>
      <c r="AZ26" s="620"/>
      <c r="BA26" s="620"/>
      <c r="BB26" s="620"/>
      <c r="BC26" s="620"/>
      <c r="BD26" s="620"/>
      <c r="BE26" s="620"/>
      <c r="BF26" s="621"/>
      <c r="BG26" s="607" t="s">
        <v>128</v>
      </c>
      <c r="BH26" s="608"/>
      <c r="BI26" s="608"/>
      <c r="BJ26" s="608"/>
      <c r="BK26" s="608"/>
      <c r="BL26" s="608"/>
      <c r="BM26" s="608"/>
      <c r="BN26" s="609"/>
      <c r="BO26" s="610" t="s">
        <v>565</v>
      </c>
      <c r="BP26" s="610"/>
      <c r="BQ26" s="610"/>
      <c r="BR26" s="610"/>
      <c r="BS26" s="611" t="s">
        <v>561</v>
      </c>
      <c r="BT26" s="611"/>
      <c r="BU26" s="611"/>
      <c r="BV26" s="611"/>
      <c r="BW26" s="611"/>
      <c r="BX26" s="611"/>
      <c r="BY26" s="611"/>
      <c r="BZ26" s="611"/>
      <c r="CA26" s="611"/>
      <c r="CB26" s="615"/>
      <c r="CD26" s="604" t="s">
        <v>287</v>
      </c>
      <c r="CE26" s="605"/>
      <c r="CF26" s="605"/>
      <c r="CG26" s="605"/>
      <c r="CH26" s="605"/>
      <c r="CI26" s="605"/>
      <c r="CJ26" s="605"/>
      <c r="CK26" s="605"/>
      <c r="CL26" s="605"/>
      <c r="CM26" s="605"/>
      <c r="CN26" s="605"/>
      <c r="CO26" s="605"/>
      <c r="CP26" s="605"/>
      <c r="CQ26" s="606"/>
      <c r="CR26" s="607">
        <v>413017</v>
      </c>
      <c r="CS26" s="608"/>
      <c r="CT26" s="608"/>
      <c r="CU26" s="608"/>
      <c r="CV26" s="608"/>
      <c r="CW26" s="608"/>
      <c r="CX26" s="608"/>
      <c r="CY26" s="609"/>
      <c r="CZ26" s="612">
        <v>8.6</v>
      </c>
      <c r="DA26" s="634"/>
      <c r="DB26" s="634"/>
      <c r="DC26" s="642"/>
      <c r="DD26" s="616">
        <v>383135</v>
      </c>
      <c r="DE26" s="608"/>
      <c r="DF26" s="608"/>
      <c r="DG26" s="608"/>
      <c r="DH26" s="608"/>
      <c r="DI26" s="608"/>
      <c r="DJ26" s="608"/>
      <c r="DK26" s="609"/>
      <c r="DL26" s="616" t="s">
        <v>564</v>
      </c>
      <c r="DM26" s="608"/>
      <c r="DN26" s="608"/>
      <c r="DO26" s="608"/>
      <c r="DP26" s="608"/>
      <c r="DQ26" s="608"/>
      <c r="DR26" s="608"/>
      <c r="DS26" s="608"/>
      <c r="DT26" s="608"/>
      <c r="DU26" s="608"/>
      <c r="DV26" s="609"/>
      <c r="DW26" s="612" t="s">
        <v>561</v>
      </c>
      <c r="DX26" s="634"/>
      <c r="DY26" s="634"/>
      <c r="DZ26" s="634"/>
      <c r="EA26" s="634"/>
      <c r="EB26" s="634"/>
      <c r="EC26" s="635"/>
    </row>
    <row r="27" spans="2:133" ht="11.25" customHeight="1" x14ac:dyDescent="0.2">
      <c r="B27" s="604" t="s">
        <v>571</v>
      </c>
      <c r="C27" s="605"/>
      <c r="D27" s="605"/>
      <c r="E27" s="605"/>
      <c r="F27" s="605"/>
      <c r="G27" s="605"/>
      <c r="H27" s="605"/>
      <c r="I27" s="605"/>
      <c r="J27" s="605"/>
      <c r="K27" s="605"/>
      <c r="L27" s="605"/>
      <c r="M27" s="605"/>
      <c r="N27" s="605"/>
      <c r="O27" s="605"/>
      <c r="P27" s="605"/>
      <c r="Q27" s="606"/>
      <c r="R27" s="607">
        <v>3274589</v>
      </c>
      <c r="S27" s="608"/>
      <c r="T27" s="608"/>
      <c r="U27" s="608"/>
      <c r="V27" s="608"/>
      <c r="W27" s="608"/>
      <c r="X27" s="608"/>
      <c r="Y27" s="609"/>
      <c r="Z27" s="610">
        <v>62.8</v>
      </c>
      <c r="AA27" s="610"/>
      <c r="AB27" s="610"/>
      <c r="AC27" s="610"/>
      <c r="AD27" s="611">
        <v>3098828</v>
      </c>
      <c r="AE27" s="611"/>
      <c r="AF27" s="611"/>
      <c r="AG27" s="611"/>
      <c r="AH27" s="611"/>
      <c r="AI27" s="611"/>
      <c r="AJ27" s="611"/>
      <c r="AK27" s="611"/>
      <c r="AL27" s="612">
        <v>99.699996948242188</v>
      </c>
      <c r="AM27" s="613"/>
      <c r="AN27" s="613"/>
      <c r="AO27" s="614"/>
      <c r="AP27" s="604" t="s">
        <v>288</v>
      </c>
      <c r="AQ27" s="605"/>
      <c r="AR27" s="605"/>
      <c r="AS27" s="605"/>
      <c r="AT27" s="605"/>
      <c r="AU27" s="605"/>
      <c r="AV27" s="605"/>
      <c r="AW27" s="605"/>
      <c r="AX27" s="605"/>
      <c r="AY27" s="605"/>
      <c r="AZ27" s="605"/>
      <c r="BA27" s="605"/>
      <c r="BB27" s="605"/>
      <c r="BC27" s="605"/>
      <c r="BD27" s="605"/>
      <c r="BE27" s="605"/>
      <c r="BF27" s="606"/>
      <c r="BG27" s="607">
        <v>724818</v>
      </c>
      <c r="BH27" s="608"/>
      <c r="BI27" s="608"/>
      <c r="BJ27" s="608"/>
      <c r="BK27" s="608"/>
      <c r="BL27" s="608"/>
      <c r="BM27" s="608"/>
      <c r="BN27" s="609"/>
      <c r="BO27" s="610">
        <v>100</v>
      </c>
      <c r="BP27" s="610"/>
      <c r="BQ27" s="610"/>
      <c r="BR27" s="610"/>
      <c r="BS27" s="611" t="s">
        <v>561</v>
      </c>
      <c r="BT27" s="611"/>
      <c r="BU27" s="611"/>
      <c r="BV27" s="611"/>
      <c r="BW27" s="611"/>
      <c r="BX27" s="611"/>
      <c r="BY27" s="611"/>
      <c r="BZ27" s="611"/>
      <c r="CA27" s="611"/>
      <c r="CB27" s="615"/>
      <c r="CD27" s="604" t="s">
        <v>572</v>
      </c>
      <c r="CE27" s="605"/>
      <c r="CF27" s="605"/>
      <c r="CG27" s="605"/>
      <c r="CH27" s="605"/>
      <c r="CI27" s="605"/>
      <c r="CJ27" s="605"/>
      <c r="CK27" s="605"/>
      <c r="CL27" s="605"/>
      <c r="CM27" s="605"/>
      <c r="CN27" s="605"/>
      <c r="CO27" s="605"/>
      <c r="CP27" s="605"/>
      <c r="CQ27" s="606"/>
      <c r="CR27" s="607">
        <v>489647</v>
      </c>
      <c r="CS27" s="640"/>
      <c r="CT27" s="640"/>
      <c r="CU27" s="640"/>
      <c r="CV27" s="640"/>
      <c r="CW27" s="640"/>
      <c r="CX27" s="640"/>
      <c r="CY27" s="641"/>
      <c r="CZ27" s="612">
        <v>10.199999999999999</v>
      </c>
      <c r="DA27" s="634"/>
      <c r="DB27" s="634"/>
      <c r="DC27" s="642"/>
      <c r="DD27" s="616">
        <v>83928</v>
      </c>
      <c r="DE27" s="640"/>
      <c r="DF27" s="640"/>
      <c r="DG27" s="640"/>
      <c r="DH27" s="640"/>
      <c r="DI27" s="640"/>
      <c r="DJ27" s="640"/>
      <c r="DK27" s="641"/>
      <c r="DL27" s="616">
        <v>75953</v>
      </c>
      <c r="DM27" s="640"/>
      <c r="DN27" s="640"/>
      <c r="DO27" s="640"/>
      <c r="DP27" s="640"/>
      <c r="DQ27" s="640"/>
      <c r="DR27" s="640"/>
      <c r="DS27" s="640"/>
      <c r="DT27" s="640"/>
      <c r="DU27" s="640"/>
      <c r="DV27" s="641"/>
      <c r="DW27" s="612">
        <v>2.2999999999999998</v>
      </c>
      <c r="DX27" s="634"/>
      <c r="DY27" s="634"/>
      <c r="DZ27" s="634"/>
      <c r="EA27" s="634"/>
      <c r="EB27" s="634"/>
      <c r="EC27" s="635"/>
    </row>
    <row r="28" spans="2:133" ht="11.25" customHeight="1" x14ac:dyDescent="0.2">
      <c r="B28" s="604" t="s">
        <v>289</v>
      </c>
      <c r="C28" s="605"/>
      <c r="D28" s="605"/>
      <c r="E28" s="605"/>
      <c r="F28" s="605"/>
      <c r="G28" s="605"/>
      <c r="H28" s="605"/>
      <c r="I28" s="605"/>
      <c r="J28" s="605"/>
      <c r="K28" s="605"/>
      <c r="L28" s="605"/>
      <c r="M28" s="605"/>
      <c r="N28" s="605"/>
      <c r="O28" s="605"/>
      <c r="P28" s="605"/>
      <c r="Q28" s="606"/>
      <c r="R28" s="607">
        <v>805</v>
      </c>
      <c r="S28" s="608"/>
      <c r="T28" s="608"/>
      <c r="U28" s="608"/>
      <c r="V28" s="608"/>
      <c r="W28" s="608"/>
      <c r="X28" s="608"/>
      <c r="Y28" s="609"/>
      <c r="Z28" s="610">
        <v>0</v>
      </c>
      <c r="AA28" s="610"/>
      <c r="AB28" s="610"/>
      <c r="AC28" s="610"/>
      <c r="AD28" s="611">
        <v>805</v>
      </c>
      <c r="AE28" s="611"/>
      <c r="AF28" s="611"/>
      <c r="AG28" s="611"/>
      <c r="AH28" s="611"/>
      <c r="AI28" s="611"/>
      <c r="AJ28" s="611"/>
      <c r="AK28" s="611"/>
      <c r="AL28" s="612">
        <v>0</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573</v>
      </c>
      <c r="CE28" s="605"/>
      <c r="CF28" s="605"/>
      <c r="CG28" s="605"/>
      <c r="CH28" s="605"/>
      <c r="CI28" s="605"/>
      <c r="CJ28" s="605"/>
      <c r="CK28" s="605"/>
      <c r="CL28" s="605"/>
      <c r="CM28" s="605"/>
      <c r="CN28" s="605"/>
      <c r="CO28" s="605"/>
      <c r="CP28" s="605"/>
      <c r="CQ28" s="606"/>
      <c r="CR28" s="607">
        <v>481571</v>
      </c>
      <c r="CS28" s="608"/>
      <c r="CT28" s="608"/>
      <c r="CU28" s="608"/>
      <c r="CV28" s="608"/>
      <c r="CW28" s="608"/>
      <c r="CX28" s="608"/>
      <c r="CY28" s="609"/>
      <c r="CZ28" s="612">
        <v>10</v>
      </c>
      <c r="DA28" s="634"/>
      <c r="DB28" s="634"/>
      <c r="DC28" s="642"/>
      <c r="DD28" s="616">
        <v>475338</v>
      </c>
      <c r="DE28" s="608"/>
      <c r="DF28" s="608"/>
      <c r="DG28" s="608"/>
      <c r="DH28" s="608"/>
      <c r="DI28" s="608"/>
      <c r="DJ28" s="608"/>
      <c r="DK28" s="609"/>
      <c r="DL28" s="616">
        <v>475338</v>
      </c>
      <c r="DM28" s="608"/>
      <c r="DN28" s="608"/>
      <c r="DO28" s="608"/>
      <c r="DP28" s="608"/>
      <c r="DQ28" s="608"/>
      <c r="DR28" s="608"/>
      <c r="DS28" s="608"/>
      <c r="DT28" s="608"/>
      <c r="DU28" s="608"/>
      <c r="DV28" s="609"/>
      <c r="DW28" s="612">
        <v>14.7</v>
      </c>
      <c r="DX28" s="634"/>
      <c r="DY28" s="634"/>
      <c r="DZ28" s="634"/>
      <c r="EA28" s="634"/>
      <c r="EB28" s="634"/>
      <c r="EC28" s="635"/>
    </row>
    <row r="29" spans="2:133" ht="11.25" customHeight="1" x14ac:dyDescent="0.2">
      <c r="B29" s="604" t="s">
        <v>290</v>
      </c>
      <c r="C29" s="605"/>
      <c r="D29" s="605"/>
      <c r="E29" s="605"/>
      <c r="F29" s="605"/>
      <c r="G29" s="605"/>
      <c r="H29" s="605"/>
      <c r="I29" s="605"/>
      <c r="J29" s="605"/>
      <c r="K29" s="605"/>
      <c r="L29" s="605"/>
      <c r="M29" s="605"/>
      <c r="N29" s="605"/>
      <c r="O29" s="605"/>
      <c r="P29" s="605"/>
      <c r="Q29" s="606"/>
      <c r="R29" s="607">
        <v>8685</v>
      </c>
      <c r="S29" s="608"/>
      <c r="T29" s="608"/>
      <c r="U29" s="608"/>
      <c r="V29" s="608"/>
      <c r="W29" s="608"/>
      <c r="X29" s="608"/>
      <c r="Y29" s="609"/>
      <c r="Z29" s="610">
        <v>0.2</v>
      </c>
      <c r="AA29" s="610"/>
      <c r="AB29" s="610"/>
      <c r="AC29" s="610"/>
      <c r="AD29" s="611" t="s">
        <v>128</v>
      </c>
      <c r="AE29" s="611"/>
      <c r="AF29" s="611"/>
      <c r="AG29" s="611"/>
      <c r="AH29" s="611"/>
      <c r="AI29" s="611"/>
      <c r="AJ29" s="611"/>
      <c r="AK29" s="611"/>
      <c r="AL29" s="612" t="s">
        <v>561</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291</v>
      </c>
      <c r="CE29" s="646"/>
      <c r="CF29" s="604" t="s">
        <v>574</v>
      </c>
      <c r="CG29" s="605"/>
      <c r="CH29" s="605"/>
      <c r="CI29" s="605"/>
      <c r="CJ29" s="605"/>
      <c r="CK29" s="605"/>
      <c r="CL29" s="605"/>
      <c r="CM29" s="605"/>
      <c r="CN29" s="605"/>
      <c r="CO29" s="605"/>
      <c r="CP29" s="605"/>
      <c r="CQ29" s="606"/>
      <c r="CR29" s="607">
        <v>481571</v>
      </c>
      <c r="CS29" s="640"/>
      <c r="CT29" s="640"/>
      <c r="CU29" s="640"/>
      <c r="CV29" s="640"/>
      <c r="CW29" s="640"/>
      <c r="CX29" s="640"/>
      <c r="CY29" s="641"/>
      <c r="CZ29" s="612">
        <v>10</v>
      </c>
      <c r="DA29" s="634"/>
      <c r="DB29" s="634"/>
      <c r="DC29" s="642"/>
      <c r="DD29" s="616">
        <v>475338</v>
      </c>
      <c r="DE29" s="640"/>
      <c r="DF29" s="640"/>
      <c r="DG29" s="640"/>
      <c r="DH29" s="640"/>
      <c r="DI29" s="640"/>
      <c r="DJ29" s="640"/>
      <c r="DK29" s="641"/>
      <c r="DL29" s="616">
        <v>475338</v>
      </c>
      <c r="DM29" s="640"/>
      <c r="DN29" s="640"/>
      <c r="DO29" s="640"/>
      <c r="DP29" s="640"/>
      <c r="DQ29" s="640"/>
      <c r="DR29" s="640"/>
      <c r="DS29" s="640"/>
      <c r="DT29" s="640"/>
      <c r="DU29" s="640"/>
      <c r="DV29" s="641"/>
      <c r="DW29" s="612">
        <v>14.7</v>
      </c>
      <c r="DX29" s="634"/>
      <c r="DY29" s="634"/>
      <c r="DZ29" s="634"/>
      <c r="EA29" s="634"/>
      <c r="EB29" s="634"/>
      <c r="EC29" s="635"/>
    </row>
    <row r="30" spans="2:133" ht="11.25" customHeight="1" x14ac:dyDescent="0.2">
      <c r="B30" s="604" t="s">
        <v>292</v>
      </c>
      <c r="C30" s="605"/>
      <c r="D30" s="605"/>
      <c r="E30" s="605"/>
      <c r="F30" s="605"/>
      <c r="G30" s="605"/>
      <c r="H30" s="605"/>
      <c r="I30" s="605"/>
      <c r="J30" s="605"/>
      <c r="K30" s="605"/>
      <c r="L30" s="605"/>
      <c r="M30" s="605"/>
      <c r="N30" s="605"/>
      <c r="O30" s="605"/>
      <c r="P30" s="605"/>
      <c r="Q30" s="606"/>
      <c r="R30" s="607">
        <v>54119</v>
      </c>
      <c r="S30" s="608"/>
      <c r="T30" s="608"/>
      <c r="U30" s="608"/>
      <c r="V30" s="608"/>
      <c r="W30" s="608"/>
      <c r="X30" s="608"/>
      <c r="Y30" s="609"/>
      <c r="Z30" s="610">
        <v>1</v>
      </c>
      <c r="AA30" s="610"/>
      <c r="AB30" s="610"/>
      <c r="AC30" s="610"/>
      <c r="AD30" s="611">
        <v>1975</v>
      </c>
      <c r="AE30" s="611"/>
      <c r="AF30" s="611"/>
      <c r="AG30" s="611"/>
      <c r="AH30" s="611"/>
      <c r="AI30" s="611"/>
      <c r="AJ30" s="611"/>
      <c r="AK30" s="611"/>
      <c r="AL30" s="612">
        <v>0.1</v>
      </c>
      <c r="AM30" s="613"/>
      <c r="AN30" s="613"/>
      <c r="AO30" s="614"/>
      <c r="AP30" s="589" t="s">
        <v>227</v>
      </c>
      <c r="AQ30" s="590"/>
      <c r="AR30" s="590"/>
      <c r="AS30" s="590"/>
      <c r="AT30" s="590"/>
      <c r="AU30" s="590"/>
      <c r="AV30" s="590"/>
      <c r="AW30" s="590"/>
      <c r="AX30" s="590"/>
      <c r="AY30" s="590"/>
      <c r="AZ30" s="590"/>
      <c r="BA30" s="590"/>
      <c r="BB30" s="590"/>
      <c r="BC30" s="590"/>
      <c r="BD30" s="590"/>
      <c r="BE30" s="590"/>
      <c r="BF30" s="591"/>
      <c r="BG30" s="589" t="s">
        <v>293</v>
      </c>
      <c r="BH30" s="643"/>
      <c r="BI30" s="643"/>
      <c r="BJ30" s="643"/>
      <c r="BK30" s="643"/>
      <c r="BL30" s="643"/>
      <c r="BM30" s="643"/>
      <c r="BN30" s="643"/>
      <c r="BO30" s="643"/>
      <c r="BP30" s="643"/>
      <c r="BQ30" s="644"/>
      <c r="BR30" s="589" t="s">
        <v>294</v>
      </c>
      <c r="BS30" s="643"/>
      <c r="BT30" s="643"/>
      <c r="BU30" s="643"/>
      <c r="BV30" s="643"/>
      <c r="BW30" s="643"/>
      <c r="BX30" s="643"/>
      <c r="BY30" s="643"/>
      <c r="BZ30" s="643"/>
      <c r="CA30" s="643"/>
      <c r="CB30" s="644"/>
      <c r="CD30" s="647"/>
      <c r="CE30" s="648"/>
      <c r="CF30" s="604" t="s">
        <v>575</v>
      </c>
      <c r="CG30" s="605"/>
      <c r="CH30" s="605"/>
      <c r="CI30" s="605"/>
      <c r="CJ30" s="605"/>
      <c r="CK30" s="605"/>
      <c r="CL30" s="605"/>
      <c r="CM30" s="605"/>
      <c r="CN30" s="605"/>
      <c r="CO30" s="605"/>
      <c r="CP30" s="605"/>
      <c r="CQ30" s="606"/>
      <c r="CR30" s="607">
        <v>463965</v>
      </c>
      <c r="CS30" s="608"/>
      <c r="CT30" s="608"/>
      <c r="CU30" s="608"/>
      <c r="CV30" s="608"/>
      <c r="CW30" s="608"/>
      <c r="CX30" s="608"/>
      <c r="CY30" s="609"/>
      <c r="CZ30" s="612">
        <v>9.6</v>
      </c>
      <c r="DA30" s="634"/>
      <c r="DB30" s="634"/>
      <c r="DC30" s="642"/>
      <c r="DD30" s="616">
        <v>458281</v>
      </c>
      <c r="DE30" s="608"/>
      <c r="DF30" s="608"/>
      <c r="DG30" s="608"/>
      <c r="DH30" s="608"/>
      <c r="DI30" s="608"/>
      <c r="DJ30" s="608"/>
      <c r="DK30" s="609"/>
      <c r="DL30" s="616">
        <v>458281</v>
      </c>
      <c r="DM30" s="608"/>
      <c r="DN30" s="608"/>
      <c r="DO30" s="608"/>
      <c r="DP30" s="608"/>
      <c r="DQ30" s="608"/>
      <c r="DR30" s="608"/>
      <c r="DS30" s="608"/>
      <c r="DT30" s="608"/>
      <c r="DU30" s="608"/>
      <c r="DV30" s="609"/>
      <c r="DW30" s="612">
        <v>14.2</v>
      </c>
      <c r="DX30" s="634"/>
      <c r="DY30" s="634"/>
      <c r="DZ30" s="634"/>
      <c r="EA30" s="634"/>
      <c r="EB30" s="634"/>
      <c r="EC30" s="635"/>
    </row>
    <row r="31" spans="2:133" ht="11.25" customHeight="1" x14ac:dyDescent="0.2">
      <c r="B31" s="604" t="s">
        <v>295</v>
      </c>
      <c r="C31" s="605"/>
      <c r="D31" s="605"/>
      <c r="E31" s="605"/>
      <c r="F31" s="605"/>
      <c r="G31" s="605"/>
      <c r="H31" s="605"/>
      <c r="I31" s="605"/>
      <c r="J31" s="605"/>
      <c r="K31" s="605"/>
      <c r="L31" s="605"/>
      <c r="M31" s="605"/>
      <c r="N31" s="605"/>
      <c r="O31" s="605"/>
      <c r="P31" s="605"/>
      <c r="Q31" s="606"/>
      <c r="R31" s="607">
        <v>8088</v>
      </c>
      <c r="S31" s="608"/>
      <c r="T31" s="608"/>
      <c r="U31" s="608"/>
      <c r="V31" s="608"/>
      <c r="W31" s="608"/>
      <c r="X31" s="608"/>
      <c r="Y31" s="609"/>
      <c r="Z31" s="610">
        <v>0.2</v>
      </c>
      <c r="AA31" s="610"/>
      <c r="AB31" s="610"/>
      <c r="AC31" s="610"/>
      <c r="AD31" s="611" t="s">
        <v>561</v>
      </c>
      <c r="AE31" s="611"/>
      <c r="AF31" s="611"/>
      <c r="AG31" s="611"/>
      <c r="AH31" s="611"/>
      <c r="AI31" s="611"/>
      <c r="AJ31" s="611"/>
      <c r="AK31" s="611"/>
      <c r="AL31" s="612" t="s">
        <v>561</v>
      </c>
      <c r="AM31" s="613"/>
      <c r="AN31" s="613"/>
      <c r="AO31" s="614"/>
      <c r="AP31" s="655" t="s">
        <v>296</v>
      </c>
      <c r="AQ31" s="656"/>
      <c r="AR31" s="656"/>
      <c r="AS31" s="656"/>
      <c r="AT31" s="661" t="s">
        <v>297</v>
      </c>
      <c r="AU31" s="347"/>
      <c r="AV31" s="347"/>
      <c r="AW31" s="347"/>
      <c r="AX31" s="593" t="s">
        <v>190</v>
      </c>
      <c r="AY31" s="594"/>
      <c r="AZ31" s="594"/>
      <c r="BA31" s="594"/>
      <c r="BB31" s="594"/>
      <c r="BC31" s="594"/>
      <c r="BD31" s="594"/>
      <c r="BE31" s="594"/>
      <c r="BF31" s="595"/>
      <c r="BG31" s="654">
        <v>99.1</v>
      </c>
      <c r="BH31" s="651"/>
      <c r="BI31" s="651"/>
      <c r="BJ31" s="651"/>
      <c r="BK31" s="651"/>
      <c r="BL31" s="651"/>
      <c r="BM31" s="602">
        <v>97</v>
      </c>
      <c r="BN31" s="651"/>
      <c r="BO31" s="651"/>
      <c r="BP31" s="651"/>
      <c r="BQ31" s="652"/>
      <c r="BR31" s="654">
        <v>98.2</v>
      </c>
      <c r="BS31" s="651"/>
      <c r="BT31" s="651"/>
      <c r="BU31" s="651"/>
      <c r="BV31" s="651"/>
      <c r="BW31" s="651"/>
      <c r="BX31" s="602">
        <v>95.6</v>
      </c>
      <c r="BY31" s="651"/>
      <c r="BZ31" s="651"/>
      <c r="CA31" s="651"/>
      <c r="CB31" s="652"/>
      <c r="CD31" s="647"/>
      <c r="CE31" s="648"/>
      <c r="CF31" s="604" t="s">
        <v>298</v>
      </c>
      <c r="CG31" s="605"/>
      <c r="CH31" s="605"/>
      <c r="CI31" s="605"/>
      <c r="CJ31" s="605"/>
      <c r="CK31" s="605"/>
      <c r="CL31" s="605"/>
      <c r="CM31" s="605"/>
      <c r="CN31" s="605"/>
      <c r="CO31" s="605"/>
      <c r="CP31" s="605"/>
      <c r="CQ31" s="606"/>
      <c r="CR31" s="607">
        <v>17606</v>
      </c>
      <c r="CS31" s="640"/>
      <c r="CT31" s="640"/>
      <c r="CU31" s="640"/>
      <c r="CV31" s="640"/>
      <c r="CW31" s="640"/>
      <c r="CX31" s="640"/>
      <c r="CY31" s="641"/>
      <c r="CZ31" s="612">
        <v>0.4</v>
      </c>
      <c r="DA31" s="634"/>
      <c r="DB31" s="634"/>
      <c r="DC31" s="642"/>
      <c r="DD31" s="616">
        <v>17057</v>
      </c>
      <c r="DE31" s="640"/>
      <c r="DF31" s="640"/>
      <c r="DG31" s="640"/>
      <c r="DH31" s="640"/>
      <c r="DI31" s="640"/>
      <c r="DJ31" s="640"/>
      <c r="DK31" s="641"/>
      <c r="DL31" s="616">
        <v>17057</v>
      </c>
      <c r="DM31" s="640"/>
      <c r="DN31" s="640"/>
      <c r="DO31" s="640"/>
      <c r="DP31" s="640"/>
      <c r="DQ31" s="640"/>
      <c r="DR31" s="640"/>
      <c r="DS31" s="640"/>
      <c r="DT31" s="640"/>
      <c r="DU31" s="640"/>
      <c r="DV31" s="641"/>
      <c r="DW31" s="612">
        <v>0.5</v>
      </c>
      <c r="DX31" s="634"/>
      <c r="DY31" s="634"/>
      <c r="DZ31" s="634"/>
      <c r="EA31" s="634"/>
      <c r="EB31" s="634"/>
      <c r="EC31" s="635"/>
    </row>
    <row r="32" spans="2:133" ht="11.25" customHeight="1" x14ac:dyDescent="0.2">
      <c r="B32" s="604" t="s">
        <v>299</v>
      </c>
      <c r="C32" s="605"/>
      <c r="D32" s="605"/>
      <c r="E32" s="605"/>
      <c r="F32" s="605"/>
      <c r="G32" s="605"/>
      <c r="H32" s="605"/>
      <c r="I32" s="605"/>
      <c r="J32" s="605"/>
      <c r="K32" s="605"/>
      <c r="L32" s="605"/>
      <c r="M32" s="605"/>
      <c r="N32" s="605"/>
      <c r="O32" s="605"/>
      <c r="P32" s="605"/>
      <c r="Q32" s="606"/>
      <c r="R32" s="607">
        <v>613579</v>
      </c>
      <c r="S32" s="608"/>
      <c r="T32" s="608"/>
      <c r="U32" s="608"/>
      <c r="V32" s="608"/>
      <c r="W32" s="608"/>
      <c r="X32" s="608"/>
      <c r="Y32" s="609"/>
      <c r="Z32" s="610">
        <v>11.8</v>
      </c>
      <c r="AA32" s="610"/>
      <c r="AB32" s="610"/>
      <c r="AC32" s="610"/>
      <c r="AD32" s="611" t="s">
        <v>565</v>
      </c>
      <c r="AE32" s="611"/>
      <c r="AF32" s="611"/>
      <c r="AG32" s="611"/>
      <c r="AH32" s="611"/>
      <c r="AI32" s="611"/>
      <c r="AJ32" s="611"/>
      <c r="AK32" s="611"/>
      <c r="AL32" s="612" t="s">
        <v>128</v>
      </c>
      <c r="AM32" s="613"/>
      <c r="AN32" s="613"/>
      <c r="AO32" s="614"/>
      <c r="AP32" s="657"/>
      <c r="AQ32" s="658"/>
      <c r="AR32" s="658"/>
      <c r="AS32" s="658"/>
      <c r="AT32" s="662"/>
      <c r="AU32" s="205" t="s">
        <v>300</v>
      </c>
      <c r="AX32" s="604" t="s">
        <v>301</v>
      </c>
      <c r="AY32" s="605"/>
      <c r="AZ32" s="605"/>
      <c r="BA32" s="605"/>
      <c r="BB32" s="605"/>
      <c r="BC32" s="605"/>
      <c r="BD32" s="605"/>
      <c r="BE32" s="605"/>
      <c r="BF32" s="606"/>
      <c r="BG32" s="664">
        <v>99.3</v>
      </c>
      <c r="BH32" s="640"/>
      <c r="BI32" s="640"/>
      <c r="BJ32" s="640"/>
      <c r="BK32" s="640"/>
      <c r="BL32" s="640"/>
      <c r="BM32" s="613">
        <v>97.7</v>
      </c>
      <c r="BN32" s="640"/>
      <c r="BO32" s="640"/>
      <c r="BP32" s="640"/>
      <c r="BQ32" s="653"/>
      <c r="BR32" s="664">
        <v>98.7</v>
      </c>
      <c r="BS32" s="640"/>
      <c r="BT32" s="640"/>
      <c r="BU32" s="640"/>
      <c r="BV32" s="640"/>
      <c r="BW32" s="640"/>
      <c r="BX32" s="613">
        <v>96.2</v>
      </c>
      <c r="BY32" s="640"/>
      <c r="BZ32" s="640"/>
      <c r="CA32" s="640"/>
      <c r="CB32" s="653"/>
      <c r="CD32" s="649"/>
      <c r="CE32" s="650"/>
      <c r="CF32" s="604" t="s">
        <v>576</v>
      </c>
      <c r="CG32" s="605"/>
      <c r="CH32" s="605"/>
      <c r="CI32" s="605"/>
      <c r="CJ32" s="605"/>
      <c r="CK32" s="605"/>
      <c r="CL32" s="605"/>
      <c r="CM32" s="605"/>
      <c r="CN32" s="605"/>
      <c r="CO32" s="605"/>
      <c r="CP32" s="605"/>
      <c r="CQ32" s="606"/>
      <c r="CR32" s="607" t="s">
        <v>561</v>
      </c>
      <c r="CS32" s="608"/>
      <c r="CT32" s="608"/>
      <c r="CU32" s="608"/>
      <c r="CV32" s="608"/>
      <c r="CW32" s="608"/>
      <c r="CX32" s="608"/>
      <c r="CY32" s="609"/>
      <c r="CZ32" s="612" t="s">
        <v>561</v>
      </c>
      <c r="DA32" s="634"/>
      <c r="DB32" s="634"/>
      <c r="DC32" s="642"/>
      <c r="DD32" s="616" t="s">
        <v>128</v>
      </c>
      <c r="DE32" s="608"/>
      <c r="DF32" s="608"/>
      <c r="DG32" s="608"/>
      <c r="DH32" s="608"/>
      <c r="DI32" s="608"/>
      <c r="DJ32" s="608"/>
      <c r="DK32" s="609"/>
      <c r="DL32" s="616" t="s">
        <v>128</v>
      </c>
      <c r="DM32" s="608"/>
      <c r="DN32" s="608"/>
      <c r="DO32" s="608"/>
      <c r="DP32" s="608"/>
      <c r="DQ32" s="608"/>
      <c r="DR32" s="608"/>
      <c r="DS32" s="608"/>
      <c r="DT32" s="608"/>
      <c r="DU32" s="608"/>
      <c r="DV32" s="609"/>
      <c r="DW32" s="612" t="s">
        <v>561</v>
      </c>
      <c r="DX32" s="634"/>
      <c r="DY32" s="634"/>
      <c r="DZ32" s="634"/>
      <c r="EA32" s="634"/>
      <c r="EB32" s="634"/>
      <c r="EC32" s="635"/>
    </row>
    <row r="33" spans="2:133" ht="11.25" customHeight="1" x14ac:dyDescent="0.2">
      <c r="B33" s="636" t="s">
        <v>302</v>
      </c>
      <c r="C33" s="637"/>
      <c r="D33" s="637"/>
      <c r="E33" s="637"/>
      <c r="F33" s="637"/>
      <c r="G33" s="637"/>
      <c r="H33" s="637"/>
      <c r="I33" s="637"/>
      <c r="J33" s="637"/>
      <c r="K33" s="637"/>
      <c r="L33" s="637"/>
      <c r="M33" s="637"/>
      <c r="N33" s="637"/>
      <c r="O33" s="637"/>
      <c r="P33" s="637"/>
      <c r="Q33" s="638"/>
      <c r="R33" s="607" t="s">
        <v>561</v>
      </c>
      <c r="S33" s="608"/>
      <c r="T33" s="608"/>
      <c r="U33" s="608"/>
      <c r="V33" s="608"/>
      <c r="W33" s="608"/>
      <c r="X33" s="608"/>
      <c r="Y33" s="609"/>
      <c r="Z33" s="610" t="s">
        <v>561</v>
      </c>
      <c r="AA33" s="610"/>
      <c r="AB33" s="610"/>
      <c r="AC33" s="610"/>
      <c r="AD33" s="611" t="s">
        <v>128</v>
      </c>
      <c r="AE33" s="611"/>
      <c r="AF33" s="611"/>
      <c r="AG33" s="611"/>
      <c r="AH33" s="611"/>
      <c r="AI33" s="611"/>
      <c r="AJ33" s="611"/>
      <c r="AK33" s="611"/>
      <c r="AL33" s="612" t="s">
        <v>128</v>
      </c>
      <c r="AM33" s="613"/>
      <c r="AN33" s="613"/>
      <c r="AO33" s="614"/>
      <c r="AP33" s="659"/>
      <c r="AQ33" s="660"/>
      <c r="AR33" s="660"/>
      <c r="AS33" s="660"/>
      <c r="AT33" s="663"/>
      <c r="AU33" s="343"/>
      <c r="AV33" s="343"/>
      <c r="AW33" s="343"/>
      <c r="AX33" s="625" t="s">
        <v>303</v>
      </c>
      <c r="AY33" s="626"/>
      <c r="AZ33" s="626"/>
      <c r="BA33" s="626"/>
      <c r="BB33" s="626"/>
      <c r="BC33" s="626"/>
      <c r="BD33" s="626"/>
      <c r="BE33" s="626"/>
      <c r="BF33" s="627"/>
      <c r="BG33" s="665">
        <v>98.7</v>
      </c>
      <c r="BH33" s="666"/>
      <c r="BI33" s="666"/>
      <c r="BJ33" s="666"/>
      <c r="BK33" s="666"/>
      <c r="BL33" s="666"/>
      <c r="BM33" s="667">
        <v>95.9</v>
      </c>
      <c r="BN33" s="666"/>
      <c r="BO33" s="666"/>
      <c r="BP33" s="666"/>
      <c r="BQ33" s="668"/>
      <c r="BR33" s="665">
        <v>97.5</v>
      </c>
      <c r="BS33" s="666"/>
      <c r="BT33" s="666"/>
      <c r="BU33" s="666"/>
      <c r="BV33" s="666"/>
      <c r="BW33" s="666"/>
      <c r="BX33" s="667">
        <v>94.5</v>
      </c>
      <c r="BY33" s="666"/>
      <c r="BZ33" s="666"/>
      <c r="CA33" s="666"/>
      <c r="CB33" s="668"/>
      <c r="CD33" s="604" t="s">
        <v>304</v>
      </c>
      <c r="CE33" s="605"/>
      <c r="CF33" s="605"/>
      <c r="CG33" s="605"/>
      <c r="CH33" s="605"/>
      <c r="CI33" s="605"/>
      <c r="CJ33" s="605"/>
      <c r="CK33" s="605"/>
      <c r="CL33" s="605"/>
      <c r="CM33" s="605"/>
      <c r="CN33" s="605"/>
      <c r="CO33" s="605"/>
      <c r="CP33" s="605"/>
      <c r="CQ33" s="606"/>
      <c r="CR33" s="607">
        <v>2419671</v>
      </c>
      <c r="CS33" s="640"/>
      <c r="CT33" s="640"/>
      <c r="CU33" s="640"/>
      <c r="CV33" s="640"/>
      <c r="CW33" s="640"/>
      <c r="CX33" s="640"/>
      <c r="CY33" s="641"/>
      <c r="CZ33" s="612">
        <v>50.3</v>
      </c>
      <c r="DA33" s="634"/>
      <c r="DB33" s="634"/>
      <c r="DC33" s="642"/>
      <c r="DD33" s="616">
        <v>2090820</v>
      </c>
      <c r="DE33" s="640"/>
      <c r="DF33" s="640"/>
      <c r="DG33" s="640"/>
      <c r="DH33" s="640"/>
      <c r="DI33" s="640"/>
      <c r="DJ33" s="640"/>
      <c r="DK33" s="641"/>
      <c r="DL33" s="616">
        <v>1262406</v>
      </c>
      <c r="DM33" s="640"/>
      <c r="DN33" s="640"/>
      <c r="DO33" s="640"/>
      <c r="DP33" s="640"/>
      <c r="DQ33" s="640"/>
      <c r="DR33" s="640"/>
      <c r="DS33" s="640"/>
      <c r="DT33" s="640"/>
      <c r="DU33" s="640"/>
      <c r="DV33" s="641"/>
      <c r="DW33" s="612">
        <v>39.1</v>
      </c>
      <c r="DX33" s="634"/>
      <c r="DY33" s="634"/>
      <c r="DZ33" s="634"/>
      <c r="EA33" s="634"/>
      <c r="EB33" s="634"/>
      <c r="EC33" s="635"/>
    </row>
    <row r="34" spans="2:133" ht="11.25" customHeight="1" x14ac:dyDescent="0.2">
      <c r="B34" s="604" t="s">
        <v>305</v>
      </c>
      <c r="C34" s="605"/>
      <c r="D34" s="605"/>
      <c r="E34" s="605"/>
      <c r="F34" s="605"/>
      <c r="G34" s="605"/>
      <c r="H34" s="605"/>
      <c r="I34" s="605"/>
      <c r="J34" s="605"/>
      <c r="K34" s="605"/>
      <c r="L34" s="605"/>
      <c r="M34" s="605"/>
      <c r="N34" s="605"/>
      <c r="O34" s="605"/>
      <c r="P34" s="605"/>
      <c r="Q34" s="606"/>
      <c r="R34" s="607">
        <v>302900</v>
      </c>
      <c r="S34" s="608"/>
      <c r="T34" s="608"/>
      <c r="U34" s="608"/>
      <c r="V34" s="608"/>
      <c r="W34" s="608"/>
      <c r="X34" s="608"/>
      <c r="Y34" s="609"/>
      <c r="Z34" s="610">
        <v>5.8</v>
      </c>
      <c r="AA34" s="610"/>
      <c r="AB34" s="610"/>
      <c r="AC34" s="610"/>
      <c r="AD34" s="611" t="s">
        <v>128</v>
      </c>
      <c r="AE34" s="611"/>
      <c r="AF34" s="611"/>
      <c r="AG34" s="611"/>
      <c r="AH34" s="611"/>
      <c r="AI34" s="611"/>
      <c r="AJ34" s="611"/>
      <c r="AK34" s="611"/>
      <c r="AL34" s="612" t="s">
        <v>561</v>
      </c>
      <c r="AM34" s="613"/>
      <c r="AN34" s="613"/>
      <c r="AO34" s="614"/>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306</v>
      </c>
      <c r="CE34" s="605"/>
      <c r="CF34" s="605"/>
      <c r="CG34" s="605"/>
      <c r="CH34" s="605"/>
      <c r="CI34" s="605"/>
      <c r="CJ34" s="605"/>
      <c r="CK34" s="605"/>
      <c r="CL34" s="605"/>
      <c r="CM34" s="605"/>
      <c r="CN34" s="605"/>
      <c r="CO34" s="605"/>
      <c r="CP34" s="605"/>
      <c r="CQ34" s="606"/>
      <c r="CR34" s="607">
        <v>615270</v>
      </c>
      <c r="CS34" s="608"/>
      <c r="CT34" s="608"/>
      <c r="CU34" s="608"/>
      <c r="CV34" s="608"/>
      <c r="CW34" s="608"/>
      <c r="CX34" s="608"/>
      <c r="CY34" s="609"/>
      <c r="CZ34" s="612">
        <v>12.8</v>
      </c>
      <c r="DA34" s="634"/>
      <c r="DB34" s="634"/>
      <c r="DC34" s="642"/>
      <c r="DD34" s="616">
        <v>450096</v>
      </c>
      <c r="DE34" s="608"/>
      <c r="DF34" s="608"/>
      <c r="DG34" s="608"/>
      <c r="DH34" s="608"/>
      <c r="DI34" s="608"/>
      <c r="DJ34" s="608"/>
      <c r="DK34" s="609"/>
      <c r="DL34" s="616">
        <v>347962</v>
      </c>
      <c r="DM34" s="608"/>
      <c r="DN34" s="608"/>
      <c r="DO34" s="608"/>
      <c r="DP34" s="608"/>
      <c r="DQ34" s="608"/>
      <c r="DR34" s="608"/>
      <c r="DS34" s="608"/>
      <c r="DT34" s="608"/>
      <c r="DU34" s="608"/>
      <c r="DV34" s="609"/>
      <c r="DW34" s="612">
        <v>10.8</v>
      </c>
      <c r="DX34" s="634"/>
      <c r="DY34" s="634"/>
      <c r="DZ34" s="634"/>
      <c r="EA34" s="634"/>
      <c r="EB34" s="634"/>
      <c r="EC34" s="635"/>
    </row>
    <row r="35" spans="2:133" ht="11.25" customHeight="1" x14ac:dyDescent="0.2">
      <c r="B35" s="604" t="s">
        <v>307</v>
      </c>
      <c r="C35" s="605"/>
      <c r="D35" s="605"/>
      <c r="E35" s="605"/>
      <c r="F35" s="605"/>
      <c r="G35" s="605"/>
      <c r="H35" s="605"/>
      <c r="I35" s="605"/>
      <c r="J35" s="605"/>
      <c r="K35" s="605"/>
      <c r="L35" s="605"/>
      <c r="M35" s="605"/>
      <c r="N35" s="605"/>
      <c r="O35" s="605"/>
      <c r="P35" s="605"/>
      <c r="Q35" s="606"/>
      <c r="R35" s="607">
        <v>4693</v>
      </c>
      <c r="S35" s="608"/>
      <c r="T35" s="608"/>
      <c r="U35" s="608"/>
      <c r="V35" s="608"/>
      <c r="W35" s="608"/>
      <c r="X35" s="608"/>
      <c r="Y35" s="609"/>
      <c r="Z35" s="610">
        <v>0.1</v>
      </c>
      <c r="AA35" s="610"/>
      <c r="AB35" s="610"/>
      <c r="AC35" s="610"/>
      <c r="AD35" s="611">
        <v>4137</v>
      </c>
      <c r="AE35" s="611"/>
      <c r="AF35" s="611"/>
      <c r="AG35" s="611"/>
      <c r="AH35" s="611"/>
      <c r="AI35" s="611"/>
      <c r="AJ35" s="611"/>
      <c r="AK35" s="611"/>
      <c r="AL35" s="612">
        <v>0.1</v>
      </c>
      <c r="AM35" s="613"/>
      <c r="AN35" s="613"/>
      <c r="AO35" s="614"/>
      <c r="AP35" s="211"/>
      <c r="AQ35" s="589" t="s">
        <v>308</v>
      </c>
      <c r="AR35" s="590"/>
      <c r="AS35" s="590"/>
      <c r="AT35" s="590"/>
      <c r="AU35" s="590"/>
      <c r="AV35" s="590"/>
      <c r="AW35" s="590"/>
      <c r="AX35" s="590"/>
      <c r="AY35" s="590"/>
      <c r="AZ35" s="590"/>
      <c r="BA35" s="590"/>
      <c r="BB35" s="590"/>
      <c r="BC35" s="590"/>
      <c r="BD35" s="590"/>
      <c r="BE35" s="590"/>
      <c r="BF35" s="591"/>
      <c r="BG35" s="589" t="s">
        <v>309</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310</v>
      </c>
      <c r="CE35" s="605"/>
      <c r="CF35" s="605"/>
      <c r="CG35" s="605"/>
      <c r="CH35" s="605"/>
      <c r="CI35" s="605"/>
      <c r="CJ35" s="605"/>
      <c r="CK35" s="605"/>
      <c r="CL35" s="605"/>
      <c r="CM35" s="605"/>
      <c r="CN35" s="605"/>
      <c r="CO35" s="605"/>
      <c r="CP35" s="605"/>
      <c r="CQ35" s="606"/>
      <c r="CR35" s="607">
        <v>11166</v>
      </c>
      <c r="CS35" s="640"/>
      <c r="CT35" s="640"/>
      <c r="CU35" s="640"/>
      <c r="CV35" s="640"/>
      <c r="CW35" s="640"/>
      <c r="CX35" s="640"/>
      <c r="CY35" s="641"/>
      <c r="CZ35" s="612">
        <v>0.2</v>
      </c>
      <c r="DA35" s="634"/>
      <c r="DB35" s="634"/>
      <c r="DC35" s="642"/>
      <c r="DD35" s="616">
        <v>10456</v>
      </c>
      <c r="DE35" s="640"/>
      <c r="DF35" s="640"/>
      <c r="DG35" s="640"/>
      <c r="DH35" s="640"/>
      <c r="DI35" s="640"/>
      <c r="DJ35" s="640"/>
      <c r="DK35" s="641"/>
      <c r="DL35" s="616">
        <v>10434</v>
      </c>
      <c r="DM35" s="640"/>
      <c r="DN35" s="640"/>
      <c r="DO35" s="640"/>
      <c r="DP35" s="640"/>
      <c r="DQ35" s="640"/>
      <c r="DR35" s="640"/>
      <c r="DS35" s="640"/>
      <c r="DT35" s="640"/>
      <c r="DU35" s="640"/>
      <c r="DV35" s="641"/>
      <c r="DW35" s="612">
        <v>0.3</v>
      </c>
      <c r="DX35" s="634"/>
      <c r="DY35" s="634"/>
      <c r="DZ35" s="634"/>
      <c r="EA35" s="634"/>
      <c r="EB35" s="634"/>
      <c r="EC35" s="635"/>
    </row>
    <row r="36" spans="2:133" ht="11.25" customHeight="1" x14ac:dyDescent="0.2">
      <c r="B36" s="604" t="s">
        <v>311</v>
      </c>
      <c r="C36" s="605"/>
      <c r="D36" s="605"/>
      <c r="E36" s="605"/>
      <c r="F36" s="605"/>
      <c r="G36" s="605"/>
      <c r="H36" s="605"/>
      <c r="I36" s="605"/>
      <c r="J36" s="605"/>
      <c r="K36" s="605"/>
      <c r="L36" s="605"/>
      <c r="M36" s="605"/>
      <c r="N36" s="605"/>
      <c r="O36" s="605"/>
      <c r="P36" s="605"/>
      <c r="Q36" s="606"/>
      <c r="R36" s="607">
        <v>18092</v>
      </c>
      <c r="S36" s="608"/>
      <c r="T36" s="608"/>
      <c r="U36" s="608"/>
      <c r="V36" s="608"/>
      <c r="W36" s="608"/>
      <c r="X36" s="608"/>
      <c r="Y36" s="609"/>
      <c r="Z36" s="610">
        <v>0.3</v>
      </c>
      <c r="AA36" s="610"/>
      <c r="AB36" s="610"/>
      <c r="AC36" s="610"/>
      <c r="AD36" s="611" t="s">
        <v>561</v>
      </c>
      <c r="AE36" s="611"/>
      <c r="AF36" s="611"/>
      <c r="AG36" s="611"/>
      <c r="AH36" s="611"/>
      <c r="AI36" s="611"/>
      <c r="AJ36" s="611"/>
      <c r="AK36" s="611"/>
      <c r="AL36" s="612" t="s">
        <v>561</v>
      </c>
      <c r="AM36" s="613"/>
      <c r="AN36" s="613"/>
      <c r="AO36" s="614"/>
      <c r="AP36" s="211"/>
      <c r="AQ36" s="669" t="s">
        <v>577</v>
      </c>
      <c r="AR36" s="670"/>
      <c r="AS36" s="670"/>
      <c r="AT36" s="670"/>
      <c r="AU36" s="670"/>
      <c r="AV36" s="670"/>
      <c r="AW36" s="670"/>
      <c r="AX36" s="670"/>
      <c r="AY36" s="671"/>
      <c r="AZ36" s="596">
        <v>712915</v>
      </c>
      <c r="BA36" s="597"/>
      <c r="BB36" s="597"/>
      <c r="BC36" s="597"/>
      <c r="BD36" s="597"/>
      <c r="BE36" s="597"/>
      <c r="BF36" s="672"/>
      <c r="BG36" s="593" t="s">
        <v>312</v>
      </c>
      <c r="BH36" s="594"/>
      <c r="BI36" s="594"/>
      <c r="BJ36" s="594"/>
      <c r="BK36" s="594"/>
      <c r="BL36" s="594"/>
      <c r="BM36" s="594"/>
      <c r="BN36" s="594"/>
      <c r="BO36" s="594"/>
      <c r="BP36" s="594"/>
      <c r="BQ36" s="594"/>
      <c r="BR36" s="594"/>
      <c r="BS36" s="594"/>
      <c r="BT36" s="594"/>
      <c r="BU36" s="595"/>
      <c r="BV36" s="596">
        <v>18920</v>
      </c>
      <c r="BW36" s="597"/>
      <c r="BX36" s="597"/>
      <c r="BY36" s="597"/>
      <c r="BZ36" s="597"/>
      <c r="CA36" s="597"/>
      <c r="CB36" s="672"/>
      <c r="CD36" s="604" t="s">
        <v>313</v>
      </c>
      <c r="CE36" s="605"/>
      <c r="CF36" s="605"/>
      <c r="CG36" s="605"/>
      <c r="CH36" s="605"/>
      <c r="CI36" s="605"/>
      <c r="CJ36" s="605"/>
      <c r="CK36" s="605"/>
      <c r="CL36" s="605"/>
      <c r="CM36" s="605"/>
      <c r="CN36" s="605"/>
      <c r="CO36" s="605"/>
      <c r="CP36" s="605"/>
      <c r="CQ36" s="606"/>
      <c r="CR36" s="607">
        <v>821136</v>
      </c>
      <c r="CS36" s="608"/>
      <c r="CT36" s="608"/>
      <c r="CU36" s="608"/>
      <c r="CV36" s="608"/>
      <c r="CW36" s="608"/>
      <c r="CX36" s="608"/>
      <c r="CY36" s="609"/>
      <c r="CZ36" s="612">
        <v>17.100000000000001</v>
      </c>
      <c r="DA36" s="634"/>
      <c r="DB36" s="634"/>
      <c r="DC36" s="642"/>
      <c r="DD36" s="616">
        <v>757557</v>
      </c>
      <c r="DE36" s="608"/>
      <c r="DF36" s="608"/>
      <c r="DG36" s="608"/>
      <c r="DH36" s="608"/>
      <c r="DI36" s="608"/>
      <c r="DJ36" s="608"/>
      <c r="DK36" s="609"/>
      <c r="DL36" s="616">
        <v>489290</v>
      </c>
      <c r="DM36" s="608"/>
      <c r="DN36" s="608"/>
      <c r="DO36" s="608"/>
      <c r="DP36" s="608"/>
      <c r="DQ36" s="608"/>
      <c r="DR36" s="608"/>
      <c r="DS36" s="608"/>
      <c r="DT36" s="608"/>
      <c r="DU36" s="608"/>
      <c r="DV36" s="609"/>
      <c r="DW36" s="612">
        <v>15.1</v>
      </c>
      <c r="DX36" s="634"/>
      <c r="DY36" s="634"/>
      <c r="DZ36" s="634"/>
      <c r="EA36" s="634"/>
      <c r="EB36" s="634"/>
      <c r="EC36" s="635"/>
    </row>
    <row r="37" spans="2:133" ht="11.25" customHeight="1" x14ac:dyDescent="0.2">
      <c r="B37" s="604" t="s">
        <v>314</v>
      </c>
      <c r="C37" s="605"/>
      <c r="D37" s="605"/>
      <c r="E37" s="605"/>
      <c r="F37" s="605"/>
      <c r="G37" s="605"/>
      <c r="H37" s="605"/>
      <c r="I37" s="605"/>
      <c r="J37" s="605"/>
      <c r="K37" s="605"/>
      <c r="L37" s="605"/>
      <c r="M37" s="605"/>
      <c r="N37" s="605"/>
      <c r="O37" s="605"/>
      <c r="P37" s="605"/>
      <c r="Q37" s="606"/>
      <c r="R37" s="607">
        <v>26292</v>
      </c>
      <c r="S37" s="608"/>
      <c r="T37" s="608"/>
      <c r="U37" s="608"/>
      <c r="V37" s="608"/>
      <c r="W37" s="608"/>
      <c r="X37" s="608"/>
      <c r="Y37" s="609"/>
      <c r="Z37" s="610">
        <v>0.5</v>
      </c>
      <c r="AA37" s="610"/>
      <c r="AB37" s="610"/>
      <c r="AC37" s="610"/>
      <c r="AD37" s="611" t="s">
        <v>128</v>
      </c>
      <c r="AE37" s="611"/>
      <c r="AF37" s="611"/>
      <c r="AG37" s="611"/>
      <c r="AH37" s="611"/>
      <c r="AI37" s="611"/>
      <c r="AJ37" s="611"/>
      <c r="AK37" s="611"/>
      <c r="AL37" s="612" t="s">
        <v>565</v>
      </c>
      <c r="AM37" s="613"/>
      <c r="AN37" s="613"/>
      <c r="AO37" s="614"/>
      <c r="AQ37" s="673" t="s">
        <v>578</v>
      </c>
      <c r="AR37" s="674"/>
      <c r="AS37" s="674"/>
      <c r="AT37" s="674"/>
      <c r="AU37" s="674"/>
      <c r="AV37" s="674"/>
      <c r="AW37" s="674"/>
      <c r="AX37" s="674"/>
      <c r="AY37" s="675"/>
      <c r="AZ37" s="607">
        <v>101693</v>
      </c>
      <c r="BA37" s="608"/>
      <c r="BB37" s="608"/>
      <c r="BC37" s="608"/>
      <c r="BD37" s="640"/>
      <c r="BE37" s="640"/>
      <c r="BF37" s="653"/>
      <c r="BG37" s="604" t="s">
        <v>315</v>
      </c>
      <c r="BH37" s="605"/>
      <c r="BI37" s="605"/>
      <c r="BJ37" s="605"/>
      <c r="BK37" s="605"/>
      <c r="BL37" s="605"/>
      <c r="BM37" s="605"/>
      <c r="BN37" s="605"/>
      <c r="BO37" s="605"/>
      <c r="BP37" s="605"/>
      <c r="BQ37" s="605"/>
      <c r="BR37" s="605"/>
      <c r="BS37" s="605"/>
      <c r="BT37" s="605"/>
      <c r="BU37" s="606"/>
      <c r="BV37" s="607">
        <v>3943</v>
      </c>
      <c r="BW37" s="608"/>
      <c r="BX37" s="608"/>
      <c r="BY37" s="608"/>
      <c r="BZ37" s="608"/>
      <c r="CA37" s="608"/>
      <c r="CB37" s="617"/>
      <c r="CD37" s="604" t="s">
        <v>316</v>
      </c>
      <c r="CE37" s="605"/>
      <c r="CF37" s="605"/>
      <c r="CG37" s="605"/>
      <c r="CH37" s="605"/>
      <c r="CI37" s="605"/>
      <c r="CJ37" s="605"/>
      <c r="CK37" s="605"/>
      <c r="CL37" s="605"/>
      <c r="CM37" s="605"/>
      <c r="CN37" s="605"/>
      <c r="CO37" s="605"/>
      <c r="CP37" s="605"/>
      <c r="CQ37" s="606"/>
      <c r="CR37" s="607">
        <v>372515</v>
      </c>
      <c r="CS37" s="640"/>
      <c r="CT37" s="640"/>
      <c r="CU37" s="640"/>
      <c r="CV37" s="640"/>
      <c r="CW37" s="640"/>
      <c r="CX37" s="640"/>
      <c r="CY37" s="641"/>
      <c r="CZ37" s="612">
        <v>7.7</v>
      </c>
      <c r="DA37" s="634"/>
      <c r="DB37" s="634"/>
      <c r="DC37" s="642"/>
      <c r="DD37" s="616">
        <v>372515</v>
      </c>
      <c r="DE37" s="640"/>
      <c r="DF37" s="640"/>
      <c r="DG37" s="640"/>
      <c r="DH37" s="640"/>
      <c r="DI37" s="640"/>
      <c r="DJ37" s="640"/>
      <c r="DK37" s="641"/>
      <c r="DL37" s="616">
        <v>323049</v>
      </c>
      <c r="DM37" s="640"/>
      <c r="DN37" s="640"/>
      <c r="DO37" s="640"/>
      <c r="DP37" s="640"/>
      <c r="DQ37" s="640"/>
      <c r="DR37" s="640"/>
      <c r="DS37" s="640"/>
      <c r="DT37" s="640"/>
      <c r="DU37" s="640"/>
      <c r="DV37" s="641"/>
      <c r="DW37" s="612">
        <v>10</v>
      </c>
      <c r="DX37" s="634"/>
      <c r="DY37" s="634"/>
      <c r="DZ37" s="634"/>
      <c r="EA37" s="634"/>
      <c r="EB37" s="634"/>
      <c r="EC37" s="635"/>
    </row>
    <row r="38" spans="2:133" ht="11.25" customHeight="1" x14ac:dyDescent="0.2">
      <c r="B38" s="604" t="s">
        <v>317</v>
      </c>
      <c r="C38" s="605"/>
      <c r="D38" s="605"/>
      <c r="E38" s="605"/>
      <c r="F38" s="605"/>
      <c r="G38" s="605"/>
      <c r="H38" s="605"/>
      <c r="I38" s="605"/>
      <c r="J38" s="605"/>
      <c r="K38" s="605"/>
      <c r="L38" s="605"/>
      <c r="M38" s="605"/>
      <c r="N38" s="605"/>
      <c r="O38" s="605"/>
      <c r="P38" s="605"/>
      <c r="Q38" s="606"/>
      <c r="R38" s="607">
        <v>352291</v>
      </c>
      <c r="S38" s="608"/>
      <c r="T38" s="608"/>
      <c r="U38" s="608"/>
      <c r="V38" s="608"/>
      <c r="W38" s="608"/>
      <c r="X38" s="608"/>
      <c r="Y38" s="609"/>
      <c r="Z38" s="610">
        <v>6.8</v>
      </c>
      <c r="AA38" s="610"/>
      <c r="AB38" s="610"/>
      <c r="AC38" s="610"/>
      <c r="AD38" s="611" t="s">
        <v>128</v>
      </c>
      <c r="AE38" s="611"/>
      <c r="AF38" s="611"/>
      <c r="AG38" s="611"/>
      <c r="AH38" s="611"/>
      <c r="AI38" s="611"/>
      <c r="AJ38" s="611"/>
      <c r="AK38" s="611"/>
      <c r="AL38" s="612" t="s">
        <v>128</v>
      </c>
      <c r="AM38" s="613"/>
      <c r="AN38" s="613"/>
      <c r="AO38" s="614"/>
      <c r="AQ38" s="673" t="s">
        <v>579</v>
      </c>
      <c r="AR38" s="674"/>
      <c r="AS38" s="674"/>
      <c r="AT38" s="674"/>
      <c r="AU38" s="674"/>
      <c r="AV38" s="674"/>
      <c r="AW38" s="674"/>
      <c r="AX38" s="674"/>
      <c r="AY38" s="675"/>
      <c r="AZ38" s="607">
        <v>84104</v>
      </c>
      <c r="BA38" s="608"/>
      <c r="BB38" s="608"/>
      <c r="BC38" s="608"/>
      <c r="BD38" s="640"/>
      <c r="BE38" s="640"/>
      <c r="BF38" s="653"/>
      <c r="BG38" s="604" t="s">
        <v>318</v>
      </c>
      <c r="BH38" s="605"/>
      <c r="BI38" s="605"/>
      <c r="BJ38" s="605"/>
      <c r="BK38" s="605"/>
      <c r="BL38" s="605"/>
      <c r="BM38" s="605"/>
      <c r="BN38" s="605"/>
      <c r="BO38" s="605"/>
      <c r="BP38" s="605"/>
      <c r="BQ38" s="605"/>
      <c r="BR38" s="605"/>
      <c r="BS38" s="605"/>
      <c r="BT38" s="605"/>
      <c r="BU38" s="606"/>
      <c r="BV38" s="607">
        <v>1395</v>
      </c>
      <c r="BW38" s="608"/>
      <c r="BX38" s="608"/>
      <c r="BY38" s="608"/>
      <c r="BZ38" s="608"/>
      <c r="CA38" s="608"/>
      <c r="CB38" s="617"/>
      <c r="CD38" s="604" t="s">
        <v>580</v>
      </c>
      <c r="CE38" s="605"/>
      <c r="CF38" s="605"/>
      <c r="CG38" s="605"/>
      <c r="CH38" s="605"/>
      <c r="CI38" s="605"/>
      <c r="CJ38" s="605"/>
      <c r="CK38" s="605"/>
      <c r="CL38" s="605"/>
      <c r="CM38" s="605"/>
      <c r="CN38" s="605"/>
      <c r="CO38" s="605"/>
      <c r="CP38" s="605"/>
      <c r="CQ38" s="606"/>
      <c r="CR38" s="607">
        <v>527118</v>
      </c>
      <c r="CS38" s="608"/>
      <c r="CT38" s="608"/>
      <c r="CU38" s="608"/>
      <c r="CV38" s="608"/>
      <c r="CW38" s="608"/>
      <c r="CX38" s="608"/>
      <c r="CY38" s="609"/>
      <c r="CZ38" s="612">
        <v>11</v>
      </c>
      <c r="DA38" s="634"/>
      <c r="DB38" s="634"/>
      <c r="DC38" s="642"/>
      <c r="DD38" s="616">
        <v>445285</v>
      </c>
      <c r="DE38" s="608"/>
      <c r="DF38" s="608"/>
      <c r="DG38" s="608"/>
      <c r="DH38" s="608"/>
      <c r="DI38" s="608"/>
      <c r="DJ38" s="608"/>
      <c r="DK38" s="609"/>
      <c r="DL38" s="616">
        <v>414720</v>
      </c>
      <c r="DM38" s="608"/>
      <c r="DN38" s="608"/>
      <c r="DO38" s="608"/>
      <c r="DP38" s="608"/>
      <c r="DQ38" s="608"/>
      <c r="DR38" s="608"/>
      <c r="DS38" s="608"/>
      <c r="DT38" s="608"/>
      <c r="DU38" s="608"/>
      <c r="DV38" s="609"/>
      <c r="DW38" s="612">
        <v>12.8</v>
      </c>
      <c r="DX38" s="634"/>
      <c r="DY38" s="634"/>
      <c r="DZ38" s="634"/>
      <c r="EA38" s="634"/>
      <c r="EB38" s="634"/>
      <c r="EC38" s="635"/>
    </row>
    <row r="39" spans="2:133" ht="11.25" customHeight="1" x14ac:dyDescent="0.2">
      <c r="B39" s="604" t="s">
        <v>319</v>
      </c>
      <c r="C39" s="605"/>
      <c r="D39" s="605"/>
      <c r="E39" s="605"/>
      <c r="F39" s="605"/>
      <c r="G39" s="605"/>
      <c r="H39" s="605"/>
      <c r="I39" s="605"/>
      <c r="J39" s="605"/>
      <c r="K39" s="605"/>
      <c r="L39" s="605"/>
      <c r="M39" s="605"/>
      <c r="N39" s="605"/>
      <c r="O39" s="605"/>
      <c r="P39" s="605"/>
      <c r="Q39" s="606"/>
      <c r="R39" s="607">
        <v>132687</v>
      </c>
      <c r="S39" s="608"/>
      <c r="T39" s="608"/>
      <c r="U39" s="608"/>
      <c r="V39" s="608"/>
      <c r="W39" s="608"/>
      <c r="X39" s="608"/>
      <c r="Y39" s="609"/>
      <c r="Z39" s="610">
        <v>2.5</v>
      </c>
      <c r="AA39" s="610"/>
      <c r="AB39" s="610"/>
      <c r="AC39" s="610"/>
      <c r="AD39" s="611">
        <v>2490</v>
      </c>
      <c r="AE39" s="611"/>
      <c r="AF39" s="611"/>
      <c r="AG39" s="611"/>
      <c r="AH39" s="611"/>
      <c r="AI39" s="611"/>
      <c r="AJ39" s="611"/>
      <c r="AK39" s="611"/>
      <c r="AL39" s="612">
        <v>0.1</v>
      </c>
      <c r="AM39" s="613"/>
      <c r="AN39" s="613"/>
      <c r="AO39" s="614"/>
      <c r="AQ39" s="673" t="s">
        <v>320</v>
      </c>
      <c r="AR39" s="674"/>
      <c r="AS39" s="674"/>
      <c r="AT39" s="674"/>
      <c r="AU39" s="674"/>
      <c r="AV39" s="674"/>
      <c r="AW39" s="674"/>
      <c r="AX39" s="674"/>
      <c r="AY39" s="675"/>
      <c r="AZ39" s="607">
        <v>15440</v>
      </c>
      <c r="BA39" s="608"/>
      <c r="BB39" s="608"/>
      <c r="BC39" s="608"/>
      <c r="BD39" s="640"/>
      <c r="BE39" s="640"/>
      <c r="BF39" s="653"/>
      <c r="BG39" s="604" t="s">
        <v>321</v>
      </c>
      <c r="BH39" s="605"/>
      <c r="BI39" s="605"/>
      <c r="BJ39" s="605"/>
      <c r="BK39" s="605"/>
      <c r="BL39" s="605"/>
      <c r="BM39" s="605"/>
      <c r="BN39" s="605"/>
      <c r="BO39" s="605"/>
      <c r="BP39" s="605"/>
      <c r="BQ39" s="605"/>
      <c r="BR39" s="605"/>
      <c r="BS39" s="605"/>
      <c r="BT39" s="605"/>
      <c r="BU39" s="606"/>
      <c r="BV39" s="607">
        <v>2036</v>
      </c>
      <c r="BW39" s="608"/>
      <c r="BX39" s="608"/>
      <c r="BY39" s="608"/>
      <c r="BZ39" s="608"/>
      <c r="CA39" s="608"/>
      <c r="CB39" s="617"/>
      <c r="CD39" s="604" t="s">
        <v>581</v>
      </c>
      <c r="CE39" s="605"/>
      <c r="CF39" s="605"/>
      <c r="CG39" s="605"/>
      <c r="CH39" s="605"/>
      <c r="CI39" s="605"/>
      <c r="CJ39" s="605"/>
      <c r="CK39" s="605"/>
      <c r="CL39" s="605"/>
      <c r="CM39" s="605"/>
      <c r="CN39" s="605"/>
      <c r="CO39" s="605"/>
      <c r="CP39" s="605"/>
      <c r="CQ39" s="606"/>
      <c r="CR39" s="607">
        <v>433841</v>
      </c>
      <c r="CS39" s="640"/>
      <c r="CT39" s="640"/>
      <c r="CU39" s="640"/>
      <c r="CV39" s="640"/>
      <c r="CW39" s="640"/>
      <c r="CX39" s="640"/>
      <c r="CY39" s="641"/>
      <c r="CZ39" s="612">
        <v>9</v>
      </c>
      <c r="DA39" s="634"/>
      <c r="DB39" s="634"/>
      <c r="DC39" s="642"/>
      <c r="DD39" s="616">
        <v>416286</v>
      </c>
      <c r="DE39" s="640"/>
      <c r="DF39" s="640"/>
      <c r="DG39" s="640"/>
      <c r="DH39" s="640"/>
      <c r="DI39" s="640"/>
      <c r="DJ39" s="640"/>
      <c r="DK39" s="641"/>
      <c r="DL39" s="616" t="s">
        <v>561</v>
      </c>
      <c r="DM39" s="640"/>
      <c r="DN39" s="640"/>
      <c r="DO39" s="640"/>
      <c r="DP39" s="640"/>
      <c r="DQ39" s="640"/>
      <c r="DR39" s="640"/>
      <c r="DS39" s="640"/>
      <c r="DT39" s="640"/>
      <c r="DU39" s="640"/>
      <c r="DV39" s="641"/>
      <c r="DW39" s="612" t="s">
        <v>128</v>
      </c>
      <c r="DX39" s="634"/>
      <c r="DY39" s="634"/>
      <c r="DZ39" s="634"/>
      <c r="EA39" s="634"/>
      <c r="EB39" s="634"/>
      <c r="EC39" s="635"/>
    </row>
    <row r="40" spans="2:133" ht="11.25" customHeight="1" x14ac:dyDescent="0.2">
      <c r="B40" s="604" t="s">
        <v>322</v>
      </c>
      <c r="C40" s="605"/>
      <c r="D40" s="605"/>
      <c r="E40" s="605"/>
      <c r="F40" s="605"/>
      <c r="G40" s="605"/>
      <c r="H40" s="605"/>
      <c r="I40" s="605"/>
      <c r="J40" s="605"/>
      <c r="K40" s="605"/>
      <c r="L40" s="605"/>
      <c r="M40" s="605"/>
      <c r="N40" s="605"/>
      <c r="O40" s="605"/>
      <c r="P40" s="605"/>
      <c r="Q40" s="606"/>
      <c r="R40" s="607">
        <v>419220</v>
      </c>
      <c r="S40" s="608"/>
      <c r="T40" s="608"/>
      <c r="U40" s="608"/>
      <c r="V40" s="608"/>
      <c r="W40" s="608"/>
      <c r="X40" s="608"/>
      <c r="Y40" s="609"/>
      <c r="Z40" s="610">
        <v>8</v>
      </c>
      <c r="AA40" s="610"/>
      <c r="AB40" s="610"/>
      <c r="AC40" s="610"/>
      <c r="AD40" s="611" t="s">
        <v>565</v>
      </c>
      <c r="AE40" s="611"/>
      <c r="AF40" s="611"/>
      <c r="AG40" s="611"/>
      <c r="AH40" s="611"/>
      <c r="AI40" s="611"/>
      <c r="AJ40" s="611"/>
      <c r="AK40" s="611"/>
      <c r="AL40" s="612" t="s">
        <v>128</v>
      </c>
      <c r="AM40" s="613"/>
      <c r="AN40" s="613"/>
      <c r="AO40" s="614"/>
      <c r="AQ40" s="673" t="s">
        <v>323</v>
      </c>
      <c r="AR40" s="674"/>
      <c r="AS40" s="674"/>
      <c r="AT40" s="674"/>
      <c r="AU40" s="674"/>
      <c r="AV40" s="674"/>
      <c r="AW40" s="674"/>
      <c r="AX40" s="674"/>
      <c r="AY40" s="675"/>
      <c r="AZ40" s="607" t="s">
        <v>561</v>
      </c>
      <c r="BA40" s="608"/>
      <c r="BB40" s="608"/>
      <c r="BC40" s="608"/>
      <c r="BD40" s="640"/>
      <c r="BE40" s="640"/>
      <c r="BF40" s="653"/>
      <c r="BG40" s="657" t="s">
        <v>324</v>
      </c>
      <c r="BH40" s="658"/>
      <c r="BI40" s="658"/>
      <c r="BJ40" s="658"/>
      <c r="BK40" s="658"/>
      <c r="BL40" s="345"/>
      <c r="BM40" s="605" t="s">
        <v>582</v>
      </c>
      <c r="BN40" s="605"/>
      <c r="BO40" s="605"/>
      <c r="BP40" s="605"/>
      <c r="BQ40" s="605"/>
      <c r="BR40" s="605"/>
      <c r="BS40" s="605"/>
      <c r="BT40" s="605"/>
      <c r="BU40" s="606"/>
      <c r="BV40" s="607">
        <v>85</v>
      </c>
      <c r="BW40" s="608"/>
      <c r="BX40" s="608"/>
      <c r="BY40" s="608"/>
      <c r="BZ40" s="608"/>
      <c r="CA40" s="608"/>
      <c r="CB40" s="617"/>
      <c r="CD40" s="604" t="s">
        <v>325</v>
      </c>
      <c r="CE40" s="605"/>
      <c r="CF40" s="605"/>
      <c r="CG40" s="605"/>
      <c r="CH40" s="605"/>
      <c r="CI40" s="605"/>
      <c r="CJ40" s="605"/>
      <c r="CK40" s="605"/>
      <c r="CL40" s="605"/>
      <c r="CM40" s="605"/>
      <c r="CN40" s="605"/>
      <c r="CO40" s="605"/>
      <c r="CP40" s="605"/>
      <c r="CQ40" s="606"/>
      <c r="CR40" s="607">
        <v>11140</v>
      </c>
      <c r="CS40" s="608"/>
      <c r="CT40" s="608"/>
      <c r="CU40" s="608"/>
      <c r="CV40" s="608"/>
      <c r="CW40" s="608"/>
      <c r="CX40" s="608"/>
      <c r="CY40" s="609"/>
      <c r="CZ40" s="612">
        <v>0.2</v>
      </c>
      <c r="DA40" s="634"/>
      <c r="DB40" s="634"/>
      <c r="DC40" s="642"/>
      <c r="DD40" s="616">
        <v>11140</v>
      </c>
      <c r="DE40" s="608"/>
      <c r="DF40" s="608"/>
      <c r="DG40" s="608"/>
      <c r="DH40" s="608"/>
      <c r="DI40" s="608"/>
      <c r="DJ40" s="608"/>
      <c r="DK40" s="609"/>
      <c r="DL40" s="616" t="s">
        <v>561</v>
      </c>
      <c r="DM40" s="608"/>
      <c r="DN40" s="608"/>
      <c r="DO40" s="608"/>
      <c r="DP40" s="608"/>
      <c r="DQ40" s="608"/>
      <c r="DR40" s="608"/>
      <c r="DS40" s="608"/>
      <c r="DT40" s="608"/>
      <c r="DU40" s="608"/>
      <c r="DV40" s="609"/>
      <c r="DW40" s="612" t="s">
        <v>128</v>
      </c>
      <c r="DX40" s="634"/>
      <c r="DY40" s="634"/>
      <c r="DZ40" s="634"/>
      <c r="EA40" s="634"/>
      <c r="EB40" s="634"/>
      <c r="EC40" s="635"/>
    </row>
    <row r="41" spans="2:133" ht="11.25" customHeight="1" x14ac:dyDescent="0.2">
      <c r="B41" s="604" t="s">
        <v>326</v>
      </c>
      <c r="C41" s="605"/>
      <c r="D41" s="605"/>
      <c r="E41" s="605"/>
      <c r="F41" s="605"/>
      <c r="G41" s="605"/>
      <c r="H41" s="605"/>
      <c r="I41" s="605"/>
      <c r="J41" s="605"/>
      <c r="K41" s="605"/>
      <c r="L41" s="605"/>
      <c r="M41" s="605"/>
      <c r="N41" s="605"/>
      <c r="O41" s="605"/>
      <c r="P41" s="605"/>
      <c r="Q41" s="606"/>
      <c r="R41" s="607" t="s">
        <v>565</v>
      </c>
      <c r="S41" s="608"/>
      <c r="T41" s="608"/>
      <c r="U41" s="608"/>
      <c r="V41" s="608"/>
      <c r="W41" s="608"/>
      <c r="X41" s="608"/>
      <c r="Y41" s="609"/>
      <c r="Z41" s="610" t="s">
        <v>561</v>
      </c>
      <c r="AA41" s="610"/>
      <c r="AB41" s="610"/>
      <c r="AC41" s="610"/>
      <c r="AD41" s="611" t="s">
        <v>561</v>
      </c>
      <c r="AE41" s="611"/>
      <c r="AF41" s="611"/>
      <c r="AG41" s="611"/>
      <c r="AH41" s="611"/>
      <c r="AI41" s="611"/>
      <c r="AJ41" s="611"/>
      <c r="AK41" s="611"/>
      <c r="AL41" s="612" t="s">
        <v>561</v>
      </c>
      <c r="AM41" s="613"/>
      <c r="AN41" s="613"/>
      <c r="AO41" s="614"/>
      <c r="AQ41" s="673" t="s">
        <v>583</v>
      </c>
      <c r="AR41" s="674"/>
      <c r="AS41" s="674"/>
      <c r="AT41" s="674"/>
      <c r="AU41" s="674"/>
      <c r="AV41" s="674"/>
      <c r="AW41" s="674"/>
      <c r="AX41" s="674"/>
      <c r="AY41" s="675"/>
      <c r="AZ41" s="607">
        <v>96797</v>
      </c>
      <c r="BA41" s="608"/>
      <c r="BB41" s="608"/>
      <c r="BC41" s="608"/>
      <c r="BD41" s="640"/>
      <c r="BE41" s="640"/>
      <c r="BF41" s="653"/>
      <c r="BG41" s="657"/>
      <c r="BH41" s="658"/>
      <c r="BI41" s="658"/>
      <c r="BJ41" s="658"/>
      <c r="BK41" s="658"/>
      <c r="BL41" s="345"/>
      <c r="BM41" s="605" t="s">
        <v>584</v>
      </c>
      <c r="BN41" s="605"/>
      <c r="BO41" s="605"/>
      <c r="BP41" s="605"/>
      <c r="BQ41" s="605"/>
      <c r="BR41" s="605"/>
      <c r="BS41" s="605"/>
      <c r="BT41" s="605"/>
      <c r="BU41" s="606"/>
      <c r="BV41" s="607" t="s">
        <v>564</v>
      </c>
      <c r="BW41" s="608"/>
      <c r="BX41" s="608"/>
      <c r="BY41" s="608"/>
      <c r="BZ41" s="608"/>
      <c r="CA41" s="608"/>
      <c r="CB41" s="617"/>
      <c r="CD41" s="604" t="s">
        <v>585</v>
      </c>
      <c r="CE41" s="605"/>
      <c r="CF41" s="605"/>
      <c r="CG41" s="605"/>
      <c r="CH41" s="605"/>
      <c r="CI41" s="605"/>
      <c r="CJ41" s="605"/>
      <c r="CK41" s="605"/>
      <c r="CL41" s="605"/>
      <c r="CM41" s="605"/>
      <c r="CN41" s="605"/>
      <c r="CO41" s="605"/>
      <c r="CP41" s="605"/>
      <c r="CQ41" s="606"/>
      <c r="CR41" s="607" t="s">
        <v>565</v>
      </c>
      <c r="CS41" s="640"/>
      <c r="CT41" s="640"/>
      <c r="CU41" s="640"/>
      <c r="CV41" s="640"/>
      <c r="CW41" s="640"/>
      <c r="CX41" s="640"/>
      <c r="CY41" s="641"/>
      <c r="CZ41" s="612" t="s">
        <v>128</v>
      </c>
      <c r="DA41" s="634"/>
      <c r="DB41" s="634"/>
      <c r="DC41" s="642"/>
      <c r="DD41" s="616" t="s">
        <v>561</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586</v>
      </c>
      <c r="C42" s="605"/>
      <c r="D42" s="605"/>
      <c r="E42" s="605"/>
      <c r="F42" s="605"/>
      <c r="G42" s="605"/>
      <c r="H42" s="605"/>
      <c r="I42" s="605"/>
      <c r="J42" s="605"/>
      <c r="K42" s="605"/>
      <c r="L42" s="605"/>
      <c r="M42" s="605"/>
      <c r="N42" s="605"/>
      <c r="O42" s="605"/>
      <c r="P42" s="605"/>
      <c r="Q42" s="606"/>
      <c r="R42" s="607" t="s">
        <v>564</v>
      </c>
      <c r="S42" s="608"/>
      <c r="T42" s="608"/>
      <c r="U42" s="608"/>
      <c r="V42" s="608"/>
      <c r="W42" s="608"/>
      <c r="X42" s="608"/>
      <c r="Y42" s="609"/>
      <c r="Z42" s="610" t="s">
        <v>128</v>
      </c>
      <c r="AA42" s="610"/>
      <c r="AB42" s="610"/>
      <c r="AC42" s="610"/>
      <c r="AD42" s="611" t="s">
        <v>561</v>
      </c>
      <c r="AE42" s="611"/>
      <c r="AF42" s="611"/>
      <c r="AG42" s="611"/>
      <c r="AH42" s="611"/>
      <c r="AI42" s="611"/>
      <c r="AJ42" s="611"/>
      <c r="AK42" s="611"/>
      <c r="AL42" s="612" t="s">
        <v>564</v>
      </c>
      <c r="AM42" s="613"/>
      <c r="AN42" s="613"/>
      <c r="AO42" s="614"/>
      <c r="AQ42" s="676" t="s">
        <v>587</v>
      </c>
      <c r="AR42" s="677"/>
      <c r="AS42" s="677"/>
      <c r="AT42" s="677"/>
      <c r="AU42" s="677"/>
      <c r="AV42" s="677"/>
      <c r="AW42" s="677"/>
      <c r="AX42" s="677"/>
      <c r="AY42" s="678"/>
      <c r="AZ42" s="685">
        <v>414881</v>
      </c>
      <c r="BA42" s="686"/>
      <c r="BB42" s="686"/>
      <c r="BC42" s="686"/>
      <c r="BD42" s="666"/>
      <c r="BE42" s="666"/>
      <c r="BF42" s="668"/>
      <c r="BG42" s="659"/>
      <c r="BH42" s="660"/>
      <c r="BI42" s="660"/>
      <c r="BJ42" s="660"/>
      <c r="BK42" s="660"/>
      <c r="BL42" s="346"/>
      <c r="BM42" s="626" t="s">
        <v>327</v>
      </c>
      <c r="BN42" s="626"/>
      <c r="BO42" s="626"/>
      <c r="BP42" s="626"/>
      <c r="BQ42" s="626"/>
      <c r="BR42" s="626"/>
      <c r="BS42" s="626"/>
      <c r="BT42" s="626"/>
      <c r="BU42" s="627"/>
      <c r="BV42" s="685">
        <v>388</v>
      </c>
      <c r="BW42" s="686"/>
      <c r="BX42" s="686"/>
      <c r="BY42" s="686"/>
      <c r="BZ42" s="686"/>
      <c r="CA42" s="686"/>
      <c r="CB42" s="692"/>
      <c r="CD42" s="604" t="s">
        <v>328</v>
      </c>
      <c r="CE42" s="605"/>
      <c r="CF42" s="605"/>
      <c r="CG42" s="605"/>
      <c r="CH42" s="605"/>
      <c r="CI42" s="605"/>
      <c r="CJ42" s="605"/>
      <c r="CK42" s="605"/>
      <c r="CL42" s="605"/>
      <c r="CM42" s="605"/>
      <c r="CN42" s="605"/>
      <c r="CO42" s="605"/>
      <c r="CP42" s="605"/>
      <c r="CQ42" s="606"/>
      <c r="CR42" s="607">
        <v>590836</v>
      </c>
      <c r="CS42" s="640"/>
      <c r="CT42" s="640"/>
      <c r="CU42" s="640"/>
      <c r="CV42" s="640"/>
      <c r="CW42" s="640"/>
      <c r="CX42" s="640"/>
      <c r="CY42" s="641"/>
      <c r="CZ42" s="612">
        <v>12.3</v>
      </c>
      <c r="DA42" s="634"/>
      <c r="DB42" s="634"/>
      <c r="DC42" s="642"/>
      <c r="DD42" s="616">
        <v>194114</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588</v>
      </c>
      <c r="C43" s="605"/>
      <c r="D43" s="605"/>
      <c r="E43" s="605"/>
      <c r="F43" s="605"/>
      <c r="G43" s="605"/>
      <c r="H43" s="605"/>
      <c r="I43" s="605"/>
      <c r="J43" s="605"/>
      <c r="K43" s="605"/>
      <c r="L43" s="605"/>
      <c r="M43" s="605"/>
      <c r="N43" s="605"/>
      <c r="O43" s="605"/>
      <c r="P43" s="605"/>
      <c r="Q43" s="606"/>
      <c r="R43" s="607">
        <v>123820</v>
      </c>
      <c r="S43" s="608"/>
      <c r="T43" s="608"/>
      <c r="U43" s="608"/>
      <c r="V43" s="608"/>
      <c r="W43" s="608"/>
      <c r="X43" s="608"/>
      <c r="Y43" s="609"/>
      <c r="Z43" s="610">
        <v>2.4</v>
      </c>
      <c r="AA43" s="610"/>
      <c r="AB43" s="610"/>
      <c r="AC43" s="610"/>
      <c r="AD43" s="611" t="s">
        <v>561</v>
      </c>
      <c r="AE43" s="611"/>
      <c r="AF43" s="611"/>
      <c r="AG43" s="611"/>
      <c r="AH43" s="611"/>
      <c r="AI43" s="611"/>
      <c r="AJ43" s="611"/>
      <c r="AK43" s="611"/>
      <c r="AL43" s="612" t="s">
        <v>128</v>
      </c>
      <c r="AM43" s="613"/>
      <c r="AN43" s="613"/>
      <c r="AO43" s="614"/>
      <c r="CD43" s="604" t="s">
        <v>329</v>
      </c>
      <c r="CE43" s="605"/>
      <c r="CF43" s="605"/>
      <c r="CG43" s="605"/>
      <c r="CH43" s="605"/>
      <c r="CI43" s="605"/>
      <c r="CJ43" s="605"/>
      <c r="CK43" s="605"/>
      <c r="CL43" s="605"/>
      <c r="CM43" s="605"/>
      <c r="CN43" s="605"/>
      <c r="CO43" s="605"/>
      <c r="CP43" s="605"/>
      <c r="CQ43" s="606"/>
      <c r="CR43" s="607">
        <v>6966</v>
      </c>
      <c r="CS43" s="640"/>
      <c r="CT43" s="640"/>
      <c r="CU43" s="640"/>
      <c r="CV43" s="640"/>
      <c r="CW43" s="640"/>
      <c r="CX43" s="640"/>
      <c r="CY43" s="641"/>
      <c r="CZ43" s="612">
        <v>0.1</v>
      </c>
      <c r="DA43" s="634"/>
      <c r="DB43" s="634"/>
      <c r="DC43" s="642"/>
      <c r="DD43" s="616">
        <v>6966</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589</v>
      </c>
      <c r="C44" s="626"/>
      <c r="D44" s="626"/>
      <c r="E44" s="626"/>
      <c r="F44" s="626"/>
      <c r="G44" s="626"/>
      <c r="H44" s="626"/>
      <c r="I44" s="626"/>
      <c r="J44" s="626"/>
      <c r="K44" s="626"/>
      <c r="L44" s="626"/>
      <c r="M44" s="626"/>
      <c r="N44" s="626"/>
      <c r="O44" s="626"/>
      <c r="P44" s="626"/>
      <c r="Q44" s="627"/>
      <c r="R44" s="685">
        <v>5216040</v>
      </c>
      <c r="S44" s="686"/>
      <c r="T44" s="686"/>
      <c r="U44" s="686"/>
      <c r="V44" s="686"/>
      <c r="W44" s="686"/>
      <c r="X44" s="686"/>
      <c r="Y44" s="687"/>
      <c r="Z44" s="688">
        <v>100</v>
      </c>
      <c r="AA44" s="688"/>
      <c r="AB44" s="688"/>
      <c r="AC44" s="688"/>
      <c r="AD44" s="689">
        <v>3108235</v>
      </c>
      <c r="AE44" s="689"/>
      <c r="AF44" s="689"/>
      <c r="AG44" s="689"/>
      <c r="AH44" s="689"/>
      <c r="AI44" s="689"/>
      <c r="AJ44" s="689"/>
      <c r="AK44" s="689"/>
      <c r="AL44" s="690">
        <v>100</v>
      </c>
      <c r="AM44" s="667"/>
      <c r="AN44" s="667"/>
      <c r="AO44" s="691"/>
      <c r="CD44" s="645" t="s">
        <v>291</v>
      </c>
      <c r="CE44" s="646"/>
      <c r="CF44" s="604" t="s">
        <v>590</v>
      </c>
      <c r="CG44" s="605"/>
      <c r="CH44" s="605"/>
      <c r="CI44" s="605"/>
      <c r="CJ44" s="605"/>
      <c r="CK44" s="605"/>
      <c r="CL44" s="605"/>
      <c r="CM44" s="605"/>
      <c r="CN44" s="605"/>
      <c r="CO44" s="605"/>
      <c r="CP44" s="605"/>
      <c r="CQ44" s="606"/>
      <c r="CR44" s="607">
        <v>565213</v>
      </c>
      <c r="CS44" s="608"/>
      <c r="CT44" s="608"/>
      <c r="CU44" s="608"/>
      <c r="CV44" s="608"/>
      <c r="CW44" s="608"/>
      <c r="CX44" s="608"/>
      <c r="CY44" s="609"/>
      <c r="CZ44" s="612">
        <v>11.8</v>
      </c>
      <c r="DA44" s="613"/>
      <c r="DB44" s="613"/>
      <c r="DC44" s="619"/>
      <c r="DD44" s="616">
        <v>192018</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591</v>
      </c>
      <c r="CG45" s="605"/>
      <c r="CH45" s="605"/>
      <c r="CI45" s="605"/>
      <c r="CJ45" s="605"/>
      <c r="CK45" s="605"/>
      <c r="CL45" s="605"/>
      <c r="CM45" s="605"/>
      <c r="CN45" s="605"/>
      <c r="CO45" s="605"/>
      <c r="CP45" s="605"/>
      <c r="CQ45" s="606"/>
      <c r="CR45" s="607">
        <v>105101</v>
      </c>
      <c r="CS45" s="640"/>
      <c r="CT45" s="640"/>
      <c r="CU45" s="640"/>
      <c r="CV45" s="640"/>
      <c r="CW45" s="640"/>
      <c r="CX45" s="640"/>
      <c r="CY45" s="641"/>
      <c r="CZ45" s="612">
        <v>2.2000000000000002</v>
      </c>
      <c r="DA45" s="634"/>
      <c r="DB45" s="634"/>
      <c r="DC45" s="642"/>
      <c r="DD45" s="616">
        <v>10819</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330</v>
      </c>
      <c r="CD46" s="647"/>
      <c r="CE46" s="648"/>
      <c r="CF46" s="604" t="s">
        <v>592</v>
      </c>
      <c r="CG46" s="605"/>
      <c r="CH46" s="605"/>
      <c r="CI46" s="605"/>
      <c r="CJ46" s="605"/>
      <c r="CK46" s="605"/>
      <c r="CL46" s="605"/>
      <c r="CM46" s="605"/>
      <c r="CN46" s="605"/>
      <c r="CO46" s="605"/>
      <c r="CP46" s="605"/>
      <c r="CQ46" s="606"/>
      <c r="CR46" s="607">
        <v>447909</v>
      </c>
      <c r="CS46" s="608"/>
      <c r="CT46" s="608"/>
      <c r="CU46" s="608"/>
      <c r="CV46" s="608"/>
      <c r="CW46" s="608"/>
      <c r="CX46" s="608"/>
      <c r="CY46" s="609"/>
      <c r="CZ46" s="612">
        <v>9.3000000000000007</v>
      </c>
      <c r="DA46" s="613"/>
      <c r="DB46" s="613"/>
      <c r="DC46" s="619"/>
      <c r="DD46" s="616">
        <v>180056</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331</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593</v>
      </c>
      <c r="CG47" s="605"/>
      <c r="CH47" s="605"/>
      <c r="CI47" s="605"/>
      <c r="CJ47" s="605"/>
      <c r="CK47" s="605"/>
      <c r="CL47" s="605"/>
      <c r="CM47" s="605"/>
      <c r="CN47" s="605"/>
      <c r="CO47" s="605"/>
      <c r="CP47" s="605"/>
      <c r="CQ47" s="606"/>
      <c r="CR47" s="607">
        <v>25623</v>
      </c>
      <c r="CS47" s="640"/>
      <c r="CT47" s="640"/>
      <c r="CU47" s="640"/>
      <c r="CV47" s="640"/>
      <c r="CW47" s="640"/>
      <c r="CX47" s="640"/>
      <c r="CY47" s="641"/>
      <c r="CZ47" s="612">
        <v>0.5</v>
      </c>
      <c r="DA47" s="634"/>
      <c r="DB47" s="634"/>
      <c r="DC47" s="642"/>
      <c r="DD47" s="616">
        <v>2096</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332</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594</v>
      </c>
      <c r="CG48" s="605"/>
      <c r="CH48" s="605"/>
      <c r="CI48" s="605"/>
      <c r="CJ48" s="605"/>
      <c r="CK48" s="605"/>
      <c r="CL48" s="605"/>
      <c r="CM48" s="605"/>
      <c r="CN48" s="605"/>
      <c r="CO48" s="605"/>
      <c r="CP48" s="605"/>
      <c r="CQ48" s="606"/>
      <c r="CR48" s="607" t="s">
        <v>128</v>
      </c>
      <c r="CS48" s="608"/>
      <c r="CT48" s="608"/>
      <c r="CU48" s="608"/>
      <c r="CV48" s="608"/>
      <c r="CW48" s="608"/>
      <c r="CX48" s="608"/>
      <c r="CY48" s="609"/>
      <c r="CZ48" s="612" t="s">
        <v>128</v>
      </c>
      <c r="DA48" s="613"/>
      <c r="DB48" s="613"/>
      <c r="DC48" s="619"/>
      <c r="DD48" s="616" t="s">
        <v>561</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4"/>
      <c r="CD49" s="625" t="s">
        <v>595</v>
      </c>
      <c r="CE49" s="626"/>
      <c r="CF49" s="626"/>
      <c r="CG49" s="626"/>
      <c r="CH49" s="626"/>
      <c r="CI49" s="626"/>
      <c r="CJ49" s="626"/>
      <c r="CK49" s="626"/>
      <c r="CL49" s="626"/>
      <c r="CM49" s="626"/>
      <c r="CN49" s="626"/>
      <c r="CO49" s="626"/>
      <c r="CP49" s="626"/>
      <c r="CQ49" s="627"/>
      <c r="CR49" s="685">
        <v>4809225</v>
      </c>
      <c r="CS49" s="666"/>
      <c r="CT49" s="666"/>
      <c r="CU49" s="666"/>
      <c r="CV49" s="666"/>
      <c r="CW49" s="666"/>
      <c r="CX49" s="666"/>
      <c r="CY49" s="693"/>
      <c r="CZ49" s="690">
        <v>100</v>
      </c>
      <c r="DA49" s="694"/>
      <c r="DB49" s="694"/>
      <c r="DC49" s="695"/>
      <c r="DD49" s="696">
        <v>3594585</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4"/>
    </row>
  </sheetData>
  <sheetProtection algorithmName="SHA-512" hashValue="uxYSLaeNM6wTfrNugDjGUhBZo2t6X0Bc0/wdW7MWXyWh9ArAO1krwMeDbUdG8wu0rV+A3wBdN3iozPjiNBjzNA==" saltValue="kaiWSxWy0s/KsjCHJhL+w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333</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334</v>
      </c>
      <c r="DK2" s="706"/>
      <c r="DL2" s="706"/>
      <c r="DM2" s="706"/>
      <c r="DN2" s="706"/>
      <c r="DO2" s="707"/>
      <c r="DP2" s="214"/>
      <c r="DQ2" s="705" t="s">
        <v>335</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336</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337</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338</v>
      </c>
      <c r="B5" s="711"/>
      <c r="C5" s="711"/>
      <c r="D5" s="711"/>
      <c r="E5" s="711"/>
      <c r="F5" s="711"/>
      <c r="G5" s="711"/>
      <c r="H5" s="711"/>
      <c r="I5" s="711"/>
      <c r="J5" s="711"/>
      <c r="K5" s="711"/>
      <c r="L5" s="711"/>
      <c r="M5" s="711"/>
      <c r="N5" s="711"/>
      <c r="O5" s="711"/>
      <c r="P5" s="712"/>
      <c r="Q5" s="716" t="s">
        <v>339</v>
      </c>
      <c r="R5" s="717"/>
      <c r="S5" s="717"/>
      <c r="T5" s="717"/>
      <c r="U5" s="718"/>
      <c r="V5" s="716" t="s">
        <v>340</v>
      </c>
      <c r="W5" s="717"/>
      <c r="X5" s="717"/>
      <c r="Y5" s="717"/>
      <c r="Z5" s="718"/>
      <c r="AA5" s="716" t="s">
        <v>341</v>
      </c>
      <c r="AB5" s="717"/>
      <c r="AC5" s="717"/>
      <c r="AD5" s="717"/>
      <c r="AE5" s="717"/>
      <c r="AF5" s="722" t="s">
        <v>342</v>
      </c>
      <c r="AG5" s="717"/>
      <c r="AH5" s="717"/>
      <c r="AI5" s="717"/>
      <c r="AJ5" s="723"/>
      <c r="AK5" s="717" t="s">
        <v>343</v>
      </c>
      <c r="AL5" s="717"/>
      <c r="AM5" s="717"/>
      <c r="AN5" s="717"/>
      <c r="AO5" s="718"/>
      <c r="AP5" s="716" t="s">
        <v>344</v>
      </c>
      <c r="AQ5" s="717"/>
      <c r="AR5" s="717"/>
      <c r="AS5" s="717"/>
      <c r="AT5" s="718"/>
      <c r="AU5" s="716" t="s">
        <v>345</v>
      </c>
      <c r="AV5" s="717"/>
      <c r="AW5" s="717"/>
      <c r="AX5" s="717"/>
      <c r="AY5" s="723"/>
      <c r="AZ5" s="218"/>
      <c r="BA5" s="218"/>
      <c r="BB5" s="218"/>
      <c r="BC5" s="218"/>
      <c r="BD5" s="218"/>
      <c r="BE5" s="219"/>
      <c r="BF5" s="219"/>
      <c r="BG5" s="219"/>
      <c r="BH5" s="219"/>
      <c r="BI5" s="219"/>
      <c r="BJ5" s="219"/>
      <c r="BK5" s="219"/>
      <c r="BL5" s="219"/>
      <c r="BM5" s="219"/>
      <c r="BN5" s="219"/>
      <c r="BO5" s="219"/>
      <c r="BP5" s="219"/>
      <c r="BQ5" s="710" t="s">
        <v>346</v>
      </c>
      <c r="BR5" s="711"/>
      <c r="BS5" s="711"/>
      <c r="BT5" s="711"/>
      <c r="BU5" s="711"/>
      <c r="BV5" s="711"/>
      <c r="BW5" s="711"/>
      <c r="BX5" s="711"/>
      <c r="BY5" s="711"/>
      <c r="BZ5" s="711"/>
      <c r="CA5" s="711"/>
      <c r="CB5" s="711"/>
      <c r="CC5" s="711"/>
      <c r="CD5" s="711"/>
      <c r="CE5" s="711"/>
      <c r="CF5" s="711"/>
      <c r="CG5" s="712"/>
      <c r="CH5" s="716" t="s">
        <v>347</v>
      </c>
      <c r="CI5" s="717"/>
      <c r="CJ5" s="717"/>
      <c r="CK5" s="717"/>
      <c r="CL5" s="718"/>
      <c r="CM5" s="716" t="s">
        <v>348</v>
      </c>
      <c r="CN5" s="717"/>
      <c r="CO5" s="717"/>
      <c r="CP5" s="717"/>
      <c r="CQ5" s="718"/>
      <c r="CR5" s="716" t="s">
        <v>349</v>
      </c>
      <c r="CS5" s="717"/>
      <c r="CT5" s="717"/>
      <c r="CU5" s="717"/>
      <c r="CV5" s="718"/>
      <c r="CW5" s="716" t="s">
        <v>350</v>
      </c>
      <c r="CX5" s="717"/>
      <c r="CY5" s="717"/>
      <c r="CZ5" s="717"/>
      <c r="DA5" s="718"/>
      <c r="DB5" s="716" t="s">
        <v>351</v>
      </c>
      <c r="DC5" s="717"/>
      <c r="DD5" s="717"/>
      <c r="DE5" s="717"/>
      <c r="DF5" s="718"/>
      <c r="DG5" s="746" t="s">
        <v>352</v>
      </c>
      <c r="DH5" s="747"/>
      <c r="DI5" s="747"/>
      <c r="DJ5" s="747"/>
      <c r="DK5" s="748"/>
      <c r="DL5" s="746" t="s">
        <v>353</v>
      </c>
      <c r="DM5" s="747"/>
      <c r="DN5" s="747"/>
      <c r="DO5" s="747"/>
      <c r="DP5" s="748"/>
      <c r="DQ5" s="716" t="s">
        <v>354</v>
      </c>
      <c r="DR5" s="717"/>
      <c r="DS5" s="717"/>
      <c r="DT5" s="717"/>
      <c r="DU5" s="718"/>
      <c r="DV5" s="716" t="s">
        <v>345</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355</v>
      </c>
      <c r="C7" s="733"/>
      <c r="D7" s="733"/>
      <c r="E7" s="733"/>
      <c r="F7" s="733"/>
      <c r="G7" s="733"/>
      <c r="H7" s="733"/>
      <c r="I7" s="733"/>
      <c r="J7" s="733"/>
      <c r="K7" s="733"/>
      <c r="L7" s="733"/>
      <c r="M7" s="733"/>
      <c r="N7" s="733"/>
      <c r="O7" s="733"/>
      <c r="P7" s="734"/>
      <c r="Q7" s="735">
        <v>5236</v>
      </c>
      <c r="R7" s="736"/>
      <c r="S7" s="736"/>
      <c r="T7" s="736"/>
      <c r="U7" s="736"/>
      <c r="V7" s="736">
        <v>4830</v>
      </c>
      <c r="W7" s="736"/>
      <c r="X7" s="736"/>
      <c r="Y7" s="736"/>
      <c r="Z7" s="736"/>
      <c r="AA7" s="736">
        <v>407</v>
      </c>
      <c r="AB7" s="736"/>
      <c r="AC7" s="736"/>
      <c r="AD7" s="736"/>
      <c r="AE7" s="737"/>
      <c r="AF7" s="738">
        <v>234</v>
      </c>
      <c r="AG7" s="739"/>
      <c r="AH7" s="739"/>
      <c r="AI7" s="739"/>
      <c r="AJ7" s="740"/>
      <c r="AK7" s="741">
        <v>11</v>
      </c>
      <c r="AL7" s="742"/>
      <c r="AM7" s="742"/>
      <c r="AN7" s="742"/>
      <c r="AO7" s="742"/>
      <c r="AP7" s="742">
        <v>4794</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0"/>
    </row>
    <row r="8" spans="1:131" s="221" customFormat="1" ht="26.25" customHeight="1" x14ac:dyDescent="0.2">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356</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357</v>
      </c>
      <c r="B23" s="772" t="s">
        <v>358</v>
      </c>
      <c r="C23" s="773"/>
      <c r="D23" s="773"/>
      <c r="E23" s="773"/>
      <c r="F23" s="773"/>
      <c r="G23" s="773"/>
      <c r="H23" s="773"/>
      <c r="I23" s="773"/>
      <c r="J23" s="773"/>
      <c r="K23" s="773"/>
      <c r="L23" s="773"/>
      <c r="M23" s="773"/>
      <c r="N23" s="773"/>
      <c r="O23" s="773"/>
      <c r="P23" s="774"/>
      <c r="Q23" s="775">
        <v>5236</v>
      </c>
      <c r="R23" s="776"/>
      <c r="S23" s="776"/>
      <c r="T23" s="776"/>
      <c r="U23" s="776"/>
      <c r="V23" s="776">
        <v>4830</v>
      </c>
      <c r="W23" s="776"/>
      <c r="X23" s="776"/>
      <c r="Y23" s="776"/>
      <c r="Z23" s="776"/>
      <c r="AA23" s="776">
        <v>407</v>
      </c>
      <c r="AB23" s="776"/>
      <c r="AC23" s="776"/>
      <c r="AD23" s="776"/>
      <c r="AE23" s="777"/>
      <c r="AF23" s="778">
        <v>234</v>
      </c>
      <c r="AG23" s="776"/>
      <c r="AH23" s="776"/>
      <c r="AI23" s="776"/>
      <c r="AJ23" s="779"/>
      <c r="AK23" s="780"/>
      <c r="AL23" s="781"/>
      <c r="AM23" s="781"/>
      <c r="AN23" s="781"/>
      <c r="AO23" s="781"/>
      <c r="AP23" s="776">
        <v>4794</v>
      </c>
      <c r="AQ23" s="776"/>
      <c r="AR23" s="776"/>
      <c r="AS23" s="776"/>
      <c r="AT23" s="776"/>
      <c r="AU23" s="792"/>
      <c r="AV23" s="792"/>
      <c r="AW23" s="792"/>
      <c r="AX23" s="792"/>
      <c r="AY23" s="793"/>
      <c r="AZ23" s="794" t="s">
        <v>137</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359</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360</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338</v>
      </c>
      <c r="B26" s="711"/>
      <c r="C26" s="711"/>
      <c r="D26" s="711"/>
      <c r="E26" s="711"/>
      <c r="F26" s="711"/>
      <c r="G26" s="711"/>
      <c r="H26" s="711"/>
      <c r="I26" s="711"/>
      <c r="J26" s="711"/>
      <c r="K26" s="711"/>
      <c r="L26" s="711"/>
      <c r="M26" s="711"/>
      <c r="N26" s="711"/>
      <c r="O26" s="711"/>
      <c r="P26" s="712"/>
      <c r="Q26" s="716" t="s">
        <v>361</v>
      </c>
      <c r="R26" s="717"/>
      <c r="S26" s="717"/>
      <c r="T26" s="717"/>
      <c r="U26" s="718"/>
      <c r="V26" s="716" t="s">
        <v>362</v>
      </c>
      <c r="W26" s="717"/>
      <c r="X26" s="717"/>
      <c r="Y26" s="717"/>
      <c r="Z26" s="718"/>
      <c r="AA26" s="716" t="s">
        <v>363</v>
      </c>
      <c r="AB26" s="717"/>
      <c r="AC26" s="717"/>
      <c r="AD26" s="717"/>
      <c r="AE26" s="717"/>
      <c r="AF26" s="797" t="s">
        <v>364</v>
      </c>
      <c r="AG26" s="798"/>
      <c r="AH26" s="798"/>
      <c r="AI26" s="798"/>
      <c r="AJ26" s="799"/>
      <c r="AK26" s="717" t="s">
        <v>365</v>
      </c>
      <c r="AL26" s="717"/>
      <c r="AM26" s="717"/>
      <c r="AN26" s="717"/>
      <c r="AO26" s="718"/>
      <c r="AP26" s="716" t="s">
        <v>366</v>
      </c>
      <c r="AQ26" s="717"/>
      <c r="AR26" s="717"/>
      <c r="AS26" s="717"/>
      <c r="AT26" s="718"/>
      <c r="AU26" s="716" t="s">
        <v>367</v>
      </c>
      <c r="AV26" s="717"/>
      <c r="AW26" s="717"/>
      <c r="AX26" s="717"/>
      <c r="AY26" s="718"/>
      <c r="AZ26" s="716" t="s">
        <v>368</v>
      </c>
      <c r="BA26" s="717"/>
      <c r="BB26" s="717"/>
      <c r="BC26" s="717"/>
      <c r="BD26" s="718"/>
      <c r="BE26" s="716" t="s">
        <v>345</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369</v>
      </c>
      <c r="C28" s="733"/>
      <c r="D28" s="733"/>
      <c r="E28" s="733"/>
      <c r="F28" s="733"/>
      <c r="G28" s="733"/>
      <c r="H28" s="733"/>
      <c r="I28" s="733"/>
      <c r="J28" s="733"/>
      <c r="K28" s="733"/>
      <c r="L28" s="733"/>
      <c r="M28" s="733"/>
      <c r="N28" s="733"/>
      <c r="O28" s="733"/>
      <c r="P28" s="734"/>
      <c r="Q28" s="805">
        <v>1120</v>
      </c>
      <c r="R28" s="806"/>
      <c r="S28" s="806"/>
      <c r="T28" s="806"/>
      <c r="U28" s="806"/>
      <c r="V28" s="806">
        <v>1101</v>
      </c>
      <c r="W28" s="806"/>
      <c r="X28" s="806"/>
      <c r="Y28" s="806"/>
      <c r="Z28" s="806"/>
      <c r="AA28" s="806">
        <v>19</v>
      </c>
      <c r="AB28" s="806"/>
      <c r="AC28" s="806"/>
      <c r="AD28" s="806"/>
      <c r="AE28" s="807"/>
      <c r="AF28" s="808">
        <v>19</v>
      </c>
      <c r="AG28" s="806"/>
      <c r="AH28" s="806"/>
      <c r="AI28" s="806"/>
      <c r="AJ28" s="809"/>
      <c r="AK28" s="810">
        <v>85</v>
      </c>
      <c r="AL28" s="811"/>
      <c r="AM28" s="811"/>
      <c r="AN28" s="811"/>
      <c r="AO28" s="811"/>
      <c r="AP28" s="811" t="s">
        <v>536</v>
      </c>
      <c r="AQ28" s="811"/>
      <c r="AR28" s="811"/>
      <c r="AS28" s="811"/>
      <c r="AT28" s="811"/>
      <c r="AU28" s="811" t="s">
        <v>537</v>
      </c>
      <c r="AV28" s="811"/>
      <c r="AW28" s="811"/>
      <c r="AX28" s="811"/>
      <c r="AY28" s="811"/>
      <c r="AZ28" s="812"/>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370</v>
      </c>
      <c r="C29" s="764"/>
      <c r="D29" s="764"/>
      <c r="E29" s="764"/>
      <c r="F29" s="764"/>
      <c r="G29" s="764"/>
      <c r="H29" s="764"/>
      <c r="I29" s="764"/>
      <c r="J29" s="764"/>
      <c r="K29" s="764"/>
      <c r="L29" s="764"/>
      <c r="M29" s="764"/>
      <c r="N29" s="764"/>
      <c r="O29" s="764"/>
      <c r="P29" s="765"/>
      <c r="Q29" s="766">
        <v>1485</v>
      </c>
      <c r="R29" s="767"/>
      <c r="S29" s="767"/>
      <c r="T29" s="767"/>
      <c r="U29" s="767"/>
      <c r="V29" s="767">
        <v>1440</v>
      </c>
      <c r="W29" s="767"/>
      <c r="X29" s="767"/>
      <c r="Y29" s="767"/>
      <c r="Z29" s="767"/>
      <c r="AA29" s="767">
        <v>45</v>
      </c>
      <c r="AB29" s="767"/>
      <c r="AC29" s="767"/>
      <c r="AD29" s="767"/>
      <c r="AE29" s="768"/>
      <c r="AF29" s="769">
        <v>45</v>
      </c>
      <c r="AG29" s="770"/>
      <c r="AH29" s="770"/>
      <c r="AI29" s="770"/>
      <c r="AJ29" s="771"/>
      <c r="AK29" s="817">
        <v>213</v>
      </c>
      <c r="AL29" s="813"/>
      <c r="AM29" s="813"/>
      <c r="AN29" s="813"/>
      <c r="AO29" s="813"/>
      <c r="AP29" s="813" t="s">
        <v>536</v>
      </c>
      <c r="AQ29" s="813"/>
      <c r="AR29" s="813"/>
      <c r="AS29" s="813"/>
      <c r="AT29" s="813"/>
      <c r="AU29" s="813" t="s">
        <v>536</v>
      </c>
      <c r="AV29" s="813"/>
      <c r="AW29" s="813"/>
      <c r="AX29" s="813"/>
      <c r="AY29" s="813"/>
      <c r="AZ29" s="814"/>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371</v>
      </c>
      <c r="C30" s="764"/>
      <c r="D30" s="764"/>
      <c r="E30" s="764"/>
      <c r="F30" s="764"/>
      <c r="G30" s="764"/>
      <c r="H30" s="764"/>
      <c r="I30" s="764"/>
      <c r="J30" s="764"/>
      <c r="K30" s="764"/>
      <c r="L30" s="764"/>
      <c r="M30" s="764"/>
      <c r="N30" s="764"/>
      <c r="O30" s="764"/>
      <c r="P30" s="765"/>
      <c r="Q30" s="766">
        <v>143</v>
      </c>
      <c r="R30" s="767"/>
      <c r="S30" s="767"/>
      <c r="T30" s="767"/>
      <c r="U30" s="767"/>
      <c r="V30" s="767">
        <v>139</v>
      </c>
      <c r="W30" s="767"/>
      <c r="X30" s="767"/>
      <c r="Y30" s="767"/>
      <c r="Z30" s="767"/>
      <c r="AA30" s="767">
        <v>4</v>
      </c>
      <c r="AB30" s="767"/>
      <c r="AC30" s="767"/>
      <c r="AD30" s="767"/>
      <c r="AE30" s="768"/>
      <c r="AF30" s="769">
        <v>4</v>
      </c>
      <c r="AG30" s="770"/>
      <c r="AH30" s="770"/>
      <c r="AI30" s="770"/>
      <c r="AJ30" s="771"/>
      <c r="AK30" s="817">
        <v>37</v>
      </c>
      <c r="AL30" s="813"/>
      <c r="AM30" s="813"/>
      <c r="AN30" s="813"/>
      <c r="AO30" s="813"/>
      <c r="AP30" s="813" t="s">
        <v>536</v>
      </c>
      <c r="AQ30" s="813"/>
      <c r="AR30" s="813"/>
      <c r="AS30" s="813"/>
      <c r="AT30" s="813"/>
      <c r="AU30" s="813" t="s">
        <v>536</v>
      </c>
      <c r="AV30" s="813"/>
      <c r="AW30" s="813"/>
      <c r="AX30" s="813"/>
      <c r="AY30" s="813"/>
      <c r="AZ30" s="814"/>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372</v>
      </c>
      <c r="C31" s="764"/>
      <c r="D31" s="764"/>
      <c r="E31" s="764"/>
      <c r="F31" s="764"/>
      <c r="G31" s="764"/>
      <c r="H31" s="764"/>
      <c r="I31" s="764"/>
      <c r="J31" s="764"/>
      <c r="K31" s="764"/>
      <c r="L31" s="764"/>
      <c r="M31" s="764"/>
      <c r="N31" s="764"/>
      <c r="O31" s="764"/>
      <c r="P31" s="765"/>
      <c r="Q31" s="766">
        <v>80</v>
      </c>
      <c r="R31" s="767"/>
      <c r="S31" s="767"/>
      <c r="T31" s="767"/>
      <c r="U31" s="767"/>
      <c r="V31" s="767">
        <v>105</v>
      </c>
      <c r="W31" s="767"/>
      <c r="X31" s="767"/>
      <c r="Y31" s="767"/>
      <c r="Z31" s="767"/>
      <c r="AA31" s="767">
        <v>-25</v>
      </c>
      <c r="AB31" s="767"/>
      <c r="AC31" s="767"/>
      <c r="AD31" s="767"/>
      <c r="AE31" s="768"/>
      <c r="AF31" s="769">
        <v>15</v>
      </c>
      <c r="AG31" s="770"/>
      <c r="AH31" s="770"/>
      <c r="AI31" s="770"/>
      <c r="AJ31" s="771"/>
      <c r="AK31" s="817">
        <v>11</v>
      </c>
      <c r="AL31" s="813"/>
      <c r="AM31" s="813"/>
      <c r="AN31" s="813"/>
      <c r="AO31" s="813"/>
      <c r="AP31" s="813">
        <v>54</v>
      </c>
      <c r="AQ31" s="813"/>
      <c r="AR31" s="813"/>
      <c r="AS31" s="813"/>
      <c r="AT31" s="813"/>
      <c r="AU31" s="813">
        <v>54</v>
      </c>
      <c r="AV31" s="813"/>
      <c r="AW31" s="813"/>
      <c r="AX31" s="813"/>
      <c r="AY31" s="813"/>
      <c r="AZ31" s="814" t="s">
        <v>536</v>
      </c>
      <c r="BA31" s="814"/>
      <c r="BB31" s="814"/>
      <c r="BC31" s="814"/>
      <c r="BD31" s="814"/>
      <c r="BE31" s="815" t="s">
        <v>373</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374</v>
      </c>
      <c r="C32" s="764"/>
      <c r="D32" s="764"/>
      <c r="E32" s="764"/>
      <c r="F32" s="764"/>
      <c r="G32" s="764"/>
      <c r="H32" s="764"/>
      <c r="I32" s="764"/>
      <c r="J32" s="764"/>
      <c r="K32" s="764"/>
      <c r="L32" s="764"/>
      <c r="M32" s="764"/>
      <c r="N32" s="764"/>
      <c r="O32" s="764"/>
      <c r="P32" s="765"/>
      <c r="Q32" s="766">
        <v>485</v>
      </c>
      <c r="R32" s="767"/>
      <c r="S32" s="767"/>
      <c r="T32" s="767"/>
      <c r="U32" s="767"/>
      <c r="V32" s="767">
        <v>438</v>
      </c>
      <c r="W32" s="767"/>
      <c r="X32" s="767"/>
      <c r="Y32" s="767"/>
      <c r="Z32" s="767"/>
      <c r="AA32" s="767">
        <v>48</v>
      </c>
      <c r="AB32" s="767"/>
      <c r="AC32" s="767"/>
      <c r="AD32" s="767"/>
      <c r="AE32" s="768"/>
      <c r="AF32" s="769">
        <v>438</v>
      </c>
      <c r="AG32" s="770"/>
      <c r="AH32" s="770"/>
      <c r="AI32" s="770"/>
      <c r="AJ32" s="771"/>
      <c r="AK32" s="817">
        <v>101</v>
      </c>
      <c r="AL32" s="813"/>
      <c r="AM32" s="813"/>
      <c r="AN32" s="813"/>
      <c r="AO32" s="813"/>
      <c r="AP32" s="813">
        <v>960</v>
      </c>
      <c r="AQ32" s="813"/>
      <c r="AR32" s="813"/>
      <c r="AS32" s="813"/>
      <c r="AT32" s="813"/>
      <c r="AU32" s="813">
        <v>486</v>
      </c>
      <c r="AV32" s="813"/>
      <c r="AW32" s="813"/>
      <c r="AX32" s="813"/>
      <c r="AY32" s="813"/>
      <c r="AZ32" s="814" t="s">
        <v>536</v>
      </c>
      <c r="BA32" s="814"/>
      <c r="BB32" s="814"/>
      <c r="BC32" s="814"/>
      <c r="BD32" s="814"/>
      <c r="BE32" s="815" t="s">
        <v>373</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375</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357</v>
      </c>
      <c r="B63" s="772" t="s">
        <v>376</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521</v>
      </c>
      <c r="AG63" s="827"/>
      <c r="AH63" s="827"/>
      <c r="AI63" s="827"/>
      <c r="AJ63" s="828"/>
      <c r="AK63" s="829"/>
      <c r="AL63" s="824"/>
      <c r="AM63" s="824"/>
      <c r="AN63" s="824"/>
      <c r="AO63" s="824"/>
      <c r="AP63" s="827">
        <v>1014</v>
      </c>
      <c r="AQ63" s="827"/>
      <c r="AR63" s="827"/>
      <c r="AS63" s="827"/>
      <c r="AT63" s="827"/>
      <c r="AU63" s="827">
        <v>540</v>
      </c>
      <c r="AV63" s="827"/>
      <c r="AW63" s="827"/>
      <c r="AX63" s="827"/>
      <c r="AY63" s="827"/>
      <c r="AZ63" s="831"/>
      <c r="BA63" s="831"/>
      <c r="BB63" s="831"/>
      <c r="BC63" s="831"/>
      <c r="BD63" s="831"/>
      <c r="BE63" s="832"/>
      <c r="BF63" s="832"/>
      <c r="BG63" s="832"/>
      <c r="BH63" s="832"/>
      <c r="BI63" s="833"/>
      <c r="BJ63" s="834" t="s">
        <v>137</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377</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378</v>
      </c>
      <c r="B66" s="711"/>
      <c r="C66" s="711"/>
      <c r="D66" s="711"/>
      <c r="E66" s="711"/>
      <c r="F66" s="711"/>
      <c r="G66" s="711"/>
      <c r="H66" s="711"/>
      <c r="I66" s="711"/>
      <c r="J66" s="711"/>
      <c r="K66" s="711"/>
      <c r="L66" s="711"/>
      <c r="M66" s="711"/>
      <c r="N66" s="711"/>
      <c r="O66" s="711"/>
      <c r="P66" s="712"/>
      <c r="Q66" s="716" t="s">
        <v>361</v>
      </c>
      <c r="R66" s="717"/>
      <c r="S66" s="717"/>
      <c r="T66" s="717"/>
      <c r="U66" s="718"/>
      <c r="V66" s="716" t="s">
        <v>362</v>
      </c>
      <c r="W66" s="717"/>
      <c r="X66" s="717"/>
      <c r="Y66" s="717"/>
      <c r="Z66" s="718"/>
      <c r="AA66" s="716" t="s">
        <v>363</v>
      </c>
      <c r="AB66" s="717"/>
      <c r="AC66" s="717"/>
      <c r="AD66" s="717"/>
      <c r="AE66" s="718"/>
      <c r="AF66" s="837" t="s">
        <v>364</v>
      </c>
      <c r="AG66" s="798"/>
      <c r="AH66" s="798"/>
      <c r="AI66" s="798"/>
      <c r="AJ66" s="838"/>
      <c r="AK66" s="716" t="s">
        <v>365</v>
      </c>
      <c r="AL66" s="711"/>
      <c r="AM66" s="711"/>
      <c r="AN66" s="711"/>
      <c r="AO66" s="712"/>
      <c r="AP66" s="716" t="s">
        <v>379</v>
      </c>
      <c r="AQ66" s="717"/>
      <c r="AR66" s="717"/>
      <c r="AS66" s="717"/>
      <c r="AT66" s="718"/>
      <c r="AU66" s="716" t="s">
        <v>380</v>
      </c>
      <c r="AV66" s="717"/>
      <c r="AW66" s="717"/>
      <c r="AX66" s="717"/>
      <c r="AY66" s="718"/>
      <c r="AZ66" s="716" t="s">
        <v>345</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538</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536</v>
      </c>
      <c r="AQ68" s="849"/>
      <c r="AR68" s="849"/>
      <c r="AS68" s="849"/>
      <c r="AT68" s="849"/>
      <c r="AU68" s="849" t="s">
        <v>536</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539</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536</v>
      </c>
      <c r="AL69" s="813"/>
      <c r="AM69" s="813"/>
      <c r="AN69" s="813"/>
      <c r="AO69" s="813"/>
      <c r="AP69" s="813" t="s">
        <v>536</v>
      </c>
      <c r="AQ69" s="813"/>
      <c r="AR69" s="813"/>
      <c r="AS69" s="813"/>
      <c r="AT69" s="813"/>
      <c r="AU69" s="813" t="s">
        <v>547</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540</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536</v>
      </c>
      <c r="AQ70" s="813"/>
      <c r="AR70" s="813"/>
      <c r="AS70" s="813"/>
      <c r="AT70" s="813"/>
      <c r="AU70" s="813" t="s">
        <v>536</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541</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536</v>
      </c>
      <c r="AL71" s="813"/>
      <c r="AM71" s="813"/>
      <c r="AN71" s="813"/>
      <c r="AO71" s="813"/>
      <c r="AP71" s="813" t="s">
        <v>536</v>
      </c>
      <c r="AQ71" s="813"/>
      <c r="AR71" s="813"/>
      <c r="AS71" s="813"/>
      <c r="AT71" s="813"/>
      <c r="AU71" s="813" t="s">
        <v>536</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542</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536</v>
      </c>
      <c r="AQ72" s="813"/>
      <c r="AR72" s="813"/>
      <c r="AS72" s="813"/>
      <c r="AT72" s="813"/>
      <c r="AU72" s="813" t="s">
        <v>536</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543</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547</v>
      </c>
      <c r="AQ73" s="813"/>
      <c r="AR73" s="813"/>
      <c r="AS73" s="813"/>
      <c r="AT73" s="813"/>
      <c r="AU73" s="813" t="s">
        <v>548</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544</v>
      </c>
      <c r="C74" s="857"/>
      <c r="D74" s="857"/>
      <c r="E74" s="857"/>
      <c r="F74" s="857"/>
      <c r="G74" s="857"/>
      <c r="H74" s="857"/>
      <c r="I74" s="857"/>
      <c r="J74" s="857"/>
      <c r="K74" s="857"/>
      <c r="L74" s="857"/>
      <c r="M74" s="857"/>
      <c r="N74" s="857"/>
      <c r="O74" s="857"/>
      <c r="P74" s="858"/>
      <c r="Q74" s="859">
        <v>3572</v>
      </c>
      <c r="R74" s="813"/>
      <c r="S74" s="813"/>
      <c r="T74" s="813"/>
      <c r="U74" s="813"/>
      <c r="V74" s="813">
        <v>3357</v>
      </c>
      <c r="W74" s="813"/>
      <c r="X74" s="813"/>
      <c r="Y74" s="813"/>
      <c r="Z74" s="813"/>
      <c r="AA74" s="813">
        <v>215</v>
      </c>
      <c r="AB74" s="813"/>
      <c r="AC74" s="813"/>
      <c r="AD74" s="813"/>
      <c r="AE74" s="813"/>
      <c r="AF74" s="813">
        <v>215</v>
      </c>
      <c r="AG74" s="813"/>
      <c r="AH74" s="813"/>
      <c r="AI74" s="813"/>
      <c r="AJ74" s="813"/>
      <c r="AK74" s="813" t="s">
        <v>536</v>
      </c>
      <c r="AL74" s="813"/>
      <c r="AM74" s="813"/>
      <c r="AN74" s="813"/>
      <c r="AO74" s="813"/>
      <c r="AP74" s="813">
        <v>171</v>
      </c>
      <c r="AQ74" s="813"/>
      <c r="AR74" s="813"/>
      <c r="AS74" s="813"/>
      <c r="AT74" s="813"/>
      <c r="AU74" s="813">
        <v>171</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545</v>
      </c>
      <c r="C75" s="857"/>
      <c r="D75" s="857"/>
      <c r="E75" s="857"/>
      <c r="F75" s="857"/>
      <c r="G75" s="857"/>
      <c r="H75" s="857"/>
      <c r="I75" s="857"/>
      <c r="J75" s="857"/>
      <c r="K75" s="857"/>
      <c r="L75" s="857"/>
      <c r="M75" s="857"/>
      <c r="N75" s="857"/>
      <c r="O75" s="857"/>
      <c r="P75" s="858"/>
      <c r="Q75" s="860">
        <v>652</v>
      </c>
      <c r="R75" s="861"/>
      <c r="S75" s="861"/>
      <c r="T75" s="861"/>
      <c r="U75" s="817"/>
      <c r="V75" s="862">
        <v>600</v>
      </c>
      <c r="W75" s="861"/>
      <c r="X75" s="861"/>
      <c r="Y75" s="861"/>
      <c r="Z75" s="817"/>
      <c r="AA75" s="862">
        <v>52</v>
      </c>
      <c r="AB75" s="861"/>
      <c r="AC75" s="861"/>
      <c r="AD75" s="861"/>
      <c r="AE75" s="817"/>
      <c r="AF75" s="862">
        <v>52</v>
      </c>
      <c r="AG75" s="861"/>
      <c r="AH75" s="861"/>
      <c r="AI75" s="861"/>
      <c r="AJ75" s="817"/>
      <c r="AK75" s="862" t="s">
        <v>548</v>
      </c>
      <c r="AL75" s="861"/>
      <c r="AM75" s="861"/>
      <c r="AN75" s="861"/>
      <c r="AO75" s="817"/>
      <c r="AP75" s="862" t="s">
        <v>536</v>
      </c>
      <c r="AQ75" s="861"/>
      <c r="AR75" s="861"/>
      <c r="AS75" s="861"/>
      <c r="AT75" s="817"/>
      <c r="AU75" s="862" t="s">
        <v>549</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546</v>
      </c>
      <c r="C76" s="857"/>
      <c r="D76" s="857"/>
      <c r="E76" s="857"/>
      <c r="F76" s="857"/>
      <c r="G76" s="857"/>
      <c r="H76" s="857"/>
      <c r="I76" s="857"/>
      <c r="J76" s="857"/>
      <c r="K76" s="857"/>
      <c r="L76" s="857"/>
      <c r="M76" s="857"/>
      <c r="N76" s="857"/>
      <c r="O76" s="857"/>
      <c r="P76" s="858"/>
      <c r="Q76" s="860">
        <v>3762</v>
      </c>
      <c r="R76" s="861"/>
      <c r="S76" s="861"/>
      <c r="T76" s="861"/>
      <c r="U76" s="817"/>
      <c r="V76" s="862">
        <v>3459</v>
      </c>
      <c r="W76" s="861"/>
      <c r="X76" s="861"/>
      <c r="Y76" s="861"/>
      <c r="Z76" s="817"/>
      <c r="AA76" s="862">
        <v>303</v>
      </c>
      <c r="AB76" s="861"/>
      <c r="AC76" s="861"/>
      <c r="AD76" s="861"/>
      <c r="AE76" s="817"/>
      <c r="AF76" s="862">
        <v>5329</v>
      </c>
      <c r="AG76" s="861"/>
      <c r="AH76" s="861"/>
      <c r="AI76" s="861"/>
      <c r="AJ76" s="817"/>
      <c r="AK76" s="862" t="s">
        <v>536</v>
      </c>
      <c r="AL76" s="861"/>
      <c r="AM76" s="861"/>
      <c r="AN76" s="861"/>
      <c r="AO76" s="817"/>
      <c r="AP76" s="862">
        <v>2411</v>
      </c>
      <c r="AQ76" s="861"/>
      <c r="AR76" s="861"/>
      <c r="AS76" s="861"/>
      <c r="AT76" s="817"/>
      <c r="AU76" s="862" t="s">
        <v>547</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357</v>
      </c>
      <c r="B88" s="772" t="s">
        <v>381</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22191</v>
      </c>
      <c r="AG88" s="827"/>
      <c r="AH88" s="827"/>
      <c r="AI88" s="827"/>
      <c r="AJ88" s="827"/>
      <c r="AK88" s="824"/>
      <c r="AL88" s="824"/>
      <c r="AM88" s="824"/>
      <c r="AN88" s="824"/>
      <c r="AO88" s="824"/>
      <c r="AP88" s="827">
        <v>2582</v>
      </c>
      <c r="AQ88" s="827"/>
      <c r="AR88" s="827"/>
      <c r="AS88" s="827"/>
      <c r="AT88" s="827"/>
      <c r="AU88" s="827">
        <v>171</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357</v>
      </c>
      <c r="BR102" s="772" t="s">
        <v>382</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383</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384</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385</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386</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387</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388</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389</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390</v>
      </c>
      <c r="AB109" s="876"/>
      <c r="AC109" s="876"/>
      <c r="AD109" s="876"/>
      <c r="AE109" s="877"/>
      <c r="AF109" s="875" t="s">
        <v>391</v>
      </c>
      <c r="AG109" s="876"/>
      <c r="AH109" s="876"/>
      <c r="AI109" s="876"/>
      <c r="AJ109" s="877"/>
      <c r="AK109" s="875" t="s">
        <v>293</v>
      </c>
      <c r="AL109" s="876"/>
      <c r="AM109" s="876"/>
      <c r="AN109" s="876"/>
      <c r="AO109" s="877"/>
      <c r="AP109" s="875" t="s">
        <v>392</v>
      </c>
      <c r="AQ109" s="876"/>
      <c r="AR109" s="876"/>
      <c r="AS109" s="876"/>
      <c r="AT109" s="878"/>
      <c r="AU109" s="895" t="s">
        <v>389</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390</v>
      </c>
      <c r="BR109" s="876"/>
      <c r="BS109" s="876"/>
      <c r="BT109" s="876"/>
      <c r="BU109" s="877"/>
      <c r="BV109" s="875" t="s">
        <v>391</v>
      </c>
      <c r="BW109" s="876"/>
      <c r="BX109" s="876"/>
      <c r="BY109" s="876"/>
      <c r="BZ109" s="877"/>
      <c r="CA109" s="875" t="s">
        <v>293</v>
      </c>
      <c r="CB109" s="876"/>
      <c r="CC109" s="876"/>
      <c r="CD109" s="876"/>
      <c r="CE109" s="877"/>
      <c r="CF109" s="896" t="s">
        <v>392</v>
      </c>
      <c r="CG109" s="896"/>
      <c r="CH109" s="896"/>
      <c r="CI109" s="896"/>
      <c r="CJ109" s="896"/>
      <c r="CK109" s="875" t="s">
        <v>393</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390</v>
      </c>
      <c r="DH109" s="876"/>
      <c r="DI109" s="876"/>
      <c r="DJ109" s="876"/>
      <c r="DK109" s="877"/>
      <c r="DL109" s="875" t="s">
        <v>391</v>
      </c>
      <c r="DM109" s="876"/>
      <c r="DN109" s="876"/>
      <c r="DO109" s="876"/>
      <c r="DP109" s="877"/>
      <c r="DQ109" s="875" t="s">
        <v>293</v>
      </c>
      <c r="DR109" s="876"/>
      <c r="DS109" s="876"/>
      <c r="DT109" s="876"/>
      <c r="DU109" s="877"/>
      <c r="DV109" s="875" t="s">
        <v>392</v>
      </c>
      <c r="DW109" s="876"/>
      <c r="DX109" s="876"/>
      <c r="DY109" s="876"/>
      <c r="DZ109" s="878"/>
    </row>
    <row r="110" spans="1:131" s="216" customFormat="1" ht="26.25" customHeight="1" x14ac:dyDescent="0.2">
      <c r="A110" s="879" t="s">
        <v>394</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579273</v>
      </c>
      <c r="AB110" s="883"/>
      <c r="AC110" s="883"/>
      <c r="AD110" s="883"/>
      <c r="AE110" s="884"/>
      <c r="AF110" s="885">
        <v>466881</v>
      </c>
      <c r="AG110" s="883"/>
      <c r="AH110" s="883"/>
      <c r="AI110" s="883"/>
      <c r="AJ110" s="884"/>
      <c r="AK110" s="885">
        <v>481570</v>
      </c>
      <c r="AL110" s="883"/>
      <c r="AM110" s="883"/>
      <c r="AN110" s="883"/>
      <c r="AO110" s="884"/>
      <c r="AP110" s="886">
        <v>17.3</v>
      </c>
      <c r="AQ110" s="887"/>
      <c r="AR110" s="887"/>
      <c r="AS110" s="887"/>
      <c r="AT110" s="888"/>
      <c r="AU110" s="889" t="s">
        <v>73</v>
      </c>
      <c r="AV110" s="890"/>
      <c r="AW110" s="890"/>
      <c r="AX110" s="890"/>
      <c r="AY110" s="890"/>
      <c r="AZ110" s="912" t="s">
        <v>395</v>
      </c>
      <c r="BA110" s="880"/>
      <c r="BB110" s="880"/>
      <c r="BC110" s="880"/>
      <c r="BD110" s="880"/>
      <c r="BE110" s="880"/>
      <c r="BF110" s="880"/>
      <c r="BG110" s="880"/>
      <c r="BH110" s="880"/>
      <c r="BI110" s="880"/>
      <c r="BJ110" s="880"/>
      <c r="BK110" s="880"/>
      <c r="BL110" s="880"/>
      <c r="BM110" s="880"/>
      <c r="BN110" s="880"/>
      <c r="BO110" s="880"/>
      <c r="BP110" s="881"/>
      <c r="BQ110" s="913">
        <v>4346945</v>
      </c>
      <c r="BR110" s="914"/>
      <c r="BS110" s="914"/>
      <c r="BT110" s="914"/>
      <c r="BU110" s="914"/>
      <c r="BV110" s="914">
        <v>4838698</v>
      </c>
      <c r="BW110" s="914"/>
      <c r="BX110" s="914"/>
      <c r="BY110" s="914"/>
      <c r="BZ110" s="914"/>
      <c r="CA110" s="914">
        <v>4793953</v>
      </c>
      <c r="CB110" s="914"/>
      <c r="CC110" s="914"/>
      <c r="CD110" s="914"/>
      <c r="CE110" s="914"/>
      <c r="CF110" s="927">
        <v>172.2</v>
      </c>
      <c r="CG110" s="928"/>
      <c r="CH110" s="928"/>
      <c r="CI110" s="928"/>
      <c r="CJ110" s="928"/>
      <c r="CK110" s="929" t="s">
        <v>396</v>
      </c>
      <c r="CL110" s="930"/>
      <c r="CM110" s="912" t="s">
        <v>397</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137</v>
      </c>
      <c r="DH110" s="914"/>
      <c r="DI110" s="914"/>
      <c r="DJ110" s="914"/>
      <c r="DK110" s="914"/>
      <c r="DL110" s="914" t="s">
        <v>137</v>
      </c>
      <c r="DM110" s="914"/>
      <c r="DN110" s="914"/>
      <c r="DO110" s="914"/>
      <c r="DP110" s="914"/>
      <c r="DQ110" s="914" t="s">
        <v>137</v>
      </c>
      <c r="DR110" s="914"/>
      <c r="DS110" s="914"/>
      <c r="DT110" s="914"/>
      <c r="DU110" s="914"/>
      <c r="DV110" s="915" t="s">
        <v>398</v>
      </c>
      <c r="DW110" s="915"/>
      <c r="DX110" s="915"/>
      <c r="DY110" s="915"/>
      <c r="DZ110" s="916"/>
    </row>
    <row r="111" spans="1:131" s="216" customFormat="1" ht="26.25" customHeight="1" x14ac:dyDescent="0.2">
      <c r="A111" s="917" t="s">
        <v>399</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400</v>
      </c>
      <c r="AB111" s="921"/>
      <c r="AC111" s="921"/>
      <c r="AD111" s="921"/>
      <c r="AE111" s="922"/>
      <c r="AF111" s="923" t="s">
        <v>137</v>
      </c>
      <c r="AG111" s="921"/>
      <c r="AH111" s="921"/>
      <c r="AI111" s="921"/>
      <c r="AJ111" s="922"/>
      <c r="AK111" s="923" t="s">
        <v>137</v>
      </c>
      <c r="AL111" s="921"/>
      <c r="AM111" s="921"/>
      <c r="AN111" s="921"/>
      <c r="AO111" s="922"/>
      <c r="AP111" s="924" t="s">
        <v>137</v>
      </c>
      <c r="AQ111" s="925"/>
      <c r="AR111" s="925"/>
      <c r="AS111" s="925"/>
      <c r="AT111" s="926"/>
      <c r="AU111" s="891"/>
      <c r="AV111" s="892"/>
      <c r="AW111" s="892"/>
      <c r="AX111" s="892"/>
      <c r="AY111" s="892"/>
      <c r="AZ111" s="905" t="s">
        <v>401</v>
      </c>
      <c r="BA111" s="906"/>
      <c r="BB111" s="906"/>
      <c r="BC111" s="906"/>
      <c r="BD111" s="906"/>
      <c r="BE111" s="906"/>
      <c r="BF111" s="906"/>
      <c r="BG111" s="906"/>
      <c r="BH111" s="906"/>
      <c r="BI111" s="906"/>
      <c r="BJ111" s="906"/>
      <c r="BK111" s="906"/>
      <c r="BL111" s="906"/>
      <c r="BM111" s="906"/>
      <c r="BN111" s="906"/>
      <c r="BO111" s="906"/>
      <c r="BP111" s="907"/>
      <c r="BQ111" s="908">
        <v>5864</v>
      </c>
      <c r="BR111" s="909"/>
      <c r="BS111" s="909"/>
      <c r="BT111" s="909"/>
      <c r="BU111" s="909"/>
      <c r="BV111" s="909">
        <v>5484</v>
      </c>
      <c r="BW111" s="909"/>
      <c r="BX111" s="909"/>
      <c r="BY111" s="909"/>
      <c r="BZ111" s="909"/>
      <c r="CA111" s="909">
        <v>4787</v>
      </c>
      <c r="CB111" s="909"/>
      <c r="CC111" s="909"/>
      <c r="CD111" s="909"/>
      <c r="CE111" s="909"/>
      <c r="CF111" s="903">
        <v>0.2</v>
      </c>
      <c r="CG111" s="904"/>
      <c r="CH111" s="904"/>
      <c r="CI111" s="904"/>
      <c r="CJ111" s="904"/>
      <c r="CK111" s="931"/>
      <c r="CL111" s="932"/>
      <c r="CM111" s="905" t="s">
        <v>402</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137</v>
      </c>
      <c r="DH111" s="909"/>
      <c r="DI111" s="909"/>
      <c r="DJ111" s="909"/>
      <c r="DK111" s="909"/>
      <c r="DL111" s="909" t="s">
        <v>137</v>
      </c>
      <c r="DM111" s="909"/>
      <c r="DN111" s="909"/>
      <c r="DO111" s="909"/>
      <c r="DP111" s="909"/>
      <c r="DQ111" s="909" t="s">
        <v>137</v>
      </c>
      <c r="DR111" s="909"/>
      <c r="DS111" s="909"/>
      <c r="DT111" s="909"/>
      <c r="DU111" s="909"/>
      <c r="DV111" s="910" t="s">
        <v>129</v>
      </c>
      <c r="DW111" s="910"/>
      <c r="DX111" s="910"/>
      <c r="DY111" s="910"/>
      <c r="DZ111" s="911"/>
    </row>
    <row r="112" spans="1:131" s="216" customFormat="1" ht="26.25" customHeight="1" x14ac:dyDescent="0.2">
      <c r="A112" s="935" t="s">
        <v>403</v>
      </c>
      <c r="B112" s="936"/>
      <c r="C112" s="906" t="s">
        <v>404</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137</v>
      </c>
      <c r="AB112" s="942"/>
      <c r="AC112" s="942"/>
      <c r="AD112" s="942"/>
      <c r="AE112" s="943"/>
      <c r="AF112" s="944" t="s">
        <v>137</v>
      </c>
      <c r="AG112" s="942"/>
      <c r="AH112" s="942"/>
      <c r="AI112" s="942"/>
      <c r="AJ112" s="943"/>
      <c r="AK112" s="944" t="s">
        <v>137</v>
      </c>
      <c r="AL112" s="942"/>
      <c r="AM112" s="942"/>
      <c r="AN112" s="942"/>
      <c r="AO112" s="943"/>
      <c r="AP112" s="945" t="s">
        <v>137</v>
      </c>
      <c r="AQ112" s="946"/>
      <c r="AR112" s="946"/>
      <c r="AS112" s="946"/>
      <c r="AT112" s="947"/>
      <c r="AU112" s="891"/>
      <c r="AV112" s="892"/>
      <c r="AW112" s="892"/>
      <c r="AX112" s="892"/>
      <c r="AY112" s="892"/>
      <c r="AZ112" s="905" t="s">
        <v>405</v>
      </c>
      <c r="BA112" s="906"/>
      <c r="BB112" s="906"/>
      <c r="BC112" s="906"/>
      <c r="BD112" s="906"/>
      <c r="BE112" s="906"/>
      <c r="BF112" s="906"/>
      <c r="BG112" s="906"/>
      <c r="BH112" s="906"/>
      <c r="BI112" s="906"/>
      <c r="BJ112" s="906"/>
      <c r="BK112" s="906"/>
      <c r="BL112" s="906"/>
      <c r="BM112" s="906"/>
      <c r="BN112" s="906"/>
      <c r="BO112" s="906"/>
      <c r="BP112" s="907"/>
      <c r="BQ112" s="908">
        <v>629673</v>
      </c>
      <c r="BR112" s="909"/>
      <c r="BS112" s="909"/>
      <c r="BT112" s="909"/>
      <c r="BU112" s="909"/>
      <c r="BV112" s="909">
        <v>582732</v>
      </c>
      <c r="BW112" s="909"/>
      <c r="BX112" s="909"/>
      <c r="BY112" s="909"/>
      <c r="BZ112" s="909"/>
      <c r="CA112" s="909">
        <v>539750</v>
      </c>
      <c r="CB112" s="909"/>
      <c r="CC112" s="909"/>
      <c r="CD112" s="909"/>
      <c r="CE112" s="909"/>
      <c r="CF112" s="903">
        <v>19.399999999999999</v>
      </c>
      <c r="CG112" s="904"/>
      <c r="CH112" s="904"/>
      <c r="CI112" s="904"/>
      <c r="CJ112" s="904"/>
      <c r="CK112" s="931"/>
      <c r="CL112" s="932"/>
      <c r="CM112" s="905" t="s">
        <v>406</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137</v>
      </c>
      <c r="DH112" s="909"/>
      <c r="DI112" s="909"/>
      <c r="DJ112" s="909"/>
      <c r="DK112" s="909"/>
      <c r="DL112" s="909" t="s">
        <v>137</v>
      </c>
      <c r="DM112" s="909"/>
      <c r="DN112" s="909"/>
      <c r="DO112" s="909"/>
      <c r="DP112" s="909"/>
      <c r="DQ112" s="909" t="s">
        <v>137</v>
      </c>
      <c r="DR112" s="909"/>
      <c r="DS112" s="909"/>
      <c r="DT112" s="909"/>
      <c r="DU112" s="909"/>
      <c r="DV112" s="910" t="s">
        <v>137</v>
      </c>
      <c r="DW112" s="910"/>
      <c r="DX112" s="910"/>
      <c r="DY112" s="910"/>
      <c r="DZ112" s="911"/>
    </row>
    <row r="113" spans="1:130" s="216" customFormat="1" ht="26.25" customHeight="1" x14ac:dyDescent="0.2">
      <c r="A113" s="937"/>
      <c r="B113" s="938"/>
      <c r="C113" s="906" t="s">
        <v>407</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98119</v>
      </c>
      <c r="AB113" s="921"/>
      <c r="AC113" s="921"/>
      <c r="AD113" s="921"/>
      <c r="AE113" s="922"/>
      <c r="AF113" s="923">
        <v>96926</v>
      </c>
      <c r="AG113" s="921"/>
      <c r="AH113" s="921"/>
      <c r="AI113" s="921"/>
      <c r="AJ113" s="922"/>
      <c r="AK113" s="923">
        <v>91744</v>
      </c>
      <c r="AL113" s="921"/>
      <c r="AM113" s="921"/>
      <c r="AN113" s="921"/>
      <c r="AO113" s="922"/>
      <c r="AP113" s="924">
        <v>3.3</v>
      </c>
      <c r="AQ113" s="925"/>
      <c r="AR113" s="925"/>
      <c r="AS113" s="925"/>
      <c r="AT113" s="926"/>
      <c r="AU113" s="891"/>
      <c r="AV113" s="892"/>
      <c r="AW113" s="892"/>
      <c r="AX113" s="892"/>
      <c r="AY113" s="892"/>
      <c r="AZ113" s="905" t="s">
        <v>408</v>
      </c>
      <c r="BA113" s="906"/>
      <c r="BB113" s="906"/>
      <c r="BC113" s="906"/>
      <c r="BD113" s="906"/>
      <c r="BE113" s="906"/>
      <c r="BF113" s="906"/>
      <c r="BG113" s="906"/>
      <c r="BH113" s="906"/>
      <c r="BI113" s="906"/>
      <c r="BJ113" s="906"/>
      <c r="BK113" s="906"/>
      <c r="BL113" s="906"/>
      <c r="BM113" s="906"/>
      <c r="BN113" s="906"/>
      <c r="BO113" s="906"/>
      <c r="BP113" s="907"/>
      <c r="BQ113" s="908">
        <v>189320</v>
      </c>
      <c r="BR113" s="909"/>
      <c r="BS113" s="909"/>
      <c r="BT113" s="909"/>
      <c r="BU113" s="909"/>
      <c r="BV113" s="909">
        <v>183165</v>
      </c>
      <c r="BW113" s="909"/>
      <c r="BX113" s="909"/>
      <c r="BY113" s="909"/>
      <c r="BZ113" s="909"/>
      <c r="CA113" s="909">
        <v>171161</v>
      </c>
      <c r="CB113" s="909"/>
      <c r="CC113" s="909"/>
      <c r="CD113" s="909"/>
      <c r="CE113" s="909"/>
      <c r="CF113" s="903">
        <v>6.1</v>
      </c>
      <c r="CG113" s="904"/>
      <c r="CH113" s="904"/>
      <c r="CI113" s="904"/>
      <c r="CJ113" s="904"/>
      <c r="CK113" s="931"/>
      <c r="CL113" s="932"/>
      <c r="CM113" s="905" t="s">
        <v>409</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400</v>
      </c>
      <c r="DH113" s="942"/>
      <c r="DI113" s="942"/>
      <c r="DJ113" s="942"/>
      <c r="DK113" s="943"/>
      <c r="DL113" s="944" t="s">
        <v>137</v>
      </c>
      <c r="DM113" s="942"/>
      <c r="DN113" s="942"/>
      <c r="DO113" s="942"/>
      <c r="DP113" s="943"/>
      <c r="DQ113" s="944" t="s">
        <v>137</v>
      </c>
      <c r="DR113" s="942"/>
      <c r="DS113" s="942"/>
      <c r="DT113" s="942"/>
      <c r="DU113" s="943"/>
      <c r="DV113" s="945" t="s">
        <v>137</v>
      </c>
      <c r="DW113" s="946"/>
      <c r="DX113" s="946"/>
      <c r="DY113" s="946"/>
      <c r="DZ113" s="947"/>
    </row>
    <row r="114" spans="1:130" s="216" customFormat="1" ht="26.25" customHeight="1" x14ac:dyDescent="0.2">
      <c r="A114" s="937"/>
      <c r="B114" s="938"/>
      <c r="C114" s="906" t="s">
        <v>410</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22032</v>
      </c>
      <c r="AB114" s="942"/>
      <c r="AC114" s="942"/>
      <c r="AD114" s="942"/>
      <c r="AE114" s="943"/>
      <c r="AF114" s="944">
        <v>25662</v>
      </c>
      <c r="AG114" s="942"/>
      <c r="AH114" s="942"/>
      <c r="AI114" s="942"/>
      <c r="AJ114" s="943"/>
      <c r="AK114" s="944">
        <v>25634</v>
      </c>
      <c r="AL114" s="942"/>
      <c r="AM114" s="942"/>
      <c r="AN114" s="942"/>
      <c r="AO114" s="943"/>
      <c r="AP114" s="945">
        <v>0.9</v>
      </c>
      <c r="AQ114" s="946"/>
      <c r="AR114" s="946"/>
      <c r="AS114" s="946"/>
      <c r="AT114" s="947"/>
      <c r="AU114" s="891"/>
      <c r="AV114" s="892"/>
      <c r="AW114" s="892"/>
      <c r="AX114" s="892"/>
      <c r="AY114" s="892"/>
      <c r="AZ114" s="905" t="s">
        <v>411</v>
      </c>
      <c r="BA114" s="906"/>
      <c r="BB114" s="906"/>
      <c r="BC114" s="906"/>
      <c r="BD114" s="906"/>
      <c r="BE114" s="906"/>
      <c r="BF114" s="906"/>
      <c r="BG114" s="906"/>
      <c r="BH114" s="906"/>
      <c r="BI114" s="906"/>
      <c r="BJ114" s="906"/>
      <c r="BK114" s="906"/>
      <c r="BL114" s="906"/>
      <c r="BM114" s="906"/>
      <c r="BN114" s="906"/>
      <c r="BO114" s="906"/>
      <c r="BP114" s="907"/>
      <c r="BQ114" s="908">
        <v>1169304</v>
      </c>
      <c r="BR114" s="909"/>
      <c r="BS114" s="909"/>
      <c r="BT114" s="909"/>
      <c r="BU114" s="909"/>
      <c r="BV114" s="909">
        <v>1124151</v>
      </c>
      <c r="BW114" s="909"/>
      <c r="BX114" s="909"/>
      <c r="BY114" s="909"/>
      <c r="BZ114" s="909"/>
      <c r="CA114" s="909">
        <v>1098476</v>
      </c>
      <c r="CB114" s="909"/>
      <c r="CC114" s="909"/>
      <c r="CD114" s="909"/>
      <c r="CE114" s="909"/>
      <c r="CF114" s="903">
        <v>39.5</v>
      </c>
      <c r="CG114" s="904"/>
      <c r="CH114" s="904"/>
      <c r="CI114" s="904"/>
      <c r="CJ114" s="904"/>
      <c r="CK114" s="931"/>
      <c r="CL114" s="932"/>
      <c r="CM114" s="905" t="s">
        <v>412</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400</v>
      </c>
      <c r="DH114" s="942"/>
      <c r="DI114" s="942"/>
      <c r="DJ114" s="942"/>
      <c r="DK114" s="943"/>
      <c r="DL114" s="944" t="s">
        <v>129</v>
      </c>
      <c r="DM114" s="942"/>
      <c r="DN114" s="942"/>
      <c r="DO114" s="942"/>
      <c r="DP114" s="943"/>
      <c r="DQ114" s="944" t="s">
        <v>137</v>
      </c>
      <c r="DR114" s="942"/>
      <c r="DS114" s="942"/>
      <c r="DT114" s="942"/>
      <c r="DU114" s="943"/>
      <c r="DV114" s="945" t="s">
        <v>129</v>
      </c>
      <c r="DW114" s="946"/>
      <c r="DX114" s="946"/>
      <c r="DY114" s="946"/>
      <c r="DZ114" s="947"/>
    </row>
    <row r="115" spans="1:130" s="216" customFormat="1" ht="26.25" customHeight="1" x14ac:dyDescent="0.2">
      <c r="A115" s="937"/>
      <c r="B115" s="938"/>
      <c r="C115" s="906" t="s">
        <v>413</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t="s">
        <v>137</v>
      </c>
      <c r="AB115" s="921"/>
      <c r="AC115" s="921"/>
      <c r="AD115" s="921"/>
      <c r="AE115" s="922"/>
      <c r="AF115" s="923" t="s">
        <v>129</v>
      </c>
      <c r="AG115" s="921"/>
      <c r="AH115" s="921"/>
      <c r="AI115" s="921"/>
      <c r="AJ115" s="922"/>
      <c r="AK115" s="923" t="s">
        <v>400</v>
      </c>
      <c r="AL115" s="921"/>
      <c r="AM115" s="921"/>
      <c r="AN115" s="921"/>
      <c r="AO115" s="922"/>
      <c r="AP115" s="924" t="s">
        <v>137</v>
      </c>
      <c r="AQ115" s="925"/>
      <c r="AR115" s="925"/>
      <c r="AS115" s="925"/>
      <c r="AT115" s="926"/>
      <c r="AU115" s="891"/>
      <c r="AV115" s="892"/>
      <c r="AW115" s="892"/>
      <c r="AX115" s="892"/>
      <c r="AY115" s="892"/>
      <c r="AZ115" s="905" t="s">
        <v>414</v>
      </c>
      <c r="BA115" s="906"/>
      <c r="BB115" s="906"/>
      <c r="BC115" s="906"/>
      <c r="BD115" s="906"/>
      <c r="BE115" s="906"/>
      <c r="BF115" s="906"/>
      <c r="BG115" s="906"/>
      <c r="BH115" s="906"/>
      <c r="BI115" s="906"/>
      <c r="BJ115" s="906"/>
      <c r="BK115" s="906"/>
      <c r="BL115" s="906"/>
      <c r="BM115" s="906"/>
      <c r="BN115" s="906"/>
      <c r="BO115" s="906"/>
      <c r="BP115" s="907"/>
      <c r="BQ115" s="908" t="s">
        <v>137</v>
      </c>
      <c r="BR115" s="909"/>
      <c r="BS115" s="909"/>
      <c r="BT115" s="909"/>
      <c r="BU115" s="909"/>
      <c r="BV115" s="909" t="s">
        <v>137</v>
      </c>
      <c r="BW115" s="909"/>
      <c r="BX115" s="909"/>
      <c r="BY115" s="909"/>
      <c r="BZ115" s="909"/>
      <c r="CA115" s="909" t="s">
        <v>400</v>
      </c>
      <c r="CB115" s="909"/>
      <c r="CC115" s="909"/>
      <c r="CD115" s="909"/>
      <c r="CE115" s="909"/>
      <c r="CF115" s="903" t="s">
        <v>400</v>
      </c>
      <c r="CG115" s="904"/>
      <c r="CH115" s="904"/>
      <c r="CI115" s="904"/>
      <c r="CJ115" s="904"/>
      <c r="CK115" s="931"/>
      <c r="CL115" s="932"/>
      <c r="CM115" s="905" t="s">
        <v>415</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137</v>
      </c>
      <c r="DH115" s="942"/>
      <c r="DI115" s="942"/>
      <c r="DJ115" s="942"/>
      <c r="DK115" s="943"/>
      <c r="DL115" s="944" t="s">
        <v>137</v>
      </c>
      <c r="DM115" s="942"/>
      <c r="DN115" s="942"/>
      <c r="DO115" s="942"/>
      <c r="DP115" s="943"/>
      <c r="DQ115" s="944" t="s">
        <v>137</v>
      </c>
      <c r="DR115" s="942"/>
      <c r="DS115" s="942"/>
      <c r="DT115" s="942"/>
      <c r="DU115" s="943"/>
      <c r="DV115" s="945" t="s">
        <v>137</v>
      </c>
      <c r="DW115" s="946"/>
      <c r="DX115" s="946"/>
      <c r="DY115" s="946"/>
      <c r="DZ115" s="947"/>
    </row>
    <row r="116" spans="1:130" s="216" customFormat="1" ht="26.25" customHeight="1" x14ac:dyDescent="0.2">
      <c r="A116" s="939"/>
      <c r="B116" s="940"/>
      <c r="C116" s="948" t="s">
        <v>416</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137</v>
      </c>
      <c r="AB116" s="942"/>
      <c r="AC116" s="942"/>
      <c r="AD116" s="942"/>
      <c r="AE116" s="943"/>
      <c r="AF116" s="944" t="s">
        <v>137</v>
      </c>
      <c r="AG116" s="942"/>
      <c r="AH116" s="942"/>
      <c r="AI116" s="942"/>
      <c r="AJ116" s="943"/>
      <c r="AK116" s="944" t="s">
        <v>137</v>
      </c>
      <c r="AL116" s="942"/>
      <c r="AM116" s="942"/>
      <c r="AN116" s="942"/>
      <c r="AO116" s="943"/>
      <c r="AP116" s="945" t="s">
        <v>137</v>
      </c>
      <c r="AQ116" s="946"/>
      <c r="AR116" s="946"/>
      <c r="AS116" s="946"/>
      <c r="AT116" s="947"/>
      <c r="AU116" s="891"/>
      <c r="AV116" s="892"/>
      <c r="AW116" s="892"/>
      <c r="AX116" s="892"/>
      <c r="AY116" s="892"/>
      <c r="AZ116" s="950" t="s">
        <v>417</v>
      </c>
      <c r="BA116" s="951"/>
      <c r="BB116" s="951"/>
      <c r="BC116" s="951"/>
      <c r="BD116" s="951"/>
      <c r="BE116" s="951"/>
      <c r="BF116" s="951"/>
      <c r="BG116" s="951"/>
      <c r="BH116" s="951"/>
      <c r="BI116" s="951"/>
      <c r="BJ116" s="951"/>
      <c r="BK116" s="951"/>
      <c r="BL116" s="951"/>
      <c r="BM116" s="951"/>
      <c r="BN116" s="951"/>
      <c r="BO116" s="951"/>
      <c r="BP116" s="952"/>
      <c r="BQ116" s="908" t="s">
        <v>400</v>
      </c>
      <c r="BR116" s="909"/>
      <c r="BS116" s="909"/>
      <c r="BT116" s="909"/>
      <c r="BU116" s="909"/>
      <c r="BV116" s="909" t="s">
        <v>137</v>
      </c>
      <c r="BW116" s="909"/>
      <c r="BX116" s="909"/>
      <c r="BY116" s="909"/>
      <c r="BZ116" s="909"/>
      <c r="CA116" s="909" t="s">
        <v>400</v>
      </c>
      <c r="CB116" s="909"/>
      <c r="CC116" s="909"/>
      <c r="CD116" s="909"/>
      <c r="CE116" s="909"/>
      <c r="CF116" s="903" t="s">
        <v>137</v>
      </c>
      <c r="CG116" s="904"/>
      <c r="CH116" s="904"/>
      <c r="CI116" s="904"/>
      <c r="CJ116" s="904"/>
      <c r="CK116" s="931"/>
      <c r="CL116" s="932"/>
      <c r="CM116" s="905" t="s">
        <v>418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137</v>
      </c>
      <c r="DH116" s="942"/>
      <c r="DI116" s="942"/>
      <c r="DJ116" s="942"/>
      <c r="DK116" s="943"/>
      <c r="DL116" s="944" t="s">
        <v>137</v>
      </c>
      <c r="DM116" s="942"/>
      <c r="DN116" s="942"/>
      <c r="DO116" s="942"/>
      <c r="DP116" s="943"/>
      <c r="DQ116" s="944" t="s">
        <v>400</v>
      </c>
      <c r="DR116" s="942"/>
      <c r="DS116" s="942"/>
      <c r="DT116" s="942"/>
      <c r="DU116" s="943"/>
      <c r="DV116" s="945" t="s">
        <v>398</v>
      </c>
      <c r="DW116" s="946"/>
      <c r="DX116" s="946"/>
      <c r="DY116" s="946"/>
      <c r="DZ116" s="947"/>
    </row>
    <row r="117" spans="1:130" s="216" customFormat="1" ht="26.25" customHeight="1" x14ac:dyDescent="0.2">
      <c r="A117" s="895" t="s">
        <v>190</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419</v>
      </c>
      <c r="Z117" s="877"/>
      <c r="AA117" s="961">
        <v>699424</v>
      </c>
      <c r="AB117" s="962"/>
      <c r="AC117" s="962"/>
      <c r="AD117" s="962"/>
      <c r="AE117" s="963"/>
      <c r="AF117" s="964">
        <v>589469</v>
      </c>
      <c r="AG117" s="962"/>
      <c r="AH117" s="962"/>
      <c r="AI117" s="962"/>
      <c r="AJ117" s="963"/>
      <c r="AK117" s="964">
        <v>598948</v>
      </c>
      <c r="AL117" s="962"/>
      <c r="AM117" s="962"/>
      <c r="AN117" s="962"/>
      <c r="AO117" s="963"/>
      <c r="AP117" s="965"/>
      <c r="AQ117" s="966"/>
      <c r="AR117" s="966"/>
      <c r="AS117" s="966"/>
      <c r="AT117" s="967"/>
      <c r="AU117" s="891"/>
      <c r="AV117" s="892"/>
      <c r="AW117" s="892"/>
      <c r="AX117" s="892"/>
      <c r="AY117" s="892"/>
      <c r="AZ117" s="957" t="s">
        <v>420</v>
      </c>
      <c r="BA117" s="958"/>
      <c r="BB117" s="958"/>
      <c r="BC117" s="958"/>
      <c r="BD117" s="958"/>
      <c r="BE117" s="958"/>
      <c r="BF117" s="958"/>
      <c r="BG117" s="958"/>
      <c r="BH117" s="958"/>
      <c r="BI117" s="958"/>
      <c r="BJ117" s="958"/>
      <c r="BK117" s="958"/>
      <c r="BL117" s="958"/>
      <c r="BM117" s="958"/>
      <c r="BN117" s="958"/>
      <c r="BO117" s="958"/>
      <c r="BP117" s="959"/>
      <c r="BQ117" s="908" t="s">
        <v>137</v>
      </c>
      <c r="BR117" s="909"/>
      <c r="BS117" s="909"/>
      <c r="BT117" s="909"/>
      <c r="BU117" s="909"/>
      <c r="BV117" s="909" t="s">
        <v>400</v>
      </c>
      <c r="BW117" s="909"/>
      <c r="BX117" s="909"/>
      <c r="BY117" s="909"/>
      <c r="BZ117" s="909"/>
      <c r="CA117" s="909" t="s">
        <v>400</v>
      </c>
      <c r="CB117" s="909"/>
      <c r="CC117" s="909"/>
      <c r="CD117" s="909"/>
      <c r="CE117" s="909"/>
      <c r="CF117" s="903" t="s">
        <v>137</v>
      </c>
      <c r="CG117" s="904"/>
      <c r="CH117" s="904"/>
      <c r="CI117" s="904"/>
      <c r="CJ117" s="904"/>
      <c r="CK117" s="931"/>
      <c r="CL117" s="932"/>
      <c r="CM117" s="905" t="s">
        <v>421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400</v>
      </c>
      <c r="DH117" s="942"/>
      <c r="DI117" s="942"/>
      <c r="DJ117" s="942"/>
      <c r="DK117" s="943"/>
      <c r="DL117" s="944" t="s">
        <v>400</v>
      </c>
      <c r="DM117" s="942"/>
      <c r="DN117" s="942"/>
      <c r="DO117" s="942"/>
      <c r="DP117" s="943"/>
      <c r="DQ117" s="944" t="s">
        <v>137</v>
      </c>
      <c r="DR117" s="942"/>
      <c r="DS117" s="942"/>
      <c r="DT117" s="942"/>
      <c r="DU117" s="943"/>
      <c r="DV117" s="945" t="s">
        <v>400</v>
      </c>
      <c r="DW117" s="946"/>
      <c r="DX117" s="946"/>
      <c r="DY117" s="946"/>
      <c r="DZ117" s="947"/>
    </row>
    <row r="118" spans="1:130" s="216" customFormat="1" ht="26.25" customHeight="1" x14ac:dyDescent="0.2">
      <c r="A118" s="895" t="s">
        <v>393</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390</v>
      </c>
      <c r="AB118" s="876"/>
      <c r="AC118" s="876"/>
      <c r="AD118" s="876"/>
      <c r="AE118" s="877"/>
      <c r="AF118" s="875" t="s">
        <v>391</v>
      </c>
      <c r="AG118" s="876"/>
      <c r="AH118" s="876"/>
      <c r="AI118" s="876"/>
      <c r="AJ118" s="877"/>
      <c r="AK118" s="875" t="s">
        <v>293</v>
      </c>
      <c r="AL118" s="876"/>
      <c r="AM118" s="876"/>
      <c r="AN118" s="876"/>
      <c r="AO118" s="877"/>
      <c r="AP118" s="953" t="s">
        <v>392</v>
      </c>
      <c r="AQ118" s="954"/>
      <c r="AR118" s="954"/>
      <c r="AS118" s="954"/>
      <c r="AT118" s="955"/>
      <c r="AU118" s="891"/>
      <c r="AV118" s="892"/>
      <c r="AW118" s="892"/>
      <c r="AX118" s="892"/>
      <c r="AY118" s="892"/>
      <c r="AZ118" s="956" t="s">
        <v>422</v>
      </c>
      <c r="BA118" s="948"/>
      <c r="BB118" s="948"/>
      <c r="BC118" s="948"/>
      <c r="BD118" s="948"/>
      <c r="BE118" s="948"/>
      <c r="BF118" s="948"/>
      <c r="BG118" s="948"/>
      <c r="BH118" s="948"/>
      <c r="BI118" s="948"/>
      <c r="BJ118" s="948"/>
      <c r="BK118" s="948"/>
      <c r="BL118" s="948"/>
      <c r="BM118" s="948"/>
      <c r="BN118" s="948"/>
      <c r="BO118" s="948"/>
      <c r="BP118" s="949"/>
      <c r="BQ118" s="982" t="s">
        <v>400</v>
      </c>
      <c r="BR118" s="983"/>
      <c r="BS118" s="983"/>
      <c r="BT118" s="983"/>
      <c r="BU118" s="983"/>
      <c r="BV118" s="983" t="s">
        <v>137</v>
      </c>
      <c r="BW118" s="983"/>
      <c r="BX118" s="983"/>
      <c r="BY118" s="983"/>
      <c r="BZ118" s="983"/>
      <c r="CA118" s="983" t="s">
        <v>137</v>
      </c>
      <c r="CB118" s="983"/>
      <c r="CC118" s="983"/>
      <c r="CD118" s="983"/>
      <c r="CE118" s="983"/>
      <c r="CF118" s="903" t="s">
        <v>137</v>
      </c>
      <c r="CG118" s="904"/>
      <c r="CH118" s="904"/>
      <c r="CI118" s="904"/>
      <c r="CJ118" s="904"/>
      <c r="CK118" s="931"/>
      <c r="CL118" s="932"/>
      <c r="CM118" s="905" t="s">
        <v>423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137</v>
      </c>
      <c r="DH118" s="942"/>
      <c r="DI118" s="942"/>
      <c r="DJ118" s="942"/>
      <c r="DK118" s="943"/>
      <c r="DL118" s="944" t="s">
        <v>137</v>
      </c>
      <c r="DM118" s="942"/>
      <c r="DN118" s="942"/>
      <c r="DO118" s="942"/>
      <c r="DP118" s="943"/>
      <c r="DQ118" s="944" t="s">
        <v>137</v>
      </c>
      <c r="DR118" s="942"/>
      <c r="DS118" s="942"/>
      <c r="DT118" s="942"/>
      <c r="DU118" s="943"/>
      <c r="DV118" s="945" t="s">
        <v>400</v>
      </c>
      <c r="DW118" s="946"/>
      <c r="DX118" s="946"/>
      <c r="DY118" s="946"/>
      <c r="DZ118" s="947"/>
    </row>
    <row r="119" spans="1:130" s="216" customFormat="1" ht="26.25" customHeight="1" x14ac:dyDescent="0.2">
      <c r="A119" s="1039" t="s">
        <v>396</v>
      </c>
      <c r="B119" s="930"/>
      <c r="C119" s="912" t="s">
        <v>397</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137</v>
      </c>
      <c r="AB119" s="883"/>
      <c r="AC119" s="883"/>
      <c r="AD119" s="883"/>
      <c r="AE119" s="884"/>
      <c r="AF119" s="885" t="s">
        <v>137</v>
      </c>
      <c r="AG119" s="883"/>
      <c r="AH119" s="883"/>
      <c r="AI119" s="883"/>
      <c r="AJ119" s="884"/>
      <c r="AK119" s="885" t="s">
        <v>400</v>
      </c>
      <c r="AL119" s="883"/>
      <c r="AM119" s="883"/>
      <c r="AN119" s="883"/>
      <c r="AO119" s="884"/>
      <c r="AP119" s="886" t="s">
        <v>137</v>
      </c>
      <c r="AQ119" s="887"/>
      <c r="AR119" s="887"/>
      <c r="AS119" s="887"/>
      <c r="AT119" s="888"/>
      <c r="AU119" s="893"/>
      <c r="AV119" s="894"/>
      <c r="AW119" s="894"/>
      <c r="AX119" s="894"/>
      <c r="AY119" s="894"/>
      <c r="AZ119" s="237" t="s">
        <v>190</v>
      </c>
      <c r="BA119" s="237"/>
      <c r="BB119" s="237"/>
      <c r="BC119" s="237"/>
      <c r="BD119" s="237"/>
      <c r="BE119" s="237"/>
      <c r="BF119" s="237"/>
      <c r="BG119" s="237"/>
      <c r="BH119" s="237"/>
      <c r="BI119" s="237"/>
      <c r="BJ119" s="237"/>
      <c r="BK119" s="237"/>
      <c r="BL119" s="237"/>
      <c r="BM119" s="237"/>
      <c r="BN119" s="237"/>
      <c r="BO119" s="960" t="s">
        <v>424</v>
      </c>
      <c r="BP119" s="988"/>
      <c r="BQ119" s="982">
        <v>6341106</v>
      </c>
      <c r="BR119" s="983"/>
      <c r="BS119" s="983"/>
      <c r="BT119" s="983"/>
      <c r="BU119" s="983"/>
      <c r="BV119" s="983">
        <v>6734230</v>
      </c>
      <c r="BW119" s="983"/>
      <c r="BX119" s="983"/>
      <c r="BY119" s="983"/>
      <c r="BZ119" s="983"/>
      <c r="CA119" s="983">
        <v>6608127</v>
      </c>
      <c r="CB119" s="983"/>
      <c r="CC119" s="983"/>
      <c r="CD119" s="983"/>
      <c r="CE119" s="983"/>
      <c r="CF119" s="984"/>
      <c r="CG119" s="985"/>
      <c r="CH119" s="985"/>
      <c r="CI119" s="985"/>
      <c r="CJ119" s="986"/>
      <c r="CK119" s="933"/>
      <c r="CL119" s="934"/>
      <c r="CM119" s="956" t="s">
        <v>425</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v>5864</v>
      </c>
      <c r="DH119" s="969"/>
      <c r="DI119" s="969"/>
      <c r="DJ119" s="969"/>
      <c r="DK119" s="970"/>
      <c r="DL119" s="968">
        <v>5484</v>
      </c>
      <c r="DM119" s="969"/>
      <c r="DN119" s="969"/>
      <c r="DO119" s="969"/>
      <c r="DP119" s="970"/>
      <c r="DQ119" s="968">
        <v>4787</v>
      </c>
      <c r="DR119" s="969"/>
      <c r="DS119" s="969"/>
      <c r="DT119" s="969"/>
      <c r="DU119" s="970"/>
      <c r="DV119" s="971">
        <v>0.2</v>
      </c>
      <c r="DW119" s="972"/>
      <c r="DX119" s="972"/>
      <c r="DY119" s="972"/>
      <c r="DZ119" s="973"/>
    </row>
    <row r="120" spans="1:130" s="216" customFormat="1" ht="26.25" customHeight="1" x14ac:dyDescent="0.2">
      <c r="A120" s="1040"/>
      <c r="B120" s="932"/>
      <c r="C120" s="905" t="s">
        <v>402</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137</v>
      </c>
      <c r="AB120" s="942"/>
      <c r="AC120" s="942"/>
      <c r="AD120" s="942"/>
      <c r="AE120" s="943"/>
      <c r="AF120" s="944" t="s">
        <v>137</v>
      </c>
      <c r="AG120" s="942"/>
      <c r="AH120" s="942"/>
      <c r="AI120" s="942"/>
      <c r="AJ120" s="943"/>
      <c r="AK120" s="944" t="s">
        <v>137</v>
      </c>
      <c r="AL120" s="942"/>
      <c r="AM120" s="942"/>
      <c r="AN120" s="942"/>
      <c r="AO120" s="943"/>
      <c r="AP120" s="945" t="s">
        <v>137</v>
      </c>
      <c r="AQ120" s="946"/>
      <c r="AR120" s="946"/>
      <c r="AS120" s="946"/>
      <c r="AT120" s="947"/>
      <c r="AU120" s="974" t="s">
        <v>426</v>
      </c>
      <c r="AV120" s="975"/>
      <c r="AW120" s="975"/>
      <c r="AX120" s="975"/>
      <c r="AY120" s="976"/>
      <c r="AZ120" s="912" t="s">
        <v>427</v>
      </c>
      <c r="BA120" s="880"/>
      <c r="BB120" s="880"/>
      <c r="BC120" s="880"/>
      <c r="BD120" s="880"/>
      <c r="BE120" s="880"/>
      <c r="BF120" s="880"/>
      <c r="BG120" s="880"/>
      <c r="BH120" s="880"/>
      <c r="BI120" s="880"/>
      <c r="BJ120" s="880"/>
      <c r="BK120" s="880"/>
      <c r="BL120" s="880"/>
      <c r="BM120" s="880"/>
      <c r="BN120" s="880"/>
      <c r="BO120" s="880"/>
      <c r="BP120" s="881"/>
      <c r="BQ120" s="913">
        <v>1137290</v>
      </c>
      <c r="BR120" s="914"/>
      <c r="BS120" s="914"/>
      <c r="BT120" s="914"/>
      <c r="BU120" s="914"/>
      <c r="BV120" s="914">
        <v>1727132</v>
      </c>
      <c r="BW120" s="914"/>
      <c r="BX120" s="914"/>
      <c r="BY120" s="914"/>
      <c r="BZ120" s="914"/>
      <c r="CA120" s="914">
        <v>2128879</v>
      </c>
      <c r="CB120" s="914"/>
      <c r="CC120" s="914"/>
      <c r="CD120" s="914"/>
      <c r="CE120" s="914"/>
      <c r="CF120" s="927">
        <v>76.5</v>
      </c>
      <c r="CG120" s="928"/>
      <c r="CH120" s="928"/>
      <c r="CI120" s="928"/>
      <c r="CJ120" s="928"/>
      <c r="CK120" s="989" t="s">
        <v>428</v>
      </c>
      <c r="CL120" s="990"/>
      <c r="CM120" s="990"/>
      <c r="CN120" s="990"/>
      <c r="CO120" s="991"/>
      <c r="CP120" s="997" t="s">
        <v>374</v>
      </c>
      <c r="CQ120" s="998"/>
      <c r="CR120" s="998"/>
      <c r="CS120" s="998"/>
      <c r="CT120" s="998"/>
      <c r="CU120" s="998"/>
      <c r="CV120" s="998"/>
      <c r="CW120" s="998"/>
      <c r="CX120" s="998"/>
      <c r="CY120" s="998"/>
      <c r="CZ120" s="998"/>
      <c r="DA120" s="998"/>
      <c r="DB120" s="998"/>
      <c r="DC120" s="998"/>
      <c r="DD120" s="998"/>
      <c r="DE120" s="998"/>
      <c r="DF120" s="999"/>
      <c r="DG120" s="913">
        <v>559928</v>
      </c>
      <c r="DH120" s="914"/>
      <c r="DI120" s="914"/>
      <c r="DJ120" s="914"/>
      <c r="DK120" s="914"/>
      <c r="DL120" s="914">
        <v>517728</v>
      </c>
      <c r="DM120" s="914"/>
      <c r="DN120" s="914"/>
      <c r="DO120" s="914"/>
      <c r="DP120" s="914"/>
      <c r="DQ120" s="914">
        <v>485819</v>
      </c>
      <c r="DR120" s="914"/>
      <c r="DS120" s="914"/>
      <c r="DT120" s="914"/>
      <c r="DU120" s="914"/>
      <c r="DV120" s="915">
        <v>17.5</v>
      </c>
      <c r="DW120" s="915"/>
      <c r="DX120" s="915"/>
      <c r="DY120" s="915"/>
      <c r="DZ120" s="916"/>
    </row>
    <row r="121" spans="1:130" s="216" customFormat="1" ht="26.25" customHeight="1" x14ac:dyDescent="0.2">
      <c r="A121" s="1040"/>
      <c r="B121" s="932"/>
      <c r="C121" s="957" t="s">
        <v>429</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137</v>
      </c>
      <c r="AB121" s="942"/>
      <c r="AC121" s="942"/>
      <c r="AD121" s="942"/>
      <c r="AE121" s="943"/>
      <c r="AF121" s="944" t="s">
        <v>137</v>
      </c>
      <c r="AG121" s="942"/>
      <c r="AH121" s="942"/>
      <c r="AI121" s="942"/>
      <c r="AJ121" s="943"/>
      <c r="AK121" s="944" t="s">
        <v>137</v>
      </c>
      <c r="AL121" s="942"/>
      <c r="AM121" s="942"/>
      <c r="AN121" s="942"/>
      <c r="AO121" s="943"/>
      <c r="AP121" s="945" t="s">
        <v>137</v>
      </c>
      <c r="AQ121" s="946"/>
      <c r="AR121" s="946"/>
      <c r="AS121" s="946"/>
      <c r="AT121" s="947"/>
      <c r="AU121" s="977"/>
      <c r="AV121" s="978"/>
      <c r="AW121" s="978"/>
      <c r="AX121" s="978"/>
      <c r="AY121" s="979"/>
      <c r="AZ121" s="905" t="s">
        <v>430</v>
      </c>
      <c r="BA121" s="906"/>
      <c r="BB121" s="906"/>
      <c r="BC121" s="906"/>
      <c r="BD121" s="906"/>
      <c r="BE121" s="906"/>
      <c r="BF121" s="906"/>
      <c r="BG121" s="906"/>
      <c r="BH121" s="906"/>
      <c r="BI121" s="906"/>
      <c r="BJ121" s="906"/>
      <c r="BK121" s="906"/>
      <c r="BL121" s="906"/>
      <c r="BM121" s="906"/>
      <c r="BN121" s="906"/>
      <c r="BO121" s="906"/>
      <c r="BP121" s="907"/>
      <c r="BQ121" s="908">
        <v>24221</v>
      </c>
      <c r="BR121" s="909"/>
      <c r="BS121" s="909"/>
      <c r="BT121" s="909"/>
      <c r="BU121" s="909"/>
      <c r="BV121" s="909">
        <v>17533</v>
      </c>
      <c r="BW121" s="909"/>
      <c r="BX121" s="909"/>
      <c r="BY121" s="909"/>
      <c r="BZ121" s="909"/>
      <c r="CA121" s="909">
        <v>11631</v>
      </c>
      <c r="CB121" s="909"/>
      <c r="CC121" s="909"/>
      <c r="CD121" s="909"/>
      <c r="CE121" s="909"/>
      <c r="CF121" s="903">
        <v>0.4</v>
      </c>
      <c r="CG121" s="904"/>
      <c r="CH121" s="904"/>
      <c r="CI121" s="904"/>
      <c r="CJ121" s="904"/>
      <c r="CK121" s="992"/>
      <c r="CL121" s="993"/>
      <c r="CM121" s="993"/>
      <c r="CN121" s="993"/>
      <c r="CO121" s="994"/>
      <c r="CP121" s="1002" t="s">
        <v>372</v>
      </c>
      <c r="CQ121" s="1003"/>
      <c r="CR121" s="1003"/>
      <c r="CS121" s="1003"/>
      <c r="CT121" s="1003"/>
      <c r="CU121" s="1003"/>
      <c r="CV121" s="1003"/>
      <c r="CW121" s="1003"/>
      <c r="CX121" s="1003"/>
      <c r="CY121" s="1003"/>
      <c r="CZ121" s="1003"/>
      <c r="DA121" s="1003"/>
      <c r="DB121" s="1003"/>
      <c r="DC121" s="1003"/>
      <c r="DD121" s="1003"/>
      <c r="DE121" s="1003"/>
      <c r="DF121" s="1004"/>
      <c r="DG121" s="908">
        <v>69745</v>
      </c>
      <c r="DH121" s="909"/>
      <c r="DI121" s="909"/>
      <c r="DJ121" s="909"/>
      <c r="DK121" s="909"/>
      <c r="DL121" s="909">
        <v>65004</v>
      </c>
      <c r="DM121" s="909"/>
      <c r="DN121" s="909"/>
      <c r="DO121" s="909"/>
      <c r="DP121" s="909"/>
      <c r="DQ121" s="909">
        <v>53931</v>
      </c>
      <c r="DR121" s="909"/>
      <c r="DS121" s="909"/>
      <c r="DT121" s="909"/>
      <c r="DU121" s="909"/>
      <c r="DV121" s="910">
        <v>1.9</v>
      </c>
      <c r="DW121" s="910"/>
      <c r="DX121" s="910"/>
      <c r="DY121" s="910"/>
      <c r="DZ121" s="911"/>
    </row>
    <row r="122" spans="1:130" s="216" customFormat="1" ht="26.25" customHeight="1" x14ac:dyDescent="0.2">
      <c r="A122" s="1040"/>
      <c r="B122" s="932"/>
      <c r="C122" s="905" t="s">
        <v>412</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137</v>
      </c>
      <c r="AB122" s="942"/>
      <c r="AC122" s="942"/>
      <c r="AD122" s="942"/>
      <c r="AE122" s="943"/>
      <c r="AF122" s="944" t="s">
        <v>137</v>
      </c>
      <c r="AG122" s="942"/>
      <c r="AH122" s="942"/>
      <c r="AI122" s="942"/>
      <c r="AJ122" s="943"/>
      <c r="AK122" s="944" t="s">
        <v>137</v>
      </c>
      <c r="AL122" s="942"/>
      <c r="AM122" s="942"/>
      <c r="AN122" s="942"/>
      <c r="AO122" s="943"/>
      <c r="AP122" s="945" t="s">
        <v>137</v>
      </c>
      <c r="AQ122" s="946"/>
      <c r="AR122" s="946"/>
      <c r="AS122" s="946"/>
      <c r="AT122" s="947"/>
      <c r="AU122" s="977"/>
      <c r="AV122" s="978"/>
      <c r="AW122" s="978"/>
      <c r="AX122" s="978"/>
      <c r="AY122" s="979"/>
      <c r="AZ122" s="956" t="s">
        <v>431</v>
      </c>
      <c r="BA122" s="948"/>
      <c r="BB122" s="948"/>
      <c r="BC122" s="948"/>
      <c r="BD122" s="948"/>
      <c r="BE122" s="948"/>
      <c r="BF122" s="948"/>
      <c r="BG122" s="948"/>
      <c r="BH122" s="948"/>
      <c r="BI122" s="948"/>
      <c r="BJ122" s="948"/>
      <c r="BK122" s="948"/>
      <c r="BL122" s="948"/>
      <c r="BM122" s="948"/>
      <c r="BN122" s="948"/>
      <c r="BO122" s="948"/>
      <c r="BP122" s="949"/>
      <c r="BQ122" s="982">
        <v>3573811</v>
      </c>
      <c r="BR122" s="983"/>
      <c r="BS122" s="983"/>
      <c r="BT122" s="983"/>
      <c r="BU122" s="983"/>
      <c r="BV122" s="983">
        <v>3986436</v>
      </c>
      <c r="BW122" s="983"/>
      <c r="BX122" s="983"/>
      <c r="BY122" s="983"/>
      <c r="BZ122" s="983"/>
      <c r="CA122" s="983">
        <v>3899371</v>
      </c>
      <c r="CB122" s="983"/>
      <c r="CC122" s="983"/>
      <c r="CD122" s="983"/>
      <c r="CE122" s="983"/>
      <c r="CF122" s="1000">
        <v>140.1</v>
      </c>
      <c r="CG122" s="1001"/>
      <c r="CH122" s="1001"/>
      <c r="CI122" s="1001"/>
      <c r="CJ122" s="1001"/>
      <c r="CK122" s="992"/>
      <c r="CL122" s="993"/>
      <c r="CM122" s="993"/>
      <c r="CN122" s="993"/>
      <c r="CO122" s="994"/>
      <c r="CP122" s="1002"/>
      <c r="CQ122" s="1003"/>
      <c r="CR122" s="1003"/>
      <c r="CS122" s="1003"/>
      <c r="CT122" s="1003"/>
      <c r="CU122" s="1003"/>
      <c r="CV122" s="1003"/>
      <c r="CW122" s="1003"/>
      <c r="CX122" s="1003"/>
      <c r="CY122" s="1003"/>
      <c r="CZ122" s="1003"/>
      <c r="DA122" s="1003"/>
      <c r="DB122" s="1003"/>
      <c r="DC122" s="1003"/>
      <c r="DD122" s="1003"/>
      <c r="DE122" s="1003"/>
      <c r="DF122" s="1004"/>
      <c r="DG122" s="908"/>
      <c r="DH122" s="909"/>
      <c r="DI122" s="909"/>
      <c r="DJ122" s="909"/>
      <c r="DK122" s="909"/>
      <c r="DL122" s="909"/>
      <c r="DM122" s="909"/>
      <c r="DN122" s="909"/>
      <c r="DO122" s="909"/>
      <c r="DP122" s="909"/>
      <c r="DQ122" s="909"/>
      <c r="DR122" s="909"/>
      <c r="DS122" s="909"/>
      <c r="DT122" s="909"/>
      <c r="DU122" s="909"/>
      <c r="DV122" s="910"/>
      <c r="DW122" s="910"/>
      <c r="DX122" s="910"/>
      <c r="DY122" s="910"/>
      <c r="DZ122" s="911"/>
    </row>
    <row r="123" spans="1:130" s="216" customFormat="1" ht="26.25" customHeight="1" x14ac:dyDescent="0.2">
      <c r="A123" s="1040"/>
      <c r="B123" s="932"/>
      <c r="C123" s="905" t="s">
        <v>418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129</v>
      </c>
      <c r="AB123" s="942"/>
      <c r="AC123" s="942"/>
      <c r="AD123" s="942"/>
      <c r="AE123" s="943"/>
      <c r="AF123" s="944" t="s">
        <v>129</v>
      </c>
      <c r="AG123" s="942"/>
      <c r="AH123" s="942"/>
      <c r="AI123" s="942"/>
      <c r="AJ123" s="943"/>
      <c r="AK123" s="944" t="s">
        <v>137</v>
      </c>
      <c r="AL123" s="942"/>
      <c r="AM123" s="942"/>
      <c r="AN123" s="942"/>
      <c r="AO123" s="943"/>
      <c r="AP123" s="945" t="s">
        <v>129</v>
      </c>
      <c r="AQ123" s="946"/>
      <c r="AR123" s="946"/>
      <c r="AS123" s="946"/>
      <c r="AT123" s="947"/>
      <c r="AU123" s="980"/>
      <c r="AV123" s="981"/>
      <c r="AW123" s="981"/>
      <c r="AX123" s="981"/>
      <c r="AY123" s="981"/>
      <c r="AZ123" s="237" t="s">
        <v>190</v>
      </c>
      <c r="BA123" s="237"/>
      <c r="BB123" s="237"/>
      <c r="BC123" s="237"/>
      <c r="BD123" s="237"/>
      <c r="BE123" s="237"/>
      <c r="BF123" s="237"/>
      <c r="BG123" s="237"/>
      <c r="BH123" s="237"/>
      <c r="BI123" s="237"/>
      <c r="BJ123" s="237"/>
      <c r="BK123" s="237"/>
      <c r="BL123" s="237"/>
      <c r="BM123" s="237"/>
      <c r="BN123" s="237"/>
      <c r="BO123" s="960" t="s">
        <v>432</v>
      </c>
      <c r="BP123" s="988"/>
      <c r="BQ123" s="1046">
        <v>4735322</v>
      </c>
      <c r="BR123" s="1047"/>
      <c r="BS123" s="1047"/>
      <c r="BT123" s="1047"/>
      <c r="BU123" s="1047"/>
      <c r="BV123" s="1047">
        <v>5731101</v>
      </c>
      <c r="BW123" s="1047"/>
      <c r="BX123" s="1047"/>
      <c r="BY123" s="1047"/>
      <c r="BZ123" s="1047"/>
      <c r="CA123" s="1047">
        <v>6039881</v>
      </c>
      <c r="CB123" s="1047"/>
      <c r="CC123" s="1047"/>
      <c r="CD123" s="1047"/>
      <c r="CE123" s="1047"/>
      <c r="CF123" s="984"/>
      <c r="CG123" s="985"/>
      <c r="CH123" s="985"/>
      <c r="CI123" s="985"/>
      <c r="CJ123" s="986"/>
      <c r="CK123" s="992"/>
      <c r="CL123" s="993"/>
      <c r="CM123" s="993"/>
      <c r="CN123" s="993"/>
      <c r="CO123" s="994"/>
      <c r="CP123" s="1002"/>
      <c r="CQ123" s="1003"/>
      <c r="CR123" s="1003"/>
      <c r="CS123" s="1003"/>
      <c r="CT123" s="1003"/>
      <c r="CU123" s="1003"/>
      <c r="CV123" s="1003"/>
      <c r="CW123" s="1003"/>
      <c r="CX123" s="1003"/>
      <c r="CY123" s="1003"/>
      <c r="CZ123" s="1003"/>
      <c r="DA123" s="1003"/>
      <c r="DB123" s="1003"/>
      <c r="DC123" s="1003"/>
      <c r="DD123" s="1003"/>
      <c r="DE123" s="1003"/>
      <c r="DF123" s="1004"/>
      <c r="DG123" s="941"/>
      <c r="DH123" s="942"/>
      <c r="DI123" s="942"/>
      <c r="DJ123" s="942"/>
      <c r="DK123" s="943"/>
      <c r="DL123" s="944"/>
      <c r="DM123" s="942"/>
      <c r="DN123" s="942"/>
      <c r="DO123" s="942"/>
      <c r="DP123" s="943"/>
      <c r="DQ123" s="944"/>
      <c r="DR123" s="942"/>
      <c r="DS123" s="942"/>
      <c r="DT123" s="942"/>
      <c r="DU123" s="943"/>
      <c r="DV123" s="945"/>
      <c r="DW123" s="946"/>
      <c r="DX123" s="946"/>
      <c r="DY123" s="946"/>
      <c r="DZ123" s="947"/>
    </row>
    <row r="124" spans="1:130" s="216" customFormat="1" ht="26.25" customHeight="1" thickBot="1" x14ac:dyDescent="0.25">
      <c r="A124" s="1040"/>
      <c r="B124" s="932"/>
      <c r="C124" s="905" t="s">
        <v>421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137</v>
      </c>
      <c r="AB124" s="942"/>
      <c r="AC124" s="942"/>
      <c r="AD124" s="942"/>
      <c r="AE124" s="943"/>
      <c r="AF124" s="944" t="s">
        <v>137</v>
      </c>
      <c r="AG124" s="942"/>
      <c r="AH124" s="942"/>
      <c r="AI124" s="942"/>
      <c r="AJ124" s="943"/>
      <c r="AK124" s="944" t="s">
        <v>137</v>
      </c>
      <c r="AL124" s="942"/>
      <c r="AM124" s="942"/>
      <c r="AN124" s="942"/>
      <c r="AO124" s="943"/>
      <c r="AP124" s="945" t="s">
        <v>137</v>
      </c>
      <c r="AQ124" s="946"/>
      <c r="AR124" s="946"/>
      <c r="AS124" s="946"/>
      <c r="AT124" s="947"/>
      <c r="AU124" s="1042" t="s">
        <v>433</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66.2</v>
      </c>
      <c r="BR124" s="1010"/>
      <c r="BS124" s="1010"/>
      <c r="BT124" s="1010"/>
      <c r="BU124" s="1010"/>
      <c r="BV124" s="1010">
        <v>38.9</v>
      </c>
      <c r="BW124" s="1010"/>
      <c r="BX124" s="1010"/>
      <c r="BY124" s="1010"/>
      <c r="BZ124" s="1010"/>
      <c r="CA124" s="1010">
        <v>20.399999999999999</v>
      </c>
      <c r="CB124" s="1010"/>
      <c r="CC124" s="1010"/>
      <c r="CD124" s="1010"/>
      <c r="CE124" s="1010"/>
      <c r="CF124" s="1011"/>
      <c r="CG124" s="1012"/>
      <c r="CH124" s="1012"/>
      <c r="CI124" s="1012"/>
      <c r="CJ124" s="1013"/>
      <c r="CK124" s="995"/>
      <c r="CL124" s="995"/>
      <c r="CM124" s="995"/>
      <c r="CN124" s="995"/>
      <c r="CO124" s="996"/>
      <c r="CP124" s="1002" t="s">
        <v>434</v>
      </c>
      <c r="CQ124" s="1003"/>
      <c r="CR124" s="1003"/>
      <c r="CS124" s="1003"/>
      <c r="CT124" s="1003"/>
      <c r="CU124" s="1003"/>
      <c r="CV124" s="1003"/>
      <c r="CW124" s="1003"/>
      <c r="CX124" s="1003"/>
      <c r="CY124" s="1003"/>
      <c r="CZ124" s="1003"/>
      <c r="DA124" s="1003"/>
      <c r="DB124" s="1003"/>
      <c r="DC124" s="1003"/>
      <c r="DD124" s="1003"/>
      <c r="DE124" s="1003"/>
      <c r="DF124" s="1004"/>
      <c r="DG124" s="987" t="s">
        <v>137</v>
      </c>
      <c r="DH124" s="969"/>
      <c r="DI124" s="969"/>
      <c r="DJ124" s="969"/>
      <c r="DK124" s="970"/>
      <c r="DL124" s="968" t="s">
        <v>129</v>
      </c>
      <c r="DM124" s="969"/>
      <c r="DN124" s="969"/>
      <c r="DO124" s="969"/>
      <c r="DP124" s="970"/>
      <c r="DQ124" s="968" t="s">
        <v>129</v>
      </c>
      <c r="DR124" s="969"/>
      <c r="DS124" s="969"/>
      <c r="DT124" s="969"/>
      <c r="DU124" s="970"/>
      <c r="DV124" s="971" t="s">
        <v>137</v>
      </c>
      <c r="DW124" s="972"/>
      <c r="DX124" s="972"/>
      <c r="DY124" s="972"/>
      <c r="DZ124" s="973"/>
    </row>
    <row r="125" spans="1:130" s="216" customFormat="1" ht="26.25" customHeight="1" x14ac:dyDescent="0.2">
      <c r="A125" s="1040"/>
      <c r="B125" s="932"/>
      <c r="C125" s="905" t="s">
        <v>423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137</v>
      </c>
      <c r="AB125" s="942"/>
      <c r="AC125" s="942"/>
      <c r="AD125" s="942"/>
      <c r="AE125" s="943"/>
      <c r="AF125" s="944" t="s">
        <v>129</v>
      </c>
      <c r="AG125" s="942"/>
      <c r="AH125" s="942"/>
      <c r="AI125" s="942"/>
      <c r="AJ125" s="943"/>
      <c r="AK125" s="944" t="s">
        <v>137</v>
      </c>
      <c r="AL125" s="942"/>
      <c r="AM125" s="942"/>
      <c r="AN125" s="942"/>
      <c r="AO125" s="943"/>
      <c r="AP125" s="945" t="s">
        <v>137</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435</v>
      </c>
      <c r="CL125" s="990"/>
      <c r="CM125" s="990"/>
      <c r="CN125" s="990"/>
      <c r="CO125" s="991"/>
      <c r="CP125" s="912" t="s">
        <v>436</v>
      </c>
      <c r="CQ125" s="880"/>
      <c r="CR125" s="880"/>
      <c r="CS125" s="880"/>
      <c r="CT125" s="880"/>
      <c r="CU125" s="880"/>
      <c r="CV125" s="880"/>
      <c r="CW125" s="880"/>
      <c r="CX125" s="880"/>
      <c r="CY125" s="880"/>
      <c r="CZ125" s="880"/>
      <c r="DA125" s="880"/>
      <c r="DB125" s="880"/>
      <c r="DC125" s="880"/>
      <c r="DD125" s="880"/>
      <c r="DE125" s="880"/>
      <c r="DF125" s="881"/>
      <c r="DG125" s="913" t="s">
        <v>129</v>
      </c>
      <c r="DH125" s="914"/>
      <c r="DI125" s="914"/>
      <c r="DJ125" s="914"/>
      <c r="DK125" s="914"/>
      <c r="DL125" s="914" t="s">
        <v>129</v>
      </c>
      <c r="DM125" s="914"/>
      <c r="DN125" s="914"/>
      <c r="DO125" s="914"/>
      <c r="DP125" s="914"/>
      <c r="DQ125" s="914" t="s">
        <v>129</v>
      </c>
      <c r="DR125" s="914"/>
      <c r="DS125" s="914"/>
      <c r="DT125" s="914"/>
      <c r="DU125" s="914"/>
      <c r="DV125" s="915" t="s">
        <v>129</v>
      </c>
      <c r="DW125" s="915"/>
      <c r="DX125" s="915"/>
      <c r="DY125" s="915"/>
      <c r="DZ125" s="916"/>
    </row>
    <row r="126" spans="1:130" s="216" customFormat="1" ht="26.25" customHeight="1" thickBot="1" x14ac:dyDescent="0.25">
      <c r="A126" s="1040"/>
      <c r="B126" s="932"/>
      <c r="C126" s="905" t="s">
        <v>425</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137</v>
      </c>
      <c r="AB126" s="942"/>
      <c r="AC126" s="942"/>
      <c r="AD126" s="942"/>
      <c r="AE126" s="943"/>
      <c r="AF126" s="944" t="s">
        <v>129</v>
      </c>
      <c r="AG126" s="942"/>
      <c r="AH126" s="942"/>
      <c r="AI126" s="942"/>
      <c r="AJ126" s="943"/>
      <c r="AK126" s="944" t="s">
        <v>129</v>
      </c>
      <c r="AL126" s="942"/>
      <c r="AM126" s="942"/>
      <c r="AN126" s="942"/>
      <c r="AO126" s="943"/>
      <c r="AP126" s="945" t="s">
        <v>129</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437</v>
      </c>
      <c r="CQ126" s="906"/>
      <c r="CR126" s="906"/>
      <c r="CS126" s="906"/>
      <c r="CT126" s="906"/>
      <c r="CU126" s="906"/>
      <c r="CV126" s="906"/>
      <c r="CW126" s="906"/>
      <c r="CX126" s="906"/>
      <c r="CY126" s="906"/>
      <c r="CZ126" s="906"/>
      <c r="DA126" s="906"/>
      <c r="DB126" s="906"/>
      <c r="DC126" s="906"/>
      <c r="DD126" s="906"/>
      <c r="DE126" s="906"/>
      <c r="DF126" s="907"/>
      <c r="DG126" s="908" t="s">
        <v>129</v>
      </c>
      <c r="DH126" s="909"/>
      <c r="DI126" s="909"/>
      <c r="DJ126" s="909"/>
      <c r="DK126" s="909"/>
      <c r="DL126" s="909" t="s">
        <v>137</v>
      </c>
      <c r="DM126" s="909"/>
      <c r="DN126" s="909"/>
      <c r="DO126" s="909"/>
      <c r="DP126" s="909"/>
      <c r="DQ126" s="909" t="s">
        <v>137</v>
      </c>
      <c r="DR126" s="909"/>
      <c r="DS126" s="909"/>
      <c r="DT126" s="909"/>
      <c r="DU126" s="909"/>
      <c r="DV126" s="910" t="s">
        <v>137</v>
      </c>
      <c r="DW126" s="910"/>
      <c r="DX126" s="910"/>
      <c r="DY126" s="910"/>
      <c r="DZ126" s="911"/>
    </row>
    <row r="127" spans="1:130" s="216" customFormat="1" ht="26.25" customHeight="1" x14ac:dyDescent="0.2">
      <c r="A127" s="1041"/>
      <c r="B127" s="934"/>
      <c r="C127" s="956" t="s">
        <v>438</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137</v>
      </c>
      <c r="AB127" s="942"/>
      <c r="AC127" s="942"/>
      <c r="AD127" s="942"/>
      <c r="AE127" s="943"/>
      <c r="AF127" s="944" t="s">
        <v>129</v>
      </c>
      <c r="AG127" s="942"/>
      <c r="AH127" s="942"/>
      <c r="AI127" s="942"/>
      <c r="AJ127" s="943"/>
      <c r="AK127" s="944" t="s">
        <v>137</v>
      </c>
      <c r="AL127" s="942"/>
      <c r="AM127" s="942"/>
      <c r="AN127" s="942"/>
      <c r="AO127" s="943"/>
      <c r="AP127" s="945" t="s">
        <v>129</v>
      </c>
      <c r="AQ127" s="946"/>
      <c r="AR127" s="946"/>
      <c r="AS127" s="946"/>
      <c r="AT127" s="947"/>
      <c r="AU127" s="218"/>
      <c r="AV127" s="218"/>
      <c r="AW127" s="218"/>
      <c r="AX127" s="1014" t="s">
        <v>439</v>
      </c>
      <c r="AY127" s="1015"/>
      <c r="AZ127" s="1015"/>
      <c r="BA127" s="1015"/>
      <c r="BB127" s="1015"/>
      <c r="BC127" s="1015"/>
      <c r="BD127" s="1015"/>
      <c r="BE127" s="1016"/>
      <c r="BF127" s="1017" t="s">
        <v>440</v>
      </c>
      <c r="BG127" s="1015"/>
      <c r="BH127" s="1015"/>
      <c r="BI127" s="1015"/>
      <c r="BJ127" s="1015"/>
      <c r="BK127" s="1015"/>
      <c r="BL127" s="1016"/>
      <c r="BM127" s="1017" t="s">
        <v>441</v>
      </c>
      <c r="BN127" s="1015"/>
      <c r="BO127" s="1015"/>
      <c r="BP127" s="1015"/>
      <c r="BQ127" s="1015"/>
      <c r="BR127" s="1015"/>
      <c r="BS127" s="1016"/>
      <c r="BT127" s="1017" t="s">
        <v>442</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443</v>
      </c>
      <c r="CQ127" s="906"/>
      <c r="CR127" s="906"/>
      <c r="CS127" s="906"/>
      <c r="CT127" s="906"/>
      <c r="CU127" s="906"/>
      <c r="CV127" s="906"/>
      <c r="CW127" s="906"/>
      <c r="CX127" s="906"/>
      <c r="CY127" s="906"/>
      <c r="CZ127" s="906"/>
      <c r="DA127" s="906"/>
      <c r="DB127" s="906"/>
      <c r="DC127" s="906"/>
      <c r="DD127" s="906"/>
      <c r="DE127" s="906"/>
      <c r="DF127" s="907"/>
      <c r="DG127" s="908" t="s">
        <v>129</v>
      </c>
      <c r="DH127" s="909"/>
      <c r="DI127" s="909"/>
      <c r="DJ127" s="909"/>
      <c r="DK127" s="909"/>
      <c r="DL127" s="909" t="s">
        <v>129</v>
      </c>
      <c r="DM127" s="909"/>
      <c r="DN127" s="909"/>
      <c r="DO127" s="909"/>
      <c r="DP127" s="909"/>
      <c r="DQ127" s="909" t="s">
        <v>129</v>
      </c>
      <c r="DR127" s="909"/>
      <c r="DS127" s="909"/>
      <c r="DT127" s="909"/>
      <c r="DU127" s="909"/>
      <c r="DV127" s="910" t="s">
        <v>137</v>
      </c>
      <c r="DW127" s="910"/>
      <c r="DX127" s="910"/>
      <c r="DY127" s="910"/>
      <c r="DZ127" s="911"/>
    </row>
    <row r="128" spans="1:130" s="216" customFormat="1" ht="26.25" customHeight="1" thickBot="1" x14ac:dyDescent="0.25">
      <c r="A128" s="1024" t="s">
        <v>444</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445</v>
      </c>
      <c r="X128" s="1026"/>
      <c r="Y128" s="1026"/>
      <c r="Z128" s="1027"/>
      <c r="AA128" s="1028">
        <v>7782</v>
      </c>
      <c r="AB128" s="1029"/>
      <c r="AC128" s="1029"/>
      <c r="AD128" s="1029"/>
      <c r="AE128" s="1030"/>
      <c r="AF128" s="1031">
        <v>7267</v>
      </c>
      <c r="AG128" s="1029"/>
      <c r="AH128" s="1029"/>
      <c r="AI128" s="1029"/>
      <c r="AJ128" s="1030"/>
      <c r="AK128" s="1031">
        <v>6233</v>
      </c>
      <c r="AL128" s="1029"/>
      <c r="AM128" s="1029"/>
      <c r="AN128" s="1029"/>
      <c r="AO128" s="1030"/>
      <c r="AP128" s="1032"/>
      <c r="AQ128" s="1033"/>
      <c r="AR128" s="1033"/>
      <c r="AS128" s="1033"/>
      <c r="AT128" s="1034"/>
      <c r="AU128" s="218"/>
      <c r="AV128" s="218"/>
      <c r="AW128" s="218"/>
      <c r="AX128" s="879" t="s">
        <v>446</v>
      </c>
      <c r="AY128" s="880"/>
      <c r="AZ128" s="880"/>
      <c r="BA128" s="880"/>
      <c r="BB128" s="880"/>
      <c r="BC128" s="880"/>
      <c r="BD128" s="880"/>
      <c r="BE128" s="881"/>
      <c r="BF128" s="1035" t="s">
        <v>137</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447</v>
      </c>
      <c r="CQ128" s="709"/>
      <c r="CR128" s="709"/>
      <c r="CS128" s="709"/>
      <c r="CT128" s="709"/>
      <c r="CU128" s="709"/>
      <c r="CV128" s="709"/>
      <c r="CW128" s="709"/>
      <c r="CX128" s="709"/>
      <c r="CY128" s="709"/>
      <c r="CZ128" s="709"/>
      <c r="DA128" s="709"/>
      <c r="DB128" s="709"/>
      <c r="DC128" s="709"/>
      <c r="DD128" s="709"/>
      <c r="DE128" s="709"/>
      <c r="DF128" s="1019"/>
      <c r="DG128" s="1020" t="s">
        <v>129</v>
      </c>
      <c r="DH128" s="1021"/>
      <c r="DI128" s="1021"/>
      <c r="DJ128" s="1021"/>
      <c r="DK128" s="1021"/>
      <c r="DL128" s="1021" t="s">
        <v>137</v>
      </c>
      <c r="DM128" s="1021"/>
      <c r="DN128" s="1021"/>
      <c r="DO128" s="1021"/>
      <c r="DP128" s="1021"/>
      <c r="DQ128" s="1021" t="s">
        <v>129</v>
      </c>
      <c r="DR128" s="1021"/>
      <c r="DS128" s="1021"/>
      <c r="DT128" s="1021"/>
      <c r="DU128" s="1021"/>
      <c r="DV128" s="1022" t="s">
        <v>137</v>
      </c>
      <c r="DW128" s="1022"/>
      <c r="DX128" s="1022"/>
      <c r="DY128" s="1022"/>
      <c r="DZ128" s="1023"/>
    </row>
    <row r="129" spans="1:131" s="216" customFormat="1" ht="26.25" customHeight="1" x14ac:dyDescent="0.2">
      <c r="A129" s="917" t="s">
        <v>108</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448</v>
      </c>
      <c r="X129" s="1054"/>
      <c r="Y129" s="1054"/>
      <c r="Z129" s="1055"/>
      <c r="AA129" s="941">
        <v>2793438</v>
      </c>
      <c r="AB129" s="942"/>
      <c r="AC129" s="942"/>
      <c r="AD129" s="942"/>
      <c r="AE129" s="943"/>
      <c r="AF129" s="944">
        <v>2943334</v>
      </c>
      <c r="AG129" s="942"/>
      <c r="AH129" s="942"/>
      <c r="AI129" s="942"/>
      <c r="AJ129" s="943"/>
      <c r="AK129" s="944">
        <v>3158630</v>
      </c>
      <c r="AL129" s="942"/>
      <c r="AM129" s="942"/>
      <c r="AN129" s="942"/>
      <c r="AO129" s="943"/>
      <c r="AP129" s="1056"/>
      <c r="AQ129" s="1057"/>
      <c r="AR129" s="1057"/>
      <c r="AS129" s="1057"/>
      <c r="AT129" s="1058"/>
      <c r="AU129" s="219"/>
      <c r="AV129" s="219"/>
      <c r="AW129" s="219"/>
      <c r="AX129" s="1048" t="s">
        <v>449</v>
      </c>
      <c r="AY129" s="906"/>
      <c r="AZ129" s="906"/>
      <c r="BA129" s="906"/>
      <c r="BB129" s="906"/>
      <c r="BC129" s="906"/>
      <c r="BD129" s="906"/>
      <c r="BE129" s="907"/>
      <c r="BF129" s="1049" t="s">
        <v>137</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450</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451</v>
      </c>
      <c r="X130" s="1054"/>
      <c r="Y130" s="1054"/>
      <c r="Z130" s="1055"/>
      <c r="AA130" s="941">
        <v>371165</v>
      </c>
      <c r="AB130" s="942"/>
      <c r="AC130" s="942"/>
      <c r="AD130" s="942"/>
      <c r="AE130" s="943"/>
      <c r="AF130" s="944">
        <v>367717</v>
      </c>
      <c r="AG130" s="942"/>
      <c r="AH130" s="942"/>
      <c r="AI130" s="942"/>
      <c r="AJ130" s="943"/>
      <c r="AK130" s="944">
        <v>374861</v>
      </c>
      <c r="AL130" s="942"/>
      <c r="AM130" s="942"/>
      <c r="AN130" s="942"/>
      <c r="AO130" s="943"/>
      <c r="AP130" s="1056"/>
      <c r="AQ130" s="1057"/>
      <c r="AR130" s="1057"/>
      <c r="AS130" s="1057"/>
      <c r="AT130" s="1058"/>
      <c r="AU130" s="219"/>
      <c r="AV130" s="219"/>
      <c r="AW130" s="219"/>
      <c r="AX130" s="1048" t="s">
        <v>452</v>
      </c>
      <c r="AY130" s="906"/>
      <c r="AZ130" s="906"/>
      <c r="BA130" s="906"/>
      <c r="BB130" s="906"/>
      <c r="BC130" s="906"/>
      <c r="BD130" s="906"/>
      <c r="BE130" s="907"/>
      <c r="BF130" s="1084">
        <v>9.6999999999999993</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453</v>
      </c>
      <c r="X131" s="1091"/>
      <c r="Y131" s="1091"/>
      <c r="Z131" s="1092"/>
      <c r="AA131" s="987">
        <v>2422273</v>
      </c>
      <c r="AB131" s="969"/>
      <c r="AC131" s="969"/>
      <c r="AD131" s="969"/>
      <c r="AE131" s="970"/>
      <c r="AF131" s="968">
        <v>2575617</v>
      </c>
      <c r="AG131" s="969"/>
      <c r="AH131" s="969"/>
      <c r="AI131" s="969"/>
      <c r="AJ131" s="970"/>
      <c r="AK131" s="968">
        <v>2783769</v>
      </c>
      <c r="AL131" s="969"/>
      <c r="AM131" s="969"/>
      <c r="AN131" s="969"/>
      <c r="AO131" s="970"/>
      <c r="AP131" s="1093"/>
      <c r="AQ131" s="1094"/>
      <c r="AR131" s="1094"/>
      <c r="AS131" s="1094"/>
      <c r="AT131" s="1095"/>
      <c r="AU131" s="219"/>
      <c r="AV131" s="219"/>
      <c r="AW131" s="219"/>
      <c r="AX131" s="1066" t="s">
        <v>454</v>
      </c>
      <c r="AY131" s="709"/>
      <c r="AZ131" s="709"/>
      <c r="BA131" s="709"/>
      <c r="BB131" s="709"/>
      <c r="BC131" s="709"/>
      <c r="BD131" s="709"/>
      <c r="BE131" s="1019"/>
      <c r="BF131" s="1067">
        <v>20.399999999999999</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455</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456</v>
      </c>
      <c r="W132" s="1077"/>
      <c r="X132" s="1077"/>
      <c r="Y132" s="1077"/>
      <c r="Z132" s="1078"/>
      <c r="AA132" s="1079">
        <v>13.23042448</v>
      </c>
      <c r="AB132" s="1080"/>
      <c r="AC132" s="1080"/>
      <c r="AD132" s="1080"/>
      <c r="AE132" s="1081"/>
      <c r="AF132" s="1082">
        <v>8.3275191920000005</v>
      </c>
      <c r="AG132" s="1080"/>
      <c r="AH132" s="1080"/>
      <c r="AI132" s="1080"/>
      <c r="AJ132" s="1081"/>
      <c r="AK132" s="1082">
        <v>7.8258648620000004</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457</v>
      </c>
      <c r="W133" s="1060"/>
      <c r="X133" s="1060"/>
      <c r="Y133" s="1060"/>
      <c r="Z133" s="1061"/>
      <c r="AA133" s="1062">
        <v>13.4</v>
      </c>
      <c r="AB133" s="1063"/>
      <c r="AC133" s="1063"/>
      <c r="AD133" s="1063"/>
      <c r="AE133" s="1064"/>
      <c r="AF133" s="1062">
        <v>11.2</v>
      </c>
      <c r="AG133" s="1063"/>
      <c r="AH133" s="1063"/>
      <c r="AI133" s="1063"/>
      <c r="AJ133" s="1064"/>
      <c r="AK133" s="1062">
        <v>9.6999999999999993</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WMMrmVmaQI3Lne4TDEuxwg/Bxl4oKdmvQX7XscsbW3bWjNlaLDICf5ROfzjPsDkD6O91mGDFgYbZAIEePPRjRw==" saltValue="yiU6XXs2CWKnNoPwo1ji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458</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Q9HrurBJthBGWBniQQrSbQqg//bxLvnOAt7Tcl2qXCc3r8sp1xaIG67PcSgazsYzSYKPIkKbXwI0zWmINTEjw==" saltValue="AC3HPlNXLjauxV7BRj1Y0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459</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460</v>
      </c>
      <c r="AL6" s="252"/>
      <c r="AM6" s="252"/>
      <c r="AN6" s="252"/>
    </row>
    <row r="7" spans="1:46" ht="13.5" customHeight="1" x14ac:dyDescent="0.2">
      <c r="A7" s="251"/>
      <c r="AK7" s="254"/>
      <c r="AL7" s="255"/>
      <c r="AM7" s="255"/>
      <c r="AN7" s="256"/>
      <c r="AO7" s="1097" t="s">
        <v>461</v>
      </c>
      <c r="AP7" s="257"/>
      <c r="AQ7" s="258" t="s">
        <v>462</v>
      </c>
      <c r="AR7" s="259"/>
    </row>
    <row r="8" spans="1:46" ht="13.2" x14ac:dyDescent="0.2">
      <c r="A8" s="251"/>
      <c r="AK8" s="260"/>
      <c r="AL8" s="261"/>
      <c r="AM8" s="261"/>
      <c r="AN8" s="262"/>
      <c r="AO8" s="1098"/>
      <c r="AP8" s="263" t="s">
        <v>463</v>
      </c>
      <c r="AQ8" s="264" t="s">
        <v>464</v>
      </c>
      <c r="AR8" s="265" t="s">
        <v>465</v>
      </c>
    </row>
    <row r="9" spans="1:46" ht="13.2" x14ac:dyDescent="0.2">
      <c r="A9" s="251"/>
      <c r="AK9" s="1099" t="s">
        <v>466</v>
      </c>
      <c r="AL9" s="1100"/>
      <c r="AM9" s="1100"/>
      <c r="AN9" s="1101"/>
      <c r="AO9" s="266">
        <v>827500</v>
      </c>
      <c r="AP9" s="266">
        <v>115203</v>
      </c>
      <c r="AQ9" s="267">
        <v>138005</v>
      </c>
      <c r="AR9" s="268">
        <v>-16.5</v>
      </c>
    </row>
    <row r="10" spans="1:46" ht="13.5" customHeight="1" x14ac:dyDescent="0.2">
      <c r="A10" s="251"/>
      <c r="AK10" s="1099" t="s">
        <v>467</v>
      </c>
      <c r="AL10" s="1100"/>
      <c r="AM10" s="1100"/>
      <c r="AN10" s="1101"/>
      <c r="AO10" s="269">
        <v>190849</v>
      </c>
      <c r="AP10" s="269">
        <v>26570</v>
      </c>
      <c r="AQ10" s="270">
        <v>18944</v>
      </c>
      <c r="AR10" s="271">
        <v>40.299999999999997</v>
      </c>
    </row>
    <row r="11" spans="1:46" ht="13.5" customHeight="1" x14ac:dyDescent="0.2">
      <c r="A11" s="251"/>
      <c r="AK11" s="1099" t="s">
        <v>468</v>
      </c>
      <c r="AL11" s="1100"/>
      <c r="AM11" s="1100"/>
      <c r="AN11" s="1101"/>
      <c r="AO11" s="269" t="s">
        <v>469</v>
      </c>
      <c r="AP11" s="269" t="s">
        <v>469</v>
      </c>
      <c r="AQ11" s="270">
        <v>1141</v>
      </c>
      <c r="AR11" s="271" t="s">
        <v>469</v>
      </c>
    </row>
    <row r="12" spans="1:46" ht="13.5" customHeight="1" x14ac:dyDescent="0.2">
      <c r="A12" s="251"/>
      <c r="AK12" s="1099" t="s">
        <v>470</v>
      </c>
      <c r="AL12" s="1100"/>
      <c r="AM12" s="1100"/>
      <c r="AN12" s="1101"/>
      <c r="AO12" s="269" t="s">
        <v>469</v>
      </c>
      <c r="AP12" s="269" t="s">
        <v>469</v>
      </c>
      <c r="AQ12" s="270" t="s">
        <v>469</v>
      </c>
      <c r="AR12" s="271" t="s">
        <v>469</v>
      </c>
    </row>
    <row r="13" spans="1:46" ht="13.5" customHeight="1" x14ac:dyDescent="0.2">
      <c r="A13" s="251"/>
      <c r="AK13" s="1099" t="s">
        <v>471</v>
      </c>
      <c r="AL13" s="1100"/>
      <c r="AM13" s="1100"/>
      <c r="AN13" s="1101"/>
      <c r="AO13" s="269">
        <v>40473</v>
      </c>
      <c r="AP13" s="269">
        <v>5635</v>
      </c>
      <c r="AQ13" s="270">
        <v>5446</v>
      </c>
      <c r="AR13" s="271">
        <v>3.5</v>
      </c>
    </row>
    <row r="14" spans="1:46" ht="13.5" customHeight="1" x14ac:dyDescent="0.2">
      <c r="A14" s="251"/>
      <c r="AK14" s="1099" t="s">
        <v>472</v>
      </c>
      <c r="AL14" s="1100"/>
      <c r="AM14" s="1100"/>
      <c r="AN14" s="1101"/>
      <c r="AO14" s="269">
        <v>6966</v>
      </c>
      <c r="AP14" s="269">
        <v>970</v>
      </c>
      <c r="AQ14" s="270">
        <v>2970</v>
      </c>
      <c r="AR14" s="271">
        <v>-67.3</v>
      </c>
    </row>
    <row r="15" spans="1:46" ht="13.5" customHeight="1" x14ac:dyDescent="0.2">
      <c r="A15" s="251"/>
      <c r="AK15" s="1102" t="s">
        <v>473</v>
      </c>
      <c r="AL15" s="1103"/>
      <c r="AM15" s="1103"/>
      <c r="AN15" s="1104"/>
      <c r="AO15" s="269">
        <v>-98534</v>
      </c>
      <c r="AP15" s="269">
        <v>-13718</v>
      </c>
      <c r="AQ15" s="270">
        <v>-11906</v>
      </c>
      <c r="AR15" s="271">
        <v>15.2</v>
      </c>
    </row>
    <row r="16" spans="1:46" ht="13.2" x14ac:dyDescent="0.2">
      <c r="A16" s="251"/>
      <c r="AK16" s="1102" t="s">
        <v>190</v>
      </c>
      <c r="AL16" s="1103"/>
      <c r="AM16" s="1103"/>
      <c r="AN16" s="1104"/>
      <c r="AO16" s="269">
        <v>967254</v>
      </c>
      <c r="AP16" s="269">
        <v>134659</v>
      </c>
      <c r="AQ16" s="270">
        <v>154600</v>
      </c>
      <c r="AR16" s="271">
        <v>-12.9</v>
      </c>
    </row>
    <row r="17" spans="1:46" ht="13.2" x14ac:dyDescent="0.2">
      <c r="A17" s="251"/>
    </row>
    <row r="18" spans="1:46" ht="13.2" x14ac:dyDescent="0.2">
      <c r="A18" s="251"/>
      <c r="AQ18" s="272"/>
      <c r="AR18" s="272"/>
    </row>
    <row r="19" spans="1:46" ht="13.2" x14ac:dyDescent="0.2">
      <c r="A19" s="251"/>
      <c r="AK19" s="247" t="s">
        <v>474</v>
      </c>
    </row>
    <row r="20" spans="1:46" ht="13.2" x14ac:dyDescent="0.2">
      <c r="A20" s="251"/>
      <c r="AK20" s="273"/>
      <c r="AL20" s="274"/>
      <c r="AM20" s="274"/>
      <c r="AN20" s="275"/>
      <c r="AO20" s="276" t="s">
        <v>475</v>
      </c>
      <c r="AP20" s="277" t="s">
        <v>476</v>
      </c>
      <c r="AQ20" s="278" t="s">
        <v>477</v>
      </c>
      <c r="AR20" s="279"/>
    </row>
    <row r="21" spans="1:46" s="252" customFormat="1" ht="13.2" x14ac:dyDescent="0.2">
      <c r="A21" s="280"/>
      <c r="AK21" s="1105" t="s">
        <v>478</v>
      </c>
      <c r="AL21" s="1106"/>
      <c r="AM21" s="1106"/>
      <c r="AN21" s="1107"/>
      <c r="AO21" s="281">
        <v>12.39</v>
      </c>
      <c r="AP21" s="282">
        <v>13.81</v>
      </c>
      <c r="AQ21" s="283">
        <v>-1.42</v>
      </c>
      <c r="AS21" s="284"/>
      <c r="AT21" s="280"/>
    </row>
    <row r="22" spans="1:46" s="252" customFormat="1" ht="13.2" x14ac:dyDescent="0.2">
      <c r="A22" s="280"/>
      <c r="AK22" s="1105" t="s">
        <v>479</v>
      </c>
      <c r="AL22" s="1106"/>
      <c r="AM22" s="1106"/>
      <c r="AN22" s="1107"/>
      <c r="AO22" s="285">
        <v>100.6</v>
      </c>
      <c r="AP22" s="286">
        <v>95.5</v>
      </c>
      <c r="AQ22" s="287">
        <v>5.0999999999999996</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480</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481</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482</v>
      </c>
      <c r="AL29" s="252"/>
      <c r="AM29" s="252"/>
      <c r="AN29" s="252"/>
      <c r="AS29" s="294"/>
    </row>
    <row r="30" spans="1:46" ht="13.5" customHeight="1" x14ac:dyDescent="0.2">
      <c r="A30" s="251"/>
      <c r="AK30" s="254"/>
      <c r="AL30" s="255"/>
      <c r="AM30" s="255"/>
      <c r="AN30" s="256"/>
      <c r="AO30" s="1097" t="s">
        <v>461</v>
      </c>
      <c r="AP30" s="257"/>
      <c r="AQ30" s="258" t="s">
        <v>462</v>
      </c>
      <c r="AR30" s="259"/>
    </row>
    <row r="31" spans="1:46" ht="13.2" x14ac:dyDescent="0.2">
      <c r="A31" s="251"/>
      <c r="AK31" s="260"/>
      <c r="AL31" s="261"/>
      <c r="AM31" s="261"/>
      <c r="AN31" s="262"/>
      <c r="AO31" s="1098"/>
      <c r="AP31" s="263" t="s">
        <v>463</v>
      </c>
      <c r="AQ31" s="264" t="s">
        <v>464</v>
      </c>
      <c r="AR31" s="265" t="s">
        <v>465</v>
      </c>
    </row>
    <row r="32" spans="1:46" ht="27" customHeight="1" x14ac:dyDescent="0.2">
      <c r="A32" s="251"/>
      <c r="AK32" s="1113" t="s">
        <v>483</v>
      </c>
      <c r="AL32" s="1114"/>
      <c r="AM32" s="1114"/>
      <c r="AN32" s="1115"/>
      <c r="AO32" s="295">
        <v>481570</v>
      </c>
      <c r="AP32" s="295">
        <v>67043</v>
      </c>
      <c r="AQ32" s="296">
        <v>81359</v>
      </c>
      <c r="AR32" s="297">
        <v>-17.600000000000001</v>
      </c>
    </row>
    <row r="33" spans="1:46" ht="13.5" customHeight="1" x14ac:dyDescent="0.2">
      <c r="A33" s="251"/>
      <c r="AK33" s="1113" t="s">
        <v>484</v>
      </c>
      <c r="AL33" s="1114"/>
      <c r="AM33" s="1114"/>
      <c r="AN33" s="1115"/>
      <c r="AO33" s="295" t="s">
        <v>469</v>
      </c>
      <c r="AP33" s="295" t="s">
        <v>469</v>
      </c>
      <c r="AQ33" s="296" t="s">
        <v>469</v>
      </c>
      <c r="AR33" s="297" t="s">
        <v>469</v>
      </c>
    </row>
    <row r="34" spans="1:46" ht="27" customHeight="1" x14ac:dyDescent="0.2">
      <c r="A34" s="251"/>
      <c r="AK34" s="1113" t="s">
        <v>485</v>
      </c>
      <c r="AL34" s="1114"/>
      <c r="AM34" s="1114"/>
      <c r="AN34" s="1115"/>
      <c r="AO34" s="295" t="s">
        <v>469</v>
      </c>
      <c r="AP34" s="295" t="s">
        <v>469</v>
      </c>
      <c r="AQ34" s="296" t="s">
        <v>469</v>
      </c>
      <c r="AR34" s="297" t="s">
        <v>469</v>
      </c>
    </row>
    <row r="35" spans="1:46" ht="27" customHeight="1" x14ac:dyDescent="0.2">
      <c r="A35" s="251"/>
      <c r="AK35" s="1113" t="s">
        <v>486</v>
      </c>
      <c r="AL35" s="1114"/>
      <c r="AM35" s="1114"/>
      <c r="AN35" s="1115"/>
      <c r="AO35" s="295">
        <v>91744</v>
      </c>
      <c r="AP35" s="295">
        <v>12772</v>
      </c>
      <c r="AQ35" s="296">
        <v>18647</v>
      </c>
      <c r="AR35" s="297">
        <v>-31.5</v>
      </c>
    </row>
    <row r="36" spans="1:46" ht="27" customHeight="1" x14ac:dyDescent="0.2">
      <c r="A36" s="251"/>
      <c r="AK36" s="1113" t="s">
        <v>487</v>
      </c>
      <c r="AL36" s="1114"/>
      <c r="AM36" s="1114"/>
      <c r="AN36" s="1115"/>
      <c r="AO36" s="295">
        <v>25634</v>
      </c>
      <c r="AP36" s="295">
        <v>3569</v>
      </c>
      <c r="AQ36" s="296">
        <v>4480</v>
      </c>
      <c r="AR36" s="297">
        <v>-20.3</v>
      </c>
    </row>
    <row r="37" spans="1:46" ht="13.5" customHeight="1" x14ac:dyDescent="0.2">
      <c r="A37" s="251"/>
      <c r="AK37" s="1113" t="s">
        <v>488</v>
      </c>
      <c r="AL37" s="1114"/>
      <c r="AM37" s="1114"/>
      <c r="AN37" s="1115"/>
      <c r="AO37" s="295" t="s">
        <v>469</v>
      </c>
      <c r="AP37" s="295" t="s">
        <v>469</v>
      </c>
      <c r="AQ37" s="296">
        <v>815</v>
      </c>
      <c r="AR37" s="297" t="s">
        <v>469</v>
      </c>
    </row>
    <row r="38" spans="1:46" ht="27" customHeight="1" x14ac:dyDescent="0.2">
      <c r="A38" s="251"/>
      <c r="AK38" s="1116" t="s">
        <v>489</v>
      </c>
      <c r="AL38" s="1117"/>
      <c r="AM38" s="1117"/>
      <c r="AN38" s="1118"/>
      <c r="AO38" s="298" t="s">
        <v>469</v>
      </c>
      <c r="AP38" s="298" t="s">
        <v>469</v>
      </c>
      <c r="AQ38" s="299">
        <v>14</v>
      </c>
      <c r="AR38" s="287" t="s">
        <v>469</v>
      </c>
      <c r="AS38" s="294"/>
    </row>
    <row r="39" spans="1:46" ht="13.2" x14ac:dyDescent="0.2">
      <c r="A39" s="251"/>
      <c r="AK39" s="1116" t="s">
        <v>490</v>
      </c>
      <c r="AL39" s="1117"/>
      <c r="AM39" s="1117"/>
      <c r="AN39" s="1118"/>
      <c r="AO39" s="295">
        <v>-6233</v>
      </c>
      <c r="AP39" s="295">
        <v>-868</v>
      </c>
      <c r="AQ39" s="296">
        <v>-4008</v>
      </c>
      <c r="AR39" s="297">
        <v>-78.3</v>
      </c>
      <c r="AS39" s="294"/>
    </row>
    <row r="40" spans="1:46" ht="27" customHeight="1" x14ac:dyDescent="0.2">
      <c r="A40" s="251"/>
      <c r="AK40" s="1113" t="s">
        <v>491</v>
      </c>
      <c r="AL40" s="1114"/>
      <c r="AM40" s="1114"/>
      <c r="AN40" s="1115"/>
      <c r="AO40" s="295">
        <v>-374861</v>
      </c>
      <c r="AP40" s="295">
        <v>-52187</v>
      </c>
      <c r="AQ40" s="296">
        <v>-68941</v>
      </c>
      <c r="AR40" s="297">
        <v>-24.3</v>
      </c>
      <c r="AS40" s="294"/>
    </row>
    <row r="41" spans="1:46" ht="13.2" x14ac:dyDescent="0.2">
      <c r="A41" s="251"/>
      <c r="AK41" s="1119" t="s">
        <v>288</v>
      </c>
      <c r="AL41" s="1120"/>
      <c r="AM41" s="1120"/>
      <c r="AN41" s="1121"/>
      <c r="AO41" s="295">
        <v>217854</v>
      </c>
      <c r="AP41" s="295">
        <v>30329</v>
      </c>
      <c r="AQ41" s="296">
        <v>32367</v>
      </c>
      <c r="AR41" s="297">
        <v>-6.3</v>
      </c>
      <c r="AS41" s="294"/>
    </row>
    <row r="42" spans="1:46" ht="13.2" x14ac:dyDescent="0.2">
      <c r="A42" s="251"/>
      <c r="AK42" s="300" t="s">
        <v>492</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493</v>
      </c>
    </row>
    <row r="48" spans="1:46" ht="13.2" x14ac:dyDescent="0.2">
      <c r="A48" s="251"/>
      <c r="AK48" s="305" t="s">
        <v>494</v>
      </c>
      <c r="AL48" s="305"/>
      <c r="AM48" s="305"/>
      <c r="AN48" s="305"/>
      <c r="AO48" s="305"/>
      <c r="AP48" s="305"/>
      <c r="AQ48" s="306"/>
      <c r="AR48" s="305"/>
    </row>
    <row r="49" spans="1:44" ht="13.5" customHeight="1" x14ac:dyDescent="0.2">
      <c r="A49" s="251"/>
      <c r="AK49" s="307"/>
      <c r="AL49" s="308"/>
      <c r="AM49" s="1108" t="s">
        <v>461</v>
      </c>
      <c r="AN49" s="1110" t="s">
        <v>495</v>
      </c>
      <c r="AO49" s="1111"/>
      <c r="AP49" s="1111"/>
      <c r="AQ49" s="1111"/>
      <c r="AR49" s="1112"/>
    </row>
    <row r="50" spans="1:44" ht="13.2" x14ac:dyDescent="0.2">
      <c r="A50" s="251"/>
      <c r="AK50" s="309"/>
      <c r="AL50" s="310"/>
      <c r="AM50" s="1109"/>
      <c r="AN50" s="311" t="s">
        <v>496</v>
      </c>
      <c r="AO50" s="312" t="s">
        <v>497</v>
      </c>
      <c r="AP50" s="313" t="s">
        <v>498</v>
      </c>
      <c r="AQ50" s="314" t="s">
        <v>499</v>
      </c>
      <c r="AR50" s="315" t="s">
        <v>500</v>
      </c>
    </row>
    <row r="51" spans="1:44" ht="13.2" x14ac:dyDescent="0.2">
      <c r="A51" s="251"/>
      <c r="AK51" s="307" t="s">
        <v>501</v>
      </c>
      <c r="AL51" s="308"/>
      <c r="AM51" s="316">
        <v>513247</v>
      </c>
      <c r="AN51" s="317">
        <v>63552</v>
      </c>
      <c r="AO51" s="318">
        <v>21.4</v>
      </c>
      <c r="AP51" s="319">
        <v>116162</v>
      </c>
      <c r="AQ51" s="320">
        <v>-3.1</v>
      </c>
      <c r="AR51" s="321">
        <v>24.5</v>
      </c>
    </row>
    <row r="52" spans="1:44" ht="13.2" x14ac:dyDescent="0.2">
      <c r="A52" s="251"/>
      <c r="AK52" s="322"/>
      <c r="AL52" s="323" t="s">
        <v>502</v>
      </c>
      <c r="AM52" s="324">
        <v>114524</v>
      </c>
      <c r="AN52" s="325">
        <v>14181</v>
      </c>
      <c r="AO52" s="326">
        <v>-37.700000000000003</v>
      </c>
      <c r="AP52" s="327">
        <v>61562</v>
      </c>
      <c r="AQ52" s="328">
        <v>-7.4</v>
      </c>
      <c r="AR52" s="329">
        <v>-30.3</v>
      </c>
    </row>
    <row r="53" spans="1:44" ht="13.2" x14ac:dyDescent="0.2">
      <c r="A53" s="251"/>
      <c r="AK53" s="307" t="s">
        <v>503</v>
      </c>
      <c r="AL53" s="308"/>
      <c r="AM53" s="316">
        <v>687377</v>
      </c>
      <c r="AN53" s="317">
        <v>87242</v>
      </c>
      <c r="AO53" s="318">
        <v>37.299999999999997</v>
      </c>
      <c r="AP53" s="319">
        <v>121449</v>
      </c>
      <c r="AQ53" s="320">
        <v>4.5999999999999996</v>
      </c>
      <c r="AR53" s="321">
        <v>32.700000000000003</v>
      </c>
    </row>
    <row r="54" spans="1:44" ht="13.2" x14ac:dyDescent="0.2">
      <c r="A54" s="251"/>
      <c r="AK54" s="322"/>
      <c r="AL54" s="323" t="s">
        <v>502</v>
      </c>
      <c r="AM54" s="324">
        <v>363865</v>
      </c>
      <c r="AN54" s="325">
        <v>46182</v>
      </c>
      <c r="AO54" s="326">
        <v>225.7</v>
      </c>
      <c r="AP54" s="327">
        <v>62922</v>
      </c>
      <c r="AQ54" s="328">
        <v>2.2000000000000002</v>
      </c>
      <c r="AR54" s="329">
        <v>223.5</v>
      </c>
    </row>
    <row r="55" spans="1:44" ht="13.2" x14ac:dyDescent="0.2">
      <c r="A55" s="251"/>
      <c r="AK55" s="307" t="s">
        <v>504</v>
      </c>
      <c r="AL55" s="308"/>
      <c r="AM55" s="316">
        <v>371127</v>
      </c>
      <c r="AN55" s="317">
        <v>48507</v>
      </c>
      <c r="AO55" s="318">
        <v>-44.4</v>
      </c>
      <c r="AP55" s="319">
        <v>145139</v>
      </c>
      <c r="AQ55" s="320">
        <v>19.5</v>
      </c>
      <c r="AR55" s="321">
        <v>-63.9</v>
      </c>
    </row>
    <row r="56" spans="1:44" ht="13.2" x14ac:dyDescent="0.2">
      <c r="A56" s="251"/>
      <c r="AK56" s="322"/>
      <c r="AL56" s="323" t="s">
        <v>502</v>
      </c>
      <c r="AM56" s="324">
        <v>187099</v>
      </c>
      <c r="AN56" s="325">
        <v>24454</v>
      </c>
      <c r="AO56" s="326">
        <v>-47</v>
      </c>
      <c r="AP56" s="327">
        <v>83762</v>
      </c>
      <c r="AQ56" s="328">
        <v>33.1</v>
      </c>
      <c r="AR56" s="329">
        <v>-80.099999999999994</v>
      </c>
    </row>
    <row r="57" spans="1:44" ht="13.2" x14ac:dyDescent="0.2">
      <c r="A57" s="251"/>
      <c r="AK57" s="307" t="s">
        <v>505</v>
      </c>
      <c r="AL57" s="308"/>
      <c r="AM57" s="316">
        <v>937130</v>
      </c>
      <c r="AN57" s="317">
        <v>126485</v>
      </c>
      <c r="AO57" s="318">
        <v>160.80000000000001</v>
      </c>
      <c r="AP57" s="319">
        <v>125391</v>
      </c>
      <c r="AQ57" s="320">
        <v>-13.6</v>
      </c>
      <c r="AR57" s="321">
        <v>174.4</v>
      </c>
    </row>
    <row r="58" spans="1:44" ht="13.2" x14ac:dyDescent="0.2">
      <c r="A58" s="251"/>
      <c r="AK58" s="322"/>
      <c r="AL58" s="323" t="s">
        <v>502</v>
      </c>
      <c r="AM58" s="324">
        <v>462010</v>
      </c>
      <c r="AN58" s="325">
        <v>62358</v>
      </c>
      <c r="AO58" s="326">
        <v>155</v>
      </c>
      <c r="AP58" s="327">
        <v>68516</v>
      </c>
      <c r="AQ58" s="328">
        <v>-18.2</v>
      </c>
      <c r="AR58" s="329">
        <v>173.2</v>
      </c>
    </row>
    <row r="59" spans="1:44" ht="13.2" x14ac:dyDescent="0.2">
      <c r="A59" s="251"/>
      <c r="AK59" s="307" t="s">
        <v>506</v>
      </c>
      <c r="AL59" s="308"/>
      <c r="AM59" s="316">
        <v>565213</v>
      </c>
      <c r="AN59" s="317">
        <v>78688</v>
      </c>
      <c r="AO59" s="318">
        <v>-37.799999999999997</v>
      </c>
      <c r="AP59" s="319">
        <v>138402</v>
      </c>
      <c r="AQ59" s="320">
        <v>10.4</v>
      </c>
      <c r="AR59" s="321">
        <v>-48.2</v>
      </c>
    </row>
    <row r="60" spans="1:44" ht="13.2" x14ac:dyDescent="0.2">
      <c r="A60" s="251"/>
      <c r="AK60" s="322"/>
      <c r="AL60" s="323" t="s">
        <v>502</v>
      </c>
      <c r="AM60" s="324">
        <v>447909</v>
      </c>
      <c r="AN60" s="325">
        <v>62357</v>
      </c>
      <c r="AO60" s="326">
        <v>0</v>
      </c>
      <c r="AP60" s="327">
        <v>70652</v>
      </c>
      <c r="AQ60" s="328">
        <v>3.1</v>
      </c>
      <c r="AR60" s="329">
        <v>-3.1</v>
      </c>
    </row>
    <row r="61" spans="1:44" ht="13.2" x14ac:dyDescent="0.2">
      <c r="A61" s="251"/>
      <c r="AK61" s="307" t="s">
        <v>507</v>
      </c>
      <c r="AL61" s="330"/>
      <c r="AM61" s="316">
        <v>614819</v>
      </c>
      <c r="AN61" s="317">
        <v>80895</v>
      </c>
      <c r="AO61" s="318">
        <v>27.5</v>
      </c>
      <c r="AP61" s="319">
        <v>129309</v>
      </c>
      <c r="AQ61" s="331">
        <v>3.6</v>
      </c>
      <c r="AR61" s="321">
        <v>23.9</v>
      </c>
    </row>
    <row r="62" spans="1:44" ht="13.2" x14ac:dyDescent="0.2">
      <c r="A62" s="251"/>
      <c r="AK62" s="322"/>
      <c r="AL62" s="323" t="s">
        <v>502</v>
      </c>
      <c r="AM62" s="324">
        <v>315081</v>
      </c>
      <c r="AN62" s="325">
        <v>41906</v>
      </c>
      <c r="AO62" s="326">
        <v>59.2</v>
      </c>
      <c r="AP62" s="327">
        <v>69483</v>
      </c>
      <c r="AQ62" s="328">
        <v>2.6</v>
      </c>
      <c r="AR62" s="329">
        <v>56.6</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J9jBRCEWeQckggMB/RZwz7OJXwxBSkK251zpdom+qsX6dpngOigmL3DQxhKxPvFmtpei7ZZrVB366nRtrHTWKg==" saltValue="sgBjhLCJ8Yxepjk0v4jZ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509</v>
      </c>
    </row>
    <row r="121" spans="125:125" ht="13.5" hidden="1" customHeight="1" x14ac:dyDescent="0.2">
      <c r="DU121" s="245"/>
    </row>
  </sheetData>
  <sheetProtection algorithmName="SHA-512" hashValue="yBeVL/XmsgkcjsDCaT+hhm6f25DfC33b7fy/ksf3SPq37X+7pgZcfyvd0+IBac32K3v3LB1KUnBHKXXEvimb0g==" saltValue="ZE/7g/jJdBKMpusDEsJ7F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510</v>
      </c>
    </row>
  </sheetData>
  <sheetProtection algorithmName="SHA-512" hashValue="PuPDIJddxNi8kcHtTrwTpxWHPqsZiTukDr6Rd4nVuN+oW7wAPh3Bw/eK7BAaaNmcXzLaQkMT87o8BKY7grUYEw==" saltValue="e8K0QI8Rp0Hr2oPfeECmW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2">
      <c r="B47" s="10"/>
      <c r="C47" s="1122" t="s">
        <v>3</v>
      </c>
      <c r="D47" s="1122"/>
      <c r="E47" s="1123"/>
      <c r="F47" s="11">
        <v>43.06</v>
      </c>
      <c r="G47" s="12">
        <v>46.01</v>
      </c>
      <c r="H47" s="12">
        <v>29.74</v>
      </c>
      <c r="I47" s="12">
        <v>45.66</v>
      </c>
      <c r="J47" s="13">
        <v>54.6</v>
      </c>
    </row>
    <row r="48" spans="2:10" ht="57.75" customHeight="1" x14ac:dyDescent="0.2">
      <c r="B48" s="14"/>
      <c r="C48" s="1124" t="s">
        <v>4</v>
      </c>
      <c r="D48" s="1124"/>
      <c r="E48" s="1125"/>
      <c r="F48" s="15">
        <v>7.24</v>
      </c>
      <c r="G48" s="16">
        <v>5.72</v>
      </c>
      <c r="H48" s="16">
        <v>15.98</v>
      </c>
      <c r="I48" s="16">
        <v>11.28</v>
      </c>
      <c r="J48" s="17">
        <v>7.42</v>
      </c>
    </row>
    <row r="49" spans="2:10" ht="57.75" customHeight="1" thickBot="1" x14ac:dyDescent="0.25">
      <c r="B49" s="18"/>
      <c r="C49" s="1126" t="s">
        <v>5</v>
      </c>
      <c r="D49" s="1126"/>
      <c r="E49" s="1127"/>
      <c r="F49" s="19">
        <v>6.02</v>
      </c>
      <c r="G49" s="20">
        <v>1.32</v>
      </c>
      <c r="H49" s="20" t="s">
        <v>516</v>
      </c>
      <c r="I49" s="20">
        <v>13.54</v>
      </c>
      <c r="J49" s="21">
        <v>8.9600000000000009</v>
      </c>
    </row>
    <row r="50" spans="2:10" ht="13.2" x14ac:dyDescent="0.2"/>
  </sheetData>
  <sheetProtection algorithmName="SHA-512" hashValue="DWJP7SUDJHhX/f8vAnois0Pk9tUzmscRugebSoONCtLBiBPxc9pzDEV4e1yvZ7m4okTuEqo5FsR8lLT0oh1rHQ==" saltValue="C8QSxDudlN0cD1aajPtbR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2023-03-22T06:44:42Z</cp:lastPrinted>
  <dcterms:created xsi:type="dcterms:W3CDTF">2023-02-20T04:42:23Z</dcterms:created>
  <dcterms:modified xsi:type="dcterms:W3CDTF">2023-10-12T05:24:36Z</dcterms:modified>
  <cp:category/>
</cp:coreProperties>
</file>