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01\share\企画財政課\財政係共有\★★未処理フォルダ★★\020911〆平成30年度財政状況資料集における財務書類に関する調査（分析欄等）について（照会）113\03　御宿データ\"/>
    </mc:Choice>
  </mc:AlternateContent>
  <bookViews>
    <workbookView xWindow="0" yWindow="0" windowWidth="8070" windowHeight="7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<sst xmlns="http://schemas.openxmlformats.org/spreadsheetml/2006/main" count="1157" uniqueCount="603">
  <si>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</si>
  <si>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</si>
  <si>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</si>
  <si>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</si>
  <si>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</si>
  <si>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</si>
  <si>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</si>
  <si>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</si>
  <si>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</si>
  <si>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</si>
  <si>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</si>
  <si>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</si>
  <si>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</si>
  <si>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</si>
  <si>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</si>
  <si>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</si>
  <si>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</si>
  <si>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</si>
  <si>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</si>
  <si>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</si>
  <si>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</si>
  <si>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</si>
  <si>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</si>
  <si>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</si>
  <si>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</si>
  <si>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</si>
  <si>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</si>
  <si>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</si>
  <si>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</si>
  <si>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</si>
  <si>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</si>
  <si>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</si>
  <si>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</si>
  <si>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</si>
  <si>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</si>
  <si>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</si>
  <si>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</si>
  <si>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</si>
  <si>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</si>
  <si>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</si>
  <si>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</si>
  <si>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</si>
  <si>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</si>
  <si>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</si>
  <si>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</si>
  <si>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</si>
  <si>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</si>
  <si>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</si>
  <si>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</si>
  <si>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</si>
  <si>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</si>
  <si>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</si>
  <si>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</si>
  <si>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</si>
  <si>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</si>
  <si>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</si>
  <si>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</si>
  <si>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</si>
  <si>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</si>
  <si>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</si>
  <si>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</si>
  <si>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</si>
  <si>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</si>
  <si>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</si>
  <si>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</si>
  <si>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</si>
  <si>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</si>
  <si>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</si>
  <si>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</si>
  <si>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</si>
  <si>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</si>
  <si>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</si>
  <si>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</si>
  <si>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</si>
  <si>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</si>
  <si>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</si>
  <si>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</si>
  <si>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</si>
  <si>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</si>
  <si>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</si>
  <si>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</si>
  <si>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</si>
  <si>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</si>
  <si>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</si>
  <si>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</si>
  <si>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</si>
  <si>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</si>
  <si>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</si>
  <si>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</si>
  <si>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</si>
  <si>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</si>
  <si>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</si>
  <si>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</si>
  <si>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</si>
  <si>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</si>
  <si>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</si>
  <si>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</si>
  <si>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</si>
  <si>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</si>
  <si>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</si>
  <si>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</si>
  <si>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</si>
  <si>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</si>
  <si>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</si>
  <si>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</si>
  <si>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</si>
  <si>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</si>
  <si>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</si>
  <si>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</si>
  <si>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</si>
  <si>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</si>
  <si>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</si>
  <si>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</si>
  <si>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</si>
  <si>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</si>
  <si>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</si>
  <si>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</si>
  <si>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</si>
  <si>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</si>
  <si>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</si>
  <si>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</si>
  <si>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</si>
  <si>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</si>
  <si>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</si>
  <si>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</si>
  <si>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</si>
  <si>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</si>
  <si>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</si>
  <si>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</si>
  <si>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</si>
  <si>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</si>
  <si>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</si>
  <si>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</si>
  <si>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</si>
  <si>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</si>
  <si>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</si>
  <si>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</si>
  <si>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</si>
  <si>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</si>
  <si>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</si>
  <si>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</si>
  <si>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</si>
  <si>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</si>
  <si>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</si>
  <si>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</si>
  <si>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</si>
  <si>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</si>
  <si>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</si>
  <si>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</si>
  <si>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</si>
  <si>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</si>
  <si>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</si>
  <si>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</si>
  <si>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</si>
  <si>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</si>
  <si>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</si>
  <si>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</si>
  <si>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</si>
  <si>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</si>
  <si>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</si>
  <si>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</si>
  <si>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</si>
  <si>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</si>
  <si>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</si>
  <si>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</si>
  <si>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</si>
  <si>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</si>
  <si>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</si>
  <si>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</si>
  <si>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</si>
  <si>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</si>
  <si>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</si>
  <si>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</si>
  <si>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</si>
  <si>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</si>
  <si>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</si>
  <si>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</si>
  <si>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</si>
  <si>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</si>
  <si>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</si>
  <si>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</si>
  <si>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</si>
  <si>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</si>
  <si>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</si>
  <si>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</si>
  <si>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</si>
  <si>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</si>
  <si>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</si>
  <si>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</si>
  <si>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</si>
  <si>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</si>
  <si>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</si>
  <si>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</si>
  <si>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</si>
  <si>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</si>
  <si>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</si>
  <si>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</si>
  <si>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</si>
  <si>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</si>
  <si>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</si>
  <si>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</si>
  <si>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</si>
  <si>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</si>
  <si>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</si>
  <si>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</si>
  <si>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</si>
  <si>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</si>
  <si>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</si>
  <si>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</si>
  <si>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</si>
  <si>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</si>
  <si>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</si>
  <si>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</si>
  <si>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</si>
  <si>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</si>
  <si>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千葉県御宿町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</si>
  <si>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</si>
  <si>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</si>
  <si>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</si>
  <si>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</si>
  <si>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</si>
  <si>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</si>
  <si>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</si>
  <si>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</si>
  <si>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</si>
  <si>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</si>
  <si>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</si>
  <si>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</si>
  <si>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</si>
  <si>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</si>
  <si>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</si>
  <si>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</si>
  <si>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</si>
  <si>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</si>
  <si>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</si>
  <si>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</si>
  <si>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</si>
  <si>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</si>
  <si>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</si>
  <si>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</si>
  <si>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</si>
  <si>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</si>
  <si>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</si>
  <si>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</si>
  <si>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</si>
  <si>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</si>
  <si>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</si>
  <si>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</si>
  <si>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</si>
  <si>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</si>
  <si>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</si>
  <si>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</si>
  <si>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</si>
  <si>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</si>
  <si>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</si>
  <si>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</si>
  <si>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</si>
  <si>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</si>
  <si>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</si>
  <si>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</si>
  <si>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</si>
  <si>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</si>
  <si>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</si>
  <si>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</si>
  <si>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</si>
  <si>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</si>
  <si>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</si>
  <si>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</si>
  <si>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</si>
  <si>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</si>
  <si>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</si>
  <si>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</si>
  <si>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</si>
  <si>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</si>
  <si>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</si>
  <si>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</si>
  <si>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</si>
  <si>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</si>
  <si>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</si>
  <si>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</si>
  <si>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</si>
  <si>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</si>
  <si>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</si>
  <si>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</si>
  <si>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</si>
  <si>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</si>
  <si>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</si>
  <si>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</si>
  <si>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</si>
  <si>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</si>
  <si>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</si>
  <si>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</si>
  <si>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</si>
  <si>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</si>
  <si>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</si>
  <si>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</si>
  <si>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</si>
  <si>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</si>
  <si>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</si>
  <si>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</si>
  <si>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</si>
  <si>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</si>
  <si>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</si>
  <si>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</si>
  <si>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</si>
  <si>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</si>
  <si>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</si>
  <si>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</si>
  <si>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</si>
  <si>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</si>
  <si>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</si>
  <si>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</si>
  <si>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</si>
  <si>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</si>
  <si>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</si>
  <si>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</si>
  <si>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</si>
  <si>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</si>
  <si>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</si>
  <si>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</si>
  <si>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</si>
  <si>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</si>
  <si>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</si>
  <si>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</si>
  <si>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</si>
  <si>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</si>
  <si>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</si>
  <si>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</si>
  <si>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</si>
  <si>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</si>
  <si>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</si>
  <si>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</si>
  <si>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</si>
  <si>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</si>
  <si>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</si>
  <si>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</si>
  <si>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</si>
  <si>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</si>
  <si>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</si>
  <si>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</si>
  <si>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</si>
  <si>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</si>
  <si>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</si>
  <si>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</si>
  <si>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</si>
  <si>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</si>
  <si>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</si>
  <si>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</si>
  <si>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</si>
  <si>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</si>
  <si>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</si>
  <si>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</si>
  <si>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</si>
  <si>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</si>
  <si>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</si>
  <si>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</si>
  <si>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</si>
  <si>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</si>
  <si>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</si>
  <si>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</si>
  <si>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</si>
  <si>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</si>
  <si>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</si>
  <si>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</si>
  <si>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</si>
  <si>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千葉県御宿町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</si>
  <si>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</si>
  <si>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</si>
  <si>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</si>
  <si>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</si>
  <si>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</si>
  <si>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</si>
  <si>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</si>
  <si>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</si>
  <si>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</si>
  <si>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</si>
  <si>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</si>
  <si>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</si>
  <si>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</si>
  <si>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</si>
  <si>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</si>
  <si>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</si>
  <si>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</si>
  <si>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</si>
  <si>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</si>
  <si>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</si>
  <si>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</si>
  <si>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</si>
  <si>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</si>
  <si>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</si>
  <si>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</si>
  <si>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</si>
  <si>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</si>
  <si>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</si>
  <si>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</si>
  <si>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</si>
  <si>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</si>
  <si>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</si>
  <si>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</si>
  <si>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</si>
  <si>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</si>
  <si>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</si>
  <si>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</si>
  <si>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</si>
  <si>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</si>
  <si>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</si>
  <si>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</si>
  <si>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</si>
  <si>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</si>
  <si>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</si>
  <si>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</si>
  <si>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</si>
  <si>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</si>
  <si>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</si>
  <si>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</si>
  <si>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</si>
  <si>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</si>
  <si>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</si>
  <si>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</si>
  <si>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</si>
  <si>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</si>
  <si>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</si>
  <si>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</si>
  <si>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</si>
  <si>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</si>
  <si>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</si>
  <si>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</si>
  <si>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</si>
  <si>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</si>
  <si>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</si>
  <si>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</si>
  <si>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</si>
  <si>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</si>
  <si>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</si>
  <si>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</si>
  <si>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</si>
  <si>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</si>
  <si>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</si>
  <si>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</si>
  <si>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</si>
  <si>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</si>
  <si>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</si>
  <si>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</si>
  <si>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</si>
  <si>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</si>
  <si>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</si>
  <si>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</si>
  <si>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</si>
  <si>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</si>
  <si>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</si>
  <si>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</si>
  <si>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</si>
  <si>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</si>
  <si>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</si>
  <si>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</si>
  <si>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</si>
  <si>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</si>
  <si>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</si>
  <si>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</si>
  <si>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</si>
  <si>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</si>
  <si>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</si>
  <si>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</si>
  <si>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</si>
  <si>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</si>
  <si>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</si>
  <si>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</si>
  <si>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</si>
  <si>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</si>
  <si>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</si>
  <si>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</si>
  <si>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</si>
  <si>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</si>
  <si>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</si>
  <si>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</si>
  <si>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</si>
  <si>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</si>
  <si>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</si>
  <si>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</si>
  <si>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</si>
  <si>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</si>
  <si>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</si>
  <si>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</si>
  <si>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</si>
  <si>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</si>
  <si>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</si>
  <si>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</si>
  <si>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</si>
  <si>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</si>
  <si>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</si>
  <si>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</si>
  <si>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</si>
  <si>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</si>
  <si>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</si>
  <si>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</si>
  <si>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</si>
  <si>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</si>
  <si>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</si>
  <si>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</si>
  <si>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</si>
  <si>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</si>
  <si>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</si>
  <si>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</si>
  <si>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</si>
  <si>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</si>
  <si>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</si>
  <si>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</si>
  <si>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</si>
  <si>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</si>
  <si>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</si>
  <si>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</si>
  <si>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</si>
  <si>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</si>
  <si>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</si>
  <si>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</si>
  <si>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</si>
  <si>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</si>
  <si>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</si>
  <si>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</si>
  <si>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</si>
  <si>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</si>
  <si>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</si>
  <si>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</si>
  <si>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</si>
  <si>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</si>
  <si>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</si>
  <si>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</si>
  <si>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</si>
  <si>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</si>
  <si>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</si>
  <si>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</si>
  <si>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</si>
  <si>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</si>
  <si>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</si>
  <si>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</si>
  <si>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</si>
  <si>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</si>
  <si>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</si>
  <si>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</si>
  <si>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</si>
  <si>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</si>
  <si>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</si>
  <si>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</si>
  <si>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</si>
  <si>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</si>
  <si>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</si>
  <si>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</si>
  <si>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</si>
  <si>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</si>
  <si>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</si>
  <si>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</si>
  <si>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</si>
  <si>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</si>
  <si>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</si>
  <si>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</si>
  <si>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</si>
  <si>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</si>
  <si>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3.32</t>
  </si>
  <si>
    <t>水道事業会計</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</si>
  <si>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</si>
  <si>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</si>
  <si>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</si>
  <si>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</si>
  <si>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</si>
  <si>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</si>
  <si>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</si>
  <si>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</si>
  <si>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</si>
  <si>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</si>
  <si>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</si>
  <si>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</si>
  <si>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活力あるふるさとづくり基金</t>
    <rPh sb="0" eb="2">
      <t>カツリョク</t>
    </rPh>
    <rPh sb="11" eb="13">
      <t>キキン</t>
    </rPh>
    <phoneticPr fontId="18"/>
  </si>
  <si>
    <t>公共施設維持管理基金</t>
    <rPh sb="0" eb="2">
      <t>コウキョウ</t>
    </rPh>
    <rPh sb="2" eb="4">
      <t>シセツ</t>
    </rPh>
    <rPh sb="4" eb="6">
      <t>イジ</t>
    </rPh>
    <rPh sb="6" eb="8">
      <t>カンリ</t>
    </rPh>
    <rPh sb="8" eb="10">
      <t>キキン</t>
    </rPh>
    <phoneticPr fontId="18"/>
  </si>
  <si>
    <t>教育施設建設基金</t>
    <rPh sb="0" eb="2">
      <t>キョウイク</t>
    </rPh>
    <rPh sb="2" eb="4">
      <t>シセツ</t>
    </rPh>
    <rPh sb="4" eb="6">
      <t>ケンセツ</t>
    </rPh>
    <rPh sb="6" eb="8">
      <t>キキン</t>
    </rPh>
    <phoneticPr fontId="18"/>
  </si>
  <si>
    <t>防災行政無線施設整備基金</t>
    <rPh sb="0" eb="2">
      <t>ボウサイ</t>
    </rPh>
    <rPh sb="2" eb="4">
      <t>ギョウセイ</t>
    </rPh>
    <rPh sb="4" eb="6">
      <t>ムセン</t>
    </rPh>
    <rPh sb="6" eb="8">
      <t>シセツ</t>
    </rPh>
    <rPh sb="8" eb="10">
      <t>セイビ</t>
    </rPh>
    <rPh sb="10" eb="12">
      <t>キキン</t>
    </rPh>
    <phoneticPr fontId="18"/>
  </si>
  <si>
    <t>-</t>
    <phoneticPr fontId="2"/>
  </si>
  <si>
    <t>地域福祉基金</t>
    <rPh sb="0" eb="2">
      <t>チイキ</t>
    </rPh>
    <rPh sb="2" eb="4">
      <t>フクシ</t>
    </rPh>
    <rPh sb="4" eb="6">
      <t>キキン</t>
    </rPh>
    <phoneticPr fontId="18"/>
  </si>
  <si>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</si>
  <si>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</si>
  <si>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</si>
  <si>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</si>
  <si>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</si>
  <si>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</si>
  <si>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布施学校組合（一般会計）</t>
    <rPh sb="0" eb="2">
      <t>フセ</t>
    </rPh>
    <rPh sb="2" eb="4">
      <t>ガッコウ</t>
    </rPh>
    <rPh sb="4" eb="6">
      <t>クミアイ</t>
    </rPh>
    <rPh sb="7" eb="9">
      <t>イッパン</t>
    </rPh>
    <rPh sb="9" eb="11">
      <t>カイケイ</t>
    </rPh>
    <phoneticPr fontId="2"/>
  </si>
  <si>
    <t>国保国吉病院（国吉病院事業会計）</t>
    <rPh sb="0" eb="2">
      <t>コクホ</t>
    </rPh>
    <rPh sb="2" eb="4">
      <t>クニヨシ</t>
    </rPh>
    <rPh sb="4" eb="6">
      <t>ビョウイン</t>
    </rPh>
    <rPh sb="7" eb="9">
      <t>クニヨシ</t>
    </rPh>
    <rPh sb="9" eb="11">
      <t>ビョウイン</t>
    </rPh>
    <rPh sb="11" eb="13">
      <t>ジギョウ</t>
    </rPh>
    <rPh sb="13" eb="15">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</si>
  <si>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</si>
  <si>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</si>
  <si>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</si>
  <si>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t>
    <phoneticPr fontId="2"/>
  </si>
  <si>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</si>
  <si>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</si>
  <si>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</si>
  <si>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</si>
  <si>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の認定こども園建設事業債による影響で大幅に将来負担比率が増加。一方、固定資産減価償却率は、類似団体より下回っているものの、公営住宅や児童館、福祉施設等、類似団体と比較し大幅に高い数値を示している施設もあるので、公共施設等総合管理計画に基づき、老朽化対策に積極的に取り組んでいく。</t>
    <rPh sb="1" eb="3">
      <t>ヘイセイ</t>
    </rPh>
    <rPh sb="5" eb="7">
      <t>ネンド</t>
    </rPh>
    <rPh sb="77" eb="79">
      <t>フクシ</t>
    </rPh>
    <rPh sb="79" eb="81">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</si>
  <si>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</si>
  <si>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</si>
  <si>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</si>
  <si>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</si>
  <si>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</si>
  <si>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</si>
  <si>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</si>
  <si>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推移を見ると、将来負担比率については、年々減少してきたものが平成28年度末に上昇し、そこからは微減となっている。これは、平成28年度に認定こども園建設事業を実施し、約3億5,000万円の地方債発行及び約1億7,400万円の基金取り崩しを行ったことが主な要因とみられる。
　また、実質公債費比率については、年々減少を続けている。これは、地方債の発行について原則交付税措置のある地方債に限って行ってきたことが要因とみられる。
　なお、将来負担比率、実質公債費比率の両方とも、類似団体平均値よりも下回っている状況。</t>
    <rPh sb="51" eb="53">
      <t>ビゲン</t>
    </rPh>
    <rPh sb="219" eb="221">
      <t>ショウライ</t>
    </rPh>
    <rPh sb="221" eb="223">
      <t>フタン</t>
    </rPh>
    <rPh sb="223" eb="225">
      <t>ヒリツ</t>
    </rPh>
    <rPh sb="226" eb="228">
      <t>ジッシツ</t>
    </rPh>
    <rPh sb="228" eb="231">
      <t>コウサイヒ</t>
    </rPh>
    <rPh sb="231" eb="233">
      <t>ヒリツ</t>
    </rPh>
    <rPh sb="234" eb="236">
      <t>リョウホウ</t>
    </rPh>
    <rPh sb="239" eb="241">
      <t>ルイジ</t>
    </rPh>
    <rPh sb="241" eb="243">
      <t>ダンタイ</t>
    </rPh>
    <rPh sb="243" eb="245">
      <t>ヘイキン</t>
    </rPh>
    <rPh sb="245" eb="246">
      <t>チ</t>
    </rPh>
    <rPh sb="249" eb="251">
      <t>シタマワ</t>
    </rPh>
    <rPh sb="255" eb="257">
      <t>ジョウキョウ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</si>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</sst>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1AF2-4D4E-BF92-A473EFF3A2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21350</c:v>
                </c:pt>
                <c:pt idx="1">
                  <c:v>29196</c:v>
                </c:pt>
                <c:pt idx="2">
                  <c:v>104230</c:v>
                </c:pt>
                <c:pt idx="3">
                  <c:v>39176</c:v>
                </c:pt>
                <c:pt idx="4">
                  <c:v>69965</c:v>
                </c:pt>
              </c:numCache>
            </c:numRef>
          </c:val>
          <c:smooth val="0"/>
          <c:extLst xmlns:c16r2="http://schemas.microsoft.com/office/drawing/2015/06/chart">
            <c:ext xmlns:c16="http://schemas.microsoft.com/office/drawing/2014/chart" uri="{C3380CC4-5D6E-409C-BE32-E72D297353CC}">
              <c16:uniqueId val="{00000001-1AF2-4D4E-BF92-A473EFF3A27D}"/>
            </c:ext>
          </c:extLst>
        </c:ser>
        <c:dLbls>
          <c:showLegendKey val="0"/>
          <c:showVal val="0"/>
          <c:showCatName val="0"/>
          <c:showSerName val="0"/>
          <c:showPercent val="0"/>
          <c:showBubbleSize val="0"/>
        </c:dLbls>
        <c:marker val="1"/>
        <c:smooth val="0"/>
        <c:axId val="414993712"/>
        <c:axId val="414994888"/>
      </c:lineChart>
      <c:catAx>
        <c:axId val="414993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994888"/>
        <c:crosses val="autoZero"/>
        <c:auto val="1"/>
        <c:lblAlgn val="ctr"/>
        <c:lblOffset val="100"/>
        <c:tickLblSkip val="1"/>
        <c:tickMarkSkip val="1"/>
        <c:noMultiLvlLbl val="0"/>
      </c:catAx>
      <c:valAx>
        <c:axId val="414994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993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7.84</c:v>
                </c:pt>
                <c:pt idx="1">
                  <c:v>9.15</c:v>
                </c:pt>
                <c:pt idx="2">
                  <c:v>5.99</c:v>
                </c:pt>
                <c:pt idx="3">
                  <c:v>6.26</c:v>
                </c:pt>
                <c:pt idx="4">
                  <c:v>7.34</c:v>
                </c:pt>
              </c:numCache>
            </c:numRef>
          </c:val>
          <c:extLst xmlns:c16r2="http://schemas.microsoft.com/office/drawing/2015/06/chart">
            <c:ext xmlns:c16="http://schemas.microsoft.com/office/drawing/2014/chart" uri="{C3380CC4-5D6E-409C-BE32-E72D297353CC}">
              <c16:uniqueId val="{00000000-07B3-4FC5-85FE-6E56423AD4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16.21</c:v>
                </c:pt>
                <c:pt idx="1">
                  <c:v>15.1</c:v>
                </c:pt>
                <c:pt idx="2">
                  <c:v>15.39</c:v>
                </c:pt>
                <c:pt idx="3">
                  <c:v>15.5</c:v>
                </c:pt>
                <c:pt idx="4">
                  <c:v>15.43</c:v>
                </c:pt>
              </c:numCache>
            </c:numRef>
          </c:val>
          <c:extLst xmlns:c16r2="http://schemas.microsoft.com/office/drawing/2015/06/chart">
            <c:ext xmlns:c16="http://schemas.microsoft.com/office/drawing/2014/chart" uri="{C3380CC4-5D6E-409C-BE32-E72D297353CC}">
              <c16:uniqueId val="{00000001-07B3-4FC5-85FE-6E56423AD4DB}"/>
            </c:ext>
          </c:extLst>
        </c:ser>
        <c:dLbls>
          <c:showLegendKey val="0"/>
          <c:showVal val="0"/>
          <c:showCatName val="0"/>
          <c:showSerName val="0"/>
          <c:showPercent val="0"/>
          <c:showBubbleSize val="0"/>
        </c:dLbls>
        <c:gapWidth val="250"/>
        <c:overlap val="100"/>
        <c:axId val="414996456"/>
        <c:axId val="41499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1.85</c:v>
                </c:pt>
                <c:pt idx="2">
                  <c:v>-3.32</c:v>
                </c:pt>
                <c:pt idx="3">
                  <c:v>0.24</c:v>
                </c:pt>
                <c:pt idx="4">
                  <c:v>1.1200000000000001</c:v>
                </c:pt>
              </c:numCache>
            </c:numRef>
          </c:val>
          <c:smooth val="0"/>
          <c:extLst xmlns:c16r2="http://schemas.microsoft.com/office/drawing/2015/06/chart">
            <c:ext xmlns:c16="http://schemas.microsoft.com/office/drawing/2014/chart" uri="{C3380CC4-5D6E-409C-BE32-E72D297353CC}">
              <c16:uniqueId val="{00000002-07B3-4FC5-85FE-6E56423AD4DB}"/>
            </c:ext>
          </c:extLst>
        </c:ser>
        <c:dLbls>
          <c:showLegendKey val="0"/>
          <c:showVal val="0"/>
          <c:showCatName val="0"/>
          <c:showSerName val="0"/>
          <c:showPercent val="0"/>
          <c:showBubbleSize val="0"/>
        </c:dLbls>
        <c:marker val="1"/>
        <c:smooth val="0"/>
        <c:axId val="414996456"/>
        <c:axId val="414996848"/>
      </c:lineChart>
      <c:catAx>
        <c:axId val="41499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996848"/>
        <c:crosses val="autoZero"/>
        <c:auto val="1"/>
        <c:lblAlgn val="ctr"/>
        <c:lblOffset val="100"/>
        <c:tickLblSkip val="1"/>
        <c:tickMarkSkip val="1"/>
        <c:noMultiLvlLbl val="0"/>
      </c:catAx>
      <c:valAx>
        <c:axId val="41499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9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222-40D9-9845-291F896031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22-40D9-9845-291F896031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222-40D9-9845-291F896031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222-40D9-9845-291F8960312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222-40D9-9845-291F8960312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222-40D9-9845-291F8960312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1.91</c:v>
                </c:pt>
                <c:pt idx="2">
                  <c:v>#N/A</c:v>
                </c:pt>
                <c:pt idx="3">
                  <c:v>1.04</c:v>
                </c:pt>
                <c:pt idx="4">
                  <c:v>#N/A</c:v>
                </c:pt>
                <c:pt idx="5">
                  <c:v>3.12</c:v>
                </c:pt>
                <c:pt idx="6">
                  <c:v>#N/A</c:v>
                </c:pt>
                <c:pt idx="7">
                  <c:v>2.84</c:v>
                </c:pt>
                <c:pt idx="8">
                  <c:v>#N/A</c:v>
                </c:pt>
                <c:pt idx="9">
                  <c:v>3.58</c:v>
                </c:pt>
              </c:numCache>
            </c:numRef>
          </c:val>
          <c:extLst xmlns:c16r2="http://schemas.microsoft.com/office/drawing/2015/06/chart">
            <c:ext xmlns:c16="http://schemas.microsoft.com/office/drawing/2014/chart" uri="{C3380CC4-5D6E-409C-BE32-E72D297353CC}">
              <c16:uniqueId val="{00000006-2222-40D9-9845-291F896031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4.4400000000000004</c:v>
                </c:pt>
                <c:pt idx="2">
                  <c:v>#N/A</c:v>
                </c:pt>
                <c:pt idx="3">
                  <c:v>5.73</c:v>
                </c:pt>
                <c:pt idx="4">
                  <c:v>#N/A</c:v>
                </c:pt>
                <c:pt idx="5">
                  <c:v>6.61</c:v>
                </c:pt>
                <c:pt idx="6">
                  <c:v>#N/A</c:v>
                </c:pt>
                <c:pt idx="7">
                  <c:v>7.17</c:v>
                </c:pt>
                <c:pt idx="8">
                  <c:v>#N/A</c:v>
                </c:pt>
                <c:pt idx="9">
                  <c:v>4.9800000000000004</c:v>
                </c:pt>
              </c:numCache>
            </c:numRef>
          </c:val>
          <c:extLst xmlns:c16r2="http://schemas.microsoft.com/office/drawing/2015/06/chart">
            <c:ext xmlns:c16="http://schemas.microsoft.com/office/drawing/2014/chart" uri="{C3380CC4-5D6E-409C-BE32-E72D297353CC}">
              <c16:uniqueId val="{00000007-2222-40D9-9845-291F896031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7.83</c:v>
                </c:pt>
                <c:pt idx="2">
                  <c:v>#N/A</c:v>
                </c:pt>
                <c:pt idx="3">
                  <c:v>9.14</c:v>
                </c:pt>
                <c:pt idx="4">
                  <c:v>#N/A</c:v>
                </c:pt>
                <c:pt idx="5">
                  <c:v>5.98</c:v>
                </c:pt>
                <c:pt idx="6">
                  <c:v>#N/A</c:v>
                </c:pt>
                <c:pt idx="7">
                  <c:v>6.25</c:v>
                </c:pt>
                <c:pt idx="8">
                  <c:v>#N/A</c:v>
                </c:pt>
                <c:pt idx="9">
                  <c:v>7.34</c:v>
                </c:pt>
              </c:numCache>
            </c:numRef>
          </c:val>
          <c:extLst xmlns:c16r2="http://schemas.microsoft.com/office/drawing/2015/06/chart">
            <c:ext xmlns:c16="http://schemas.microsoft.com/office/drawing/2014/chart" uri="{C3380CC4-5D6E-409C-BE32-E72D297353CC}">
              <c16:uniqueId val="{00000008-2222-40D9-9845-291F896031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36.47</c:v>
                </c:pt>
                <c:pt idx="2">
                  <c:v>#N/A</c:v>
                </c:pt>
                <c:pt idx="3">
                  <c:v>35.96</c:v>
                </c:pt>
                <c:pt idx="4">
                  <c:v>#N/A</c:v>
                </c:pt>
                <c:pt idx="5">
                  <c:v>39.72</c:v>
                </c:pt>
                <c:pt idx="6">
                  <c:v>#N/A</c:v>
                </c:pt>
                <c:pt idx="7">
                  <c:v>42.42</c:v>
                </c:pt>
                <c:pt idx="8">
                  <c:v>#N/A</c:v>
                </c:pt>
                <c:pt idx="9">
                  <c:v>43.68</c:v>
                </c:pt>
              </c:numCache>
            </c:numRef>
          </c:val>
          <c:extLst xmlns:c16r2="http://schemas.microsoft.com/office/drawing/2015/06/chart">
            <c:ext xmlns:c16="http://schemas.microsoft.com/office/drawing/2014/chart" uri="{C3380CC4-5D6E-409C-BE32-E72D297353CC}">
              <c16:uniqueId val="{00000009-2222-40D9-9845-291F89603127}"/>
            </c:ext>
          </c:extLst>
        </c:ser>
        <c:dLbls>
          <c:showLegendKey val="0"/>
          <c:showVal val="0"/>
          <c:showCatName val="0"/>
          <c:showSerName val="0"/>
          <c:showPercent val="0"/>
          <c:showBubbleSize val="0"/>
        </c:dLbls>
        <c:gapWidth val="150"/>
        <c:overlap val="100"/>
        <c:axId val="211953144"/>
        <c:axId val="211953536"/>
      </c:barChart>
      <c:catAx>
        <c:axId val="21195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53536"/>
        <c:crosses val="autoZero"/>
        <c:auto val="1"/>
        <c:lblAlgn val="ctr"/>
        <c:lblOffset val="100"/>
        <c:tickLblSkip val="1"/>
        <c:tickMarkSkip val="1"/>
        <c:noMultiLvlLbl val="0"/>
      </c:catAx>
      <c:valAx>
        <c:axId val="2119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53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c:v>
                </c:pt>
                <c:pt idx="5">
                  <c:v>301</c:v>
                </c:pt>
                <c:pt idx="8">
                  <c:v>296</c:v>
                </c:pt>
                <c:pt idx="11">
                  <c:v>290</c:v>
                </c:pt>
                <c:pt idx="14">
                  <c:v>272</c:v>
                </c:pt>
              </c:numCache>
            </c:numRef>
          </c:val>
          <c:extLst xmlns:c16r2="http://schemas.microsoft.com/office/drawing/2015/06/chart">
            <c:ext xmlns:c16="http://schemas.microsoft.com/office/drawing/2014/chart" uri="{C3380CC4-5D6E-409C-BE32-E72D297353CC}">
              <c16:uniqueId val="{00000000-88FE-4A17-9E71-334B1B5CA2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FE-4A17-9E71-334B1B5CA2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8FE-4A17-9E71-334B1B5CA2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25</c:v>
                </c:pt>
                <c:pt idx="6">
                  <c:v>22</c:v>
                </c:pt>
                <c:pt idx="9">
                  <c:v>22</c:v>
                </c:pt>
                <c:pt idx="12">
                  <c:v>31</c:v>
                </c:pt>
              </c:numCache>
            </c:numRef>
          </c:val>
          <c:extLst xmlns:c16r2="http://schemas.microsoft.com/office/drawing/2015/06/chart">
            <c:ext xmlns:c16="http://schemas.microsoft.com/office/drawing/2014/chart" uri="{C3380CC4-5D6E-409C-BE32-E72D297353CC}">
              <c16:uniqueId val="{00000003-88FE-4A17-9E71-334B1B5CA2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88FE-4A17-9E71-334B1B5CA2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FE-4A17-9E71-334B1B5CA2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FE-4A17-9E71-334B1B5CA2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363</c:v>
                </c:pt>
                <c:pt idx="3">
                  <c:v>391</c:v>
                </c:pt>
                <c:pt idx="6">
                  <c:v>393</c:v>
                </c:pt>
                <c:pt idx="9">
                  <c:v>382</c:v>
                </c:pt>
                <c:pt idx="12">
                  <c:v>345</c:v>
                </c:pt>
              </c:numCache>
            </c:numRef>
          </c:val>
          <c:extLst xmlns:c16r2="http://schemas.microsoft.com/office/drawing/2015/06/chart">
            <c:ext xmlns:c16="http://schemas.microsoft.com/office/drawing/2014/chart" uri="{C3380CC4-5D6E-409C-BE32-E72D297353CC}">
              <c16:uniqueId val="{00000007-88FE-4A17-9E71-334B1B5CA29F}"/>
            </c:ext>
          </c:extLst>
        </c:ser>
        <c:dLbls>
          <c:showLegendKey val="0"/>
          <c:showVal val="0"/>
          <c:showCatName val="0"/>
          <c:showSerName val="0"/>
          <c:showPercent val="0"/>
          <c:showBubbleSize val="0"/>
        </c:dLbls>
        <c:gapWidth val="100"/>
        <c:overlap val="100"/>
        <c:axId val="211954320"/>
        <c:axId val="211954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116</c:v>
                </c:pt>
                <c:pt idx="5">
                  <c:v>#N/A</c:v>
                </c:pt>
                <c:pt idx="6">
                  <c:v>#N/A</c:v>
                </c:pt>
                <c:pt idx="7">
                  <c:v>120</c:v>
                </c:pt>
                <c:pt idx="8">
                  <c:v>#N/A</c:v>
                </c:pt>
                <c:pt idx="9">
                  <c:v>#N/A</c:v>
                </c:pt>
                <c:pt idx="10">
                  <c:v>115</c:v>
                </c:pt>
                <c:pt idx="11">
                  <c:v>#N/A</c:v>
                </c:pt>
                <c:pt idx="12">
                  <c:v>#N/A</c:v>
                </c:pt>
                <c:pt idx="13">
                  <c:v>105</c:v>
                </c:pt>
                <c:pt idx="14">
                  <c:v>#N/A</c:v>
                </c:pt>
              </c:numCache>
            </c:numRef>
          </c:val>
          <c:smooth val="0"/>
          <c:extLst xmlns:c16r2="http://schemas.microsoft.com/office/drawing/2015/06/chart">
            <c:ext xmlns:c16="http://schemas.microsoft.com/office/drawing/2014/chart" uri="{C3380CC4-5D6E-409C-BE32-E72D297353CC}">
              <c16:uniqueId val="{00000008-88FE-4A17-9E71-334B1B5CA29F}"/>
            </c:ext>
          </c:extLst>
        </c:ser>
        <c:dLbls>
          <c:showLegendKey val="0"/>
          <c:showVal val="0"/>
          <c:showCatName val="0"/>
          <c:showSerName val="0"/>
          <c:showPercent val="0"/>
          <c:showBubbleSize val="0"/>
        </c:dLbls>
        <c:marker val="1"/>
        <c:smooth val="0"/>
        <c:axId val="211954320"/>
        <c:axId val="211954712"/>
      </c:lineChart>
      <c:catAx>
        <c:axId val="21195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54712"/>
        <c:crosses val="autoZero"/>
        <c:auto val="1"/>
        <c:lblAlgn val="ctr"/>
        <c:lblOffset val="100"/>
        <c:tickLblSkip val="1"/>
        <c:tickMarkSkip val="1"/>
        <c:noMultiLvlLbl val="0"/>
      </c:catAx>
      <c:valAx>
        <c:axId val="21195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5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2694</c:v>
                </c:pt>
                <c:pt idx="5">
                  <c:v>2721</c:v>
                </c:pt>
                <c:pt idx="8">
                  <c:v>2923</c:v>
                </c:pt>
                <c:pt idx="11">
                  <c:v>2870</c:v>
                </c:pt>
                <c:pt idx="14">
                  <c:v>2891</c:v>
                </c:pt>
              </c:numCache>
            </c:numRef>
          </c:val>
          <c:extLst xmlns:c16r2="http://schemas.microsoft.com/office/drawing/2015/06/chart">
            <c:ext xmlns:c16="http://schemas.microsoft.com/office/drawing/2014/chart" uri="{C3380CC4-5D6E-409C-BE32-E72D297353CC}">
              <c16:uniqueId val="{00000000-BF47-439E-A373-4A28658C9C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c:v>
                </c:pt>
                <c:pt idx="5">
                  <c:v>64</c:v>
                </c:pt>
                <c:pt idx="8">
                  <c:v>54</c:v>
                </c:pt>
                <c:pt idx="11">
                  <c:v>50</c:v>
                </c:pt>
                <c:pt idx="14">
                  <c:v>50</c:v>
                </c:pt>
              </c:numCache>
            </c:numRef>
          </c:val>
          <c:extLst xmlns:c16r2="http://schemas.microsoft.com/office/drawing/2015/06/chart">
            <c:ext xmlns:c16="http://schemas.microsoft.com/office/drawing/2014/chart" uri="{C3380CC4-5D6E-409C-BE32-E72D297353CC}">
              <c16:uniqueId val="{00000001-BF47-439E-A373-4A28658C9C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1004</c:v>
                </c:pt>
                <c:pt idx="5">
                  <c:v>1112</c:v>
                </c:pt>
                <c:pt idx="8">
                  <c:v>1037</c:v>
                </c:pt>
                <c:pt idx="11">
                  <c:v>1027</c:v>
                </c:pt>
                <c:pt idx="14">
                  <c:v>1043</c:v>
                </c:pt>
              </c:numCache>
            </c:numRef>
          </c:val>
          <c:extLst xmlns:c16r2="http://schemas.microsoft.com/office/drawing/2015/06/chart">
            <c:ext xmlns:c16="http://schemas.microsoft.com/office/drawing/2014/chart" uri="{C3380CC4-5D6E-409C-BE32-E72D297353CC}">
              <c16:uniqueId val="{00000002-BF47-439E-A373-4A28658C9C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47-439E-A373-4A28658C9C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47-439E-A373-4A28658C9C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47-439E-A373-4A28658C9C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990</c:v>
                </c:pt>
                <c:pt idx="3">
                  <c:v>917</c:v>
                </c:pt>
                <c:pt idx="6">
                  <c:v>878</c:v>
                </c:pt>
                <c:pt idx="9">
                  <c:v>898</c:v>
                </c:pt>
                <c:pt idx="12">
                  <c:v>827</c:v>
                </c:pt>
              </c:numCache>
            </c:numRef>
          </c:val>
          <c:extLst xmlns:c16r2="http://schemas.microsoft.com/office/drawing/2015/06/chart">
            <c:ext xmlns:c16="http://schemas.microsoft.com/office/drawing/2014/chart" uri="{C3380CC4-5D6E-409C-BE32-E72D297353CC}">
              <c16:uniqueId val="{00000006-BF47-439E-A373-4A28658C9C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381</c:v>
                </c:pt>
                <c:pt idx="3">
                  <c:v>419</c:v>
                </c:pt>
                <c:pt idx="6">
                  <c:v>416</c:v>
                </c:pt>
                <c:pt idx="9">
                  <c:v>400</c:v>
                </c:pt>
                <c:pt idx="12">
                  <c:v>362</c:v>
                </c:pt>
              </c:numCache>
            </c:numRef>
          </c:val>
          <c:extLst xmlns:c16r2="http://schemas.microsoft.com/office/drawing/2015/06/chart">
            <c:ext xmlns:c16="http://schemas.microsoft.com/office/drawing/2014/chart" uri="{C3380CC4-5D6E-409C-BE32-E72D297353CC}">
              <c16:uniqueId val="{00000007-BF47-439E-A373-4A28658C9C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c:v>
                </c:pt>
                <c:pt idx="3">
                  <c:v>12</c:v>
                </c:pt>
                <c:pt idx="6">
                  <c:v>37</c:v>
                </c:pt>
                <c:pt idx="9">
                  <c:v>50</c:v>
                </c:pt>
                <c:pt idx="12">
                  <c:v>47</c:v>
                </c:pt>
              </c:numCache>
            </c:numRef>
          </c:val>
          <c:extLst xmlns:c16r2="http://schemas.microsoft.com/office/drawing/2015/06/chart">
            <c:ext xmlns:c16="http://schemas.microsoft.com/office/drawing/2014/chart" uri="{C3380CC4-5D6E-409C-BE32-E72D297353CC}">
              <c16:uniqueId val="{00000008-BF47-439E-A373-4A28658C9C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F47-439E-A373-4A28658C9C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3204</c:v>
                </c:pt>
                <c:pt idx="3">
                  <c:v>3059</c:v>
                </c:pt>
                <c:pt idx="6">
                  <c:v>3314</c:v>
                </c:pt>
                <c:pt idx="9">
                  <c:v>3189</c:v>
                </c:pt>
                <c:pt idx="12">
                  <c:v>3311</c:v>
                </c:pt>
              </c:numCache>
            </c:numRef>
          </c:val>
          <c:extLst xmlns:c16r2="http://schemas.microsoft.com/office/drawing/2015/06/chart">
            <c:ext xmlns:c16="http://schemas.microsoft.com/office/drawing/2014/chart" uri="{C3380CC4-5D6E-409C-BE32-E72D297353CC}">
              <c16:uniqueId val="{0000000A-BF47-439E-A373-4A28658C9C26}"/>
            </c:ext>
          </c:extLst>
        </c:ser>
        <c:dLbls>
          <c:showLegendKey val="0"/>
          <c:showVal val="0"/>
          <c:showCatName val="0"/>
          <c:showSerName val="0"/>
          <c:showPercent val="0"/>
          <c:showBubbleSize val="0"/>
        </c:dLbls>
        <c:gapWidth val="100"/>
        <c:overlap val="100"/>
        <c:axId val="209755352"/>
        <c:axId val="20975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818</c:v>
                </c:pt>
                <c:pt idx="2">
                  <c:v>#N/A</c:v>
                </c:pt>
                <c:pt idx="3">
                  <c:v>#N/A</c:v>
                </c:pt>
                <c:pt idx="4">
                  <c:v>510</c:v>
                </c:pt>
                <c:pt idx="5">
                  <c:v>#N/A</c:v>
                </c:pt>
                <c:pt idx="6">
                  <c:v>#N/A</c:v>
                </c:pt>
                <c:pt idx="7">
                  <c:v>631</c:v>
                </c:pt>
                <c:pt idx="8">
                  <c:v>#N/A</c:v>
                </c:pt>
                <c:pt idx="9">
                  <c:v>#N/A</c:v>
                </c:pt>
                <c:pt idx="10">
                  <c:v>590</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B-BF47-439E-A373-4A28658C9C26}"/>
            </c:ext>
          </c:extLst>
        </c:ser>
        <c:dLbls>
          <c:showLegendKey val="0"/>
          <c:showVal val="0"/>
          <c:showCatName val="0"/>
          <c:showSerName val="0"/>
          <c:showPercent val="0"/>
          <c:showBubbleSize val="0"/>
        </c:dLbls>
        <c:marker val="1"/>
        <c:smooth val="0"/>
        <c:axId val="209755352"/>
        <c:axId val="209755744"/>
      </c:lineChart>
      <c:catAx>
        <c:axId val="20975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755744"/>
        <c:crosses val="autoZero"/>
        <c:auto val="1"/>
        <c:lblAlgn val="ctr"/>
        <c:lblOffset val="100"/>
        <c:tickLblSkip val="1"/>
        <c:tickMarkSkip val="1"/>
        <c:noMultiLvlLbl val="0"/>
      </c:catAx>
      <c:valAx>
        <c:axId val="20975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5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365</c:v>
                </c:pt>
                <c:pt idx="1">
                  <c:v>366</c:v>
                </c:pt>
                <c:pt idx="2">
                  <c:v>366</c:v>
                </c:pt>
              </c:numCache>
            </c:numRef>
          </c:val>
          <c:extLst xmlns:c16r2="http://schemas.microsoft.com/office/drawing/2015/06/chart">
            <c:ext xmlns:c16="http://schemas.microsoft.com/office/drawing/2014/chart" uri="{C3380CC4-5D6E-409C-BE32-E72D297353CC}">
              <c16:uniqueId val="{00000000-AEEE-4695-86D4-E5145BE12C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c:v>
                </c:pt>
                <c:pt idx="1">
                  <c:v>11</c:v>
                </c:pt>
                <c:pt idx="2">
                  <c:v>11</c:v>
                </c:pt>
              </c:numCache>
            </c:numRef>
          </c:val>
          <c:extLst xmlns:c16r2="http://schemas.microsoft.com/office/drawing/2015/06/chart">
            <c:ext xmlns:c16="http://schemas.microsoft.com/office/drawing/2014/chart" uri="{C3380CC4-5D6E-409C-BE32-E72D297353CC}">
              <c16:uniqueId val="{00000001-AEEE-4695-86D4-E5145BE12C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490</c:v>
                </c:pt>
                <c:pt idx="1">
                  <c:v>490</c:v>
                </c:pt>
                <c:pt idx="2">
                  <c:v>471</c:v>
                </c:pt>
              </c:numCache>
            </c:numRef>
          </c:val>
          <c:extLst xmlns:c16r2="http://schemas.microsoft.com/office/drawing/2015/06/chart">
            <c:ext xmlns:c16="http://schemas.microsoft.com/office/drawing/2014/chart" uri="{C3380CC4-5D6E-409C-BE32-E72D297353CC}">
              <c16:uniqueId val="{00000002-AEEE-4695-86D4-E5145BE12C50}"/>
            </c:ext>
          </c:extLst>
        </c:ser>
        <c:dLbls>
          <c:showLegendKey val="0"/>
          <c:showVal val="0"/>
          <c:showCatName val="0"/>
          <c:showSerName val="0"/>
          <c:showPercent val="0"/>
          <c:showBubbleSize val="0"/>
        </c:dLbls>
        <c:gapWidth val="120"/>
        <c:overlap val="100"/>
        <c:axId val="209757312"/>
        <c:axId val="209757704"/>
      </c:barChart>
      <c:catAx>
        <c:axId val="2097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757704"/>
        <c:crosses val="autoZero"/>
        <c:auto val="1"/>
        <c:lblAlgn val="ctr"/>
        <c:lblOffset val="100"/>
        <c:tickLblSkip val="1"/>
        <c:tickMarkSkip val="1"/>
        <c:noMultiLvlLbl val="0"/>
      </c:catAx>
      <c:valAx>
        <c:axId val="209757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7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F7-4186-97A6-4E4901D9DFEC}"/>
                </c:ext>
                <c:ext xmlns:c15="http://schemas.microsoft.com/office/drawing/2012/chart" uri="{CE6537A1-D6FC-4f65-9D91-7224C49458BB}">
                  <c15:dlblFieldTable>
                    <c15:dlblFTEntry>
                      <c15:txfldGUID>{A8B0D899-AED6-4505-9828-6B41C0965E38}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F7-4186-97A6-4E4901D9DFEC}"/>
                </c:ext>
                <c:ext xmlns:c15="http://schemas.microsoft.com/office/drawing/2012/chart" uri="{CE6537A1-D6FC-4f65-9D91-7224C49458BB}">
                  <c15:dlblFieldTable>
                    <c15:dlblFTEntry>
                      <c15:txfldGUID>{E2FC0763-531F-4529-A8EA-8A17465A6020}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F7-4186-97A6-4E4901D9DFEC}"/>
                </c:ext>
                <c:ext xmlns:c15="http://schemas.microsoft.com/office/drawing/2012/chart" uri="{CE6537A1-D6FC-4f65-9D91-7224C49458BB}">
                  <c15:dlblFieldTable>
                    <c15:dlblFTEntry>
                      <c15:txfldGUID>{02D33377-C303-4304-9610-6450F35756D8}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F7-4186-97A6-4E4901D9DFEC}"/>
                </c:ext>
                <c:ext xmlns:c15="http://schemas.microsoft.com/office/drawing/2012/chart" uri="{CE6537A1-D6FC-4f65-9D91-7224C49458BB}">
                  <c15:dlblFieldTable>
                    <c15:dlblFTEntry>
                      <c15:txfldGUID>{86DF6411-7A74-46B1-9AFC-3C9FB023D6F1}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F7-4186-97A6-4E4901D9DFEC}"/>
                </c:ext>
                <c:ext xmlns:c15="http://schemas.microsoft.com/office/drawing/2012/chart" uri="{CE6537A1-D6FC-4f65-9D91-7224C49458BB}">
                  <c15:dlblFieldTable>
                    <c15:dlblFTEntry>
                      <c15:txfldGUID>{89127239-FF9C-4412-BB93-FB7419CBDB65}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F7-4186-97A6-4E4901D9DFEC}"/>
                </c:ext>
                <c:ext xmlns:c15="http://schemas.microsoft.com/office/drawing/2012/chart" uri="{CE6537A1-D6FC-4f65-9D91-7224C49458BB}">
                  <c15:dlblFieldTable>
                    <c15:dlblFTEntry>
                      <c15:txfldGUID>{A0B16240-79E4-42B6-941C-BC40C0196413}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F7-4186-97A6-4E4901D9DFEC}"/>
                </c:ext>
                <c:ext xmlns:c15="http://schemas.microsoft.com/office/drawing/2012/chart" uri="{CE6537A1-D6FC-4f65-9D91-7224C49458BB}">
                  <c15:dlblFieldTable>
                    <c15:dlblFTEntry>
                      <c15:txfldGUID>{C5B2AF44-2770-4755-AB9B-B7264473D67A}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F7-4186-97A6-4E4901D9DFEC}"/>
                </c:ext>
                <c:ext xmlns:c15="http://schemas.microsoft.com/office/drawing/2012/chart" uri="{CE6537A1-D6FC-4f65-9D91-7224C49458BB}">
                  <c15:dlblFieldTable>
                    <c15:dlblFTEntry>
                      <c15:txfldGUID>{0F387E41-0891-4884-AE28-3D2E4C0CC8A9}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F7-4186-97A6-4E4901D9DFEC}"/>
                </c:ext>
                <c:ext xmlns:c15="http://schemas.microsoft.com/office/drawing/2012/chart" uri="{CE6537A1-D6FC-4f65-9D91-7224C49458BB}">
                  <c15:dlblFieldTable>
                    <c15:dlblFTEntry>
                      <c15:txfldGUID>{BB20098F-AF44-4F70-A1C2-210543B655AE}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49.5</c:v>
                </c:pt>
                <c:pt idx="16">
                  <c:v>50.4</c:v>
                </c:pt>
                <c:pt idx="24">
                  <c:v>51.7</c:v>
                </c:pt>
                <c:pt idx="32">
                  <c:v>53.2</c:v>
                </c:pt>
              </c:numCache>
            </c:numRef>
          </c:xVal>
          <c:yVal>
            <c:numRef>
              <c:f>公会計指標分析・財政指標組合せ分析表!$BP$51:$DC$51</c:f>
              <c:numCache>
                <c:formatCode>#,##0.0;"▲ "#,##0.0</c:formatCode>
                <c:ptCount val="40"/>
                <c:pt idx="8">
                  <c:v>23.9</c:v>
                </c:pt>
                <c:pt idx="16">
                  <c:v>30.1</c:v>
                </c:pt>
                <c:pt idx="24">
                  <c:v>28.3</c:v>
                </c:pt>
                <c:pt idx="32">
                  <c:v>26.7</c:v>
                </c:pt>
              </c:numCache>
            </c:numRef>
          </c:yVal>
          <c:smooth val="0"/>
          <c:extLst xmlns:c16r2="http://schemas.microsoft.com/office/drawing/2015/06/chart">
            <c:ext xmlns:c16="http://schemas.microsoft.com/office/drawing/2014/chart" uri="{C3380CC4-5D6E-409C-BE32-E72D297353CC}">
              <c16:uniqueId val="{00000009-41F7-4186-97A6-4E4901D9DF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F7-4186-97A6-4E4901D9DFEC}"/>
                </c:ext>
                <c:ext xmlns:c15="http://schemas.microsoft.com/office/drawing/2012/chart" uri="{CE6537A1-D6FC-4f65-9D91-7224C49458BB}">
                  <c15:dlblFieldTable>
                    <c15:dlblFTEntry>
                      <c15:txfldGUID>{0523C500-CA27-43D1-BBBA-32EBFAFF2CD3}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F7-4186-97A6-4E4901D9DFEC}"/>
                </c:ext>
                <c:ext xmlns:c15="http://schemas.microsoft.com/office/drawing/2012/chart" uri="{CE6537A1-D6FC-4f65-9D91-7224C49458BB}">
                  <c15:dlblFieldTable>
                    <c15:dlblFTEntry>
                      <c15:txfldGUID>{E012E51D-FFBE-4FD3-85E8-5E5881C84CB9}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F7-4186-97A6-4E4901D9DFEC}"/>
                </c:ext>
                <c:ext xmlns:c15="http://schemas.microsoft.com/office/drawing/2012/chart" uri="{CE6537A1-D6FC-4f65-9D91-7224C49458BB}">
                  <c15:dlblFieldTable>
                    <c15:dlblFTEntry>
                      <c15:txfldGUID>{0C9B862A-E1FF-43C3-9DE9-FBF7B235DE00}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F7-4186-97A6-4E4901D9DFEC}"/>
                </c:ext>
                <c:ext xmlns:c15="http://schemas.microsoft.com/office/drawing/2012/chart" uri="{CE6537A1-D6FC-4f65-9D91-7224C49458BB}">
                  <c15:dlblFieldTable>
                    <c15:dlblFTEntry>
                      <c15:txfldGUID>{D61D427E-3741-4649-8D1A-E638394CE0AE}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F7-4186-97A6-4E4901D9DFEC}"/>
                </c:ext>
                <c:ext xmlns:c15="http://schemas.microsoft.com/office/drawing/2012/chart" uri="{CE6537A1-D6FC-4f65-9D91-7224C49458BB}">
                  <c15:dlblFieldTable>
                    <c15:dlblFTEntry>
                      <c15:txfldGUID>{44D00968-802D-4EBA-BBDF-43684B89136A}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F7-4186-97A6-4E4901D9DFEC}"/>
                </c:ext>
                <c:ext xmlns:c15="http://schemas.microsoft.com/office/drawing/2012/chart" uri="{CE6537A1-D6FC-4f65-9D91-7224C49458BB}">
                  <c15:dlblFieldTable>
                    <c15:dlblFTEntry>
                      <c15:txfldGUID>{5DAF7C05-0547-4A23-B5F8-EFAAFA99C23B}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F7-4186-97A6-4E4901D9DFEC}"/>
                </c:ext>
                <c:ext xmlns:c15="http://schemas.microsoft.com/office/drawing/2012/chart" uri="{CE6537A1-D6FC-4f65-9D91-7224C49458BB}">
                  <c15:dlblFieldTable>
                    <c15:dlblFTEntry>
                      <c15:txfldGUID>{01ED6DCA-0C3B-415D-9060-08C880CA839E}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F7-4186-97A6-4E4901D9DFEC}"/>
                </c:ext>
                <c:ext xmlns:c15="http://schemas.microsoft.com/office/drawing/2012/chart" uri="{CE6537A1-D6FC-4f65-9D91-7224C49458BB}">
                  <c15:dlblFieldTable>
                    <c15:dlblFTEntry>
                      <c15:txfldGUID>{88671892-3060-413B-B7AA-660872DE3ADB}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F7-4186-97A6-4E4901D9DFEC}"/>
                </c:ext>
                <c:ext xmlns:c15="http://schemas.microsoft.com/office/drawing/2012/chart" uri="{CE6537A1-D6FC-4f65-9D91-7224C49458BB}">
                  <c15:dlblFieldTable>
                    <c15:dlblFTEntry>
                      <c15:txfldGUID>{07F5D4ED-ECE5-4028-A5D2-25345BCAF50C}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41F7-4186-97A6-4E4901D9DFEC}"/>
            </c:ext>
          </c:extLst>
        </c:ser>
        <c:dLbls>
          <c:showLegendKey val="0"/>
          <c:showVal val="1"/>
          <c:showCatName val="0"/>
          <c:showSerName val="0"/>
          <c:showPercent val="0"/>
          <c:showBubbleSize val="0"/>
        </c:dLbls>
        <c:axId val="209758488"/>
        <c:axId val="426736344"/>
      </c:scatterChart>
      <c:valAx>
        <c:axId val="209758488"/>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736344"/>
        <c:crosses val="autoZero"/>
        <c:crossBetween val="midCat"/>
      </c:valAx>
      <c:valAx>
        <c:axId val="426736344"/>
        <c:scaling>
          <c:orientation val="minMax"/>
          <c:max val="3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58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61-4581-B681-54CAC730B5D7}"/>
                </c:ext>
                <c:ext xmlns:c15="http://schemas.microsoft.com/office/drawing/2012/chart" uri="{CE6537A1-D6FC-4f65-9D91-7224C49458BB}">
                  <c15:dlblFieldTable>
                    <c15:dlblFTEntry>
                      <c15:txfldGUID>{DD14BDBE-1D4D-4602-93FB-EC18EA2CD212}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61-4581-B681-54CAC730B5D7}"/>
                </c:ext>
                <c:ext xmlns:c15="http://schemas.microsoft.com/office/drawing/2012/chart" uri="{CE6537A1-D6FC-4f65-9D91-7224C49458BB}">
                  <c15:dlblFieldTable>
                    <c15:dlblFTEntry>
                      <c15:txfldGUID>{29FC73AD-4AC9-4105-B1B1-C770C18F8E43}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61-4581-B681-54CAC730B5D7}"/>
                </c:ext>
                <c:ext xmlns:c15="http://schemas.microsoft.com/office/drawing/2012/chart" uri="{CE6537A1-D6FC-4f65-9D91-7224C49458BB}">
                  <c15:dlblFieldTable>
                    <c15:dlblFTEntry>
                      <c15:txfldGUID>{D25D9519-77D6-4AA4-8EDD-DA55D7C7A32C}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61-4581-B681-54CAC730B5D7}"/>
                </c:ext>
                <c:ext xmlns:c15="http://schemas.microsoft.com/office/drawing/2012/chart" uri="{CE6537A1-D6FC-4f65-9D91-7224C49458BB}">
                  <c15:dlblFieldTable>
                    <c15:dlblFTEntry>
                      <c15:txfldGUID>{71F14108-F40C-4F2A-8734-F2F9B42C7418}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61-4581-B681-54CAC730B5D7}"/>
                </c:ext>
                <c:ext xmlns:c15="http://schemas.microsoft.com/office/drawing/2012/chart" uri="{CE6537A1-D6FC-4f65-9D91-7224C49458BB}">
                  <c15:dlblFieldTable>
                    <c15:dlblFTEntry>
                      <c15:txfldGUID>{9DB94B3C-EFA9-4F60-9208-5F4EE4AB46DC}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61-4581-B681-54CAC730B5D7}"/>
                </c:ext>
                <c:ext xmlns:c15="http://schemas.microsoft.com/office/drawing/2012/chart" uri="{CE6537A1-D6FC-4f65-9D91-7224C49458BB}">
                  <c15:dlblFieldTable>
                    <c15:dlblFTEntry>
                      <c15:txfldGUID>{9D7631CB-428A-4A5B-B333-9352F202A2A2}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61-4581-B681-54CAC730B5D7}"/>
                </c:ext>
                <c:ext xmlns:c15="http://schemas.microsoft.com/office/drawing/2012/chart" uri="{CE6537A1-D6FC-4f65-9D91-7224C49458BB}">
                  <c15:dlblFieldTable>
                    <c15:dlblFTEntry>
                      <c15:txfldGUID>{EC4D2CF9-516E-4D77-8B39-646EB79934E9}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61-4581-B681-54CAC730B5D7}"/>
                </c:ext>
                <c:ext xmlns:c15="http://schemas.microsoft.com/office/drawing/2012/chart" uri="{CE6537A1-D6FC-4f65-9D91-7224C49458BB}">
                  <c15:dlblFieldTable>
                    <c15:dlblFTEntry>
                      <c15:txfldGUID>{7DF3AB7A-4946-4CC8-901B-819022BE478E}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61-4581-B681-54CAC730B5D7}"/>
                </c:ext>
                <c:ext xmlns:c15="http://schemas.microsoft.com/office/drawing/2012/chart" uri="{CE6537A1-D6FC-4f65-9D91-7224C49458BB}">
                  <c15:dlblFieldTable>
                    <c15:dlblFTEntry>
                      <c15:txfldGUID>{6CE2BF33-C67E-4D4F-B8E8-D1C2B8A6A87A}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6.4</c:v>
                </c:pt>
                <c:pt idx="16">
                  <c:v>6.2</c:v>
                </c:pt>
                <c:pt idx="24">
                  <c:v>5.7</c:v>
                </c:pt>
                <c:pt idx="32">
                  <c:v>5.4</c:v>
                </c:pt>
              </c:numCache>
            </c:numRef>
          </c:xVal>
          <c:yVal>
            <c:numRef>
              <c:f>公会計指標分析・財政指標組合せ分析表!$BP$73:$DC$73</c:f>
              <c:numCache>
                <c:formatCode>#,##0.0;"▲ "#,##0.0</c:formatCode>
                <c:ptCount val="40"/>
                <c:pt idx="0">
                  <c:v>40.4</c:v>
                </c:pt>
                <c:pt idx="8">
                  <c:v>23.9</c:v>
                </c:pt>
                <c:pt idx="16">
                  <c:v>30.1</c:v>
                </c:pt>
                <c:pt idx="24">
                  <c:v>28.3</c:v>
                </c:pt>
                <c:pt idx="32">
                  <c:v>26.7</c:v>
                </c:pt>
              </c:numCache>
            </c:numRef>
          </c:yVal>
          <c:smooth val="0"/>
          <c:extLst xmlns:c16r2="http://schemas.microsoft.com/office/drawing/2015/06/chart">
            <c:ext xmlns:c16="http://schemas.microsoft.com/office/drawing/2014/chart" uri="{C3380CC4-5D6E-409C-BE32-E72D297353CC}">
              <c16:uniqueId val="{00000009-E661-4581-B681-54CAC730B5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61-4581-B681-54CAC730B5D7}"/>
                </c:ext>
                <c:ext xmlns:c15="http://schemas.microsoft.com/office/drawing/2012/chart" uri="{CE6537A1-D6FC-4f65-9D91-7224C49458BB}">
                  <c15:dlblFieldTable>
                    <c15:dlblFTEntry>
                      <c15:txfldGUID>{515C28D2-F039-41D7-96C2-DA87BEB8ABD9}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61-4581-B681-54CAC730B5D7}"/>
                </c:ext>
                <c:ext xmlns:c15="http://schemas.microsoft.com/office/drawing/2012/chart" uri="{CE6537A1-D6FC-4f65-9D91-7224C49458BB}">
                  <c15:dlblFieldTable>
                    <c15:dlblFTEntry>
                      <c15:txfldGUID>{793A5A4C-B707-40EF-8ECB-D2BEE1AE88BF}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61-4581-B681-54CAC730B5D7}"/>
                </c:ext>
                <c:ext xmlns:c15="http://schemas.microsoft.com/office/drawing/2012/chart" uri="{CE6537A1-D6FC-4f65-9D91-7224C49458BB}">
                  <c15:dlblFieldTable>
                    <c15:dlblFTEntry>
                      <c15:txfldGUID>{C93DD08D-CB53-460F-92E2-D8FD7963A7CC}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61-4581-B681-54CAC730B5D7}"/>
                </c:ext>
                <c:ext xmlns:c15="http://schemas.microsoft.com/office/drawing/2012/chart" uri="{CE6537A1-D6FC-4f65-9D91-7224C49458BB}">
                  <c15:dlblFieldTable>
                    <c15:dlblFTEntry>
                      <c15:txfldGUID>{79E8D79E-9721-4D86-A788-35D6D8DF3BC4}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61-4581-B681-54CAC730B5D7}"/>
                </c:ext>
                <c:ext xmlns:c15="http://schemas.microsoft.com/office/drawing/2012/chart" uri="{CE6537A1-D6FC-4f65-9D91-7224C49458BB}">
                  <c15:dlblFieldTable>
                    <c15:dlblFTEntry>
                      <c15:txfldGUID>{4F0B1E5F-818F-4CD3-8D56-A86006FF776D}</c15:txfldGUID>
                      <c15:f>#REF!</c15:f>
                      <c15:dlblFieldTableCache>
                        <c:ptCount val="1"/>
                        <c:pt idx="0">
                          <c:v>#REF!</c:v>
                        </c:pt>
                      </c15:dlblFieldTableCache>
                    </c15:dlblFTEntry>
                  </c15:dlblFieldTable>
                  <c15:showDataLabelsRange val="0"/>
                </c:ext>
              </c:extLst>
            </c:dLbl>
            <c:dLbl>
              <c:idx val="8"/>
              <c:layout>
                <c:manualLayout>
                  <c:x val="0"/>
                  <c:y val="-5.9320559460294391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61-4581-B681-54CAC730B5D7}"/>
                </c:ext>
                <c:ext xmlns:c15="http://schemas.microsoft.com/office/drawing/2012/chart" uri="{CE6537A1-D6FC-4f65-9D91-7224C49458BB}">
                  <c15:dlblFieldTable>
                    <c15:dlblFTEntry>
                      <c15:txfldGUID>{0FEECCC9-C31D-4586-9595-239176221022}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2.1646926824790895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61-4581-B681-54CAC730B5D7}"/>
                </c:ext>
                <c:ext xmlns:c15="http://schemas.microsoft.com/office/drawing/2012/chart" uri="{CE6537A1-D6FC-4f65-9D91-7224C49458BB}">
                  <c15:dlblFieldTable>
                    <c15:dlblFTEntry>
                      <c15:txfldGUID>{967C5241-149D-44A7-B3A6-A6D76C668592}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3.7671920197656426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61-4581-B681-54CAC730B5D7}"/>
                </c:ext>
                <c:ext xmlns:c15="http://schemas.microsoft.com/office/drawing/2012/chart" uri="{CE6537A1-D6FC-4f65-9D91-7224C49458BB}">
                  <c15:dlblFieldTable>
                    <c15:dlblFTEntry>
                      <c15:txfldGUID>{12069030-2A07-404B-83E7-8584B0856AC9}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61-4581-B681-54CAC730B5D7}"/>
                </c:ext>
                <c:ext xmlns:c15="http://schemas.microsoft.com/office/drawing/2012/chart" uri="{CE6537A1-D6FC-4f65-9D91-7224C49458BB}">
                  <c15:dlblFieldTable>
                    <c15:dlblFTEntry>
                      <c15:txfldGUID>{ABA7616D-715E-4E13-A6D1-4A432D4B7EFF}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E661-4581-B681-54CAC730B5D7}"/>
            </c:ext>
          </c:extLst>
        </c:ser>
        <c:dLbls>
          <c:showLegendKey val="0"/>
          <c:showVal val="1"/>
          <c:showCatName val="0"/>
          <c:showSerName val="0"/>
          <c:showPercent val="0"/>
          <c:showBubbleSize val="0"/>
        </c:dLbls>
        <c:axId val="209756136"/>
        <c:axId val="209754960"/>
      </c:scatterChart>
      <c:valAx>
        <c:axId val="209756136"/>
        <c:scaling>
          <c:orientation val="minMax"/>
          <c:max val="9.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754960"/>
        <c:crosses val="autoZero"/>
        <c:crossBetween val="midCat"/>
      </c:valAx>
      <c:valAx>
        <c:axId val="209754960"/>
        <c:scaling>
          <c:orientation val="minMax"/>
          <c:max val="4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756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年度は、元利償還金が増加したものの、算入公債費等の増加幅がこれを上回ったため、分子は減少している。平成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年度とほぼ同水準となっている。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年度借入の庁舎建設事業債や上水道事業の一般会計出資債等の償還終了により、概ね４千万円ほど元利償還金が減少したため分子ははさらに減少した。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直近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か年では減少傾向にあったが、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年間程度の中期的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推計では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年度と同水準で推移する一方で元利償還金等が増加傾向にあるため、実質公債費比率の分子も増加すると見込まれる。引き続き、現世代と将来世代との負担のバランスに配慮した地方債発行に努めたい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においては満期一括償還方式による地方債は発行しておらず、元利金等償還方式による地方債を発行しているところです。これは、限られた財源の中、出来る限りの経費の縮減のため行っているもので、元金の低減による金利負担の長期的な削減に向け、元利金等償還方式を選択しているところ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か年の推移をみると起債の抑制等により将来負担比率の分子は減少傾向にある。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単年度財政負担の軽減と公平性の観点から、負担を複数年度で平準化するとともに将来住民にもその負担いただく考えのもと、住民に理解される負担水準を模索しながら、そのときの財政状況を勘案して地方債発行や基金積み立てを行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は現状維持となった。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、寄付金の増加に伴いふるさとづくり基金が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万円、防災行政無線のデジタル化に備え計画的に積み立てている防災行政無線施設整備基金にて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万円それぞれ増加したものの、公共施設の老朽化対策のため、公共施設維持管理基金を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年度以降は防災対策や公共施設等の老朽化対策などで基金取崩が増加傾向にあると見込む。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公共施設維持管理基金等特定目的基金を計画的に運用し、また、現世代と将来世代との負担に配慮した地方債発行とのバランスをしっかりと勘案しながら長期的な目線での安定した基金運用に努める。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・活力あるふるさとづくり基金：①幻想の世界「月の沙漠の旅」づくり事業　②世界に発信「人類愛の輪」事業　③夢を育む人にやさしいまちづくり事業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④活力があふれ賑わいを生むまちづくり事業　⑤住民協働による豊かな暮らしと安心安全なまちづくり事業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・教育施設建設基金：教育施設建設の財源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町公共施設の安全性及び機能性を維持するため、施設の維持補修を適正かつ計画的に行うための財源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・防災行政無線施設整備基金：町防災行政無線施設の円滑な整備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・活力あるふるさとづくり基金：寄附金の増加に伴う増。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・公共施設維持管理基金：公共施設の老朽化への対応による減。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年度の防災行政無線施設デジタル化整備完了に向けた積立による増。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・活力あるふるさとづくり基金：寄附者の意向を速やかかつ大切に事業に反映できるよう、適切な取扱に心がける。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・公共施設維持管理基金：町老朽化対策の財源として、町公共施設等総合計画に基づき、統廃合等施設の適正管理のもと、財政の安定化に努めるための積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立や取崩を行う。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年度の防災行政無線施設のデジタル化整備完了に向け適時積立を行う。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・その他特定目的基金では、中期的にはおおむね変動がないものと見込む。</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年間は、防災対策や公共施設等の老朽化対策などで特定目的基金の積立及び取崩を行うため、財政調整基金での積立は行わず、現状維持が見込まれる。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・財政調整基金同様、今後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年間は、防災対策や公共施設等の老朽化対策などで特定目的基金の積立及び取崩を行うため、積立は行わず現状維持が見込まれる。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類似団体内平均値と比較すると、数値は若干低くなっていますが、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、徐々に</a:t>
          </a:r>
          <a:r>
            <a:rPr kumimoji="1" lang="ja-JP" altLang="en-US" sz="1100">
              <a:solidFill>
                <a:schemeClr val="dk1"/>
              </a:solidFill>
              <a:effectLst/>
              <a:latin typeface="+mn-lt"/>
              <a:ea typeface="+mn-ea"/>
              <a:cs typeface="+mn-cs"/>
            </a:rPr>
            <a:t>類似団体平均に近づいている状況</a:t>
          </a:r>
          <a:r>
            <a:rPr kumimoji="1" lang="ja-JP" altLang="ja-JP" sz="1100">
              <a:solidFill>
                <a:schemeClr val="dk1"/>
              </a:solidFill>
              <a:effectLst/>
              <a:latin typeface="+mn-lt"/>
              <a:ea typeface="+mn-ea"/>
              <a:cs typeface="+mn-cs"/>
            </a:rPr>
            <a:t>。今後老朽化の進む資産を維持するための基金積立等の検討、また、</a:t>
          </a:r>
          <a:r>
            <a:rPr kumimoji="1" lang="ja-JP" altLang="en-US" sz="1100">
              <a:solidFill>
                <a:schemeClr val="dk1"/>
              </a:solidFill>
              <a:effectLst/>
              <a:latin typeface="+mn-lt"/>
              <a:ea typeface="+mn-ea"/>
              <a:cs typeface="+mn-cs"/>
            </a:rPr>
            <a:t>人口減少・高齢化</a:t>
          </a:r>
          <a:r>
            <a:rPr kumimoji="1" lang="ja-JP" altLang="ja-JP" sz="1100">
              <a:solidFill>
                <a:schemeClr val="dk1"/>
              </a:solidFill>
              <a:effectLst/>
              <a:latin typeface="+mn-lt"/>
              <a:ea typeface="+mn-ea"/>
              <a:cs typeface="+mn-cs"/>
            </a:rPr>
            <a:t>時代に</a:t>
          </a:r>
          <a:r>
            <a:rPr kumimoji="1" lang="ja-JP" altLang="en-US" sz="1100">
              <a:solidFill>
                <a:schemeClr val="dk1"/>
              </a:solidFill>
              <a:effectLst/>
              <a:latin typeface="+mn-lt"/>
              <a:ea typeface="+mn-ea"/>
              <a:cs typeface="+mn-cs"/>
            </a:rPr>
            <a:t>応じた</a:t>
          </a:r>
          <a:r>
            <a:rPr kumimoji="1" lang="ja-JP" altLang="ja-JP" sz="1100">
              <a:solidFill>
                <a:schemeClr val="dk1"/>
              </a:solidFill>
              <a:effectLst/>
              <a:latin typeface="+mn-lt"/>
              <a:ea typeface="+mn-ea"/>
              <a:cs typeface="+mn-cs"/>
            </a:rPr>
            <a:t>公共施設の適正な維持管理に努めたい。</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87721</xdr:rowOff>
    </xdr:from>
    <xdr:to>
      <xdr:col>23</xdr:col>
      <xdr:colOff>136525</xdr:colOff>
      <xdr:row>33</xdr:row>
      <xdr:rowOff>17871</xdr:rowOff>
    </xdr:to>
    <xdr:sp macro="" textlink="">
      <xdr:nvSpPr>
        <xdr:cNvPr id="81" name="楕円 80"/>
        <xdr:cNvSpPr/>
      </xdr:nvSpPr>
      <xdr:spPr>
        <a:xfrm>
          <a:off x="47117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66148</xdr:rowOff>
    </xdr:from>
    <xdr:ext cx="405111" cy="259045"/>
    <xdr:sp macro="" textlink="">
      <xdr:nvSpPr>
        <xdr:cNvPr id="82" name="有形固定資産減価償却率該当値テキスト"/>
        <xdr:cNvSpPr txBox="1"/>
      </xdr:nvSpPr>
      <xdr:spPr>
        <a:xfrm>
          <a:off x="4813300" y="632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3" name="楕円 82"/>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138521</xdr:rowOff>
    </xdr:from>
    <xdr:to>
      <xdr:col>23</xdr:col>
      <xdr:colOff>85725</xdr:colOff>
      <xdr:row>33</xdr:row>
      <xdr:rowOff>13335</xdr:rowOff>
    </xdr:to>
    <xdr:cxnSp macro="">
      <xdr:nvCxnSpPr>
        <xdr:cNvPr id="84" name="直線コネクタ 83"/>
        <xdr:cNvCxnSpPr/>
      </xdr:nvCxnSpPr>
      <xdr:spPr>
        <a:xfrm flipV="1">
          <a:off x="4051300" y="639644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2631</xdr:rowOff>
    </xdr:from>
    <xdr:to>
      <xdr:col>15</xdr:col>
      <xdr:colOff>187325</xdr:colOff>
      <xdr:row>33</xdr:row>
      <xdr:rowOff>104231</xdr:rowOff>
    </xdr:to>
    <xdr:sp macro="" textlink="">
      <xdr:nvSpPr>
        <xdr:cNvPr id="85" name="楕円 84"/>
        <xdr:cNvSpPr/>
      </xdr:nvSpPr>
      <xdr:spPr>
        <a:xfrm>
          <a:off x="3238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53431</xdr:rowOff>
    </xdr:to>
    <xdr:cxnSp macro="">
      <xdr:nvCxnSpPr>
        <xdr:cNvPr id="86" name="直線コネクタ 85"/>
        <xdr:cNvCxnSpPr/>
      </xdr:nvCxnSpPr>
      <xdr:spPr>
        <a:xfrm flipV="1">
          <a:off x="3289300" y="644271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30389</xdr:rowOff>
    </xdr:from>
    <xdr:to>
      <xdr:col>11</xdr:col>
      <xdr:colOff>187325</xdr:colOff>
      <xdr:row>33</xdr:row>
      <xdr:rowOff>131989</xdr:rowOff>
    </xdr:to>
    <xdr:sp macro="" textlink="">
      <xdr:nvSpPr>
        <xdr:cNvPr id="87" name="楕円 86"/>
        <xdr:cNvSpPr/>
      </xdr:nvSpPr>
      <xdr:spPr>
        <a:xfrm>
          <a:off x="2476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53431</xdr:rowOff>
    </xdr:from>
    <xdr:to>
      <xdr:col>15</xdr:col>
      <xdr:colOff>136525</xdr:colOff>
      <xdr:row>33</xdr:row>
      <xdr:rowOff>81190</xdr:rowOff>
    </xdr:to>
    <xdr:cxnSp macro="">
      <xdr:nvCxnSpPr>
        <xdr:cNvPr id="88" name="直線コネクタ 87"/>
        <xdr:cNvCxnSpPr/>
      </xdr:nvCxnSpPr>
      <xdr:spPr>
        <a:xfrm flipV="1">
          <a:off x="2527300" y="6482806"/>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2" name="n_1mainValue有形固定資産減価償却率"/>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95358</xdr:rowOff>
    </xdr:from>
    <xdr:ext cx="405111" cy="259045"/>
    <xdr:sp macro="" textlink="">
      <xdr:nvSpPr>
        <xdr:cNvPr id="93" name="n_2mainValue有形固定資産減価償却率"/>
        <xdr:cNvSpPr txBox="1"/>
      </xdr:nvSpPr>
      <xdr:spPr>
        <a:xfrm>
          <a:off x="3086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123117</xdr:rowOff>
    </xdr:from>
    <xdr:ext cx="405111" cy="259045"/>
    <xdr:sp macro="" textlink="">
      <xdr:nvSpPr>
        <xdr:cNvPr id="94" name="n_3mainValue有形固定資産減価償却率"/>
        <xdr:cNvSpPr txBox="1"/>
      </xdr:nvSpPr>
      <xdr:spPr>
        <a:xfrm>
          <a:off x="2324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年度に建設した認定こども園にかかる起債により類似団体平均を上回っている。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等老朽</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した公共施設の大規模改修の財源として、起債に頼らざるを得ない状況となることが想定されるため、公共施設の維持管理については、より一層適正な運営をしていく必要がある。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135213</xdr:rowOff>
    </xdr:from>
    <xdr:to>
      <xdr:col>76</xdr:col>
      <xdr:colOff>73025</xdr:colOff>
      <xdr:row>30</xdr:row>
      <xdr:rowOff>65363</xdr:rowOff>
    </xdr:to>
    <xdr:sp macro="" textlink="">
      <xdr:nvSpPr>
        <xdr:cNvPr id="136" name="楕円 135"/>
        <xdr:cNvSpPr/>
      </xdr:nvSpPr>
      <xdr:spPr>
        <a:xfrm>
          <a:off x="14744700" y="58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158090</xdr:rowOff>
    </xdr:from>
    <xdr:ext cx="469744" cy="259045"/>
    <xdr:sp macro="" textlink="">
      <xdr:nvSpPr>
        <xdr:cNvPr id="137" name="債務償還比率該当値テキスト"/>
        <xdr:cNvSpPr txBox="1"/>
      </xdr:nvSpPr>
      <xdr:spPr>
        <a:xfrm>
          <a:off x="14846300" y="57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136292</xdr:rowOff>
    </xdr:from>
    <xdr:to>
      <xdr:col>72</xdr:col>
      <xdr:colOff>123825</xdr:colOff>
      <xdr:row>30</xdr:row>
      <xdr:rowOff>66442</xdr:rowOff>
    </xdr:to>
    <xdr:sp macro="" textlink="">
      <xdr:nvSpPr>
        <xdr:cNvPr id="138" name="楕円 137"/>
        <xdr:cNvSpPr/>
      </xdr:nvSpPr>
      <xdr:spPr>
        <a:xfrm>
          <a:off x="14033500" y="5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14563</xdr:rowOff>
    </xdr:from>
    <xdr:to>
      <xdr:col>76</xdr:col>
      <xdr:colOff>22225</xdr:colOff>
      <xdr:row>30</xdr:row>
      <xdr:rowOff>15642</xdr:rowOff>
    </xdr:to>
    <xdr:cxnSp macro="">
      <xdr:nvCxnSpPr>
        <xdr:cNvPr id="139" name="直線コネクタ 138"/>
        <xdr:cNvCxnSpPr/>
      </xdr:nvCxnSpPr>
      <xdr:spPr>
        <a:xfrm flipV="1">
          <a:off x="14084300" y="5929588"/>
          <a:ext cx="711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82969</xdr:rowOff>
    </xdr:from>
    <xdr:ext cx="469744" cy="259045"/>
    <xdr:sp macro="" textlink="">
      <xdr:nvSpPr>
        <xdr:cNvPr id="141" name="n_1mainValue債務償還比率"/>
        <xdr:cNvSpPr txBox="1"/>
      </xdr:nvSpPr>
      <xdr:spPr>
        <a:xfrm>
          <a:off x="13836727" y="565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2" name="楕円 71"/>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3" name="【道路】&#10;有形固定資産減価償却率該当値テキスト"/>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110309</xdr:rowOff>
    </xdr:from>
    <xdr:to>
      <xdr:col>20</xdr:col>
      <xdr:colOff>38100</xdr:colOff>
      <xdr:row>39</xdr:row>
      <xdr:rowOff>40459</xdr:rowOff>
    </xdr:to>
    <xdr:sp macro="" textlink="">
      <xdr:nvSpPr>
        <xdr:cNvPr id="74" name="楕円 73"/>
        <xdr:cNvSpPr/>
      </xdr:nvSpPr>
      <xdr:spPr>
        <a:xfrm>
          <a:off x="3746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161109</xdr:rowOff>
    </xdr:to>
    <xdr:cxnSp macro="">
      <xdr:nvCxnSpPr>
        <xdr:cNvPr id="75" name="直線コネクタ 74"/>
        <xdr:cNvCxnSpPr/>
      </xdr:nvCxnSpPr>
      <xdr:spPr>
        <a:xfrm flipV="1">
          <a:off x="3797300" y="66451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19050</xdr:rowOff>
    </xdr:to>
    <xdr:cxnSp macro="">
      <xdr:nvCxnSpPr>
        <xdr:cNvPr id="77" name="直線コネクタ 76"/>
        <xdr:cNvCxnSpPr/>
      </xdr:nvCxnSpPr>
      <xdr:spPr>
        <a:xfrm flipV="1">
          <a:off x="2908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78" name="楕円 77"/>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50074</xdr:rowOff>
    </xdr:to>
    <xdr:cxnSp macro="">
      <xdr:nvCxnSpPr>
        <xdr:cNvPr id="79" name="直線コネクタ 78"/>
        <xdr:cNvCxnSpPr/>
      </xdr:nvCxnSpPr>
      <xdr:spPr>
        <a:xfrm flipV="1">
          <a:off x="2019300" y="670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31586</xdr:rowOff>
    </xdr:from>
    <xdr:ext cx="405111" cy="259045"/>
    <xdr:sp macro="" textlink="">
      <xdr:nvSpPr>
        <xdr:cNvPr id="83" name="n_1mainValue【道路】&#10;有形固定資産減価償却率"/>
        <xdr:cNvSpPr txBox="1"/>
      </xdr:nvSpPr>
      <xdr:spPr>
        <a:xfrm>
          <a:off x="3582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85" name="n_3mainValue【道路】&#10;有形固定資産減価償却率"/>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43855</xdr:rowOff>
    </xdr:from>
    <xdr:to>
      <xdr:col>55</xdr:col>
      <xdr:colOff>50800</xdr:colOff>
      <xdr:row>41</xdr:row>
      <xdr:rowOff>145455</xdr:rowOff>
    </xdr:to>
    <xdr:sp macro="" textlink="">
      <xdr:nvSpPr>
        <xdr:cNvPr id="124" name="楕円 123"/>
        <xdr:cNvSpPr/>
      </xdr:nvSpPr>
      <xdr:spPr>
        <a:xfrm>
          <a:off x="10426700" y="70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45109</xdr:rowOff>
    </xdr:from>
    <xdr:to>
      <xdr:col>50</xdr:col>
      <xdr:colOff>165100</xdr:colOff>
      <xdr:row>41</xdr:row>
      <xdr:rowOff>146709</xdr:rowOff>
    </xdr:to>
    <xdr:sp macro="" textlink="">
      <xdr:nvSpPr>
        <xdr:cNvPr id="126" name="楕円 125"/>
        <xdr:cNvSpPr/>
      </xdr:nvSpPr>
      <xdr:spPr>
        <a:xfrm>
          <a:off x="9588500" y="70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94655</xdr:rowOff>
    </xdr:from>
    <xdr:to>
      <xdr:col>55</xdr:col>
      <xdr:colOff>0</xdr:colOff>
      <xdr:row>41</xdr:row>
      <xdr:rowOff>95909</xdr:rowOff>
    </xdr:to>
    <xdr:cxnSp macro="">
      <xdr:nvCxnSpPr>
        <xdr:cNvPr id="127" name="直線コネクタ 126"/>
        <xdr:cNvCxnSpPr/>
      </xdr:nvCxnSpPr>
      <xdr:spPr>
        <a:xfrm flipV="1">
          <a:off x="9639300" y="7124105"/>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87876</xdr:rowOff>
    </xdr:from>
    <xdr:to>
      <xdr:col>46</xdr:col>
      <xdr:colOff>38100</xdr:colOff>
      <xdr:row>38</xdr:row>
      <xdr:rowOff>18027</xdr:rowOff>
    </xdr:to>
    <xdr:sp macro="" textlink="">
      <xdr:nvSpPr>
        <xdr:cNvPr id="128" name="楕円 127"/>
        <xdr:cNvSpPr/>
      </xdr:nvSpPr>
      <xdr:spPr>
        <a:xfrm>
          <a:off x="8699500" y="6431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138676</xdr:rowOff>
    </xdr:from>
    <xdr:to>
      <xdr:col>50</xdr:col>
      <xdr:colOff>114300</xdr:colOff>
      <xdr:row>41</xdr:row>
      <xdr:rowOff>95909</xdr:rowOff>
    </xdr:to>
    <xdr:cxnSp macro="">
      <xdr:nvCxnSpPr>
        <xdr:cNvPr id="129" name="直線コネクタ 128"/>
        <xdr:cNvCxnSpPr/>
      </xdr:nvCxnSpPr>
      <xdr:spPr>
        <a:xfrm>
          <a:off x="8750300" y="6482326"/>
          <a:ext cx="889000" cy="6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69962</xdr:rowOff>
    </xdr:from>
    <xdr:to>
      <xdr:col>41</xdr:col>
      <xdr:colOff>101600</xdr:colOff>
      <xdr:row>42</xdr:row>
      <xdr:rowOff>112</xdr:rowOff>
    </xdr:to>
    <xdr:sp macro="" textlink="">
      <xdr:nvSpPr>
        <xdr:cNvPr id="130" name="楕円 129"/>
        <xdr:cNvSpPr/>
      </xdr:nvSpPr>
      <xdr:spPr>
        <a:xfrm>
          <a:off x="7810500" y="70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138676</xdr:rowOff>
    </xdr:from>
    <xdr:to>
      <xdr:col>45</xdr:col>
      <xdr:colOff>177800</xdr:colOff>
      <xdr:row>41</xdr:row>
      <xdr:rowOff>120762</xdr:rowOff>
    </xdr:to>
    <xdr:cxnSp macro="">
      <xdr:nvCxnSpPr>
        <xdr:cNvPr id="131" name="直線コネクタ 130"/>
        <xdr:cNvCxnSpPr/>
      </xdr:nvCxnSpPr>
      <xdr:spPr>
        <a:xfrm flipV="1">
          <a:off x="7861300" y="6482326"/>
          <a:ext cx="889000" cy="6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137836</xdr:rowOff>
    </xdr:from>
    <xdr:ext cx="534377" cy="259045"/>
    <xdr:sp macro="" textlink="">
      <xdr:nvSpPr>
        <xdr:cNvPr id="135" name="n_1mainValue【道路】&#10;一人当たり延長"/>
        <xdr:cNvSpPr txBox="1"/>
      </xdr:nvSpPr>
      <xdr:spPr>
        <a:xfrm>
          <a:off x="9359411" y="71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34553</xdr:rowOff>
    </xdr:from>
    <xdr:ext cx="599010" cy="259045"/>
    <xdr:sp macro="" textlink="">
      <xdr:nvSpPr>
        <xdr:cNvPr id="136" name="n_2mainValue【道路】&#10;一人当たり延長"/>
        <xdr:cNvSpPr txBox="1"/>
      </xdr:nvSpPr>
      <xdr:spPr>
        <a:xfrm>
          <a:off x="8450794" y="62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162689</xdr:rowOff>
    </xdr:from>
    <xdr:ext cx="534377" cy="259045"/>
    <xdr:sp macro="" textlink="">
      <xdr:nvSpPr>
        <xdr:cNvPr id="137" name="n_3mainValue【道路】&#10;一人当たり延長"/>
        <xdr:cNvSpPr txBox="1"/>
      </xdr:nvSpPr>
      <xdr:spPr>
        <a:xfrm>
          <a:off x="7594111" y="719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8" name="楕円 177"/>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58255</xdr:rowOff>
    </xdr:from>
    <xdr:ext cx="405111" cy="259045"/>
    <xdr:sp macro="" textlink="">
      <xdr:nvSpPr>
        <xdr:cNvPr id="179" name="【橋りょう・トンネル】&#10;有形固定資産減価償却率該当値テキスト"/>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80" name="楕円 179"/>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153488</xdr:rowOff>
    </xdr:to>
    <xdr:cxnSp macro="">
      <xdr:nvCxnSpPr>
        <xdr:cNvPr id="181" name="直線コネクタ 180"/>
        <xdr:cNvCxnSpPr/>
      </xdr:nvCxnSpPr>
      <xdr:spPr>
        <a:xfrm flipV="1">
          <a:off x="3797300" y="10417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82" name="楕円 181"/>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6531</xdr:rowOff>
    </xdr:to>
    <xdr:cxnSp macro="">
      <xdr:nvCxnSpPr>
        <xdr:cNvPr id="183" name="直線コネクタ 182"/>
        <xdr:cNvCxnSpPr/>
      </xdr:nvCxnSpPr>
      <xdr:spPr>
        <a:xfrm flipV="1">
          <a:off x="2908300" y="1044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84" name="楕円 183"/>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xdr:rowOff>
    </xdr:from>
    <xdr:to>
      <xdr:col>15</xdr:col>
      <xdr:colOff>50800</xdr:colOff>
      <xdr:row>61</xdr:row>
      <xdr:rowOff>31024</xdr:rowOff>
    </xdr:to>
    <xdr:cxnSp macro="">
      <xdr:nvCxnSpPr>
        <xdr:cNvPr id="185" name="直線コネクタ 184"/>
        <xdr:cNvCxnSpPr/>
      </xdr:nvCxnSpPr>
      <xdr:spPr>
        <a:xfrm flipV="1">
          <a:off x="2019300" y="1046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23965</xdr:rowOff>
    </xdr:from>
    <xdr:ext cx="405111" cy="259045"/>
    <xdr:sp macro="" textlink="">
      <xdr:nvSpPr>
        <xdr:cNvPr id="189" name="n_1mainValue【橋りょう・トンネル】&#10;有形固定資産減価償却率"/>
        <xdr:cNvSpPr txBox="1"/>
      </xdr:nvSpPr>
      <xdr:spPr>
        <a:xfrm>
          <a:off x="3582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0" name="n_2main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191" name="n_3mainValue【橋りょう・トンネル】&#10;有形固定資産減価償却率"/>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20"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252</xdr:rowOff>
    </xdr:from>
    <xdr:to>
      <xdr:col>55</xdr:col>
      <xdr:colOff>50800</xdr:colOff>
      <xdr:row>62</xdr:row>
      <xdr:rowOff>101852</xdr:rowOff>
    </xdr:to>
    <xdr:sp macro="" textlink="">
      <xdr:nvSpPr>
        <xdr:cNvPr id="230" name="楕円 229"/>
        <xdr:cNvSpPr/>
      </xdr:nvSpPr>
      <xdr:spPr>
        <a:xfrm>
          <a:off x="10426700" y="10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23129</xdr:rowOff>
    </xdr:from>
    <xdr:ext cx="599010" cy="259045"/>
    <xdr:sp macro="" textlink="">
      <xdr:nvSpPr>
        <xdr:cNvPr id="231" name="【橋りょう・トンネル】&#10;一人当たり有形固定資産（償却資産）額該当値テキスト"/>
        <xdr:cNvSpPr txBox="1"/>
      </xdr:nvSpPr>
      <xdr:spPr>
        <a:xfrm>
          <a:off x="10515600" y="1048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5197</xdr:rowOff>
    </xdr:from>
    <xdr:to>
      <xdr:col>50</xdr:col>
      <xdr:colOff>165100</xdr:colOff>
      <xdr:row>62</xdr:row>
      <xdr:rowOff>106797</xdr:rowOff>
    </xdr:to>
    <xdr:sp macro="" textlink="">
      <xdr:nvSpPr>
        <xdr:cNvPr id="232" name="楕円 231"/>
        <xdr:cNvSpPr/>
      </xdr:nvSpPr>
      <xdr:spPr>
        <a:xfrm>
          <a:off x="9588500" y="10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51052</xdr:rowOff>
    </xdr:from>
    <xdr:to>
      <xdr:col>55</xdr:col>
      <xdr:colOff>0</xdr:colOff>
      <xdr:row>62</xdr:row>
      <xdr:rowOff>55997</xdr:rowOff>
    </xdr:to>
    <xdr:cxnSp macro="">
      <xdr:nvCxnSpPr>
        <xdr:cNvPr id="233" name="直線コネクタ 232"/>
        <xdr:cNvCxnSpPr/>
      </xdr:nvCxnSpPr>
      <xdr:spPr>
        <a:xfrm flipV="1">
          <a:off x="9639300" y="10680952"/>
          <a:ext cx="8382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10876</xdr:rowOff>
    </xdr:from>
    <xdr:to>
      <xdr:col>46</xdr:col>
      <xdr:colOff>38100</xdr:colOff>
      <xdr:row>62</xdr:row>
      <xdr:rowOff>112476</xdr:rowOff>
    </xdr:to>
    <xdr:sp macro="" textlink="">
      <xdr:nvSpPr>
        <xdr:cNvPr id="234" name="楕円 233"/>
        <xdr:cNvSpPr/>
      </xdr:nvSpPr>
      <xdr:spPr>
        <a:xfrm>
          <a:off x="8699500" y="106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55997</xdr:rowOff>
    </xdr:from>
    <xdr:to>
      <xdr:col>50</xdr:col>
      <xdr:colOff>114300</xdr:colOff>
      <xdr:row>62</xdr:row>
      <xdr:rowOff>61676</xdr:rowOff>
    </xdr:to>
    <xdr:cxnSp macro="">
      <xdr:nvCxnSpPr>
        <xdr:cNvPr id="235" name="直線コネクタ 234"/>
        <xdr:cNvCxnSpPr/>
      </xdr:nvCxnSpPr>
      <xdr:spPr>
        <a:xfrm flipV="1">
          <a:off x="8750300" y="10685897"/>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14318</xdr:rowOff>
    </xdr:from>
    <xdr:to>
      <xdr:col>41</xdr:col>
      <xdr:colOff>101600</xdr:colOff>
      <xdr:row>62</xdr:row>
      <xdr:rowOff>115918</xdr:rowOff>
    </xdr:to>
    <xdr:sp macro="" textlink="">
      <xdr:nvSpPr>
        <xdr:cNvPr id="236" name="楕円 235"/>
        <xdr:cNvSpPr/>
      </xdr:nvSpPr>
      <xdr:spPr>
        <a:xfrm>
          <a:off x="7810500" y="10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61676</xdr:rowOff>
    </xdr:from>
    <xdr:to>
      <xdr:col>45</xdr:col>
      <xdr:colOff>177800</xdr:colOff>
      <xdr:row>62</xdr:row>
      <xdr:rowOff>65118</xdr:rowOff>
    </xdr:to>
    <xdr:cxnSp macro="">
      <xdr:nvCxnSpPr>
        <xdr:cNvPr id="237" name="直線コネクタ 236"/>
        <xdr:cNvCxnSpPr/>
      </xdr:nvCxnSpPr>
      <xdr:spPr>
        <a:xfrm flipV="1">
          <a:off x="7861300" y="1069157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38" name="n_1aveValue【橋りょう・トンネル】&#10;一人当たり有形固定資産（償却資産）額"/>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39" name="n_2aveValue【橋りょう・トンネル】&#10;一人当たり有形固定資産（償却資産）額"/>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126020</xdr:rowOff>
    </xdr:from>
    <xdr:ext cx="599010" cy="259045"/>
    <xdr:sp macro="" textlink="">
      <xdr:nvSpPr>
        <xdr:cNvPr id="240" name="n_3aveValue【橋りょう・トンネル】&#10;一人当たり有形固定資産（償却資産）額"/>
        <xdr:cNvSpPr txBox="1"/>
      </xdr:nvSpPr>
      <xdr:spPr>
        <a:xfrm>
          <a:off x="7561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123324</xdr:rowOff>
    </xdr:from>
    <xdr:ext cx="599010" cy="259045"/>
    <xdr:sp macro="" textlink="">
      <xdr:nvSpPr>
        <xdr:cNvPr id="241" name="n_1mainValue【橋りょう・トンネル】&#10;一人当たり有形固定資産（償却資産）額"/>
        <xdr:cNvSpPr txBox="1"/>
      </xdr:nvSpPr>
      <xdr:spPr>
        <a:xfrm>
          <a:off x="9327095" y="1041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129003</xdr:rowOff>
    </xdr:from>
    <xdr:ext cx="599010" cy="259045"/>
    <xdr:sp macro="" textlink="">
      <xdr:nvSpPr>
        <xdr:cNvPr id="242" name="n_2mainValue【橋りょう・トンネル】&#10;一人当たり有形固定資産（償却資産）額"/>
        <xdr:cNvSpPr txBox="1"/>
      </xdr:nvSpPr>
      <xdr:spPr>
        <a:xfrm>
          <a:off x="8450795" y="1041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132445</xdr:rowOff>
    </xdr:from>
    <xdr:ext cx="599010" cy="259045"/>
    <xdr:sp macro="" textlink="">
      <xdr:nvSpPr>
        <xdr:cNvPr id="243" name="n_3mainValue【橋りょう・トンネル】&#10;一人当たり有形固定資産（償却資産）額"/>
        <xdr:cNvSpPr txBox="1"/>
      </xdr:nvSpPr>
      <xdr:spPr>
        <a:xfrm>
          <a:off x="7561795" y="1041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126364</xdr:rowOff>
    </xdr:from>
    <xdr:to>
      <xdr:col>24</xdr:col>
      <xdr:colOff>114300</xdr:colOff>
      <xdr:row>79</xdr:row>
      <xdr:rowOff>56514</xdr:rowOff>
    </xdr:to>
    <xdr:sp macro="" textlink="">
      <xdr:nvSpPr>
        <xdr:cNvPr id="283" name="楕円 282"/>
        <xdr:cNvSpPr/>
      </xdr:nvSpPr>
      <xdr:spPr>
        <a:xfrm>
          <a:off x="45847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149241</xdr:rowOff>
    </xdr:from>
    <xdr:ext cx="405111" cy="259045"/>
    <xdr:sp macro="" textlink="">
      <xdr:nvSpPr>
        <xdr:cNvPr id="284" name="【公営住宅】&#10;有形固定資産減価償却率該当値テキスト"/>
        <xdr:cNvSpPr txBox="1"/>
      </xdr:nvSpPr>
      <xdr:spPr>
        <a:xfrm>
          <a:off x="4673600"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86361</xdr:rowOff>
    </xdr:from>
    <xdr:to>
      <xdr:col>20</xdr:col>
      <xdr:colOff>38100</xdr:colOff>
      <xdr:row>79</xdr:row>
      <xdr:rowOff>16511</xdr:rowOff>
    </xdr:to>
    <xdr:sp macro="" textlink="">
      <xdr:nvSpPr>
        <xdr:cNvPr id="285" name="楕円 284"/>
        <xdr:cNvSpPr/>
      </xdr:nvSpPr>
      <xdr:spPr>
        <a:xfrm>
          <a:off x="3746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137161</xdr:rowOff>
    </xdr:from>
    <xdr:to>
      <xdr:col>24</xdr:col>
      <xdr:colOff>63500</xdr:colOff>
      <xdr:row>79</xdr:row>
      <xdr:rowOff>5714</xdr:rowOff>
    </xdr:to>
    <xdr:cxnSp macro="">
      <xdr:nvCxnSpPr>
        <xdr:cNvPr id="286" name="直線コネクタ 285"/>
        <xdr:cNvCxnSpPr/>
      </xdr:nvCxnSpPr>
      <xdr:spPr>
        <a:xfrm>
          <a:off x="3797300" y="135102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84455</xdr:rowOff>
    </xdr:from>
    <xdr:to>
      <xdr:col>15</xdr:col>
      <xdr:colOff>101600</xdr:colOff>
      <xdr:row>79</xdr:row>
      <xdr:rowOff>14605</xdr:rowOff>
    </xdr:to>
    <xdr:sp macro="" textlink="">
      <xdr:nvSpPr>
        <xdr:cNvPr id="287" name="楕円 286"/>
        <xdr:cNvSpPr/>
      </xdr:nvSpPr>
      <xdr:spPr>
        <a:xfrm>
          <a:off x="2857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135255</xdr:rowOff>
    </xdr:from>
    <xdr:to>
      <xdr:col>19</xdr:col>
      <xdr:colOff>177800</xdr:colOff>
      <xdr:row>78</xdr:row>
      <xdr:rowOff>137161</xdr:rowOff>
    </xdr:to>
    <xdr:cxnSp macro="">
      <xdr:nvCxnSpPr>
        <xdr:cNvPr id="288" name="直線コネクタ 287"/>
        <xdr:cNvCxnSpPr/>
      </xdr:nvCxnSpPr>
      <xdr:spPr>
        <a:xfrm>
          <a:off x="2908300" y="13508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289" name="楕円 288"/>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78</xdr:row>
      <xdr:rowOff>169545</xdr:rowOff>
    </xdr:to>
    <xdr:cxnSp macro="">
      <xdr:nvCxnSpPr>
        <xdr:cNvPr id="290" name="直線コネクタ 289"/>
        <xdr:cNvCxnSpPr/>
      </xdr:nvCxnSpPr>
      <xdr:spPr>
        <a:xfrm flipV="1">
          <a:off x="2019300" y="13508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33038</xdr:rowOff>
    </xdr:from>
    <xdr:ext cx="405111" cy="259045"/>
    <xdr:sp macro="" textlink="">
      <xdr:nvSpPr>
        <xdr:cNvPr id="294" name="n_1mainValue【公営住宅】&#10;有形固定資産減価償却率"/>
        <xdr:cNvSpPr txBox="1"/>
      </xdr:nvSpPr>
      <xdr:spPr>
        <a:xfrm>
          <a:off x="3582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31132</xdr:rowOff>
    </xdr:from>
    <xdr:ext cx="405111" cy="259045"/>
    <xdr:sp macro="" textlink="">
      <xdr:nvSpPr>
        <xdr:cNvPr id="295" name="n_2mainValue【公営住宅】&#10;有形固定資産減価償却率"/>
        <xdr:cNvSpPr txBox="1"/>
      </xdr:nvSpPr>
      <xdr:spPr>
        <a:xfrm>
          <a:off x="2705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296" name="n_3mainValue【公営住宅】&#10;有形固定資産減価償却率"/>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335" name="楕円 334"/>
        <xdr:cNvSpPr/>
      </xdr:nvSpPr>
      <xdr:spPr>
        <a:xfrm>
          <a:off x="10426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336" name="【公営住宅】&#10;一人当たり面積該当値テキスト"/>
        <xdr:cNvSpPr txBox="1"/>
      </xdr:nvSpPr>
      <xdr:spPr>
        <a:xfrm>
          <a:off x="10515600" y="146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37" name="楕円 336"/>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45720</xdr:rowOff>
    </xdr:to>
    <xdr:cxnSp macro="">
      <xdr:nvCxnSpPr>
        <xdr:cNvPr id="338" name="直線コネクタ 337"/>
        <xdr:cNvCxnSpPr/>
      </xdr:nvCxnSpPr>
      <xdr:spPr>
        <a:xfrm flipV="1">
          <a:off x="9639300" y="147896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167323</xdr:rowOff>
    </xdr:from>
    <xdr:to>
      <xdr:col>46</xdr:col>
      <xdr:colOff>38100</xdr:colOff>
      <xdr:row>86</xdr:row>
      <xdr:rowOff>97473</xdr:rowOff>
    </xdr:to>
    <xdr:sp macro="" textlink="">
      <xdr:nvSpPr>
        <xdr:cNvPr id="339" name="楕円 338"/>
        <xdr:cNvSpPr/>
      </xdr:nvSpPr>
      <xdr:spPr>
        <a:xfrm>
          <a:off x="8699500" y="147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46673</xdr:rowOff>
    </xdr:to>
    <xdr:cxnSp macro="">
      <xdr:nvCxnSpPr>
        <xdr:cNvPr id="340" name="直線コネクタ 339"/>
        <xdr:cNvCxnSpPr/>
      </xdr:nvCxnSpPr>
      <xdr:spPr>
        <a:xfrm flipV="1">
          <a:off x="8750300" y="1479042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167894</xdr:rowOff>
    </xdr:from>
    <xdr:to>
      <xdr:col>41</xdr:col>
      <xdr:colOff>101600</xdr:colOff>
      <xdr:row>86</xdr:row>
      <xdr:rowOff>98044</xdr:rowOff>
    </xdr:to>
    <xdr:sp macro="" textlink="">
      <xdr:nvSpPr>
        <xdr:cNvPr id="341" name="楕円 340"/>
        <xdr:cNvSpPr/>
      </xdr:nvSpPr>
      <xdr:spPr>
        <a:xfrm>
          <a:off x="7810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46673</xdr:rowOff>
    </xdr:from>
    <xdr:to>
      <xdr:col>45</xdr:col>
      <xdr:colOff>177800</xdr:colOff>
      <xdr:row>86</xdr:row>
      <xdr:rowOff>47244</xdr:rowOff>
    </xdr:to>
    <xdr:cxnSp macro="">
      <xdr:nvCxnSpPr>
        <xdr:cNvPr id="342" name="直線コネクタ 341"/>
        <xdr:cNvCxnSpPr/>
      </xdr:nvCxnSpPr>
      <xdr:spPr>
        <a:xfrm flipV="1">
          <a:off x="7861300" y="1479137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46" name="n_1mainValue【公営住宅】&#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88600</xdr:rowOff>
    </xdr:from>
    <xdr:ext cx="469744" cy="259045"/>
    <xdr:sp macro="" textlink="">
      <xdr:nvSpPr>
        <xdr:cNvPr id="347" name="n_2mainValue【公営住宅】&#10;一人当たり面積"/>
        <xdr:cNvSpPr txBox="1"/>
      </xdr:nvSpPr>
      <xdr:spPr>
        <a:xfrm>
          <a:off x="8515427" y="148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89171</xdr:rowOff>
    </xdr:from>
    <xdr:ext cx="469744" cy="259045"/>
    <xdr:sp macro="" textlink="">
      <xdr:nvSpPr>
        <xdr:cNvPr id="348" name="n_3mainValue【公営住宅】&#10;一人当たり面積"/>
        <xdr:cNvSpPr txBox="1"/>
      </xdr:nvSpPr>
      <xdr:spPr>
        <a:xfrm>
          <a:off x="7626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109</xdr:row>
      <xdr:rowOff>22316</xdr:rowOff>
    </xdr:to>
    <xdr:cxnSp macro="">
      <xdr:nvCxnSpPr>
        <xdr:cNvPr id="374" name="直線コネクタ 373"/>
        <xdr:cNvCxnSpPr/>
      </xdr:nvCxnSpPr>
      <xdr:spPr>
        <a:xfrm flipV="1">
          <a:off x="4634865" y="17268552"/>
          <a:ext cx="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340478" cy="259045"/>
    <xdr:sp macro="" textlink="">
      <xdr:nvSpPr>
        <xdr:cNvPr id="375" name="【港湾・漁港】&#10;有形固定資産減価償却率最小値テキスト"/>
        <xdr:cNvSpPr txBox="1"/>
      </xdr:nvSpPr>
      <xdr:spPr>
        <a:xfrm>
          <a:off x="4673600" y="1871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6" name="直線コネクタ 375"/>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77" name="【港湾・漁港】&#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78" name="直線コネクタ 377"/>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43015</xdr:rowOff>
    </xdr:from>
    <xdr:ext cx="405111" cy="259045"/>
    <xdr:sp macro="" textlink="">
      <xdr:nvSpPr>
        <xdr:cNvPr id="379" name="【港湾・漁港】&#10;有形固定資産減価償却率平均値テキスト"/>
        <xdr:cNvSpPr txBox="1"/>
      </xdr:nvSpPr>
      <xdr:spPr>
        <a:xfrm>
          <a:off x="4673600" y="1821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64588</xdr:rowOff>
    </xdr:from>
    <xdr:to>
      <xdr:col>24</xdr:col>
      <xdr:colOff>114300</xdr:colOff>
      <xdr:row>106</xdr:row>
      <xdr:rowOff>166188</xdr:rowOff>
    </xdr:to>
    <xdr:sp macro="" textlink="">
      <xdr:nvSpPr>
        <xdr:cNvPr id="380" name="フローチャート: 判断 379"/>
        <xdr:cNvSpPr/>
      </xdr:nvSpPr>
      <xdr:spPr>
        <a:xfrm>
          <a:off x="4584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138068</xdr:rowOff>
    </xdr:from>
    <xdr:to>
      <xdr:col>20</xdr:col>
      <xdr:colOff>38100</xdr:colOff>
      <xdr:row>104</xdr:row>
      <xdr:rowOff>68218</xdr:rowOff>
    </xdr:to>
    <xdr:sp macro="" textlink="">
      <xdr:nvSpPr>
        <xdr:cNvPr id="381" name="フローチャート: 判断 380"/>
        <xdr:cNvSpPr/>
      </xdr:nvSpPr>
      <xdr:spPr>
        <a:xfrm>
          <a:off x="3746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82" name="フローチャート: 判断 381"/>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383" name="フローチャート: 判断 382"/>
        <xdr:cNvSpPr/>
      </xdr:nvSpPr>
      <xdr:spPr>
        <a:xfrm>
          <a:off x="1968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389" name="楕円 388"/>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390" name="【港湾・漁港】&#10;有形固定資産減価償却率該当値テキスト"/>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91" name="楕円 390"/>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64770</xdr:rowOff>
    </xdr:to>
    <xdr:cxnSp macro="">
      <xdr:nvCxnSpPr>
        <xdr:cNvPr id="392" name="直線コネクタ 391"/>
        <xdr:cNvCxnSpPr/>
      </xdr:nvCxnSpPr>
      <xdr:spPr>
        <a:xfrm flipV="1">
          <a:off x="3797300" y="1786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46627</xdr:rowOff>
    </xdr:from>
    <xdr:to>
      <xdr:col>15</xdr:col>
      <xdr:colOff>101600</xdr:colOff>
      <xdr:row>104</xdr:row>
      <xdr:rowOff>148227</xdr:rowOff>
    </xdr:to>
    <xdr:sp macro="" textlink="">
      <xdr:nvSpPr>
        <xdr:cNvPr id="393" name="楕円 392"/>
        <xdr:cNvSpPr/>
      </xdr:nvSpPr>
      <xdr:spPr>
        <a:xfrm>
          <a:off x="2857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97427</xdr:rowOff>
    </xdr:to>
    <xdr:cxnSp macro="">
      <xdr:nvCxnSpPr>
        <xdr:cNvPr id="394" name="直線コネクタ 393"/>
        <xdr:cNvCxnSpPr/>
      </xdr:nvCxnSpPr>
      <xdr:spPr>
        <a:xfrm flipV="1">
          <a:off x="2908300" y="1789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95" name="楕円 394"/>
        <xdr:cNvSpPr/>
      </xdr:nvSpPr>
      <xdr:spPr>
        <a:xfrm>
          <a:off x="1968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97427</xdr:rowOff>
    </xdr:from>
    <xdr:to>
      <xdr:col>15</xdr:col>
      <xdr:colOff>50800</xdr:colOff>
      <xdr:row>104</xdr:row>
      <xdr:rowOff>130084</xdr:rowOff>
    </xdr:to>
    <xdr:cxnSp macro="">
      <xdr:nvCxnSpPr>
        <xdr:cNvPr id="396" name="直線コネクタ 395"/>
        <xdr:cNvCxnSpPr/>
      </xdr:nvCxnSpPr>
      <xdr:spPr>
        <a:xfrm flipV="1">
          <a:off x="2019300" y="1792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84745</xdr:rowOff>
    </xdr:from>
    <xdr:ext cx="405111" cy="259045"/>
    <xdr:sp macro="" textlink="">
      <xdr:nvSpPr>
        <xdr:cNvPr id="397" name="n_1ave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98" name="n_2aveValue【港湾・漁港】&#10;有形固定資産減価償却率"/>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399" name="n_3aveValue【港湾・漁港】&#10;有形固定資産減価償却率"/>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400" name="n_1mainValue【港湾・漁港】&#10;有形固定資産減価償却率"/>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401" name="n_2mainValue【港湾・漁港】&#10;有形固定資産減価償却率"/>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402" name="n_3mainValue【港湾・漁港】&#10;有形固定資産減価償却率"/>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6" name="テキスト ボックス 415"/>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8" name="テキスト ボックス 41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20" name="テキスト ボックス 41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2" name="テキスト ボックス 421"/>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24" name="テキスト ボックス 423"/>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171016</xdr:rowOff>
    </xdr:from>
    <xdr:to>
      <xdr:col>54</xdr:col>
      <xdr:colOff>189865</xdr:colOff>
      <xdr:row>108</xdr:row>
      <xdr:rowOff>152381</xdr:rowOff>
    </xdr:to>
    <xdr:cxnSp macro="">
      <xdr:nvCxnSpPr>
        <xdr:cNvPr id="426" name="直線コネクタ 425"/>
        <xdr:cNvCxnSpPr/>
      </xdr:nvCxnSpPr>
      <xdr:spPr>
        <a:xfrm flipV="1">
          <a:off x="10476865" y="17316016"/>
          <a:ext cx="0" cy="135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156208</xdr:rowOff>
    </xdr:from>
    <xdr:ext cx="378565" cy="259045"/>
    <xdr:sp macro="" textlink="">
      <xdr:nvSpPr>
        <xdr:cNvPr id="427" name="【港湾・漁港】&#10;一人当たり有形固定資産（償却資産）額最小値テキスト"/>
        <xdr:cNvSpPr txBox="1"/>
      </xdr:nvSpPr>
      <xdr:spPr>
        <a:xfrm>
          <a:off x="10515600" y="186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152381</xdr:rowOff>
    </xdr:from>
    <xdr:to>
      <xdr:col>55</xdr:col>
      <xdr:colOff>88900</xdr:colOff>
      <xdr:row>108</xdr:row>
      <xdr:rowOff>152381</xdr:rowOff>
    </xdr:to>
    <xdr:cxnSp macro="">
      <xdr:nvCxnSpPr>
        <xdr:cNvPr id="428" name="直線コネクタ 427"/>
        <xdr:cNvCxnSpPr/>
      </xdr:nvCxnSpPr>
      <xdr:spPr>
        <a:xfrm>
          <a:off x="10388600" y="186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117693</xdr:rowOff>
    </xdr:from>
    <xdr:ext cx="754822" cy="259045"/>
    <xdr:sp macro="" textlink="">
      <xdr:nvSpPr>
        <xdr:cNvPr id="429" name="【港湾・漁港】&#10;一人当たり有形固定資産（償却資産）額最大値テキスト"/>
        <xdr:cNvSpPr txBox="1"/>
      </xdr:nvSpPr>
      <xdr:spPr>
        <a:xfrm>
          <a:off x="10515600" y="1709124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171016</xdr:rowOff>
    </xdr:from>
    <xdr:to>
      <xdr:col>55</xdr:col>
      <xdr:colOff>88900</xdr:colOff>
      <xdr:row>100</xdr:row>
      <xdr:rowOff>171016</xdr:rowOff>
    </xdr:to>
    <xdr:cxnSp macro="">
      <xdr:nvCxnSpPr>
        <xdr:cNvPr id="430" name="直線コネクタ 429"/>
        <xdr:cNvCxnSpPr/>
      </xdr:nvCxnSpPr>
      <xdr:spPr>
        <a:xfrm>
          <a:off x="10388600" y="1731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36154</xdr:rowOff>
    </xdr:from>
    <xdr:ext cx="690189" cy="259045"/>
    <xdr:sp macro="" textlink="">
      <xdr:nvSpPr>
        <xdr:cNvPr id="431" name="【港湾・漁港】&#10;一人当たり有形固定資産（償却資産）額平均値テキスト"/>
        <xdr:cNvSpPr txBox="1"/>
      </xdr:nvSpPr>
      <xdr:spPr>
        <a:xfrm>
          <a:off x="10515600" y="1820985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13277</xdr:rowOff>
    </xdr:from>
    <xdr:to>
      <xdr:col>55</xdr:col>
      <xdr:colOff>50800</xdr:colOff>
      <xdr:row>107</xdr:row>
      <xdr:rowOff>114877</xdr:rowOff>
    </xdr:to>
    <xdr:sp macro="" textlink="">
      <xdr:nvSpPr>
        <xdr:cNvPr id="432" name="フローチャート: 判断 431"/>
        <xdr:cNvSpPr/>
      </xdr:nvSpPr>
      <xdr:spPr>
        <a:xfrm>
          <a:off x="10426700" y="183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4922</xdr:rowOff>
    </xdr:from>
    <xdr:to>
      <xdr:col>50</xdr:col>
      <xdr:colOff>165100</xdr:colOff>
      <xdr:row>108</xdr:row>
      <xdr:rowOff>106522</xdr:rowOff>
    </xdr:to>
    <xdr:sp macro="" textlink="">
      <xdr:nvSpPr>
        <xdr:cNvPr id="433" name="フローチャート: 判断 432"/>
        <xdr:cNvSpPr/>
      </xdr:nvSpPr>
      <xdr:spPr>
        <a:xfrm>
          <a:off x="9588500" y="1852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17731</xdr:rowOff>
    </xdr:from>
    <xdr:to>
      <xdr:col>46</xdr:col>
      <xdr:colOff>38100</xdr:colOff>
      <xdr:row>108</xdr:row>
      <xdr:rowOff>119331</xdr:rowOff>
    </xdr:to>
    <xdr:sp macro="" textlink="">
      <xdr:nvSpPr>
        <xdr:cNvPr id="434" name="フローチャート: 判断 433"/>
        <xdr:cNvSpPr/>
      </xdr:nvSpPr>
      <xdr:spPr>
        <a:xfrm>
          <a:off x="8699500" y="18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169749</xdr:rowOff>
    </xdr:from>
    <xdr:to>
      <xdr:col>41</xdr:col>
      <xdr:colOff>101600</xdr:colOff>
      <xdr:row>108</xdr:row>
      <xdr:rowOff>99899</xdr:rowOff>
    </xdr:to>
    <xdr:sp macro="" textlink="">
      <xdr:nvSpPr>
        <xdr:cNvPr id="435" name="フローチャート: 判断 434"/>
        <xdr:cNvSpPr/>
      </xdr:nvSpPr>
      <xdr:spPr>
        <a:xfrm>
          <a:off x="7810500" y="1851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40470</xdr:rowOff>
    </xdr:from>
    <xdr:to>
      <xdr:col>55</xdr:col>
      <xdr:colOff>50800</xdr:colOff>
      <xdr:row>108</xdr:row>
      <xdr:rowOff>142070</xdr:rowOff>
    </xdr:to>
    <xdr:sp macro="" textlink="">
      <xdr:nvSpPr>
        <xdr:cNvPr id="441" name="楕円 440"/>
        <xdr:cNvSpPr/>
      </xdr:nvSpPr>
      <xdr:spPr>
        <a:xfrm>
          <a:off x="10426700" y="185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126847</xdr:rowOff>
    </xdr:from>
    <xdr:ext cx="599010" cy="259045"/>
    <xdr:sp macro="" textlink="">
      <xdr:nvSpPr>
        <xdr:cNvPr id="442" name="【港湾・漁港】&#10;一人当たり有形固定資産（償却資産）額該当値テキスト"/>
        <xdr:cNvSpPr txBox="1"/>
      </xdr:nvSpPr>
      <xdr:spPr>
        <a:xfrm>
          <a:off x="10515600" y="184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41137</xdr:rowOff>
    </xdr:from>
    <xdr:to>
      <xdr:col>50</xdr:col>
      <xdr:colOff>165100</xdr:colOff>
      <xdr:row>108</xdr:row>
      <xdr:rowOff>142737</xdr:rowOff>
    </xdr:to>
    <xdr:sp macro="" textlink="">
      <xdr:nvSpPr>
        <xdr:cNvPr id="443" name="楕円 442"/>
        <xdr:cNvSpPr/>
      </xdr:nvSpPr>
      <xdr:spPr>
        <a:xfrm>
          <a:off x="9588500" y="185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91270</xdr:rowOff>
    </xdr:from>
    <xdr:to>
      <xdr:col>55</xdr:col>
      <xdr:colOff>0</xdr:colOff>
      <xdr:row>108</xdr:row>
      <xdr:rowOff>91937</xdr:rowOff>
    </xdr:to>
    <xdr:cxnSp macro="">
      <xdr:nvCxnSpPr>
        <xdr:cNvPr id="444" name="直線コネクタ 443"/>
        <xdr:cNvCxnSpPr/>
      </xdr:nvCxnSpPr>
      <xdr:spPr>
        <a:xfrm flipV="1">
          <a:off x="9639300" y="1860787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41937</xdr:rowOff>
    </xdr:from>
    <xdr:to>
      <xdr:col>46</xdr:col>
      <xdr:colOff>38100</xdr:colOff>
      <xdr:row>108</xdr:row>
      <xdr:rowOff>143537</xdr:rowOff>
    </xdr:to>
    <xdr:sp macro="" textlink="">
      <xdr:nvSpPr>
        <xdr:cNvPr id="445" name="楕円 444"/>
        <xdr:cNvSpPr/>
      </xdr:nvSpPr>
      <xdr:spPr>
        <a:xfrm>
          <a:off x="8699500" y="185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91937</xdr:rowOff>
    </xdr:from>
    <xdr:to>
      <xdr:col>50</xdr:col>
      <xdr:colOff>114300</xdr:colOff>
      <xdr:row>108</xdr:row>
      <xdr:rowOff>92737</xdr:rowOff>
    </xdr:to>
    <xdr:cxnSp macro="">
      <xdr:nvCxnSpPr>
        <xdr:cNvPr id="446" name="直線コネクタ 445"/>
        <xdr:cNvCxnSpPr/>
      </xdr:nvCxnSpPr>
      <xdr:spPr>
        <a:xfrm flipV="1">
          <a:off x="8750300" y="186085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42512</xdr:rowOff>
    </xdr:from>
    <xdr:to>
      <xdr:col>41</xdr:col>
      <xdr:colOff>101600</xdr:colOff>
      <xdr:row>108</xdr:row>
      <xdr:rowOff>144112</xdr:rowOff>
    </xdr:to>
    <xdr:sp macro="" textlink="">
      <xdr:nvSpPr>
        <xdr:cNvPr id="447" name="楕円 446"/>
        <xdr:cNvSpPr/>
      </xdr:nvSpPr>
      <xdr:spPr>
        <a:xfrm>
          <a:off x="7810500" y="18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92737</xdr:rowOff>
    </xdr:from>
    <xdr:to>
      <xdr:col>45</xdr:col>
      <xdr:colOff>177800</xdr:colOff>
      <xdr:row>108</xdr:row>
      <xdr:rowOff>93312</xdr:rowOff>
    </xdr:to>
    <xdr:cxnSp macro="">
      <xdr:nvCxnSpPr>
        <xdr:cNvPr id="448" name="直線コネクタ 447"/>
        <xdr:cNvCxnSpPr/>
      </xdr:nvCxnSpPr>
      <xdr:spPr>
        <a:xfrm flipV="1">
          <a:off x="7861300" y="18609337"/>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123049</xdr:rowOff>
    </xdr:from>
    <xdr:ext cx="599010" cy="259045"/>
    <xdr:sp macro="" textlink="">
      <xdr:nvSpPr>
        <xdr:cNvPr id="449" name="n_1aveValue【港湾・漁港】&#10;一人当たり有形固定資産（償却資産）額"/>
        <xdr:cNvSpPr txBox="1"/>
      </xdr:nvSpPr>
      <xdr:spPr>
        <a:xfrm>
          <a:off x="9327095" y="182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135858</xdr:rowOff>
    </xdr:from>
    <xdr:ext cx="599010" cy="259045"/>
    <xdr:sp macro="" textlink="">
      <xdr:nvSpPr>
        <xdr:cNvPr id="450" name="n_2aveValue【港湾・漁港】&#10;一人当たり有形固定資産（償却資産）額"/>
        <xdr:cNvSpPr txBox="1"/>
      </xdr:nvSpPr>
      <xdr:spPr>
        <a:xfrm>
          <a:off x="8450795" y="183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116426</xdr:rowOff>
    </xdr:from>
    <xdr:ext cx="599010" cy="259045"/>
    <xdr:sp macro="" textlink="">
      <xdr:nvSpPr>
        <xdr:cNvPr id="451" name="n_3aveValue【港湾・漁港】&#10;一人当たり有形固定資産（償却資産）額"/>
        <xdr:cNvSpPr txBox="1"/>
      </xdr:nvSpPr>
      <xdr:spPr>
        <a:xfrm>
          <a:off x="7561795" y="1829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133864</xdr:rowOff>
    </xdr:from>
    <xdr:ext cx="599010" cy="259045"/>
    <xdr:sp macro="" textlink="">
      <xdr:nvSpPr>
        <xdr:cNvPr id="452" name="n_1mainValue【港湾・漁港】&#10;一人当たり有形固定資産（償却資産）額"/>
        <xdr:cNvSpPr txBox="1"/>
      </xdr:nvSpPr>
      <xdr:spPr>
        <a:xfrm>
          <a:off x="9327095" y="186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134664</xdr:rowOff>
    </xdr:from>
    <xdr:ext cx="599010" cy="259045"/>
    <xdr:sp macro="" textlink="">
      <xdr:nvSpPr>
        <xdr:cNvPr id="453" name="n_2mainValue【港湾・漁港】&#10;一人当たり有形固定資産（償却資産）額"/>
        <xdr:cNvSpPr txBox="1"/>
      </xdr:nvSpPr>
      <xdr:spPr>
        <a:xfrm>
          <a:off x="8450795" y="1865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135239</xdr:rowOff>
    </xdr:from>
    <xdr:ext cx="599010" cy="259045"/>
    <xdr:sp macro="" textlink="">
      <xdr:nvSpPr>
        <xdr:cNvPr id="454" name="n_3mainValue【港湾・漁港】&#10;一人当たり有形固定資産（償却資産）額"/>
        <xdr:cNvSpPr txBox="1"/>
      </xdr:nvSpPr>
      <xdr:spPr>
        <a:xfrm>
          <a:off x="7561795" y="186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480" name="直線コネクタ 47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8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82" name="直線コネクタ 48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4" name="直線コネクタ 48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485"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86" name="フローチャート: 判断 48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87" name="フローチャート: 判断 48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88" name="フローチャート: 判断 48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9" name="フローチャート: 判断 48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115207</xdr:rowOff>
    </xdr:from>
    <xdr:to>
      <xdr:col>85</xdr:col>
      <xdr:colOff>177800</xdr:colOff>
      <xdr:row>40</xdr:row>
      <xdr:rowOff>45357</xdr:rowOff>
    </xdr:to>
    <xdr:sp macro="" textlink="">
      <xdr:nvSpPr>
        <xdr:cNvPr id="495" name="楕円 494"/>
        <xdr:cNvSpPr/>
      </xdr:nvSpPr>
      <xdr:spPr>
        <a:xfrm>
          <a:off x="16268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93634</xdr:rowOff>
    </xdr:from>
    <xdr:ext cx="405111" cy="259045"/>
    <xdr:sp macro="" textlink="">
      <xdr:nvSpPr>
        <xdr:cNvPr id="496" name="【認定こども園・幼稚園・保育所】&#10;有形固定資産減価償却率該当値テキスト"/>
        <xdr:cNvSpPr txBox="1"/>
      </xdr:nvSpPr>
      <xdr:spPr>
        <a:xfrm>
          <a:off x="16357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497" name="楕円 496"/>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115388</xdr:rowOff>
    </xdr:from>
    <xdr:to>
      <xdr:col>85</xdr:col>
      <xdr:colOff>127000</xdr:colOff>
      <xdr:row>39</xdr:row>
      <xdr:rowOff>166007</xdr:rowOff>
    </xdr:to>
    <xdr:cxnSp macro="">
      <xdr:nvCxnSpPr>
        <xdr:cNvPr id="498" name="直線コネクタ 497"/>
        <xdr:cNvCxnSpPr/>
      </xdr:nvCxnSpPr>
      <xdr:spPr>
        <a:xfrm>
          <a:off x="15481300" y="680193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499" name="楕円 498"/>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40</xdr:row>
      <xdr:rowOff>9253</xdr:rowOff>
    </xdr:to>
    <xdr:cxnSp macro="">
      <xdr:nvCxnSpPr>
        <xdr:cNvPr id="500" name="直線コネクタ 499"/>
        <xdr:cNvCxnSpPr/>
      </xdr:nvCxnSpPr>
      <xdr:spPr>
        <a:xfrm flipV="1">
          <a:off x="14592300" y="680193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501" name="楕円 500"/>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40</xdr:row>
      <xdr:rowOff>9253</xdr:rowOff>
    </xdr:to>
    <xdr:cxnSp macro="">
      <xdr:nvCxnSpPr>
        <xdr:cNvPr id="502" name="直線コネクタ 501"/>
        <xdr:cNvCxnSpPr/>
      </xdr:nvCxnSpPr>
      <xdr:spPr>
        <a:xfrm>
          <a:off x="13703300" y="5660572"/>
          <a:ext cx="889000" cy="12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503"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504"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505"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506" name="n_1mainValue【認定こども園・幼稚園・保育所】&#10;有形固定資産減価償却率"/>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07" name="n_2mainValue【認定こども園・幼稚園・保育所】&#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508"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0" name="テキスト ボックス 5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2" name="テキスト ボックス 5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4" name="テキスト ボックス 5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6" name="テキスト ボックス 5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530" name="直線コネクタ 52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53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532" name="直線コネクタ 53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53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534" name="直線コネクタ 53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535"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536" name="フローチャート: 判断 53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537" name="フローチャート: 判断 53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38" name="フローチャート: 判断 53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39" name="フローチャート: 判断 53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545" name="楕円 544"/>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546" name="【認定こども園・幼稚園・保育所】&#10;一人当たり面積該当値テキスト"/>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547" name="楕円 546"/>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71628</xdr:rowOff>
    </xdr:from>
    <xdr:to>
      <xdr:col>116</xdr:col>
      <xdr:colOff>63500</xdr:colOff>
      <xdr:row>39</xdr:row>
      <xdr:rowOff>76200</xdr:rowOff>
    </xdr:to>
    <xdr:cxnSp macro="">
      <xdr:nvCxnSpPr>
        <xdr:cNvPr id="548" name="直線コネクタ 547"/>
        <xdr:cNvCxnSpPr/>
      </xdr:nvCxnSpPr>
      <xdr:spPr>
        <a:xfrm flipV="1">
          <a:off x="21323300" y="675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123698</xdr:rowOff>
    </xdr:from>
    <xdr:to>
      <xdr:col>107</xdr:col>
      <xdr:colOff>101600</xdr:colOff>
      <xdr:row>37</xdr:row>
      <xdr:rowOff>53848</xdr:rowOff>
    </xdr:to>
    <xdr:sp macro="" textlink="">
      <xdr:nvSpPr>
        <xdr:cNvPr id="549" name="楕円 548"/>
        <xdr:cNvSpPr/>
      </xdr:nvSpPr>
      <xdr:spPr>
        <a:xfrm>
          <a:off x="20383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xdr:rowOff>
    </xdr:from>
    <xdr:to>
      <xdr:col>111</xdr:col>
      <xdr:colOff>177800</xdr:colOff>
      <xdr:row>39</xdr:row>
      <xdr:rowOff>76200</xdr:rowOff>
    </xdr:to>
    <xdr:cxnSp macro="">
      <xdr:nvCxnSpPr>
        <xdr:cNvPr id="550" name="直線コネクタ 549"/>
        <xdr:cNvCxnSpPr/>
      </xdr:nvCxnSpPr>
      <xdr:spPr>
        <a:xfrm>
          <a:off x="20434300" y="6346698"/>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551" name="楕円 550"/>
        <xdr:cNvSpPr/>
      </xdr:nvSpPr>
      <xdr:spPr>
        <a:xfrm>
          <a:off x="19494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xdr:rowOff>
    </xdr:from>
    <xdr:to>
      <xdr:col>107</xdr:col>
      <xdr:colOff>50800</xdr:colOff>
      <xdr:row>39</xdr:row>
      <xdr:rowOff>57912</xdr:rowOff>
    </xdr:to>
    <xdr:cxnSp macro="">
      <xdr:nvCxnSpPr>
        <xdr:cNvPr id="552" name="直線コネクタ 551"/>
        <xdr:cNvCxnSpPr/>
      </xdr:nvCxnSpPr>
      <xdr:spPr>
        <a:xfrm flipV="1">
          <a:off x="19545300" y="634669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55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554" name="n_2aveValue【認定こども園・幼稚園・保育所】&#10;一人当たり面積"/>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555"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556"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70375</xdr:rowOff>
    </xdr:from>
    <xdr:ext cx="469744" cy="259045"/>
    <xdr:sp macro="" textlink="">
      <xdr:nvSpPr>
        <xdr:cNvPr id="557" name="n_2mainValue【認定こども園・幼稚園・保育所】&#10;一人当たり面積"/>
        <xdr:cNvSpPr txBox="1"/>
      </xdr:nvSpPr>
      <xdr:spPr>
        <a:xfrm>
          <a:off x="20199427"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99839</xdr:rowOff>
    </xdr:from>
    <xdr:ext cx="469744" cy="259045"/>
    <xdr:sp macro="" textlink="">
      <xdr:nvSpPr>
        <xdr:cNvPr id="558" name="n_3mainValue【認定こども園・幼稚園・保育所】&#10;一人当たり面積"/>
        <xdr:cNvSpPr txBox="1"/>
      </xdr:nvSpPr>
      <xdr:spPr>
        <a:xfrm>
          <a:off x="19310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584" name="直線コネクタ 58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58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6" name="直線コネクタ 58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58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588" name="直線コネクタ 58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589"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90" name="フローチャート: 判断 58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91" name="フローチャート: 判断 59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92" name="フローチャート: 判断 59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93" name="フローチャート: 判断 59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99" name="楕円 598"/>
        <xdr:cNvSpPr/>
      </xdr:nvSpPr>
      <xdr:spPr>
        <a:xfrm>
          <a:off x="162687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162758</xdr:rowOff>
    </xdr:from>
    <xdr:ext cx="405111" cy="259045"/>
    <xdr:sp macro="" textlink="">
      <xdr:nvSpPr>
        <xdr:cNvPr id="600" name="【学校施設】&#10;有形固定資産減価償却率該当値テキスト"/>
        <xdr:cNvSpPr txBox="1"/>
      </xdr:nvSpPr>
      <xdr:spPr>
        <a:xfrm>
          <a:off x="16357600"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601" name="楕円 600"/>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63681</xdr:rowOff>
    </xdr:from>
    <xdr:to>
      <xdr:col>85</xdr:col>
      <xdr:colOff>127000</xdr:colOff>
      <xdr:row>60</xdr:row>
      <xdr:rowOff>84909</xdr:rowOff>
    </xdr:to>
    <xdr:cxnSp macro="">
      <xdr:nvCxnSpPr>
        <xdr:cNvPr id="602" name="直線コネクタ 601"/>
        <xdr:cNvCxnSpPr/>
      </xdr:nvCxnSpPr>
      <xdr:spPr>
        <a:xfrm flipV="1">
          <a:off x="15481300" y="103506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603" name="楕円 602"/>
        <xdr:cNvSpPr/>
      </xdr:nvSpPr>
      <xdr:spPr>
        <a:xfrm>
          <a:off x="14541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84909</xdr:rowOff>
    </xdr:to>
    <xdr:cxnSp macro="">
      <xdr:nvCxnSpPr>
        <xdr:cNvPr id="604" name="直線コネクタ 603"/>
        <xdr:cNvCxnSpPr/>
      </xdr:nvCxnSpPr>
      <xdr:spPr>
        <a:xfrm>
          <a:off x="14592300" y="103506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87993</xdr:rowOff>
    </xdr:from>
    <xdr:to>
      <xdr:col>72</xdr:col>
      <xdr:colOff>38100</xdr:colOff>
      <xdr:row>61</xdr:row>
      <xdr:rowOff>18143</xdr:rowOff>
    </xdr:to>
    <xdr:sp macro="" textlink="">
      <xdr:nvSpPr>
        <xdr:cNvPr id="605" name="楕円 604"/>
        <xdr:cNvSpPr/>
      </xdr:nvSpPr>
      <xdr:spPr>
        <a:xfrm>
          <a:off x="13652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63681</xdr:rowOff>
    </xdr:from>
    <xdr:to>
      <xdr:col>76</xdr:col>
      <xdr:colOff>114300</xdr:colOff>
      <xdr:row>60</xdr:row>
      <xdr:rowOff>138793</xdr:rowOff>
    </xdr:to>
    <xdr:cxnSp macro="">
      <xdr:nvCxnSpPr>
        <xdr:cNvPr id="606" name="直線コネクタ 605"/>
        <xdr:cNvCxnSpPr/>
      </xdr:nvCxnSpPr>
      <xdr:spPr>
        <a:xfrm flipV="1">
          <a:off x="13703300" y="103506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607"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608"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09"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610"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105608</xdr:rowOff>
    </xdr:from>
    <xdr:ext cx="405111" cy="259045"/>
    <xdr:sp macro="" textlink="">
      <xdr:nvSpPr>
        <xdr:cNvPr id="611" name="n_2mainValue【学校施設】&#10;有形固定資産減価償却率"/>
        <xdr:cNvSpPr txBox="1"/>
      </xdr:nvSpPr>
      <xdr:spPr>
        <a:xfrm>
          <a:off x="14389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12" name="n_3mainValue【学校施設】&#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2" name="テキスト ボックス 63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4" name="テキスト ボックス 63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6" name="テキスト ボックス 6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638" name="直線コネクタ 63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63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640" name="直線コネクタ 63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64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642" name="直線コネクタ 64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643"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644" name="フローチャート: 判断 64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645" name="フローチャート: 判断 64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646" name="フローチャート: 判断 64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647" name="フローチャート: 判断 64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85489</xdr:rowOff>
    </xdr:from>
    <xdr:to>
      <xdr:col>116</xdr:col>
      <xdr:colOff>114300</xdr:colOff>
      <xdr:row>64</xdr:row>
      <xdr:rowOff>15639</xdr:rowOff>
    </xdr:to>
    <xdr:sp macro="" textlink="">
      <xdr:nvSpPr>
        <xdr:cNvPr id="653" name="楕円 652"/>
        <xdr:cNvSpPr/>
      </xdr:nvSpPr>
      <xdr:spPr>
        <a:xfrm>
          <a:off x="22110700" y="108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416</xdr:rowOff>
    </xdr:from>
    <xdr:ext cx="469744" cy="259045"/>
    <xdr:sp macro="" textlink="">
      <xdr:nvSpPr>
        <xdr:cNvPr id="654" name="【学校施設】&#10;一人当たり面積該当値テキスト"/>
        <xdr:cNvSpPr txBox="1"/>
      </xdr:nvSpPr>
      <xdr:spPr>
        <a:xfrm>
          <a:off x="22199600" y="108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87231</xdr:rowOff>
    </xdr:from>
    <xdr:to>
      <xdr:col>112</xdr:col>
      <xdr:colOff>38100</xdr:colOff>
      <xdr:row>64</xdr:row>
      <xdr:rowOff>17381</xdr:rowOff>
    </xdr:to>
    <xdr:sp macro="" textlink="">
      <xdr:nvSpPr>
        <xdr:cNvPr id="655" name="楕円 654"/>
        <xdr:cNvSpPr/>
      </xdr:nvSpPr>
      <xdr:spPr>
        <a:xfrm>
          <a:off x="21272500" y="108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136289</xdr:rowOff>
    </xdr:from>
    <xdr:to>
      <xdr:col>116</xdr:col>
      <xdr:colOff>63500</xdr:colOff>
      <xdr:row>63</xdr:row>
      <xdr:rowOff>138031</xdr:rowOff>
    </xdr:to>
    <xdr:cxnSp macro="">
      <xdr:nvCxnSpPr>
        <xdr:cNvPr id="656" name="直線コネクタ 655"/>
        <xdr:cNvCxnSpPr/>
      </xdr:nvCxnSpPr>
      <xdr:spPr>
        <a:xfrm flipV="1">
          <a:off x="21323300" y="10937639"/>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137414</xdr:rowOff>
    </xdr:from>
    <xdr:to>
      <xdr:col>107</xdr:col>
      <xdr:colOff>101600</xdr:colOff>
      <xdr:row>63</xdr:row>
      <xdr:rowOff>67564</xdr:rowOff>
    </xdr:to>
    <xdr:sp macro="" textlink="">
      <xdr:nvSpPr>
        <xdr:cNvPr id="657" name="楕円 656"/>
        <xdr:cNvSpPr/>
      </xdr:nvSpPr>
      <xdr:spPr>
        <a:xfrm>
          <a:off x="20383500" y="107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16764</xdr:rowOff>
    </xdr:from>
    <xdr:to>
      <xdr:col>111</xdr:col>
      <xdr:colOff>177800</xdr:colOff>
      <xdr:row>63</xdr:row>
      <xdr:rowOff>138031</xdr:rowOff>
    </xdr:to>
    <xdr:cxnSp macro="">
      <xdr:nvCxnSpPr>
        <xdr:cNvPr id="658" name="直線コネクタ 657"/>
        <xdr:cNvCxnSpPr/>
      </xdr:nvCxnSpPr>
      <xdr:spPr>
        <a:xfrm>
          <a:off x="20434300" y="10818114"/>
          <a:ext cx="8890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59" name="楕円 658"/>
        <xdr:cNvSpPr/>
      </xdr:nvSpPr>
      <xdr:spPr>
        <a:xfrm>
          <a:off x="19494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16764</xdr:rowOff>
    </xdr:from>
    <xdr:to>
      <xdr:col>107</xdr:col>
      <xdr:colOff>50800</xdr:colOff>
      <xdr:row>63</xdr:row>
      <xdr:rowOff>141732</xdr:rowOff>
    </xdr:to>
    <xdr:cxnSp macro="">
      <xdr:nvCxnSpPr>
        <xdr:cNvPr id="660" name="直線コネクタ 659"/>
        <xdr:cNvCxnSpPr/>
      </xdr:nvCxnSpPr>
      <xdr:spPr>
        <a:xfrm flipV="1">
          <a:off x="19545300" y="10818114"/>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661"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62" name="n_2aveValue【学校施設】&#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663"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8508</xdr:rowOff>
    </xdr:from>
    <xdr:ext cx="469744" cy="259045"/>
    <xdr:sp macro="" textlink="">
      <xdr:nvSpPr>
        <xdr:cNvPr id="664" name="n_1mainValue【学校施設】&#10;一人当たり面積"/>
        <xdr:cNvSpPr txBox="1"/>
      </xdr:nvSpPr>
      <xdr:spPr>
        <a:xfrm>
          <a:off x="21075727" y="1098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84091</xdr:rowOff>
    </xdr:from>
    <xdr:ext cx="469744" cy="259045"/>
    <xdr:sp macro="" textlink="">
      <xdr:nvSpPr>
        <xdr:cNvPr id="665" name="n_2mainValue【学校施設】&#10;一人当たり面積"/>
        <xdr:cNvSpPr txBox="1"/>
      </xdr:nvSpPr>
      <xdr:spPr>
        <a:xfrm>
          <a:off x="20199427" y="105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12209</xdr:rowOff>
    </xdr:from>
    <xdr:ext cx="469744" cy="259045"/>
    <xdr:sp macro="" textlink="">
      <xdr:nvSpPr>
        <xdr:cNvPr id="666" name="n_3mainValue【学校施設】&#10;一人当たり面積"/>
        <xdr:cNvSpPr txBox="1"/>
      </xdr:nvSpPr>
      <xdr:spPr>
        <a:xfrm>
          <a:off x="19310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92" name="直線コネクタ 69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9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94" name="直線コネクタ 69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6" name="直線コネクタ 6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9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98" name="フローチャート: 判断 69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9" name="フローチャート: 判断 69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700" name="フローチャート: 判断 69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701" name="フローチャート: 判断 70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7" name="楕円 706"/>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8"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9" name="楕円 70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10" name="直線コネクタ 709"/>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11" name="楕円 710"/>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12" name="直線コネクタ 711"/>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13" name="楕円 712"/>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14" name="直線コネクタ 713"/>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15"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716"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717"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8"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9"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20"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744" name="直線コネクタ 74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4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46" name="直線コネクタ 74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4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48" name="直線コネクタ 74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4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50" name="フローチャート: 判断 74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751" name="フローチャート: 判断 75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2" name="フローチャート: 判断 75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753" name="フローチャート: 判断 75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4" name="テキスト ボックス 7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5" name="テキスト ボックス 7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6" name="テキスト ボックス 7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7" name="テキスト ボックス 7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8" name="テキスト ボックス 7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59" name="楕円 758"/>
        <xdr:cNvSpPr/>
      </xdr:nvSpPr>
      <xdr:spPr>
        <a:xfrm>
          <a:off x="22110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82566</xdr:rowOff>
    </xdr:from>
    <xdr:ext cx="469744" cy="259045"/>
    <xdr:sp macro="" textlink="">
      <xdr:nvSpPr>
        <xdr:cNvPr id="760" name="【児童館】&#10;一人当たり面積該当値テキスト"/>
        <xdr:cNvSpPr txBox="1"/>
      </xdr:nvSpPr>
      <xdr:spPr>
        <a:xfrm>
          <a:off x="22199600"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61" name="楕円 760"/>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110489</xdr:rowOff>
    </xdr:from>
    <xdr:to>
      <xdr:col>116</xdr:col>
      <xdr:colOff>63500</xdr:colOff>
      <xdr:row>83</xdr:row>
      <xdr:rowOff>118111</xdr:rowOff>
    </xdr:to>
    <xdr:cxnSp macro="">
      <xdr:nvCxnSpPr>
        <xdr:cNvPr id="762" name="直線コネクタ 761"/>
        <xdr:cNvCxnSpPr/>
      </xdr:nvCxnSpPr>
      <xdr:spPr>
        <a:xfrm flipV="1">
          <a:off x="21323300" y="1434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63" name="楕円 762"/>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64" name="直線コネクタ 763"/>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65" name="楕円 764"/>
        <xdr:cNvSpPr/>
      </xdr:nvSpPr>
      <xdr:spPr>
        <a:xfrm>
          <a:off x="19494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125730</xdr:rowOff>
    </xdr:to>
    <xdr:cxnSp macro="">
      <xdr:nvCxnSpPr>
        <xdr:cNvPr id="766" name="直線コネクタ 765"/>
        <xdr:cNvCxnSpPr/>
      </xdr:nvCxnSpPr>
      <xdr:spPr>
        <a:xfrm flipV="1">
          <a:off x="19545300" y="1434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6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68"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769"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70"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71" name="n_2main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72" name="n_3main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3" name="正方形/長方形 7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4" name="正方形/長方形 7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5" name="正方形/長方形 7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6" name="正方形/長方形 7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7" name="正方形/長方形 7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8" name="正方形/長方形 7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9" name="正方形/長方形 7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正方形/長方形 7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1" name="テキスト ボックス 7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2" name="直線コネクタ 7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3" name="テキスト ボックス 78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4" name="直線コネクタ 7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5" name="テキスト ボックス 78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6" name="直線コネクタ 7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7" name="テキスト ボックス 7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8" name="直線コネクタ 7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9" name="テキスト ボックス 7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0" name="直線コネクタ 7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1" name="テキスト ボックス 7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2" name="直線コネクタ 7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3" name="テキスト ボックス 7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97" name="直線コネクタ 79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9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99" name="直線コネクタ 79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1" name="直線コネクタ 80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80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803" name="フローチャート: 判断 80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4" name="フローチャート: 判断 80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805" name="フローチャート: 判断 80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806" name="フローチャート: 判断 80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153036</xdr:rowOff>
    </xdr:from>
    <xdr:to>
      <xdr:col>85</xdr:col>
      <xdr:colOff>177800</xdr:colOff>
      <xdr:row>102</xdr:row>
      <xdr:rowOff>83186</xdr:rowOff>
    </xdr:to>
    <xdr:sp macro="" textlink="">
      <xdr:nvSpPr>
        <xdr:cNvPr id="812" name="楕円 811"/>
        <xdr:cNvSpPr/>
      </xdr:nvSpPr>
      <xdr:spPr>
        <a:xfrm>
          <a:off x="162687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4463</xdr:rowOff>
    </xdr:from>
    <xdr:ext cx="405111" cy="259045"/>
    <xdr:sp macro="" textlink="">
      <xdr:nvSpPr>
        <xdr:cNvPr id="813" name="【公民館】&#10;有形固定資産減価償却率該当値テキスト"/>
        <xdr:cNvSpPr txBox="1"/>
      </xdr:nvSpPr>
      <xdr:spPr>
        <a:xfrm>
          <a:off x="16357600"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814" name="楕円 813"/>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32386</xdr:rowOff>
    </xdr:from>
    <xdr:to>
      <xdr:col>85</xdr:col>
      <xdr:colOff>127000</xdr:colOff>
      <xdr:row>102</xdr:row>
      <xdr:rowOff>81914</xdr:rowOff>
    </xdr:to>
    <xdr:cxnSp macro="">
      <xdr:nvCxnSpPr>
        <xdr:cNvPr id="815" name="直線コネクタ 814"/>
        <xdr:cNvCxnSpPr/>
      </xdr:nvCxnSpPr>
      <xdr:spPr>
        <a:xfrm flipV="1">
          <a:off x="15481300" y="175202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80645</xdr:rowOff>
    </xdr:from>
    <xdr:to>
      <xdr:col>76</xdr:col>
      <xdr:colOff>165100</xdr:colOff>
      <xdr:row>103</xdr:row>
      <xdr:rowOff>10795</xdr:rowOff>
    </xdr:to>
    <xdr:sp macro="" textlink="">
      <xdr:nvSpPr>
        <xdr:cNvPr id="816" name="楕円 815"/>
        <xdr:cNvSpPr/>
      </xdr:nvSpPr>
      <xdr:spPr>
        <a:xfrm>
          <a:off x="14541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81914</xdr:rowOff>
    </xdr:from>
    <xdr:to>
      <xdr:col>81</xdr:col>
      <xdr:colOff>50800</xdr:colOff>
      <xdr:row>102</xdr:row>
      <xdr:rowOff>131445</xdr:rowOff>
    </xdr:to>
    <xdr:cxnSp macro="">
      <xdr:nvCxnSpPr>
        <xdr:cNvPr id="817" name="直線コネクタ 816"/>
        <xdr:cNvCxnSpPr/>
      </xdr:nvCxnSpPr>
      <xdr:spPr>
        <a:xfrm flipV="1">
          <a:off x="14592300" y="17569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818" name="楕円 817"/>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114300</xdr:rowOff>
    </xdr:from>
    <xdr:to>
      <xdr:col>76</xdr:col>
      <xdr:colOff>114300</xdr:colOff>
      <xdr:row>102</xdr:row>
      <xdr:rowOff>131445</xdr:rowOff>
    </xdr:to>
    <xdr:cxnSp macro="">
      <xdr:nvCxnSpPr>
        <xdr:cNvPr id="819" name="直線コネクタ 818"/>
        <xdr:cNvCxnSpPr/>
      </xdr:nvCxnSpPr>
      <xdr:spPr>
        <a:xfrm>
          <a:off x="13703300" y="1760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820"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821"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822"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149241</xdr:rowOff>
    </xdr:from>
    <xdr:ext cx="405111" cy="259045"/>
    <xdr:sp macro="" textlink="">
      <xdr:nvSpPr>
        <xdr:cNvPr id="823" name="n_1mainValue【公民館】&#10;有形固定資産減価償却率"/>
        <xdr:cNvSpPr txBox="1"/>
      </xdr:nvSpPr>
      <xdr:spPr>
        <a:xfrm>
          <a:off x="152660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27322</xdr:rowOff>
    </xdr:from>
    <xdr:ext cx="405111" cy="259045"/>
    <xdr:sp macro="" textlink="">
      <xdr:nvSpPr>
        <xdr:cNvPr id="824" name="n_2mainValue【公民館】&#10;有形固定資産減価償却率"/>
        <xdr:cNvSpPr txBox="1"/>
      </xdr:nvSpPr>
      <xdr:spPr>
        <a:xfrm>
          <a:off x="14389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825" name="n_3mainValue【公民館】&#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6" name="直線コネクタ 8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7" name="テキスト ボックス 8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8" name="直線コネクタ 8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9" name="テキスト ボックス 8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0" name="直線コネクタ 8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1" name="テキスト ボックス 8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2" name="直線コネクタ 8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3" name="テキスト ボックス 8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4" name="直線コネクタ 8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5" name="テキスト ボックス 8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6" name="直線コネクタ 8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7" name="テキスト ボックス 8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849" name="直線コネクタ 848"/>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850"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851" name="直線コネクタ 850"/>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852"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853" name="直線コネクタ 852"/>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54"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55" name="フローチャート: 判断 854"/>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56" name="フローチャート: 判断 85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857" name="フローチャート: 判断 856"/>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858" name="フローチャート: 判断 857"/>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864" name="楕円 863"/>
        <xdr:cNvSpPr/>
      </xdr:nvSpPr>
      <xdr:spPr>
        <a:xfrm>
          <a:off x="22110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865" name="【公民館】&#10;一人当たり面積該当値テキスト"/>
        <xdr:cNvSpPr txBox="1"/>
      </xdr:nvSpPr>
      <xdr:spPr>
        <a:xfrm>
          <a:off x="22199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66" name="楕円 865"/>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19050</xdr:rowOff>
    </xdr:to>
    <xdr:cxnSp macro="">
      <xdr:nvCxnSpPr>
        <xdr:cNvPr id="867" name="直線コネクタ 866"/>
        <xdr:cNvCxnSpPr/>
      </xdr:nvCxnSpPr>
      <xdr:spPr>
        <a:xfrm flipV="1">
          <a:off x="21323300" y="1836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118111</xdr:rowOff>
    </xdr:from>
    <xdr:to>
      <xdr:col>107</xdr:col>
      <xdr:colOff>101600</xdr:colOff>
      <xdr:row>107</xdr:row>
      <xdr:rowOff>48261</xdr:rowOff>
    </xdr:to>
    <xdr:sp macro="" textlink="">
      <xdr:nvSpPr>
        <xdr:cNvPr id="868" name="楕円 867"/>
        <xdr:cNvSpPr/>
      </xdr:nvSpPr>
      <xdr:spPr>
        <a:xfrm>
          <a:off x="20383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168911</xdr:rowOff>
    </xdr:from>
    <xdr:to>
      <xdr:col>111</xdr:col>
      <xdr:colOff>177800</xdr:colOff>
      <xdr:row>107</xdr:row>
      <xdr:rowOff>19050</xdr:rowOff>
    </xdr:to>
    <xdr:cxnSp macro="">
      <xdr:nvCxnSpPr>
        <xdr:cNvPr id="869" name="直線コネクタ 868"/>
        <xdr:cNvCxnSpPr/>
      </xdr:nvCxnSpPr>
      <xdr:spPr>
        <a:xfrm>
          <a:off x="20434300" y="183426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146050</xdr:rowOff>
    </xdr:from>
    <xdr:to>
      <xdr:col>102</xdr:col>
      <xdr:colOff>165100</xdr:colOff>
      <xdr:row>107</xdr:row>
      <xdr:rowOff>76200</xdr:rowOff>
    </xdr:to>
    <xdr:sp macro="" textlink="">
      <xdr:nvSpPr>
        <xdr:cNvPr id="870" name="楕円 869"/>
        <xdr:cNvSpPr/>
      </xdr:nvSpPr>
      <xdr:spPr>
        <a:xfrm>
          <a:off x="19494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168911</xdr:rowOff>
    </xdr:from>
    <xdr:to>
      <xdr:col>107</xdr:col>
      <xdr:colOff>50800</xdr:colOff>
      <xdr:row>107</xdr:row>
      <xdr:rowOff>25400</xdr:rowOff>
    </xdr:to>
    <xdr:cxnSp macro="">
      <xdr:nvCxnSpPr>
        <xdr:cNvPr id="871" name="直線コネクタ 870"/>
        <xdr:cNvCxnSpPr/>
      </xdr:nvCxnSpPr>
      <xdr:spPr>
        <a:xfrm flipV="1">
          <a:off x="19545300" y="18342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72"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87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87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75"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39388</xdr:rowOff>
    </xdr:from>
    <xdr:ext cx="469744" cy="259045"/>
    <xdr:sp macro="" textlink="">
      <xdr:nvSpPr>
        <xdr:cNvPr id="876" name="n_2mainValue【公民館】&#10;一人当たり面積"/>
        <xdr:cNvSpPr txBox="1"/>
      </xdr:nvSpPr>
      <xdr:spPr>
        <a:xfrm>
          <a:off x="20199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67327</xdr:rowOff>
    </xdr:from>
    <xdr:ext cx="469744" cy="259045"/>
    <xdr:sp macro="" textlink="">
      <xdr:nvSpPr>
        <xdr:cNvPr id="877" name="n_3mainValue【公民館】&#10;一人当たり面積"/>
        <xdr:cNvSpPr txBox="1"/>
      </xdr:nvSpPr>
      <xdr:spPr>
        <a:xfrm>
          <a:off x="19310427" y="184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認定こども園の建設に伴い、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にて有形減価償却率が減少。</a:t>
          </a:r>
          <a:endParaRPr lang="ja-JP" altLang="ja-JP" sz="1400">
            <a:effectLst/>
          </a:endParaRPr>
        </a:p>
        <a:p>
          <a:r>
            <a:rPr kumimoji="1" lang="ja-JP" altLang="ja-JP" sz="1100">
              <a:solidFill>
                <a:schemeClr val="dk1"/>
              </a:solidFill>
              <a:effectLst/>
              <a:latin typeface="+mn-lt"/>
              <a:ea typeface="+mn-ea"/>
              <a:cs typeface="+mn-cs"/>
            </a:rPr>
            <a:t>公営住宅、児童館</a:t>
          </a:r>
          <a:r>
            <a:rPr kumimoji="1" lang="ja-JP" altLang="en-US" sz="1100">
              <a:solidFill>
                <a:schemeClr val="dk1"/>
              </a:solidFill>
              <a:effectLst/>
              <a:latin typeface="+mn-lt"/>
              <a:ea typeface="+mn-ea"/>
              <a:cs typeface="+mn-cs"/>
            </a:rPr>
            <a:t>、漁港</a:t>
          </a:r>
          <a:r>
            <a:rPr kumimoji="1" lang="ja-JP" altLang="ja-JP" sz="1100">
              <a:solidFill>
                <a:schemeClr val="dk1"/>
              </a:solidFill>
              <a:effectLst/>
              <a:latin typeface="+mn-lt"/>
              <a:ea typeface="+mn-ea"/>
              <a:cs typeface="+mn-cs"/>
            </a:rPr>
            <a:t>について、類似団体平均と比較し大幅に減価償却率が上回っているため、より安全な施設運営に向け、適正な管理に努める。</a:t>
          </a:r>
          <a:endParaRPr lang="ja-JP" altLang="ja-JP" sz="1400">
            <a:effectLst/>
          </a:endParaRPr>
        </a:p>
        <a:p>
          <a:r>
            <a:rPr kumimoji="1" lang="ja-JP" altLang="en-US" sz="1100">
              <a:latin typeface="ＭＳ Ｐゴシック" panose="020B0600070205080204" pitchFamily="50" charset="-128"/>
              <a:ea typeface="ＭＳ Ｐゴシック" panose="020B0600070205080204" pitchFamily="50" charset="-128"/>
            </a:rPr>
            <a:t>また、学校施設においても、中学校は平成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年度に建設を行ったため、全体の償却率を下げているが、小学校においては昭和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年築のため、安全</a:t>
          </a:r>
          <a:r>
            <a:rPr kumimoji="1" lang="ja-JP" altLang="ja-JP" sz="1100">
              <a:solidFill>
                <a:schemeClr val="dk1"/>
              </a:solidFill>
              <a:effectLst/>
              <a:latin typeface="+mn-lt"/>
              <a:ea typeface="+mn-ea"/>
              <a:cs typeface="+mn-cs"/>
            </a:rPr>
            <a:t>な施設運営に向け、適正な管理に努める。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90" name="楕円 89"/>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91457</xdr:rowOff>
    </xdr:from>
    <xdr:ext cx="405111" cy="259045"/>
    <xdr:sp macro="" textlink="">
      <xdr:nvSpPr>
        <xdr:cNvPr id="91" name="【体育館・プール】&#10;有形固定資産減価償却率該当値テキスト"/>
        <xdr:cNvSpPr txBox="1"/>
      </xdr:nvSpPr>
      <xdr:spPr>
        <a:xfrm>
          <a:off x="4673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92" name="楕円 91"/>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3810</xdr:rowOff>
    </xdr:to>
    <xdr:cxnSp macro="">
      <xdr:nvCxnSpPr>
        <xdr:cNvPr id="93" name="直線コネクタ 92"/>
        <xdr:cNvCxnSpPr/>
      </xdr:nvCxnSpPr>
      <xdr:spPr>
        <a:xfrm flipV="1">
          <a:off x="3797300" y="10279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94" name="楕円 93"/>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83820</xdr:rowOff>
    </xdr:to>
    <xdr:cxnSp macro="">
      <xdr:nvCxnSpPr>
        <xdr:cNvPr id="95" name="直線コネクタ 94"/>
        <xdr:cNvCxnSpPr/>
      </xdr:nvCxnSpPr>
      <xdr:spPr>
        <a:xfrm flipV="1">
          <a:off x="2908300" y="102908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96" name="楕円 95"/>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127635</xdr:rowOff>
    </xdr:to>
    <xdr:cxnSp macro="">
      <xdr:nvCxnSpPr>
        <xdr:cNvPr id="97" name="直線コネクタ 96"/>
        <xdr:cNvCxnSpPr/>
      </xdr:nvCxnSpPr>
      <xdr:spPr>
        <a:xfrm flipV="1">
          <a:off x="2019300" y="10370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98" name="n_1mainValue【体育館・プー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99" name="n_2main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100" name="n_3mainValue【体育館・プール】&#10;有形固定資産減価償却率"/>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119598</xdr:rowOff>
    </xdr:from>
    <xdr:to>
      <xdr:col>55</xdr:col>
      <xdr:colOff>50800</xdr:colOff>
      <xdr:row>64</xdr:row>
      <xdr:rowOff>49748</xdr:rowOff>
    </xdr:to>
    <xdr:sp macro="" textlink="">
      <xdr:nvSpPr>
        <xdr:cNvPr id="140" name="楕円 139"/>
        <xdr:cNvSpPr/>
      </xdr:nvSpPr>
      <xdr:spPr>
        <a:xfrm>
          <a:off x="10426700" y="109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119598</xdr:rowOff>
    </xdr:from>
    <xdr:to>
      <xdr:col>50</xdr:col>
      <xdr:colOff>165100</xdr:colOff>
      <xdr:row>64</xdr:row>
      <xdr:rowOff>49748</xdr:rowOff>
    </xdr:to>
    <xdr:sp macro="" textlink="">
      <xdr:nvSpPr>
        <xdr:cNvPr id="142" name="楕円 141"/>
        <xdr:cNvSpPr/>
      </xdr:nvSpPr>
      <xdr:spPr>
        <a:xfrm>
          <a:off x="9588500" y="109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170398</xdr:rowOff>
    </xdr:from>
    <xdr:to>
      <xdr:col>55</xdr:col>
      <xdr:colOff>0</xdr:colOff>
      <xdr:row>63</xdr:row>
      <xdr:rowOff>170398</xdr:rowOff>
    </xdr:to>
    <xdr:cxnSp macro="">
      <xdr:nvCxnSpPr>
        <xdr:cNvPr id="143" name="直線コネクタ 142"/>
        <xdr:cNvCxnSpPr/>
      </xdr:nvCxnSpPr>
      <xdr:spPr>
        <a:xfrm>
          <a:off x="9639300" y="10971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97675</xdr:rowOff>
    </xdr:from>
    <xdr:to>
      <xdr:col>46</xdr:col>
      <xdr:colOff>38100</xdr:colOff>
      <xdr:row>64</xdr:row>
      <xdr:rowOff>27825</xdr:rowOff>
    </xdr:to>
    <xdr:sp macro="" textlink="">
      <xdr:nvSpPr>
        <xdr:cNvPr id="144" name="楕円 143"/>
        <xdr:cNvSpPr/>
      </xdr:nvSpPr>
      <xdr:spPr>
        <a:xfrm>
          <a:off x="8699500" y="108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148475</xdr:rowOff>
    </xdr:from>
    <xdr:to>
      <xdr:col>50</xdr:col>
      <xdr:colOff>114300</xdr:colOff>
      <xdr:row>63</xdr:row>
      <xdr:rowOff>170398</xdr:rowOff>
    </xdr:to>
    <xdr:cxnSp macro="">
      <xdr:nvCxnSpPr>
        <xdr:cNvPr id="145" name="直線コネクタ 144"/>
        <xdr:cNvCxnSpPr/>
      </xdr:nvCxnSpPr>
      <xdr:spPr>
        <a:xfrm>
          <a:off x="8750300" y="10949825"/>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97013</xdr:rowOff>
    </xdr:from>
    <xdr:to>
      <xdr:col>41</xdr:col>
      <xdr:colOff>101600</xdr:colOff>
      <xdr:row>64</xdr:row>
      <xdr:rowOff>27163</xdr:rowOff>
    </xdr:to>
    <xdr:sp macro="" textlink="">
      <xdr:nvSpPr>
        <xdr:cNvPr id="146" name="楕円 145"/>
        <xdr:cNvSpPr/>
      </xdr:nvSpPr>
      <xdr:spPr>
        <a:xfrm>
          <a:off x="7810500" y="108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147813</xdr:rowOff>
    </xdr:from>
    <xdr:to>
      <xdr:col>45</xdr:col>
      <xdr:colOff>177800</xdr:colOff>
      <xdr:row>63</xdr:row>
      <xdr:rowOff>148475</xdr:rowOff>
    </xdr:to>
    <xdr:cxnSp macro="">
      <xdr:nvCxnSpPr>
        <xdr:cNvPr id="147" name="直線コネクタ 146"/>
        <xdr:cNvCxnSpPr/>
      </xdr:nvCxnSpPr>
      <xdr:spPr>
        <a:xfrm>
          <a:off x="7861300" y="10949163"/>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40875</xdr:rowOff>
    </xdr:from>
    <xdr:ext cx="469744" cy="259045"/>
    <xdr:sp macro="" textlink="">
      <xdr:nvSpPr>
        <xdr:cNvPr id="148" name="n_1mainValue【体育館・プール】&#10;一人当たり面積"/>
        <xdr:cNvSpPr txBox="1"/>
      </xdr:nvSpPr>
      <xdr:spPr>
        <a:xfrm>
          <a:off x="9391727" y="1101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44352</xdr:rowOff>
    </xdr:from>
    <xdr:ext cx="469744" cy="259045"/>
    <xdr:sp macro="" textlink="">
      <xdr:nvSpPr>
        <xdr:cNvPr id="149" name="n_2mainValue【体育館・プール】&#10;一人当たり面積"/>
        <xdr:cNvSpPr txBox="1"/>
      </xdr:nvSpPr>
      <xdr:spPr>
        <a:xfrm>
          <a:off x="8515427" y="106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43690</xdr:rowOff>
    </xdr:from>
    <xdr:ext cx="469744" cy="259045"/>
    <xdr:sp macro="" textlink="">
      <xdr:nvSpPr>
        <xdr:cNvPr id="150" name="n_3mainValue【体育館・プール】&#10;一人当たり面積"/>
        <xdr:cNvSpPr txBox="1"/>
      </xdr:nvSpPr>
      <xdr:spPr>
        <a:xfrm>
          <a:off x="7626427" y="1067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194" name="楕円 193"/>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195" name="【福祉施設】&#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196" name="楕円 195"/>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197" name="直線コネクタ 196"/>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198" name="楕円 197"/>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199" name="直線コネクタ 198"/>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00" name="楕円 199"/>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01" name="直線コネクタ 200"/>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75</xdr:row>
      <xdr:rowOff>146248</xdr:rowOff>
    </xdr:from>
    <xdr:ext cx="469744" cy="259045"/>
    <xdr:sp macro="" textlink="">
      <xdr:nvSpPr>
        <xdr:cNvPr id="202" name="n_1mainValue【福祉施設】&#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03" name="n_2mainValue【福祉施設】&#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04"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168656</xdr:rowOff>
    </xdr:from>
    <xdr:to>
      <xdr:col>55</xdr:col>
      <xdr:colOff>50800</xdr:colOff>
      <xdr:row>86</xdr:row>
      <xdr:rowOff>98806</xdr:rowOff>
    </xdr:to>
    <xdr:sp macro="" textlink="">
      <xdr:nvSpPr>
        <xdr:cNvPr id="246" name="楕円 245"/>
        <xdr:cNvSpPr/>
      </xdr:nvSpPr>
      <xdr:spPr>
        <a:xfrm>
          <a:off x="104267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83583</xdr:rowOff>
    </xdr:from>
    <xdr:ext cx="469744" cy="259045"/>
    <xdr:sp macro="" textlink="">
      <xdr:nvSpPr>
        <xdr:cNvPr id="247" name="【福祉施設】&#10;一人当たり面積該当値テキスト"/>
        <xdr:cNvSpPr txBox="1"/>
      </xdr:nvSpPr>
      <xdr:spPr>
        <a:xfrm>
          <a:off x="10515600" y="146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169418</xdr:rowOff>
    </xdr:from>
    <xdr:to>
      <xdr:col>50</xdr:col>
      <xdr:colOff>165100</xdr:colOff>
      <xdr:row>86</xdr:row>
      <xdr:rowOff>99568</xdr:rowOff>
    </xdr:to>
    <xdr:sp macro="" textlink="">
      <xdr:nvSpPr>
        <xdr:cNvPr id="248" name="楕円 247"/>
        <xdr:cNvSpPr/>
      </xdr:nvSpPr>
      <xdr:spPr>
        <a:xfrm>
          <a:off x="9588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48006</xdr:rowOff>
    </xdr:from>
    <xdr:to>
      <xdr:col>55</xdr:col>
      <xdr:colOff>0</xdr:colOff>
      <xdr:row>86</xdr:row>
      <xdr:rowOff>48768</xdr:rowOff>
    </xdr:to>
    <xdr:cxnSp macro="">
      <xdr:nvCxnSpPr>
        <xdr:cNvPr id="249" name="直線コネクタ 248"/>
        <xdr:cNvCxnSpPr/>
      </xdr:nvCxnSpPr>
      <xdr:spPr>
        <a:xfrm flipV="1">
          <a:off x="9639300" y="147927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250" name="楕円 249"/>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48768</xdr:rowOff>
    </xdr:from>
    <xdr:to>
      <xdr:col>50</xdr:col>
      <xdr:colOff>114300</xdr:colOff>
      <xdr:row>86</xdr:row>
      <xdr:rowOff>57150</xdr:rowOff>
    </xdr:to>
    <xdr:cxnSp macro="">
      <xdr:nvCxnSpPr>
        <xdr:cNvPr id="251" name="直線コネクタ 250"/>
        <xdr:cNvCxnSpPr/>
      </xdr:nvCxnSpPr>
      <xdr:spPr>
        <a:xfrm flipV="1">
          <a:off x="8750300" y="147934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170942</xdr:rowOff>
    </xdr:from>
    <xdr:to>
      <xdr:col>41</xdr:col>
      <xdr:colOff>101600</xdr:colOff>
      <xdr:row>86</xdr:row>
      <xdr:rowOff>101092</xdr:rowOff>
    </xdr:to>
    <xdr:sp macro="" textlink="">
      <xdr:nvSpPr>
        <xdr:cNvPr id="252" name="楕円 251"/>
        <xdr:cNvSpPr/>
      </xdr:nvSpPr>
      <xdr:spPr>
        <a:xfrm>
          <a:off x="7810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50292</xdr:rowOff>
    </xdr:from>
    <xdr:to>
      <xdr:col>45</xdr:col>
      <xdr:colOff>177800</xdr:colOff>
      <xdr:row>86</xdr:row>
      <xdr:rowOff>57150</xdr:rowOff>
    </xdr:to>
    <xdr:cxnSp macro="">
      <xdr:nvCxnSpPr>
        <xdr:cNvPr id="253" name="直線コネクタ 252"/>
        <xdr:cNvCxnSpPr/>
      </xdr:nvCxnSpPr>
      <xdr:spPr>
        <a:xfrm>
          <a:off x="7861300" y="147949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90695</xdr:rowOff>
    </xdr:from>
    <xdr:ext cx="469744" cy="259045"/>
    <xdr:sp macro="" textlink="">
      <xdr:nvSpPr>
        <xdr:cNvPr id="254" name="n_1mainValue【福祉施設】&#10;一人当たり面積"/>
        <xdr:cNvSpPr txBox="1"/>
      </xdr:nvSpPr>
      <xdr:spPr>
        <a:xfrm>
          <a:off x="93917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255"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92219</xdr:rowOff>
    </xdr:from>
    <xdr:ext cx="469744" cy="259045"/>
    <xdr:sp macro="" textlink="">
      <xdr:nvSpPr>
        <xdr:cNvPr id="256" name="n_3mainValue【福祉施設】&#10;一人当たり面積"/>
        <xdr:cNvSpPr txBox="1"/>
      </xdr:nvSpPr>
      <xdr:spPr>
        <a:xfrm>
          <a:off x="7626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98" name="直線コネクタ 297"/>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99"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00" name="直線コネクタ 299"/>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303"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04" name="フローチャート: 判断 303"/>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05" name="フローチャート: 判断 30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306"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07" name="フローチャート: 判断 30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08"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09" name="フローチャート: 判断 308"/>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310"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316" name="楕円 315"/>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317" name="【一般廃棄物処理施設】&#10;有形固定資産減価償却率該当値テキスト"/>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318" name="楕円 317"/>
        <xdr:cNvSpPr/>
      </xdr:nvSpPr>
      <xdr:spPr>
        <a:xfrm>
          <a:off x="15430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28847</xdr:rowOff>
    </xdr:to>
    <xdr:cxnSp macro="">
      <xdr:nvCxnSpPr>
        <xdr:cNvPr id="319" name="直線コネクタ 318"/>
        <xdr:cNvCxnSpPr/>
      </xdr:nvCxnSpPr>
      <xdr:spPr>
        <a:xfrm flipV="1">
          <a:off x="15481300" y="632351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320" name="楕円 319"/>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37</xdr:row>
      <xdr:rowOff>28847</xdr:rowOff>
    </xdr:to>
    <xdr:cxnSp macro="">
      <xdr:nvCxnSpPr>
        <xdr:cNvPr id="321" name="直線コネクタ 320"/>
        <xdr:cNvCxnSpPr/>
      </xdr:nvCxnSpPr>
      <xdr:spPr>
        <a:xfrm>
          <a:off x="14592300" y="617165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46627</xdr:rowOff>
    </xdr:from>
    <xdr:to>
      <xdr:col>72</xdr:col>
      <xdr:colOff>38100</xdr:colOff>
      <xdr:row>34</xdr:row>
      <xdr:rowOff>148227</xdr:rowOff>
    </xdr:to>
    <xdr:sp macro="" textlink="">
      <xdr:nvSpPr>
        <xdr:cNvPr id="322" name="楕円 321"/>
        <xdr:cNvSpPr/>
      </xdr:nvSpPr>
      <xdr:spPr>
        <a:xfrm>
          <a:off x="13652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35</xdr:row>
      <xdr:rowOff>170906</xdr:rowOff>
    </xdr:to>
    <xdr:cxnSp macro="">
      <xdr:nvCxnSpPr>
        <xdr:cNvPr id="323" name="直線コネクタ 322"/>
        <xdr:cNvCxnSpPr/>
      </xdr:nvCxnSpPr>
      <xdr:spPr>
        <a:xfrm>
          <a:off x="13703300" y="5926727"/>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96174</xdr:rowOff>
    </xdr:from>
    <xdr:ext cx="405111" cy="259045"/>
    <xdr:sp macro="" textlink="">
      <xdr:nvSpPr>
        <xdr:cNvPr id="324" name="n_1mainValue【一般廃棄物処理施設】&#10;有形固定資産減価償却率"/>
        <xdr:cNvSpPr txBox="1"/>
      </xdr:nvSpPr>
      <xdr:spPr>
        <a:xfrm>
          <a:off x="152660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325" name="n_2mainValue【一般廃棄物処理施設】&#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164754</xdr:rowOff>
    </xdr:from>
    <xdr:ext cx="405111" cy="259045"/>
    <xdr:sp macro="" textlink="">
      <xdr:nvSpPr>
        <xdr:cNvPr id="326" name="n_3mainValue【一般廃棄物処理施設】&#10;有形固定資産減価償却率"/>
        <xdr:cNvSpPr txBox="1"/>
      </xdr:nvSpPr>
      <xdr:spPr>
        <a:xfrm>
          <a:off x="13500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0" name="テキスト ボックス 33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2" name="テキスト ボックス 34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4" name="テキスト ボックス 34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48" name="直線コネクタ 347"/>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49"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50" name="直線コネクタ 349"/>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51"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52" name="直線コネクタ 351"/>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53"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54" name="フローチャート: 判断 353"/>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55" name="フローチャート: 判断 354"/>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56"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57" name="フローチャート: 判断 356"/>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58"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59" name="フローチャート: 判断 358"/>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60"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168566</xdr:rowOff>
    </xdr:from>
    <xdr:to>
      <xdr:col>116</xdr:col>
      <xdr:colOff>114300</xdr:colOff>
      <xdr:row>41</xdr:row>
      <xdr:rowOff>98716</xdr:rowOff>
    </xdr:to>
    <xdr:sp macro="" textlink="">
      <xdr:nvSpPr>
        <xdr:cNvPr id="366" name="楕円 365"/>
        <xdr:cNvSpPr/>
      </xdr:nvSpPr>
      <xdr:spPr>
        <a:xfrm>
          <a:off x="22110700" y="70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83493</xdr:rowOff>
    </xdr:from>
    <xdr:ext cx="534377" cy="259045"/>
    <xdr:sp macro="" textlink="">
      <xdr:nvSpPr>
        <xdr:cNvPr id="367" name="【一般廃棄物処理施設】&#10;一人当たり有形固定資産（償却資産）額該当値テキスト"/>
        <xdr:cNvSpPr txBox="1"/>
      </xdr:nvSpPr>
      <xdr:spPr>
        <a:xfrm>
          <a:off x="22199600" y="6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169498</xdr:rowOff>
    </xdr:from>
    <xdr:to>
      <xdr:col>112</xdr:col>
      <xdr:colOff>38100</xdr:colOff>
      <xdr:row>41</xdr:row>
      <xdr:rowOff>99648</xdr:rowOff>
    </xdr:to>
    <xdr:sp macro="" textlink="">
      <xdr:nvSpPr>
        <xdr:cNvPr id="368" name="楕円 367"/>
        <xdr:cNvSpPr/>
      </xdr:nvSpPr>
      <xdr:spPr>
        <a:xfrm>
          <a:off x="21272500" y="70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47916</xdr:rowOff>
    </xdr:from>
    <xdr:to>
      <xdr:col>116</xdr:col>
      <xdr:colOff>63500</xdr:colOff>
      <xdr:row>41</xdr:row>
      <xdr:rowOff>48848</xdr:rowOff>
    </xdr:to>
    <xdr:cxnSp macro="">
      <xdr:nvCxnSpPr>
        <xdr:cNvPr id="369" name="直線コネクタ 368"/>
        <xdr:cNvCxnSpPr/>
      </xdr:nvCxnSpPr>
      <xdr:spPr>
        <a:xfrm flipV="1">
          <a:off x="21323300" y="7077366"/>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16611</xdr:rowOff>
    </xdr:from>
    <xdr:to>
      <xdr:col>107</xdr:col>
      <xdr:colOff>101600</xdr:colOff>
      <xdr:row>41</xdr:row>
      <xdr:rowOff>118211</xdr:rowOff>
    </xdr:to>
    <xdr:sp macro="" textlink="">
      <xdr:nvSpPr>
        <xdr:cNvPr id="370" name="楕円 369"/>
        <xdr:cNvSpPr/>
      </xdr:nvSpPr>
      <xdr:spPr>
        <a:xfrm>
          <a:off x="20383500" y="70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48848</xdr:rowOff>
    </xdr:from>
    <xdr:to>
      <xdr:col>111</xdr:col>
      <xdr:colOff>177800</xdr:colOff>
      <xdr:row>41</xdr:row>
      <xdr:rowOff>67411</xdr:rowOff>
    </xdr:to>
    <xdr:cxnSp macro="">
      <xdr:nvCxnSpPr>
        <xdr:cNvPr id="371" name="直線コネクタ 370"/>
        <xdr:cNvCxnSpPr/>
      </xdr:nvCxnSpPr>
      <xdr:spPr>
        <a:xfrm flipV="1">
          <a:off x="20434300" y="7078298"/>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30600</xdr:rowOff>
    </xdr:from>
    <xdr:to>
      <xdr:col>102</xdr:col>
      <xdr:colOff>165100</xdr:colOff>
      <xdr:row>41</xdr:row>
      <xdr:rowOff>132200</xdr:rowOff>
    </xdr:to>
    <xdr:sp macro="" textlink="">
      <xdr:nvSpPr>
        <xdr:cNvPr id="372" name="楕円 371"/>
        <xdr:cNvSpPr/>
      </xdr:nvSpPr>
      <xdr:spPr>
        <a:xfrm>
          <a:off x="19494500" y="70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67411</xdr:rowOff>
    </xdr:from>
    <xdr:to>
      <xdr:col>107</xdr:col>
      <xdr:colOff>50800</xdr:colOff>
      <xdr:row>41</xdr:row>
      <xdr:rowOff>81400</xdr:rowOff>
    </xdr:to>
    <xdr:cxnSp macro="">
      <xdr:nvCxnSpPr>
        <xdr:cNvPr id="373" name="直線コネクタ 372"/>
        <xdr:cNvCxnSpPr/>
      </xdr:nvCxnSpPr>
      <xdr:spPr>
        <a:xfrm flipV="1">
          <a:off x="19545300" y="7096861"/>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90775</xdr:rowOff>
    </xdr:from>
    <xdr:ext cx="534377" cy="259045"/>
    <xdr:sp macro="" textlink="">
      <xdr:nvSpPr>
        <xdr:cNvPr id="374" name="n_1mainValue【一般廃棄物処理施設】&#10;一人当たり有形固定資産（償却資産）額"/>
        <xdr:cNvSpPr txBox="1"/>
      </xdr:nvSpPr>
      <xdr:spPr>
        <a:xfrm>
          <a:off x="21043411" y="7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109338</xdr:rowOff>
    </xdr:from>
    <xdr:ext cx="534377" cy="259045"/>
    <xdr:sp macro="" textlink="">
      <xdr:nvSpPr>
        <xdr:cNvPr id="375" name="n_2mainValue【一般廃棄物処理施設】&#10;一人当たり有形固定資産（償却資産）額"/>
        <xdr:cNvSpPr txBox="1"/>
      </xdr:nvSpPr>
      <xdr:spPr>
        <a:xfrm>
          <a:off x="20167111" y="71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123327</xdr:rowOff>
    </xdr:from>
    <xdr:ext cx="534377" cy="259045"/>
    <xdr:sp macro="" textlink="">
      <xdr:nvSpPr>
        <xdr:cNvPr id="376" name="n_3mainValue【一般廃棄物処理施設】&#10;一人当たり有形固定資産（償却資産）額"/>
        <xdr:cNvSpPr txBox="1"/>
      </xdr:nvSpPr>
      <xdr:spPr>
        <a:xfrm>
          <a:off x="19278111" y="71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18" name="直線コネクタ 417"/>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19"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20" name="直線コネクタ 419"/>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2" name="直線コネクタ 4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23"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24" name="フローチャート: 判断 423"/>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25" name="フローチャート: 判断 42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26"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27" name="フローチャート: 判断 426"/>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428"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29" name="フローチャート: 判断 428"/>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430"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436" name="楕円 435"/>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437"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29755</xdr:rowOff>
    </xdr:from>
    <xdr:to>
      <xdr:col>81</xdr:col>
      <xdr:colOff>101600</xdr:colOff>
      <xdr:row>80</xdr:row>
      <xdr:rowOff>131355</xdr:rowOff>
    </xdr:to>
    <xdr:sp macro="" textlink="">
      <xdr:nvSpPr>
        <xdr:cNvPr id="438" name="楕円 437"/>
        <xdr:cNvSpPr/>
      </xdr:nvSpPr>
      <xdr:spPr>
        <a:xfrm>
          <a:off x="15430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80</xdr:row>
      <xdr:rowOff>80555</xdr:rowOff>
    </xdr:to>
    <xdr:cxnSp macro="">
      <xdr:nvCxnSpPr>
        <xdr:cNvPr id="439" name="直線コネクタ 438"/>
        <xdr:cNvCxnSpPr/>
      </xdr:nvCxnSpPr>
      <xdr:spPr>
        <a:xfrm flipV="1">
          <a:off x="15481300" y="13744302"/>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440" name="楕円 439"/>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150768</xdr:rowOff>
    </xdr:to>
    <xdr:cxnSp macro="">
      <xdr:nvCxnSpPr>
        <xdr:cNvPr id="441" name="直線コネクタ 440"/>
        <xdr:cNvCxnSpPr/>
      </xdr:nvCxnSpPr>
      <xdr:spPr>
        <a:xfrm flipV="1">
          <a:off x="14592300" y="137965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46082</xdr:rowOff>
    </xdr:from>
    <xdr:to>
      <xdr:col>72</xdr:col>
      <xdr:colOff>38100</xdr:colOff>
      <xdr:row>79</xdr:row>
      <xdr:rowOff>147682</xdr:rowOff>
    </xdr:to>
    <xdr:sp macro="" textlink="">
      <xdr:nvSpPr>
        <xdr:cNvPr id="442" name="楕円 441"/>
        <xdr:cNvSpPr/>
      </xdr:nvSpPr>
      <xdr:spPr>
        <a:xfrm>
          <a:off x="13652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96882</xdr:rowOff>
    </xdr:from>
    <xdr:to>
      <xdr:col>76</xdr:col>
      <xdr:colOff>114300</xdr:colOff>
      <xdr:row>80</xdr:row>
      <xdr:rowOff>150768</xdr:rowOff>
    </xdr:to>
    <xdr:cxnSp macro="">
      <xdr:nvCxnSpPr>
        <xdr:cNvPr id="443" name="直線コネクタ 442"/>
        <xdr:cNvCxnSpPr/>
      </xdr:nvCxnSpPr>
      <xdr:spPr>
        <a:xfrm>
          <a:off x="13703300" y="13641432"/>
          <a:ext cx="889000" cy="2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147882</xdr:rowOff>
    </xdr:from>
    <xdr:ext cx="405111" cy="259045"/>
    <xdr:sp macro="" textlink="">
      <xdr:nvSpPr>
        <xdr:cNvPr id="444" name="n_1mainValue【消防施設】&#10;有形固定資産減価償却率"/>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445" name="n_2mainValue【消防施設】&#10;有形固定資産減価償却率"/>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164209</xdr:rowOff>
    </xdr:from>
    <xdr:ext cx="405111" cy="259045"/>
    <xdr:sp macro="" textlink="">
      <xdr:nvSpPr>
        <xdr:cNvPr id="446" name="n_3mainValue【消防施設】&#10;有形固定資産減価償却率"/>
        <xdr:cNvSpPr txBox="1"/>
      </xdr:nvSpPr>
      <xdr:spPr>
        <a:xfrm>
          <a:off x="13500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7" name="直線コネクタ 4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8" name="テキスト ボックス 4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9" name="直線コネクタ 4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0" name="テキスト ボックス 4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1" name="直線コネクタ 4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2" name="テキスト ボックス 4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3" name="直線コネクタ 4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4" name="テキスト ボックス 4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5" name="直線コネクタ 4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6" name="テキスト ボックス 4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468" name="直線コネクタ 46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46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470" name="直線コネクタ 46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47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472" name="直線コネクタ 47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47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474" name="フローチャート: 判断 47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475" name="フローチャート: 判断 47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476"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477" name="フローチャート: 判断 476"/>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478" name="n_2ave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479" name="フローチャート: 判断 47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480"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89712</xdr:rowOff>
    </xdr:from>
    <xdr:to>
      <xdr:col>116</xdr:col>
      <xdr:colOff>114300</xdr:colOff>
      <xdr:row>86</xdr:row>
      <xdr:rowOff>19862</xdr:rowOff>
    </xdr:to>
    <xdr:sp macro="" textlink="">
      <xdr:nvSpPr>
        <xdr:cNvPr id="486" name="楕円 485"/>
        <xdr:cNvSpPr/>
      </xdr:nvSpPr>
      <xdr:spPr>
        <a:xfrm>
          <a:off x="22110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39335</xdr:rowOff>
    </xdr:from>
    <xdr:ext cx="469744" cy="259045"/>
    <xdr:sp macro="" textlink="">
      <xdr:nvSpPr>
        <xdr:cNvPr id="487" name="【消防施設】&#10;一人当たり面積該当値テキスト"/>
        <xdr:cNvSpPr txBox="1"/>
      </xdr:nvSpPr>
      <xdr:spPr>
        <a:xfrm>
          <a:off x="22199600" y="1461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488" name="楕円 48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140512</xdr:rowOff>
    </xdr:from>
    <xdr:to>
      <xdr:col>116</xdr:col>
      <xdr:colOff>63500</xdr:colOff>
      <xdr:row>85</xdr:row>
      <xdr:rowOff>140970</xdr:rowOff>
    </xdr:to>
    <xdr:cxnSp macro="">
      <xdr:nvCxnSpPr>
        <xdr:cNvPr id="489" name="直線コネクタ 488"/>
        <xdr:cNvCxnSpPr/>
      </xdr:nvCxnSpPr>
      <xdr:spPr>
        <a:xfrm flipV="1">
          <a:off x="21323300" y="1471376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98858</xdr:rowOff>
    </xdr:from>
    <xdr:to>
      <xdr:col>107</xdr:col>
      <xdr:colOff>101600</xdr:colOff>
      <xdr:row>86</xdr:row>
      <xdr:rowOff>29008</xdr:rowOff>
    </xdr:to>
    <xdr:sp macro="" textlink="">
      <xdr:nvSpPr>
        <xdr:cNvPr id="490" name="楕円 489"/>
        <xdr:cNvSpPr/>
      </xdr:nvSpPr>
      <xdr:spPr>
        <a:xfrm>
          <a:off x="20383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149658</xdr:rowOff>
    </xdr:to>
    <xdr:cxnSp macro="">
      <xdr:nvCxnSpPr>
        <xdr:cNvPr id="491" name="直線コネクタ 490"/>
        <xdr:cNvCxnSpPr/>
      </xdr:nvCxnSpPr>
      <xdr:spPr>
        <a:xfrm flipV="1">
          <a:off x="20434300" y="1471422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91999</xdr:rowOff>
    </xdr:from>
    <xdr:to>
      <xdr:col>102</xdr:col>
      <xdr:colOff>165100</xdr:colOff>
      <xdr:row>86</xdr:row>
      <xdr:rowOff>22149</xdr:rowOff>
    </xdr:to>
    <xdr:sp macro="" textlink="">
      <xdr:nvSpPr>
        <xdr:cNvPr id="492" name="楕円 491"/>
        <xdr:cNvSpPr/>
      </xdr:nvSpPr>
      <xdr:spPr>
        <a:xfrm>
          <a:off x="19494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142799</xdr:rowOff>
    </xdr:from>
    <xdr:to>
      <xdr:col>107</xdr:col>
      <xdr:colOff>50800</xdr:colOff>
      <xdr:row>85</xdr:row>
      <xdr:rowOff>149658</xdr:rowOff>
    </xdr:to>
    <xdr:cxnSp macro="">
      <xdr:nvCxnSpPr>
        <xdr:cNvPr id="493" name="直線コネクタ 492"/>
        <xdr:cNvCxnSpPr/>
      </xdr:nvCxnSpPr>
      <xdr:spPr>
        <a:xfrm>
          <a:off x="19545300" y="1471604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36847</xdr:rowOff>
    </xdr:from>
    <xdr:ext cx="469744" cy="259045"/>
    <xdr:sp macro="" textlink="">
      <xdr:nvSpPr>
        <xdr:cNvPr id="494" name="n_1mainValue【消防施設】&#10;一人当たり面積"/>
        <xdr:cNvSpPr txBox="1"/>
      </xdr:nvSpPr>
      <xdr:spPr>
        <a:xfrm>
          <a:off x="21075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45535</xdr:rowOff>
    </xdr:from>
    <xdr:ext cx="469744" cy="259045"/>
    <xdr:sp macro="" textlink="">
      <xdr:nvSpPr>
        <xdr:cNvPr id="495" name="n_2mainValue【消防施設】&#10;一人当たり面積"/>
        <xdr:cNvSpPr txBox="1"/>
      </xdr:nvSpPr>
      <xdr:spPr>
        <a:xfrm>
          <a:off x="20199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38676</xdr:rowOff>
    </xdr:from>
    <xdr:ext cx="469744" cy="259045"/>
    <xdr:sp macro="" textlink="">
      <xdr:nvSpPr>
        <xdr:cNvPr id="496" name="n_3mainValue【消防施設】&#10;一人当たり面積"/>
        <xdr:cNvSpPr txBox="1"/>
      </xdr:nvSpPr>
      <xdr:spPr>
        <a:xfrm>
          <a:off x="19310427" y="1444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7" name="テキスト ボックス 5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8" name="直線コネクタ 5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9" name="テキスト ボックス 5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0" name="直線コネクタ 5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1" name="テキスト ボックス 5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2" name="直線コネクタ 5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3" name="テキスト ボックス 5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4" name="直線コネクタ 5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5" name="テキスト ボックス 5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6" name="直線コネクタ 5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7" name="テキスト ボックス 5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21" name="直線コネクタ 520"/>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22"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23" name="直線コネクタ 522"/>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4"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5" name="直線コネクタ 52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26"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27" name="フローチャート: 判断 52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28" name="フローチャート: 判断 527"/>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29"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30" name="フローチャート: 判断 529"/>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31"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32" name="フローチャート: 判断 531"/>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33"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539" name="楕円 538"/>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540" name="【庁舎】&#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80645</xdr:rowOff>
    </xdr:from>
    <xdr:to>
      <xdr:col>81</xdr:col>
      <xdr:colOff>101600</xdr:colOff>
      <xdr:row>106</xdr:row>
      <xdr:rowOff>10795</xdr:rowOff>
    </xdr:to>
    <xdr:sp macro="" textlink="">
      <xdr:nvSpPr>
        <xdr:cNvPr id="541" name="楕円 540"/>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131445</xdr:rowOff>
    </xdr:to>
    <xdr:cxnSp macro="">
      <xdr:nvCxnSpPr>
        <xdr:cNvPr id="542" name="直線コネクタ 541"/>
        <xdr:cNvCxnSpPr/>
      </xdr:nvCxnSpPr>
      <xdr:spPr>
        <a:xfrm flipV="1">
          <a:off x="15481300" y="1809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543" name="楕円 542"/>
        <xdr:cNvSpPr/>
      </xdr:nvSpPr>
      <xdr:spPr>
        <a:xfrm>
          <a:off x="1454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105</xdr:row>
      <xdr:rowOff>169545</xdr:rowOff>
    </xdr:to>
    <xdr:cxnSp macro="">
      <xdr:nvCxnSpPr>
        <xdr:cNvPr id="544" name="直線コネクタ 543"/>
        <xdr:cNvCxnSpPr/>
      </xdr:nvCxnSpPr>
      <xdr:spPr>
        <a:xfrm flipV="1">
          <a:off x="14592300" y="1813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156845</xdr:rowOff>
    </xdr:from>
    <xdr:to>
      <xdr:col>72</xdr:col>
      <xdr:colOff>38100</xdr:colOff>
      <xdr:row>106</xdr:row>
      <xdr:rowOff>86995</xdr:rowOff>
    </xdr:to>
    <xdr:sp macro="" textlink="">
      <xdr:nvSpPr>
        <xdr:cNvPr id="545" name="楕円 544"/>
        <xdr:cNvSpPr/>
      </xdr:nvSpPr>
      <xdr:spPr>
        <a:xfrm>
          <a:off x="13652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36195</xdr:rowOff>
    </xdr:to>
    <xdr:cxnSp macro="">
      <xdr:nvCxnSpPr>
        <xdr:cNvPr id="546" name="直線コネクタ 545"/>
        <xdr:cNvCxnSpPr/>
      </xdr:nvCxnSpPr>
      <xdr:spPr>
        <a:xfrm flipV="1">
          <a:off x="13703300" y="1817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1922</xdr:rowOff>
    </xdr:from>
    <xdr:ext cx="405111" cy="259045"/>
    <xdr:sp macro="" textlink="">
      <xdr:nvSpPr>
        <xdr:cNvPr id="547" name="n_1mainValue【庁舎】&#10;有形固定資産減価償却率"/>
        <xdr:cNvSpPr txBox="1"/>
      </xdr:nvSpPr>
      <xdr:spPr>
        <a:xfrm>
          <a:off x="15266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548" name="n_2mainValue【庁舎】&#10;有形固定資産減価償却率"/>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78122</xdr:rowOff>
    </xdr:from>
    <xdr:ext cx="405111" cy="259045"/>
    <xdr:sp macro="" textlink="">
      <xdr:nvSpPr>
        <xdr:cNvPr id="549" name="n_3mainValue【庁舎】&#10;有形固定資産減価償却率"/>
        <xdr:cNvSpPr txBox="1"/>
      </xdr:nvSpPr>
      <xdr:spPr>
        <a:xfrm>
          <a:off x="13500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63" name="テキスト ボックス 562"/>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65" name="テキスト ボックス 564"/>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67" name="テキスト ボックス 566"/>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69" name="テキスト ボックス 568"/>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71" name="直線コネクタ 570"/>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72"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73" name="直線コネクタ 572"/>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74"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75" name="直線コネクタ 574"/>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76"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77" name="フローチャート: 判断 576"/>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78" name="フローチャート: 判断 577"/>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579"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80" name="フローチャート: 判断 579"/>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581" name="n_2aveValue【庁舎】&#10;一人当たり面積"/>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82" name="フローチャート: 判断 581"/>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583"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21642</xdr:rowOff>
    </xdr:from>
    <xdr:to>
      <xdr:col>116</xdr:col>
      <xdr:colOff>114300</xdr:colOff>
      <xdr:row>108</xdr:row>
      <xdr:rowOff>123242</xdr:rowOff>
    </xdr:to>
    <xdr:sp macro="" textlink="">
      <xdr:nvSpPr>
        <xdr:cNvPr id="589" name="楕円 588"/>
        <xdr:cNvSpPr/>
      </xdr:nvSpPr>
      <xdr:spPr>
        <a:xfrm>
          <a:off x="22110700" y="185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90"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21682</xdr:rowOff>
    </xdr:from>
    <xdr:to>
      <xdr:col>112</xdr:col>
      <xdr:colOff>38100</xdr:colOff>
      <xdr:row>108</xdr:row>
      <xdr:rowOff>123282</xdr:rowOff>
    </xdr:to>
    <xdr:sp macro="" textlink="">
      <xdr:nvSpPr>
        <xdr:cNvPr id="591" name="楕円 590"/>
        <xdr:cNvSpPr/>
      </xdr:nvSpPr>
      <xdr:spPr>
        <a:xfrm>
          <a:off x="21272500" y="185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72442</xdr:rowOff>
    </xdr:from>
    <xdr:to>
      <xdr:col>116</xdr:col>
      <xdr:colOff>63500</xdr:colOff>
      <xdr:row>108</xdr:row>
      <xdr:rowOff>72482</xdr:rowOff>
    </xdr:to>
    <xdr:cxnSp macro="">
      <xdr:nvCxnSpPr>
        <xdr:cNvPr id="592" name="直線コネクタ 591"/>
        <xdr:cNvCxnSpPr/>
      </xdr:nvCxnSpPr>
      <xdr:spPr>
        <a:xfrm flipV="1">
          <a:off x="21323300" y="18589042"/>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21903</xdr:rowOff>
    </xdr:from>
    <xdr:to>
      <xdr:col>107</xdr:col>
      <xdr:colOff>101600</xdr:colOff>
      <xdr:row>108</xdr:row>
      <xdr:rowOff>123503</xdr:rowOff>
    </xdr:to>
    <xdr:sp macro="" textlink="">
      <xdr:nvSpPr>
        <xdr:cNvPr id="593" name="楕円 592"/>
        <xdr:cNvSpPr/>
      </xdr:nvSpPr>
      <xdr:spPr>
        <a:xfrm>
          <a:off x="20383500" y="185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72482</xdr:rowOff>
    </xdr:from>
    <xdr:to>
      <xdr:col>111</xdr:col>
      <xdr:colOff>177800</xdr:colOff>
      <xdr:row>108</xdr:row>
      <xdr:rowOff>72703</xdr:rowOff>
    </xdr:to>
    <xdr:cxnSp macro="">
      <xdr:nvCxnSpPr>
        <xdr:cNvPr id="594" name="直線コネクタ 593"/>
        <xdr:cNvCxnSpPr/>
      </xdr:nvCxnSpPr>
      <xdr:spPr>
        <a:xfrm flipV="1">
          <a:off x="20434300" y="18589082"/>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21239</xdr:rowOff>
    </xdr:from>
    <xdr:to>
      <xdr:col>102</xdr:col>
      <xdr:colOff>165100</xdr:colOff>
      <xdr:row>108</xdr:row>
      <xdr:rowOff>122839</xdr:rowOff>
    </xdr:to>
    <xdr:sp macro="" textlink="">
      <xdr:nvSpPr>
        <xdr:cNvPr id="595" name="楕円 594"/>
        <xdr:cNvSpPr/>
      </xdr:nvSpPr>
      <xdr:spPr>
        <a:xfrm>
          <a:off x="19494500" y="18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72039</xdr:rowOff>
    </xdr:from>
    <xdr:to>
      <xdr:col>107</xdr:col>
      <xdr:colOff>50800</xdr:colOff>
      <xdr:row>108</xdr:row>
      <xdr:rowOff>72703</xdr:rowOff>
    </xdr:to>
    <xdr:cxnSp macro="">
      <xdr:nvCxnSpPr>
        <xdr:cNvPr id="596" name="直線コネクタ 595"/>
        <xdr:cNvCxnSpPr/>
      </xdr:nvCxnSpPr>
      <xdr:spPr>
        <a:xfrm>
          <a:off x="19545300" y="18588639"/>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139809</xdr:rowOff>
    </xdr:from>
    <xdr:ext cx="469744" cy="259045"/>
    <xdr:sp macro="" textlink="">
      <xdr:nvSpPr>
        <xdr:cNvPr id="597" name="n_1mainValue【庁舎】&#10;一人当たり面積"/>
        <xdr:cNvSpPr txBox="1"/>
      </xdr:nvSpPr>
      <xdr:spPr>
        <a:xfrm>
          <a:off x="21075727" y="183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140030</xdr:rowOff>
    </xdr:from>
    <xdr:ext cx="469744" cy="259045"/>
    <xdr:sp macro="" textlink="">
      <xdr:nvSpPr>
        <xdr:cNvPr id="598" name="n_2mainValue【庁舎】&#10;一人当たり面積"/>
        <xdr:cNvSpPr txBox="1"/>
      </xdr:nvSpPr>
      <xdr:spPr>
        <a:xfrm>
          <a:off x="20199427" y="183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139366</xdr:rowOff>
    </xdr:from>
    <xdr:ext cx="469744" cy="259045"/>
    <xdr:sp macro="" textlink="">
      <xdr:nvSpPr>
        <xdr:cNvPr id="599" name="n_3mainValue【庁舎】&#10;一人当たり面積"/>
        <xdr:cNvSpPr txBox="1"/>
      </xdr:nvSpPr>
      <xdr:spPr>
        <a:xfrm>
          <a:off x="19310427" y="1831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（地域福祉センター）</a:t>
          </a:r>
          <a:r>
            <a:rPr kumimoji="1" lang="ja-JP" altLang="ja-JP" sz="1100">
              <a:solidFill>
                <a:schemeClr val="dk1"/>
              </a:solidFill>
              <a:effectLst/>
              <a:latin typeface="+mn-lt"/>
              <a:ea typeface="+mn-ea"/>
              <a:cs typeface="+mn-cs"/>
            </a:rPr>
            <a:t>について、類似団体平均と比較し大幅に減価償却率が上回っているため、より安全な施設運営に向け、適正な管理に努める。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財政力指数については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xdr:cNvCxnSpPr/>
      </xdr:nvCxnSpPr>
      <xdr:spPr>
        <a:xfrm>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117324</xdr:rowOff>
    </xdr:from>
    <xdr:to>
      <xdr:col>11</xdr:col>
      <xdr:colOff>31750</xdr:colOff>
      <xdr:row>42</xdr:row>
      <xdr:rowOff>140305</xdr:rowOff>
    </xdr:to>
    <xdr:cxnSp macro="">
      <xdr:nvCxnSpPr>
        <xdr:cNvPr id="79" name="直線コネクタ 78"/>
        <xdr:cNvCxnSpPr/>
      </xdr:nvCxnSpPr>
      <xdr:spPr>
        <a:xfrm>
          <a:off x="1447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97" name="楕円 96"/>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98" name="テキスト ボックス 97"/>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経常収支比率については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分母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である経常経費充当一般財源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の中で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町民税の譲渡所得が一時的に大きく増加したことであるため、実際は経常的な財源となり得るものでは無いと考える。より一層の町税等における徴収強化を行い、貴重な財源の適切な確保を進めるとともに、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国と基調を合わせた歳出改革に取り組み、効率的な行財政運営に努める。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41529</xdr:rowOff>
    </xdr:from>
    <xdr:to>
      <xdr:col>23</xdr:col>
      <xdr:colOff>133350</xdr:colOff>
      <xdr:row>66</xdr:row>
      <xdr:rowOff>58420</xdr:rowOff>
    </xdr:to>
    <xdr:cxnSp macro="">
      <xdr:nvCxnSpPr>
        <xdr:cNvPr id="131" name="直線コネクタ 130"/>
        <xdr:cNvCxnSpPr/>
      </xdr:nvCxnSpPr>
      <xdr:spPr>
        <a:xfrm flipV="1">
          <a:off x="4114800" y="1135722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58420</xdr:rowOff>
    </xdr:to>
    <xdr:cxnSp macro="">
      <xdr:nvCxnSpPr>
        <xdr:cNvPr id="134" name="直線コネクタ 133"/>
        <xdr:cNvCxnSpPr/>
      </xdr:nvCxnSpPr>
      <xdr:spPr>
        <a:xfrm>
          <a:off x="3225800" y="1135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126111</xdr:rowOff>
    </xdr:from>
    <xdr:to>
      <xdr:col>15</xdr:col>
      <xdr:colOff>82550</xdr:colOff>
      <xdr:row>66</xdr:row>
      <xdr:rowOff>39116</xdr:rowOff>
    </xdr:to>
    <xdr:cxnSp macro="">
      <xdr:nvCxnSpPr>
        <xdr:cNvPr id="137" name="直線コネクタ 136"/>
        <xdr:cNvCxnSpPr/>
      </xdr:nvCxnSpPr>
      <xdr:spPr>
        <a:xfrm>
          <a:off x="2336800" y="1127036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126111</xdr:rowOff>
    </xdr:from>
    <xdr:to>
      <xdr:col>11</xdr:col>
      <xdr:colOff>31750</xdr:colOff>
      <xdr:row>66</xdr:row>
      <xdr:rowOff>27051</xdr:rowOff>
    </xdr:to>
    <xdr:cxnSp macro="">
      <xdr:nvCxnSpPr>
        <xdr:cNvPr id="140" name="直線コネクタ 139"/>
        <xdr:cNvCxnSpPr/>
      </xdr:nvCxnSpPr>
      <xdr:spPr>
        <a:xfrm flipV="1">
          <a:off x="1447800" y="1127036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162179</xdr:rowOff>
    </xdr:from>
    <xdr:to>
      <xdr:col>23</xdr:col>
      <xdr:colOff>184150</xdr:colOff>
      <xdr:row>66</xdr:row>
      <xdr:rowOff>92329</xdr:rowOff>
    </xdr:to>
    <xdr:sp macro="" textlink="">
      <xdr:nvSpPr>
        <xdr:cNvPr id="150" name="楕円 149"/>
        <xdr:cNvSpPr/>
      </xdr:nvSpPr>
      <xdr:spPr>
        <a:xfrm>
          <a:off x="49022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134256</xdr:rowOff>
    </xdr:from>
    <xdr:ext cx="762000" cy="259045"/>
    <xdr:sp macro="" textlink="">
      <xdr:nvSpPr>
        <xdr:cNvPr id="151" name="財政構造の弾力性該当値テキスト"/>
        <xdr:cNvSpPr txBox="1"/>
      </xdr:nvSpPr>
      <xdr:spPr>
        <a:xfrm>
          <a:off x="5041900" y="1127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2" name="楕円 151"/>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3" name="テキスト ボックス 15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75311</xdr:rowOff>
    </xdr:from>
    <xdr:to>
      <xdr:col>11</xdr:col>
      <xdr:colOff>82550</xdr:colOff>
      <xdr:row>66</xdr:row>
      <xdr:rowOff>5461</xdr:rowOff>
    </xdr:to>
    <xdr:sp macro="" textlink="">
      <xdr:nvSpPr>
        <xdr:cNvPr id="156" name="楕円 155"/>
        <xdr:cNvSpPr/>
      </xdr:nvSpPr>
      <xdr:spPr>
        <a:xfrm>
          <a:off x="2286000" y="112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161688</xdr:rowOff>
    </xdr:from>
    <xdr:ext cx="762000" cy="259045"/>
    <xdr:sp macro="" textlink="">
      <xdr:nvSpPr>
        <xdr:cNvPr id="157" name="テキスト ボックス 156"/>
        <xdr:cNvSpPr txBox="1"/>
      </xdr:nvSpPr>
      <xdr:spPr>
        <a:xfrm>
          <a:off x="1955800" y="1130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147701</xdr:rowOff>
    </xdr:from>
    <xdr:to>
      <xdr:col>7</xdr:col>
      <xdr:colOff>31750</xdr:colOff>
      <xdr:row>66</xdr:row>
      <xdr:rowOff>77851</xdr:rowOff>
    </xdr:to>
    <xdr:sp macro="" textlink="">
      <xdr:nvSpPr>
        <xdr:cNvPr id="158" name="楕円 157"/>
        <xdr:cNvSpPr/>
      </xdr:nvSpPr>
      <xdr:spPr>
        <a:xfrm>
          <a:off x="1397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62628</xdr:rowOff>
    </xdr:from>
    <xdr:ext cx="762000" cy="259045"/>
    <xdr:sp macro="" textlink="">
      <xdr:nvSpPr>
        <xdr:cNvPr id="159" name="テキスト ボックス 158"/>
        <xdr:cNvSpPr txBox="1"/>
      </xdr:nvSpPr>
      <xdr:spPr>
        <a:xfrm>
          <a:off x="1066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6,998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9,563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円増加した。類似団体平均と比較して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2,678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円下回っているのは、消防業務を一部事務組合で行っていることが主要因である。直近</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があるためである。無駄を排除し簡素で効率的な事業実施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2384</xdr:rowOff>
    </xdr:from>
    <xdr:to>
      <xdr:col>23</xdr:col>
      <xdr:colOff>133350</xdr:colOff>
      <xdr:row>83</xdr:row>
      <xdr:rowOff>40844</xdr:rowOff>
    </xdr:to>
    <xdr:cxnSp macro="">
      <xdr:nvCxnSpPr>
        <xdr:cNvPr id="194" name="直線コネクタ 193"/>
        <xdr:cNvCxnSpPr/>
      </xdr:nvCxnSpPr>
      <xdr:spPr>
        <a:xfrm>
          <a:off x="4114800" y="14232734"/>
          <a:ext cx="8382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152547</xdr:rowOff>
    </xdr:from>
    <xdr:to>
      <xdr:col>19</xdr:col>
      <xdr:colOff>133350</xdr:colOff>
      <xdr:row>83</xdr:row>
      <xdr:rowOff>2384</xdr:rowOff>
    </xdr:to>
    <xdr:cxnSp macro="">
      <xdr:nvCxnSpPr>
        <xdr:cNvPr id="197" name="直線コネクタ 196"/>
        <xdr:cNvCxnSpPr/>
      </xdr:nvCxnSpPr>
      <xdr:spPr>
        <a:xfrm>
          <a:off x="3225800" y="1421144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106569</xdr:rowOff>
    </xdr:from>
    <xdr:to>
      <xdr:col>15</xdr:col>
      <xdr:colOff>82550</xdr:colOff>
      <xdr:row>82</xdr:row>
      <xdr:rowOff>152547</xdr:rowOff>
    </xdr:to>
    <xdr:cxnSp macro="">
      <xdr:nvCxnSpPr>
        <xdr:cNvPr id="200" name="直線コネクタ 199"/>
        <xdr:cNvCxnSpPr/>
      </xdr:nvCxnSpPr>
      <xdr:spPr>
        <a:xfrm>
          <a:off x="2336800" y="14165469"/>
          <a:ext cx="8890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66114</xdr:rowOff>
    </xdr:from>
    <xdr:to>
      <xdr:col>11</xdr:col>
      <xdr:colOff>31750</xdr:colOff>
      <xdr:row>82</xdr:row>
      <xdr:rowOff>106569</xdr:rowOff>
    </xdr:to>
    <xdr:cxnSp macro="">
      <xdr:nvCxnSpPr>
        <xdr:cNvPr id="203" name="直線コネクタ 202"/>
        <xdr:cNvCxnSpPr/>
      </xdr:nvCxnSpPr>
      <xdr:spPr>
        <a:xfrm>
          <a:off x="1447800" y="14125014"/>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161494</xdr:rowOff>
    </xdr:from>
    <xdr:to>
      <xdr:col>23</xdr:col>
      <xdr:colOff>184150</xdr:colOff>
      <xdr:row>83</xdr:row>
      <xdr:rowOff>91644</xdr:rowOff>
    </xdr:to>
    <xdr:sp macro="" textlink="">
      <xdr:nvSpPr>
        <xdr:cNvPr id="213" name="楕円 212"/>
        <xdr:cNvSpPr/>
      </xdr:nvSpPr>
      <xdr:spPr>
        <a:xfrm>
          <a:off x="4902200" y="142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6571</xdr:rowOff>
    </xdr:from>
    <xdr:ext cx="762000" cy="259045"/>
    <xdr:sp macro="" textlink="">
      <xdr:nvSpPr>
        <xdr:cNvPr id="214" name="人件費・物件費等の状況該当値テキスト"/>
        <xdr:cNvSpPr txBox="1"/>
      </xdr:nvSpPr>
      <xdr:spPr>
        <a:xfrm>
          <a:off x="5041900" y="1406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123034</xdr:rowOff>
    </xdr:from>
    <xdr:to>
      <xdr:col>19</xdr:col>
      <xdr:colOff>184150</xdr:colOff>
      <xdr:row>83</xdr:row>
      <xdr:rowOff>53184</xdr:rowOff>
    </xdr:to>
    <xdr:sp macro="" textlink="">
      <xdr:nvSpPr>
        <xdr:cNvPr id="215" name="楕円 214"/>
        <xdr:cNvSpPr/>
      </xdr:nvSpPr>
      <xdr:spPr>
        <a:xfrm>
          <a:off x="4064000" y="141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63361</xdr:rowOff>
    </xdr:from>
    <xdr:ext cx="736600" cy="259045"/>
    <xdr:sp macro="" textlink="">
      <xdr:nvSpPr>
        <xdr:cNvPr id="216" name="テキスト ボックス 215"/>
        <xdr:cNvSpPr txBox="1"/>
      </xdr:nvSpPr>
      <xdr:spPr>
        <a:xfrm>
          <a:off x="3733800" y="1395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101747</xdr:rowOff>
    </xdr:from>
    <xdr:to>
      <xdr:col>15</xdr:col>
      <xdr:colOff>133350</xdr:colOff>
      <xdr:row>83</xdr:row>
      <xdr:rowOff>31897</xdr:rowOff>
    </xdr:to>
    <xdr:sp macro="" textlink="">
      <xdr:nvSpPr>
        <xdr:cNvPr id="217" name="楕円 216"/>
        <xdr:cNvSpPr/>
      </xdr:nvSpPr>
      <xdr:spPr>
        <a:xfrm>
          <a:off x="31750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42074</xdr:rowOff>
    </xdr:from>
    <xdr:ext cx="762000" cy="259045"/>
    <xdr:sp macro="" textlink="">
      <xdr:nvSpPr>
        <xdr:cNvPr id="218" name="テキスト ボックス 217"/>
        <xdr:cNvSpPr txBox="1"/>
      </xdr:nvSpPr>
      <xdr:spPr>
        <a:xfrm>
          <a:off x="2844800" y="139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55769</xdr:rowOff>
    </xdr:from>
    <xdr:to>
      <xdr:col>11</xdr:col>
      <xdr:colOff>82550</xdr:colOff>
      <xdr:row>82</xdr:row>
      <xdr:rowOff>157369</xdr:rowOff>
    </xdr:to>
    <xdr:sp macro="" textlink="">
      <xdr:nvSpPr>
        <xdr:cNvPr id="219" name="楕円 218"/>
        <xdr:cNvSpPr/>
      </xdr:nvSpPr>
      <xdr:spPr>
        <a:xfrm>
          <a:off x="2286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167546</xdr:rowOff>
    </xdr:from>
    <xdr:ext cx="762000" cy="259045"/>
    <xdr:sp macro="" textlink="">
      <xdr:nvSpPr>
        <xdr:cNvPr id="220" name="テキスト ボックス 219"/>
        <xdr:cNvSpPr txBox="1"/>
      </xdr:nvSpPr>
      <xdr:spPr>
        <a:xfrm>
          <a:off x="1955800" y="138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15314</xdr:rowOff>
    </xdr:from>
    <xdr:to>
      <xdr:col>7</xdr:col>
      <xdr:colOff>31750</xdr:colOff>
      <xdr:row>82</xdr:row>
      <xdr:rowOff>116914</xdr:rowOff>
    </xdr:to>
    <xdr:sp macro="" textlink="">
      <xdr:nvSpPr>
        <xdr:cNvPr id="221" name="楕円 220"/>
        <xdr:cNvSpPr/>
      </xdr:nvSpPr>
      <xdr:spPr>
        <a:xfrm>
          <a:off x="1397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127091</xdr:rowOff>
    </xdr:from>
    <xdr:ext cx="762000" cy="259045"/>
    <xdr:sp macro="" textlink="">
      <xdr:nvSpPr>
        <xdr:cNvPr id="222" name="テキスト ボックス 221"/>
        <xdr:cNvSpPr txBox="1"/>
      </xdr:nvSpPr>
      <xdr:spPr>
        <a:xfrm>
          <a:off x="1066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年度と同値となった。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町にとって適正でかつ住民の理解が得られる給与水準の維持に努めていく。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8" name="直線コネクタ 257"/>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1" name="直線コネクタ 260"/>
        <xdr:cNvCxnSpPr/>
      </xdr:nvCxnSpPr>
      <xdr:spPr>
        <a:xfrm flipV="1">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86</xdr:row>
      <xdr:rowOff>67129</xdr:rowOff>
    </xdr:to>
    <xdr:cxnSp macro="">
      <xdr:nvCxnSpPr>
        <xdr:cNvPr id="264" name="直線コネクタ 263"/>
        <xdr:cNvCxnSpPr/>
      </xdr:nvCxnSpPr>
      <xdr:spPr>
        <a:xfrm>
          <a:off x="14401800" y="145935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20259</xdr:rowOff>
    </xdr:to>
    <xdr:cxnSp macro="">
      <xdr:nvCxnSpPr>
        <xdr:cNvPr id="267" name="直線コネクタ 266"/>
        <xdr:cNvCxnSpPr/>
      </xdr:nvCxnSpPr>
      <xdr:spPr>
        <a:xfrm>
          <a:off x="13512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人口千人当たり職員数は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これまでは退職職員の不補充などにより人員の削減を行ってきたが、平成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年度を初年度として新たに策定された定員適正化計画では、より適正な職員配置の観点から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名の増員が計画されているため、人口の減少要因を除けば当数値は今後増加傾向にあると見込んでいる。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37133</xdr:rowOff>
    </xdr:to>
    <xdr:cxnSp macro="">
      <xdr:nvCxnSpPr>
        <xdr:cNvPr id="323" name="直線コネクタ 322"/>
        <xdr:cNvCxnSpPr/>
      </xdr:nvCxnSpPr>
      <xdr:spPr>
        <a:xfrm flipV="1">
          <a:off x="16179800" y="10150384"/>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37133</xdr:rowOff>
    </xdr:from>
    <xdr:to>
      <xdr:col>77</xdr:col>
      <xdr:colOff>44450</xdr:colOff>
      <xdr:row>59</xdr:row>
      <xdr:rowOff>49772</xdr:rowOff>
    </xdr:to>
    <xdr:cxnSp macro="">
      <xdr:nvCxnSpPr>
        <xdr:cNvPr id="326" name="直線コネクタ 325"/>
        <xdr:cNvCxnSpPr/>
      </xdr:nvCxnSpPr>
      <xdr:spPr>
        <a:xfrm flipV="1">
          <a:off x="15290800" y="1015268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49772</xdr:rowOff>
    </xdr:from>
    <xdr:to>
      <xdr:col>72</xdr:col>
      <xdr:colOff>203200</xdr:colOff>
      <xdr:row>59</xdr:row>
      <xdr:rowOff>52070</xdr:rowOff>
    </xdr:to>
    <xdr:cxnSp macro="">
      <xdr:nvCxnSpPr>
        <xdr:cNvPr id="329" name="直線コネクタ 328"/>
        <xdr:cNvCxnSpPr/>
      </xdr:nvCxnSpPr>
      <xdr:spPr>
        <a:xfrm flipV="1">
          <a:off x="14401800" y="1016532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41728</xdr:rowOff>
    </xdr:from>
    <xdr:to>
      <xdr:col>68</xdr:col>
      <xdr:colOff>152400</xdr:colOff>
      <xdr:row>59</xdr:row>
      <xdr:rowOff>52070</xdr:rowOff>
    </xdr:to>
    <xdr:cxnSp macro="">
      <xdr:nvCxnSpPr>
        <xdr:cNvPr id="332" name="直線コネクタ 331"/>
        <xdr:cNvCxnSpPr/>
      </xdr:nvCxnSpPr>
      <xdr:spPr>
        <a:xfrm>
          <a:off x="13512800" y="101572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2" name="楕円 341"/>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561</xdr:rowOff>
    </xdr:from>
    <xdr:ext cx="762000" cy="259045"/>
    <xdr:sp macro="" textlink="">
      <xdr:nvSpPr>
        <xdr:cNvPr id="343" name="定員管理の状況該当値テキスト"/>
        <xdr:cNvSpPr txBox="1"/>
      </xdr:nvSpPr>
      <xdr:spPr>
        <a:xfrm>
          <a:off x="17106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157783</xdr:rowOff>
    </xdr:from>
    <xdr:to>
      <xdr:col>77</xdr:col>
      <xdr:colOff>95250</xdr:colOff>
      <xdr:row>59</xdr:row>
      <xdr:rowOff>87933</xdr:rowOff>
    </xdr:to>
    <xdr:sp macro="" textlink="">
      <xdr:nvSpPr>
        <xdr:cNvPr id="344" name="楕円 343"/>
        <xdr:cNvSpPr/>
      </xdr:nvSpPr>
      <xdr:spPr>
        <a:xfrm>
          <a:off x="16129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98110</xdr:rowOff>
    </xdr:from>
    <xdr:ext cx="736600" cy="259045"/>
    <xdr:sp macro="" textlink="">
      <xdr:nvSpPr>
        <xdr:cNvPr id="345" name="テキスト ボックス 344"/>
        <xdr:cNvSpPr txBox="1"/>
      </xdr:nvSpPr>
      <xdr:spPr>
        <a:xfrm>
          <a:off x="15798800" y="987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170422</xdr:rowOff>
    </xdr:from>
    <xdr:to>
      <xdr:col>73</xdr:col>
      <xdr:colOff>44450</xdr:colOff>
      <xdr:row>59</xdr:row>
      <xdr:rowOff>100572</xdr:rowOff>
    </xdr:to>
    <xdr:sp macro="" textlink="">
      <xdr:nvSpPr>
        <xdr:cNvPr id="346" name="楕円 345"/>
        <xdr:cNvSpPr/>
      </xdr:nvSpPr>
      <xdr:spPr>
        <a:xfrm>
          <a:off x="15240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110749</xdr:rowOff>
    </xdr:from>
    <xdr:ext cx="762000" cy="259045"/>
    <xdr:sp macro="" textlink="">
      <xdr:nvSpPr>
        <xdr:cNvPr id="347" name="テキスト ボックス 346"/>
        <xdr:cNvSpPr txBox="1"/>
      </xdr:nvSpPr>
      <xdr:spPr>
        <a:xfrm>
          <a:off x="14909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8" name="楕円 347"/>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9" name="テキスト ボックス 348"/>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162378</xdr:rowOff>
    </xdr:from>
    <xdr:to>
      <xdr:col>64</xdr:col>
      <xdr:colOff>152400</xdr:colOff>
      <xdr:row>59</xdr:row>
      <xdr:rowOff>92528</xdr:rowOff>
    </xdr:to>
    <xdr:sp macro="" textlink="">
      <xdr:nvSpPr>
        <xdr:cNvPr id="350" name="楕円 349"/>
        <xdr:cNvSpPr/>
      </xdr:nvSpPr>
      <xdr:spPr>
        <a:xfrm>
          <a:off x="13462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102705</xdr:rowOff>
    </xdr:from>
    <xdr:ext cx="762000" cy="259045"/>
    <xdr:sp macro="" textlink="">
      <xdr:nvSpPr>
        <xdr:cNvPr id="351" name="テキスト ボックス 350"/>
        <xdr:cNvSpPr txBox="1"/>
      </xdr:nvSpPr>
      <xdr:spPr>
        <a:xfrm>
          <a:off x="13131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ポイント改善した。これは、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年度庁舎建設事業債や上水道事業の一般会計出資債等の償還終了により、元利償還金額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が減少したためである。直近</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か年の傾向として、公債費のうち臨時財政対策債の割合が増加していることに伴い、公債費に係る基準財政需要額が増加しているため、指数は改善の傾向にある。しかしながら、平成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年度で実施する防災対策、そのほかに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年度までに事業費が増加する公共施設等の老朽化対策などで中期的には増加傾向に転ずると見込む。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5" name="直線コネクタ 384"/>
        <xdr:cNvCxnSpPr/>
      </xdr:nvCxnSpPr>
      <xdr:spPr>
        <a:xfrm flipV="1">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164254</xdr:rowOff>
    </xdr:to>
    <xdr:cxnSp macro="">
      <xdr:nvCxnSpPr>
        <xdr:cNvPr id="388" name="直線コネクタ 387"/>
        <xdr:cNvCxnSpPr/>
      </xdr:nvCxnSpPr>
      <xdr:spPr>
        <a:xfrm flipV="1">
          <a:off x="15290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8890</xdr:rowOff>
    </xdr:to>
    <xdr:cxnSp macro="">
      <xdr:nvCxnSpPr>
        <xdr:cNvPr id="391" name="直線コネクタ 390"/>
        <xdr:cNvCxnSpPr/>
      </xdr:nvCxnSpPr>
      <xdr:spPr>
        <a:xfrm flipV="1">
          <a:off x="14401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65194</xdr:rowOff>
    </xdr:to>
    <xdr:cxnSp macro="">
      <xdr:nvCxnSpPr>
        <xdr:cNvPr id="394" name="直線コネクタ 393"/>
        <xdr:cNvCxnSpPr/>
      </xdr:nvCxnSpPr>
      <xdr:spPr>
        <a:xfrm flipV="1">
          <a:off x="13512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4" name="楕円 403"/>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5"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8" name="楕円 407"/>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9" name="テキスト ボックス 408"/>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や退職手当負担見込額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の減少により数値は改善したが、平成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防災対策や公共施設等の老朽化対策などで増加傾向にあると見込む。引き続き、現世代と将来世代との負担のバランスに配慮した地方債発行と計画的な基金積立を行い安定した財政運営に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137058</xdr:rowOff>
    </xdr:from>
    <xdr:to>
      <xdr:col>81</xdr:col>
      <xdr:colOff>44450</xdr:colOff>
      <xdr:row>15</xdr:row>
      <xdr:rowOff>152502</xdr:rowOff>
    </xdr:to>
    <xdr:cxnSp macro="">
      <xdr:nvCxnSpPr>
        <xdr:cNvPr id="445" name="直線コネクタ 444"/>
        <xdr:cNvCxnSpPr/>
      </xdr:nvCxnSpPr>
      <xdr:spPr>
        <a:xfrm flipV="1">
          <a:off x="16179800" y="2708808"/>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15</xdr:row>
      <xdr:rowOff>169875</xdr:rowOff>
    </xdr:to>
    <xdr:cxnSp macro="">
      <xdr:nvCxnSpPr>
        <xdr:cNvPr id="448" name="直線コネクタ 447"/>
        <xdr:cNvCxnSpPr/>
      </xdr:nvCxnSpPr>
      <xdr:spPr>
        <a:xfrm flipV="1">
          <a:off x="15290800" y="272425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110033</xdr:rowOff>
    </xdr:from>
    <xdr:to>
      <xdr:col>72</xdr:col>
      <xdr:colOff>203200</xdr:colOff>
      <xdr:row>15</xdr:row>
      <xdr:rowOff>169875</xdr:rowOff>
    </xdr:to>
    <xdr:cxnSp macro="">
      <xdr:nvCxnSpPr>
        <xdr:cNvPr id="451" name="直線コネクタ 450"/>
        <xdr:cNvCxnSpPr/>
      </xdr:nvCxnSpPr>
      <xdr:spPr>
        <a:xfrm>
          <a:off x="14401800" y="268178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16</xdr:row>
      <xdr:rowOff>97841</xdr:rowOff>
    </xdr:to>
    <xdr:cxnSp macro="">
      <xdr:nvCxnSpPr>
        <xdr:cNvPr id="454" name="直線コネクタ 453"/>
        <xdr:cNvCxnSpPr/>
      </xdr:nvCxnSpPr>
      <xdr:spPr>
        <a:xfrm flipV="1">
          <a:off x="13512800" y="268178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86258</xdr:rowOff>
    </xdr:from>
    <xdr:to>
      <xdr:col>81</xdr:col>
      <xdr:colOff>95250</xdr:colOff>
      <xdr:row>16</xdr:row>
      <xdr:rowOff>16408</xdr:rowOff>
    </xdr:to>
    <xdr:sp macro="" textlink="">
      <xdr:nvSpPr>
        <xdr:cNvPr id="464" name="楕円 463"/>
        <xdr:cNvSpPr/>
      </xdr:nvSpPr>
      <xdr:spPr>
        <a:xfrm>
          <a:off x="169672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58335</xdr:rowOff>
    </xdr:from>
    <xdr:ext cx="762000" cy="259045"/>
    <xdr:sp macro="" textlink="">
      <xdr:nvSpPr>
        <xdr:cNvPr id="465" name="将来負担の状況該当値テキスト"/>
        <xdr:cNvSpPr txBox="1"/>
      </xdr:nvSpPr>
      <xdr:spPr>
        <a:xfrm>
          <a:off x="17106900" y="26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101702</xdr:rowOff>
    </xdr:from>
    <xdr:to>
      <xdr:col>77</xdr:col>
      <xdr:colOff>95250</xdr:colOff>
      <xdr:row>16</xdr:row>
      <xdr:rowOff>31852</xdr:rowOff>
    </xdr:to>
    <xdr:sp macro="" textlink="">
      <xdr:nvSpPr>
        <xdr:cNvPr id="466" name="楕円 465"/>
        <xdr:cNvSpPr/>
      </xdr:nvSpPr>
      <xdr:spPr>
        <a:xfrm>
          <a:off x="16129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16629</xdr:rowOff>
    </xdr:from>
    <xdr:ext cx="736600" cy="259045"/>
    <xdr:sp macro="" textlink="">
      <xdr:nvSpPr>
        <xdr:cNvPr id="467" name="テキスト ボックス 466"/>
        <xdr:cNvSpPr txBox="1"/>
      </xdr:nvSpPr>
      <xdr:spPr>
        <a:xfrm>
          <a:off x="15798800" y="275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8" name="楕円 467"/>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34002</xdr:rowOff>
    </xdr:from>
    <xdr:ext cx="762000" cy="259045"/>
    <xdr:sp macro="" textlink="">
      <xdr:nvSpPr>
        <xdr:cNvPr id="469" name="テキスト ボックス 468"/>
        <xdr:cNvSpPr txBox="1"/>
      </xdr:nvSpPr>
      <xdr:spPr>
        <a:xfrm>
          <a:off x="14909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59233</xdr:rowOff>
    </xdr:from>
    <xdr:to>
      <xdr:col>68</xdr:col>
      <xdr:colOff>203200</xdr:colOff>
      <xdr:row>15</xdr:row>
      <xdr:rowOff>160833</xdr:rowOff>
    </xdr:to>
    <xdr:sp macro="" textlink="">
      <xdr:nvSpPr>
        <xdr:cNvPr id="470" name="楕円 469"/>
        <xdr:cNvSpPr/>
      </xdr:nvSpPr>
      <xdr:spPr>
        <a:xfrm>
          <a:off x="14351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171010</xdr:rowOff>
    </xdr:from>
    <xdr:ext cx="762000" cy="259045"/>
    <xdr:sp macro="" textlink="">
      <xdr:nvSpPr>
        <xdr:cNvPr id="471" name="テキスト ボックス 470"/>
        <xdr:cNvSpPr txBox="1"/>
      </xdr:nvSpPr>
      <xdr:spPr>
        <a:xfrm>
          <a:off x="14020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47041</xdr:rowOff>
    </xdr:from>
    <xdr:to>
      <xdr:col>64</xdr:col>
      <xdr:colOff>152400</xdr:colOff>
      <xdr:row>16</xdr:row>
      <xdr:rowOff>148641</xdr:rowOff>
    </xdr:to>
    <xdr:sp macro="" textlink="">
      <xdr:nvSpPr>
        <xdr:cNvPr id="472" name="楕円 471"/>
        <xdr:cNvSpPr/>
      </xdr:nvSpPr>
      <xdr:spPr>
        <a:xfrm>
          <a:off x="13462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133418</xdr:rowOff>
    </xdr:from>
    <xdr:ext cx="762000" cy="259045"/>
    <xdr:sp macro="" textlink="">
      <xdr:nvSpPr>
        <xdr:cNvPr id="473" name="テキスト ボックス 472"/>
        <xdr:cNvSpPr txBox="1"/>
      </xdr:nvSpPr>
      <xdr:spPr>
        <a:xfrm>
          <a:off x="13131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年度を初年度する定員適正化計画では職員の補充が計画されているため、今後は適正な水準へと上昇することが見込まれる。また、財政比較分析表内の定員管理の状況では、人口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が、類似団体と比較し少ない状況であるが、本項目では類似団体より比率が高くなっている。これは、職員の組織構造が他の団体と比較し、年齢が高い若しくは、職位の高い職員の比率が高いことが考えられる。組織構造にも注視し、健全な財政運営に努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104140</xdr:rowOff>
    </xdr:to>
    <xdr:cxnSp macro="">
      <xdr:nvCxnSpPr>
        <xdr:cNvPr id="64" name="直線コネクタ 63"/>
        <xdr:cNvCxnSpPr/>
      </xdr:nvCxnSpPr>
      <xdr:spPr>
        <a:xfrm flipV="1">
          <a:off x="3987800" y="66100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104140</xdr:rowOff>
    </xdr:to>
    <xdr:cxnSp macro="">
      <xdr:nvCxnSpPr>
        <xdr:cNvPr id="67" name="直線コネクタ 66"/>
        <xdr:cNvCxnSpPr/>
      </xdr:nvCxnSpPr>
      <xdr:spPr>
        <a:xfrm>
          <a:off x="3098800" y="6582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38</xdr:row>
      <xdr:rowOff>67564</xdr:rowOff>
    </xdr:to>
    <xdr:cxnSp macro="">
      <xdr:nvCxnSpPr>
        <xdr:cNvPr id="70" name="直線コネクタ 69"/>
        <xdr:cNvCxnSpPr/>
      </xdr:nvCxnSpPr>
      <xdr:spPr>
        <a:xfrm>
          <a:off x="2209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85852</xdr:rowOff>
    </xdr:to>
    <xdr:cxnSp macro="">
      <xdr:nvCxnSpPr>
        <xdr:cNvPr id="73" name="直線コネクタ 72"/>
        <xdr:cNvCxnSpPr/>
      </xdr:nvCxnSpPr>
      <xdr:spPr>
        <a:xfrm flipV="1">
          <a:off x="1320800" y="64912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物件費における経常収支比率は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ポイント増加した。近年増加傾向にあるのは、業務の電算化や情報セキュリティ強化に係る委託料や使用料等の増加が要因の一つである。さらに平成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ふるさと寄附受付事業が始まり、さらに数値を押し上げている。その他、老朽化した町清掃センターの施設管理にかかる委託料も年々増加傾向にある。住民サービスを維持するための適正かつ確実な事務執行を行うには増加は免れない部分もあるが、事務の効率化、簡素化、合理化により数値の上昇を最小限に抑え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75565</xdr:rowOff>
    </xdr:from>
    <xdr:to>
      <xdr:col>82</xdr:col>
      <xdr:colOff>107950</xdr:colOff>
      <xdr:row>17</xdr:row>
      <xdr:rowOff>127000</xdr:rowOff>
    </xdr:to>
    <xdr:cxnSp macro="">
      <xdr:nvCxnSpPr>
        <xdr:cNvPr id="121" name="直線コネクタ 120"/>
        <xdr:cNvCxnSpPr/>
      </xdr:nvCxnSpPr>
      <xdr:spPr>
        <a:xfrm>
          <a:off x="15671800" y="29902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75565</xdr:rowOff>
    </xdr:to>
    <xdr:cxnSp macro="">
      <xdr:nvCxnSpPr>
        <xdr:cNvPr id="124" name="直線コネクタ 123"/>
        <xdr:cNvCxnSpPr/>
      </xdr:nvCxnSpPr>
      <xdr:spPr>
        <a:xfrm>
          <a:off x="14782800" y="29044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16</xdr:row>
      <xdr:rowOff>161290</xdr:rowOff>
    </xdr:to>
    <xdr:cxnSp macro="">
      <xdr:nvCxnSpPr>
        <xdr:cNvPr id="127" name="直線コネクタ 126"/>
        <xdr:cNvCxnSpPr/>
      </xdr:nvCxnSpPr>
      <xdr:spPr>
        <a:xfrm>
          <a:off x="13893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121285</xdr:rowOff>
    </xdr:from>
    <xdr:to>
      <xdr:col>69</xdr:col>
      <xdr:colOff>92075</xdr:colOff>
      <xdr:row>16</xdr:row>
      <xdr:rowOff>161290</xdr:rowOff>
    </xdr:to>
    <xdr:cxnSp macro="">
      <xdr:nvCxnSpPr>
        <xdr:cNvPr id="130" name="直線コネクタ 129"/>
        <xdr:cNvCxnSpPr/>
      </xdr:nvCxnSpPr>
      <xdr:spPr>
        <a:xfrm>
          <a:off x="13004800" y="2864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40" name="楕円 139"/>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41"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24765</xdr:rowOff>
    </xdr:from>
    <xdr:to>
      <xdr:col>78</xdr:col>
      <xdr:colOff>120650</xdr:colOff>
      <xdr:row>17</xdr:row>
      <xdr:rowOff>126365</xdr:rowOff>
    </xdr:to>
    <xdr:sp macro="" textlink="">
      <xdr:nvSpPr>
        <xdr:cNvPr id="142" name="楕円 141"/>
        <xdr:cNvSpPr/>
      </xdr:nvSpPr>
      <xdr:spPr>
        <a:xfrm>
          <a:off x="15621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111142</xdr:rowOff>
    </xdr:from>
    <xdr:ext cx="736600" cy="259045"/>
    <xdr:sp macro="" textlink="">
      <xdr:nvSpPr>
        <xdr:cNvPr id="143" name="テキスト ボックス 142"/>
        <xdr:cNvSpPr txBox="1"/>
      </xdr:nvSpPr>
      <xdr:spPr>
        <a:xfrm>
          <a:off x="15290800" y="30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6" name="楕円 145"/>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7" name="テキスト ボックス 146"/>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8" name="楕円 147"/>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156862</xdr:rowOff>
    </xdr:from>
    <xdr:ext cx="762000" cy="259045"/>
    <xdr:sp macro="" textlink="">
      <xdr:nvSpPr>
        <xdr:cNvPr id="149" name="テキスト ボックス 148"/>
        <xdr:cNvSpPr txBox="1"/>
      </xdr:nvSpPr>
      <xdr:spPr>
        <a:xfrm>
          <a:off x="12623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同値であった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。高齢化の進展（平成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増加傾向が続いてい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が、少子化の影響等により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となっている。類似団体と比較し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ポイント比率が低くなっているが、これは、高齢者のうち移住者の占める割合が高いこと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が要因と思われる。引き続き、介護予防に重点を置いた施策を展開し、増加を最小限に抑えるよう努める。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155575</xdr:rowOff>
    </xdr:to>
    <xdr:cxnSp macro="">
      <xdr:nvCxnSpPr>
        <xdr:cNvPr id="185" name="直線コネクタ 184"/>
        <xdr:cNvCxnSpPr/>
      </xdr:nvCxnSpPr>
      <xdr:spPr>
        <a:xfrm>
          <a:off x="3987800" y="9413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55563</xdr:rowOff>
    </xdr:to>
    <xdr:cxnSp macro="">
      <xdr:nvCxnSpPr>
        <xdr:cNvPr id="188" name="直線コネクタ 187"/>
        <xdr:cNvCxnSpPr/>
      </xdr:nvCxnSpPr>
      <xdr:spPr>
        <a:xfrm flipV="1">
          <a:off x="3098800" y="9413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55563</xdr:rowOff>
    </xdr:to>
    <xdr:cxnSp macro="">
      <xdr:nvCxnSpPr>
        <xdr:cNvPr id="191" name="直線コネクタ 190"/>
        <xdr:cNvCxnSpPr/>
      </xdr:nvCxnSpPr>
      <xdr:spPr>
        <a:xfrm>
          <a:off x="2209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169863</xdr:rowOff>
    </xdr:from>
    <xdr:to>
      <xdr:col>11</xdr:col>
      <xdr:colOff>9525</xdr:colOff>
      <xdr:row>55</xdr:row>
      <xdr:rowOff>41275</xdr:rowOff>
    </xdr:to>
    <xdr:cxnSp macro="">
      <xdr:nvCxnSpPr>
        <xdr:cNvPr id="194" name="直線コネクタ 193"/>
        <xdr:cNvCxnSpPr/>
      </xdr:nvCxnSpPr>
      <xdr:spPr>
        <a:xfrm>
          <a:off x="1320800" y="94281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4" name="楕円 203"/>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05"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104775</xdr:rowOff>
    </xdr:from>
    <xdr:to>
      <xdr:col>20</xdr:col>
      <xdr:colOff>38100</xdr:colOff>
      <xdr:row>55</xdr:row>
      <xdr:rowOff>34925</xdr:rowOff>
    </xdr:to>
    <xdr:sp macro="" textlink="">
      <xdr:nvSpPr>
        <xdr:cNvPr id="206" name="楕円 205"/>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45102</xdr:rowOff>
    </xdr:from>
    <xdr:ext cx="736600" cy="259045"/>
    <xdr:sp macro="" textlink="">
      <xdr:nvSpPr>
        <xdr:cNvPr id="207" name="テキスト ボックス 206"/>
        <xdr:cNvSpPr txBox="1"/>
      </xdr:nvSpPr>
      <xdr:spPr>
        <a:xfrm>
          <a:off x="3606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4763</xdr:rowOff>
    </xdr:from>
    <xdr:to>
      <xdr:col>15</xdr:col>
      <xdr:colOff>149225</xdr:colOff>
      <xdr:row>55</xdr:row>
      <xdr:rowOff>106363</xdr:rowOff>
    </xdr:to>
    <xdr:sp macro="" textlink="">
      <xdr:nvSpPr>
        <xdr:cNvPr id="208" name="楕円 207"/>
        <xdr:cNvSpPr/>
      </xdr:nvSpPr>
      <xdr:spPr>
        <a:xfrm>
          <a:off x="3048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9" name="テキスト ボックス 208"/>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161925</xdr:rowOff>
    </xdr:from>
    <xdr:to>
      <xdr:col>11</xdr:col>
      <xdr:colOff>60325</xdr:colOff>
      <xdr:row>55</xdr:row>
      <xdr:rowOff>92075</xdr:rowOff>
    </xdr:to>
    <xdr:sp macro="" textlink="">
      <xdr:nvSpPr>
        <xdr:cNvPr id="210" name="楕円 209"/>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102252</xdr:rowOff>
    </xdr:from>
    <xdr:ext cx="762000" cy="259045"/>
    <xdr:sp macro="" textlink="">
      <xdr:nvSpPr>
        <xdr:cNvPr id="211" name="テキスト ボックス 210"/>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この項目には維持補修費及び繰出金が該当する。平成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年度と比較すると、特別会計への法定繰出金の減少や維持補修費の減少により、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しかしながら、公共施設の老朽化により、今後本比率の増加が見込まれるため、公共施設等総合管理計画及び個別計画に基づき計画的かつ効率的に取り組むなど、より適切な対応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96520</xdr:rowOff>
    </xdr:to>
    <xdr:cxnSp macro="">
      <xdr:nvCxnSpPr>
        <xdr:cNvPr id="246" name="直線コネクタ 245"/>
        <xdr:cNvCxnSpPr/>
      </xdr:nvCxnSpPr>
      <xdr:spPr>
        <a:xfrm flipV="1">
          <a:off x="15671800" y="9644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127000</xdr:rowOff>
    </xdr:to>
    <xdr:cxnSp macro="">
      <xdr:nvCxnSpPr>
        <xdr:cNvPr id="249" name="直線コネクタ 248"/>
        <xdr:cNvCxnSpPr/>
      </xdr:nvCxnSpPr>
      <xdr:spPr>
        <a:xfrm flipV="1">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2" name="直線コネクタ 251"/>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55" name="直線コネクタ 254"/>
        <xdr:cNvCxnSpPr/>
      </xdr:nvCxnSpPr>
      <xdr:spPr>
        <a:xfrm flipV="1">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7" name="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8" name="テキスト ボックス 267"/>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補助費等における経常収支比率は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の推移をみると、一部事務組合への負担金の増により増加傾向となっている。各種単独補助金については、効率的に行政運営を行うことが可能な一方、形骸化し、前年度踏襲となる傾向が強いため、より一層内容の審査に踏み込み、無駄の排除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10414</xdr:rowOff>
    </xdr:to>
    <xdr:cxnSp macro="">
      <xdr:nvCxnSpPr>
        <xdr:cNvPr id="304" name="直線コネクタ 303"/>
        <xdr:cNvCxnSpPr/>
      </xdr:nvCxnSpPr>
      <xdr:spPr>
        <a:xfrm>
          <a:off x="15671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07" name="直線コネクタ 306"/>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145288</xdr:rowOff>
    </xdr:to>
    <xdr:cxnSp macro="">
      <xdr:nvCxnSpPr>
        <xdr:cNvPr id="310" name="直線コネクタ 309"/>
        <xdr:cNvCxnSpPr/>
      </xdr:nvCxnSpPr>
      <xdr:spPr>
        <a:xfrm>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13" name="直線コネクタ 312"/>
        <xdr:cNvCxnSpPr/>
      </xdr:nvCxnSpPr>
      <xdr:spPr>
        <a:xfrm flipV="1">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7" name="楕円 326"/>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8" name="テキスト ボックス 327"/>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1" name="楕円 330"/>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2" name="テキスト ボックス 33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公債費における経常収支比率は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ポイント減少した。公債費決算額が減少したことに伴うものである。現世代と将来世代との負担のバランスに配慮した地方債発行に努めたい。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99241</xdr:rowOff>
    </xdr:to>
    <xdr:cxnSp macro="">
      <xdr:nvCxnSpPr>
        <xdr:cNvPr id="366" name="直線コネクタ 365"/>
        <xdr:cNvCxnSpPr/>
      </xdr:nvCxnSpPr>
      <xdr:spPr>
        <a:xfrm flipV="1">
          <a:off x="3987800" y="1290900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69" name="直線コネクタ 368"/>
        <xdr:cNvCxnSpPr/>
      </xdr:nvCxnSpPr>
      <xdr:spPr>
        <a:xfrm flipV="1">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118835</xdr:rowOff>
    </xdr:to>
    <xdr:cxnSp macro="">
      <xdr:nvCxnSpPr>
        <xdr:cNvPr id="372" name="直線コネクタ 371"/>
        <xdr:cNvCxnSpPr/>
      </xdr:nvCxnSpPr>
      <xdr:spPr>
        <a:xfrm>
          <a:off x="2209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75</xdr:row>
      <xdr:rowOff>102507</xdr:rowOff>
    </xdr:to>
    <xdr:cxnSp macro="">
      <xdr:nvCxnSpPr>
        <xdr:cNvPr id="375" name="直線コネクタ 374"/>
        <xdr:cNvCxnSpPr/>
      </xdr:nvCxnSpPr>
      <xdr:spPr>
        <a:xfrm flipV="1">
          <a:off x="1320800" y="129579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170906</xdr:rowOff>
    </xdr:from>
    <xdr:to>
      <xdr:col>24</xdr:col>
      <xdr:colOff>76200</xdr:colOff>
      <xdr:row>75</xdr:row>
      <xdr:rowOff>101056</xdr:rowOff>
    </xdr:to>
    <xdr:sp macro="" textlink="">
      <xdr:nvSpPr>
        <xdr:cNvPr id="385" name="楕円 384"/>
        <xdr:cNvSpPr/>
      </xdr:nvSpPr>
      <xdr:spPr>
        <a:xfrm>
          <a:off x="4775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15983</xdr:rowOff>
    </xdr:from>
    <xdr:ext cx="762000" cy="259045"/>
    <xdr:sp macro="" textlink="">
      <xdr:nvSpPr>
        <xdr:cNvPr id="386" name="公債費該当値テキスト"/>
        <xdr:cNvSpPr txBox="1"/>
      </xdr:nvSpPr>
      <xdr:spPr>
        <a:xfrm>
          <a:off x="4914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87" name="楕円 386"/>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88" name="テキスト ボックス 387"/>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89" name="楕円 388"/>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0" name="テキスト ボックス 389"/>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48441</xdr:rowOff>
    </xdr:from>
    <xdr:to>
      <xdr:col>11</xdr:col>
      <xdr:colOff>60325</xdr:colOff>
      <xdr:row>75</xdr:row>
      <xdr:rowOff>150040</xdr:rowOff>
    </xdr:to>
    <xdr:sp macro="" textlink="">
      <xdr:nvSpPr>
        <xdr:cNvPr id="391" name="楕円 390"/>
        <xdr:cNvSpPr/>
      </xdr:nvSpPr>
      <xdr:spPr>
        <a:xfrm>
          <a:off x="2159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134819</xdr:rowOff>
    </xdr:from>
    <xdr:ext cx="762000" cy="259045"/>
    <xdr:sp macro="" textlink="">
      <xdr:nvSpPr>
        <xdr:cNvPr id="392" name="テキスト ボックス 391"/>
        <xdr:cNvSpPr txBox="1"/>
      </xdr:nvSpPr>
      <xdr:spPr>
        <a:xfrm>
          <a:off x="1828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51707</xdr:rowOff>
    </xdr:from>
    <xdr:to>
      <xdr:col>6</xdr:col>
      <xdr:colOff>171450</xdr:colOff>
      <xdr:row>75</xdr:row>
      <xdr:rowOff>153307</xdr:rowOff>
    </xdr:to>
    <xdr:sp macro="" textlink="">
      <xdr:nvSpPr>
        <xdr:cNvPr id="393" name="楕円 392"/>
        <xdr:cNvSpPr/>
      </xdr:nvSpPr>
      <xdr:spPr>
        <a:xfrm>
          <a:off x="1270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163484</xdr:rowOff>
    </xdr:from>
    <xdr:ext cx="762000" cy="259045"/>
    <xdr:sp macro="" textlink="">
      <xdr:nvSpPr>
        <xdr:cNvPr id="394" name="テキスト ボックス 393"/>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人件費や物件費への経常充当一般財源の増加により、平成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ポイント増加した。事務事業の効率化を図り、柔軟で安定した財政構造の確立に努める。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171087</xdr:rowOff>
    </xdr:from>
    <xdr:to>
      <xdr:col>82</xdr:col>
      <xdr:colOff>107950</xdr:colOff>
      <xdr:row>80</xdr:row>
      <xdr:rowOff>25763</xdr:rowOff>
    </xdr:to>
    <xdr:cxnSp macro="">
      <xdr:nvCxnSpPr>
        <xdr:cNvPr id="429" name="直線コネクタ 428"/>
        <xdr:cNvCxnSpPr/>
      </xdr:nvCxnSpPr>
      <xdr:spPr>
        <a:xfrm>
          <a:off x="15671800" y="137156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125368</xdr:rowOff>
    </xdr:from>
    <xdr:to>
      <xdr:col>78</xdr:col>
      <xdr:colOff>69850</xdr:colOff>
      <xdr:row>79</xdr:row>
      <xdr:rowOff>171087</xdr:rowOff>
    </xdr:to>
    <xdr:cxnSp macro="">
      <xdr:nvCxnSpPr>
        <xdr:cNvPr id="432" name="直線コネクタ 431"/>
        <xdr:cNvCxnSpPr/>
      </xdr:nvCxnSpPr>
      <xdr:spPr>
        <a:xfrm>
          <a:off x="14782800" y="136699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30662</xdr:rowOff>
    </xdr:from>
    <xdr:to>
      <xdr:col>73</xdr:col>
      <xdr:colOff>180975</xdr:colOff>
      <xdr:row>79</xdr:row>
      <xdr:rowOff>125368</xdr:rowOff>
    </xdr:to>
    <xdr:cxnSp macro="">
      <xdr:nvCxnSpPr>
        <xdr:cNvPr id="435" name="直線コネクタ 434"/>
        <xdr:cNvCxnSpPr/>
      </xdr:nvCxnSpPr>
      <xdr:spPr>
        <a:xfrm>
          <a:off x="13893800" y="13575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30662</xdr:rowOff>
    </xdr:from>
    <xdr:to>
      <xdr:col>69</xdr:col>
      <xdr:colOff>92075</xdr:colOff>
      <xdr:row>79</xdr:row>
      <xdr:rowOff>125368</xdr:rowOff>
    </xdr:to>
    <xdr:cxnSp macro="">
      <xdr:nvCxnSpPr>
        <xdr:cNvPr id="438" name="直線コネクタ 437"/>
        <xdr:cNvCxnSpPr/>
      </xdr:nvCxnSpPr>
      <xdr:spPr>
        <a:xfrm flipV="1">
          <a:off x="13004800" y="135752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146413</xdr:rowOff>
    </xdr:from>
    <xdr:to>
      <xdr:col>82</xdr:col>
      <xdr:colOff>158750</xdr:colOff>
      <xdr:row>80</xdr:row>
      <xdr:rowOff>76563</xdr:rowOff>
    </xdr:to>
    <xdr:sp macro="" textlink="">
      <xdr:nvSpPr>
        <xdr:cNvPr id="448" name="楕円 447"/>
        <xdr:cNvSpPr/>
      </xdr:nvSpPr>
      <xdr:spPr>
        <a:xfrm>
          <a:off x="16459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118490</xdr:rowOff>
    </xdr:from>
    <xdr:ext cx="762000" cy="259045"/>
    <xdr:sp macro="" textlink="">
      <xdr:nvSpPr>
        <xdr:cNvPr id="449" name="公債費以外該当値テキスト"/>
        <xdr:cNvSpPr txBox="1"/>
      </xdr:nvSpPr>
      <xdr:spPr>
        <a:xfrm>
          <a:off x="165989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120287</xdr:rowOff>
    </xdr:from>
    <xdr:to>
      <xdr:col>78</xdr:col>
      <xdr:colOff>120650</xdr:colOff>
      <xdr:row>80</xdr:row>
      <xdr:rowOff>50437</xdr:rowOff>
    </xdr:to>
    <xdr:sp macro="" textlink="">
      <xdr:nvSpPr>
        <xdr:cNvPr id="450" name="楕円 449"/>
        <xdr:cNvSpPr/>
      </xdr:nvSpPr>
      <xdr:spPr>
        <a:xfrm>
          <a:off x="15621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35214</xdr:rowOff>
    </xdr:from>
    <xdr:ext cx="736600" cy="259045"/>
    <xdr:sp macro="" textlink="">
      <xdr:nvSpPr>
        <xdr:cNvPr id="451" name="テキスト ボックス 450"/>
        <xdr:cNvSpPr txBox="1"/>
      </xdr:nvSpPr>
      <xdr:spPr>
        <a:xfrm>
          <a:off x="15290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74568</xdr:rowOff>
    </xdr:from>
    <xdr:to>
      <xdr:col>74</xdr:col>
      <xdr:colOff>31750</xdr:colOff>
      <xdr:row>80</xdr:row>
      <xdr:rowOff>4718</xdr:rowOff>
    </xdr:to>
    <xdr:sp macro="" textlink="">
      <xdr:nvSpPr>
        <xdr:cNvPr id="452" name="楕円 451"/>
        <xdr:cNvSpPr/>
      </xdr:nvSpPr>
      <xdr:spPr>
        <a:xfrm>
          <a:off x="14732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160945</xdr:rowOff>
    </xdr:from>
    <xdr:ext cx="762000" cy="259045"/>
    <xdr:sp macro="" textlink="">
      <xdr:nvSpPr>
        <xdr:cNvPr id="453" name="テキスト ボックス 452"/>
        <xdr:cNvSpPr txBox="1"/>
      </xdr:nvSpPr>
      <xdr:spPr>
        <a:xfrm>
          <a:off x="14401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151312</xdr:rowOff>
    </xdr:from>
    <xdr:to>
      <xdr:col>69</xdr:col>
      <xdr:colOff>142875</xdr:colOff>
      <xdr:row>79</xdr:row>
      <xdr:rowOff>81462</xdr:rowOff>
    </xdr:to>
    <xdr:sp macro="" textlink="">
      <xdr:nvSpPr>
        <xdr:cNvPr id="454" name="楕円 453"/>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66239</xdr:rowOff>
    </xdr:from>
    <xdr:ext cx="762000" cy="259045"/>
    <xdr:sp macro="" textlink="">
      <xdr:nvSpPr>
        <xdr:cNvPr id="455" name="テキスト ボックス 454"/>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74568</xdr:rowOff>
    </xdr:from>
    <xdr:to>
      <xdr:col>65</xdr:col>
      <xdr:colOff>53975</xdr:colOff>
      <xdr:row>80</xdr:row>
      <xdr:rowOff>4718</xdr:rowOff>
    </xdr:to>
    <xdr:sp macro="" textlink="">
      <xdr:nvSpPr>
        <xdr:cNvPr id="456" name="楕円 455"/>
        <xdr:cNvSpPr/>
      </xdr:nvSpPr>
      <xdr:spPr>
        <a:xfrm>
          <a:off x="12954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160945</xdr:rowOff>
    </xdr:from>
    <xdr:ext cx="762000" cy="259045"/>
    <xdr:sp macro="" textlink="">
      <xdr:nvSpPr>
        <xdr:cNvPr id="457" name="テキスト ボックス 456"/>
        <xdr:cNvSpPr txBox="1"/>
      </xdr:nvSpPr>
      <xdr:spPr>
        <a:xfrm>
          <a:off x="12623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62776</xdr:rowOff>
    </xdr:from>
    <xdr:to>
      <xdr:col>29</xdr:col>
      <xdr:colOff>127000</xdr:colOff>
      <xdr:row>18</xdr:row>
      <xdr:rowOff>105807</xdr:rowOff>
    </xdr:to>
    <xdr:cxnSp macro="">
      <xdr:nvCxnSpPr>
        <xdr:cNvPr id="48" name="直線コネクタ 47"/>
        <xdr:cNvCxnSpPr/>
      </xdr:nvCxnSpPr>
      <xdr:spPr bwMode="auto">
        <a:xfrm flipV="1">
          <a:off x="5003800" y="3196501"/>
          <a:ext cx="6477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105807</xdr:rowOff>
    </xdr:from>
    <xdr:to>
      <xdr:col>26</xdr:col>
      <xdr:colOff>50800</xdr:colOff>
      <xdr:row>19</xdr:row>
      <xdr:rowOff>3340</xdr:rowOff>
    </xdr:to>
    <xdr:cxnSp macro="">
      <xdr:nvCxnSpPr>
        <xdr:cNvPr id="51" name="直線コネクタ 50"/>
        <xdr:cNvCxnSpPr/>
      </xdr:nvCxnSpPr>
      <xdr:spPr bwMode="auto">
        <a:xfrm flipV="1">
          <a:off x="4305300" y="3239532"/>
          <a:ext cx="698500" cy="6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3340</xdr:rowOff>
    </xdr:from>
    <xdr:to>
      <xdr:col>22</xdr:col>
      <xdr:colOff>114300</xdr:colOff>
      <xdr:row>19</xdr:row>
      <xdr:rowOff>30625</xdr:rowOff>
    </xdr:to>
    <xdr:cxnSp macro="">
      <xdr:nvCxnSpPr>
        <xdr:cNvPr id="54" name="直線コネクタ 53"/>
        <xdr:cNvCxnSpPr/>
      </xdr:nvCxnSpPr>
      <xdr:spPr bwMode="auto">
        <a:xfrm flipV="1">
          <a:off x="3606800" y="3308515"/>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17074</xdr:rowOff>
    </xdr:from>
    <xdr:to>
      <xdr:col>18</xdr:col>
      <xdr:colOff>177800</xdr:colOff>
      <xdr:row>19</xdr:row>
      <xdr:rowOff>30625</xdr:rowOff>
    </xdr:to>
    <xdr:cxnSp macro="">
      <xdr:nvCxnSpPr>
        <xdr:cNvPr id="57" name="直線コネクタ 56"/>
        <xdr:cNvCxnSpPr/>
      </xdr:nvCxnSpPr>
      <xdr:spPr bwMode="auto">
        <a:xfrm>
          <a:off x="2908300" y="3322249"/>
          <a:ext cx="698500" cy="1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11976</xdr:rowOff>
    </xdr:from>
    <xdr:to>
      <xdr:col>29</xdr:col>
      <xdr:colOff>177800</xdr:colOff>
      <xdr:row>18</xdr:row>
      <xdr:rowOff>113576</xdr:rowOff>
    </xdr:to>
    <xdr:sp macro="" textlink="">
      <xdr:nvSpPr>
        <xdr:cNvPr id="67" name="楕円 66"/>
        <xdr:cNvSpPr/>
      </xdr:nvSpPr>
      <xdr:spPr bwMode="auto">
        <a:xfrm>
          <a:off x="5600700" y="314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155503</xdr:rowOff>
    </xdr:from>
    <xdr:ext cx="762000" cy="259045"/>
    <xdr:sp macro="" textlink="">
      <xdr:nvSpPr>
        <xdr:cNvPr id="68" name="人口1人当たり決算額の推移該当値テキスト130"/>
        <xdr:cNvSpPr txBox="1"/>
      </xdr:nvSpPr>
      <xdr:spPr>
        <a:xfrm>
          <a:off x="5740400" y="31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55007</xdr:rowOff>
    </xdr:from>
    <xdr:to>
      <xdr:col>26</xdr:col>
      <xdr:colOff>101600</xdr:colOff>
      <xdr:row>18</xdr:row>
      <xdr:rowOff>156607</xdr:rowOff>
    </xdr:to>
    <xdr:sp macro="" textlink="">
      <xdr:nvSpPr>
        <xdr:cNvPr id="69" name="楕円 68"/>
        <xdr:cNvSpPr/>
      </xdr:nvSpPr>
      <xdr:spPr bwMode="auto">
        <a:xfrm>
          <a:off x="4953000" y="318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141384</xdr:rowOff>
    </xdr:from>
    <xdr:ext cx="736600" cy="259045"/>
    <xdr:sp macro="" textlink="">
      <xdr:nvSpPr>
        <xdr:cNvPr id="70" name="テキスト ボックス 69"/>
        <xdr:cNvSpPr txBox="1"/>
      </xdr:nvSpPr>
      <xdr:spPr>
        <a:xfrm>
          <a:off x="4622800" y="327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123990</xdr:rowOff>
    </xdr:from>
    <xdr:to>
      <xdr:col>22</xdr:col>
      <xdr:colOff>165100</xdr:colOff>
      <xdr:row>19</xdr:row>
      <xdr:rowOff>54140</xdr:rowOff>
    </xdr:to>
    <xdr:sp macro="" textlink="">
      <xdr:nvSpPr>
        <xdr:cNvPr id="71" name="楕円 70"/>
        <xdr:cNvSpPr/>
      </xdr:nvSpPr>
      <xdr:spPr bwMode="auto">
        <a:xfrm>
          <a:off x="4254500" y="32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38917</xdr:rowOff>
    </xdr:from>
    <xdr:ext cx="762000" cy="259045"/>
    <xdr:sp macro="" textlink="">
      <xdr:nvSpPr>
        <xdr:cNvPr id="72" name="テキスト ボックス 71"/>
        <xdr:cNvSpPr txBox="1"/>
      </xdr:nvSpPr>
      <xdr:spPr>
        <a:xfrm>
          <a:off x="3924300" y="33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151275</xdr:rowOff>
    </xdr:from>
    <xdr:to>
      <xdr:col>19</xdr:col>
      <xdr:colOff>38100</xdr:colOff>
      <xdr:row>19</xdr:row>
      <xdr:rowOff>81425</xdr:rowOff>
    </xdr:to>
    <xdr:sp macro="" textlink="">
      <xdr:nvSpPr>
        <xdr:cNvPr id="73" name="楕円 72"/>
        <xdr:cNvSpPr/>
      </xdr:nvSpPr>
      <xdr:spPr bwMode="auto">
        <a:xfrm>
          <a:off x="3556000" y="32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66202</xdr:rowOff>
    </xdr:from>
    <xdr:ext cx="762000" cy="259045"/>
    <xdr:sp macro="" textlink="">
      <xdr:nvSpPr>
        <xdr:cNvPr id="74" name="テキスト ボックス 73"/>
        <xdr:cNvSpPr txBox="1"/>
      </xdr:nvSpPr>
      <xdr:spPr>
        <a:xfrm>
          <a:off x="3225800" y="33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137724</xdr:rowOff>
    </xdr:from>
    <xdr:to>
      <xdr:col>15</xdr:col>
      <xdr:colOff>101600</xdr:colOff>
      <xdr:row>19</xdr:row>
      <xdr:rowOff>67874</xdr:rowOff>
    </xdr:to>
    <xdr:sp macro="" textlink="">
      <xdr:nvSpPr>
        <xdr:cNvPr id="75" name="楕円 74"/>
        <xdr:cNvSpPr/>
      </xdr:nvSpPr>
      <xdr:spPr bwMode="auto">
        <a:xfrm>
          <a:off x="2857500" y="32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52651</xdr:rowOff>
    </xdr:from>
    <xdr:ext cx="762000" cy="259045"/>
    <xdr:sp macro="" textlink="">
      <xdr:nvSpPr>
        <xdr:cNvPr id="76" name="テキスト ボックス 75"/>
        <xdr:cNvSpPr txBox="1"/>
      </xdr:nvSpPr>
      <xdr:spPr>
        <a:xfrm>
          <a:off x="2527300" y="33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141174</xdr:rowOff>
    </xdr:from>
    <xdr:to>
      <xdr:col>29</xdr:col>
      <xdr:colOff>127000</xdr:colOff>
      <xdr:row>37</xdr:row>
      <xdr:rowOff>164300</xdr:rowOff>
    </xdr:to>
    <xdr:cxnSp macro="">
      <xdr:nvCxnSpPr>
        <xdr:cNvPr id="110" name="直線コネクタ 109"/>
        <xdr:cNvCxnSpPr/>
      </xdr:nvCxnSpPr>
      <xdr:spPr bwMode="auto">
        <a:xfrm>
          <a:off x="5003800" y="7265874"/>
          <a:ext cx="6477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135458</xdr:rowOff>
    </xdr:from>
    <xdr:to>
      <xdr:col>26</xdr:col>
      <xdr:colOff>50800</xdr:colOff>
      <xdr:row>37</xdr:row>
      <xdr:rowOff>141174</xdr:rowOff>
    </xdr:to>
    <xdr:cxnSp macro="">
      <xdr:nvCxnSpPr>
        <xdr:cNvPr id="113" name="直線コネクタ 112"/>
        <xdr:cNvCxnSpPr/>
      </xdr:nvCxnSpPr>
      <xdr:spPr bwMode="auto">
        <a:xfrm>
          <a:off x="4305300" y="7260158"/>
          <a:ext cx="6985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135458</xdr:rowOff>
    </xdr:from>
    <xdr:to>
      <xdr:col>22</xdr:col>
      <xdr:colOff>114300</xdr:colOff>
      <xdr:row>37</xdr:row>
      <xdr:rowOff>147174</xdr:rowOff>
    </xdr:to>
    <xdr:cxnSp macro="">
      <xdr:nvCxnSpPr>
        <xdr:cNvPr id="116" name="直線コネクタ 115"/>
        <xdr:cNvCxnSpPr/>
      </xdr:nvCxnSpPr>
      <xdr:spPr bwMode="auto">
        <a:xfrm flipV="1">
          <a:off x="3606800" y="7260158"/>
          <a:ext cx="6985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74079</xdr:rowOff>
    </xdr:from>
    <xdr:to>
      <xdr:col>18</xdr:col>
      <xdr:colOff>177800</xdr:colOff>
      <xdr:row>37</xdr:row>
      <xdr:rowOff>147174</xdr:rowOff>
    </xdr:to>
    <xdr:cxnSp macro="">
      <xdr:nvCxnSpPr>
        <xdr:cNvPr id="119" name="直線コネクタ 118"/>
        <xdr:cNvCxnSpPr/>
      </xdr:nvCxnSpPr>
      <xdr:spPr bwMode="auto">
        <a:xfrm>
          <a:off x="2908300" y="7198779"/>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113500</xdr:rowOff>
    </xdr:from>
    <xdr:to>
      <xdr:col>29</xdr:col>
      <xdr:colOff>177800</xdr:colOff>
      <xdr:row>37</xdr:row>
      <xdr:rowOff>215100</xdr:rowOff>
    </xdr:to>
    <xdr:sp macro="" textlink="">
      <xdr:nvSpPr>
        <xdr:cNvPr id="129" name="楕円 128"/>
        <xdr:cNvSpPr/>
      </xdr:nvSpPr>
      <xdr:spPr bwMode="auto">
        <a:xfrm>
          <a:off x="5600700" y="723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85577</xdr:rowOff>
    </xdr:from>
    <xdr:ext cx="762000" cy="259045"/>
    <xdr:sp macro="" textlink="">
      <xdr:nvSpPr>
        <xdr:cNvPr id="130" name="人口1人当たり決算額の推移該当値テキスト445"/>
        <xdr:cNvSpPr txBox="1"/>
      </xdr:nvSpPr>
      <xdr:spPr>
        <a:xfrm>
          <a:off x="5740400" y="72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90374</xdr:rowOff>
    </xdr:from>
    <xdr:to>
      <xdr:col>26</xdr:col>
      <xdr:colOff>101600</xdr:colOff>
      <xdr:row>37</xdr:row>
      <xdr:rowOff>191974</xdr:rowOff>
    </xdr:to>
    <xdr:sp macro="" textlink="">
      <xdr:nvSpPr>
        <xdr:cNvPr id="131" name="楕円 130"/>
        <xdr:cNvSpPr/>
      </xdr:nvSpPr>
      <xdr:spPr bwMode="auto">
        <a:xfrm>
          <a:off x="4953000" y="721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176751</xdr:rowOff>
    </xdr:from>
    <xdr:ext cx="736600" cy="259045"/>
    <xdr:sp macro="" textlink="">
      <xdr:nvSpPr>
        <xdr:cNvPr id="132" name="テキスト ボックス 131"/>
        <xdr:cNvSpPr txBox="1"/>
      </xdr:nvSpPr>
      <xdr:spPr>
        <a:xfrm>
          <a:off x="4622800" y="730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84658</xdr:rowOff>
    </xdr:from>
    <xdr:to>
      <xdr:col>22</xdr:col>
      <xdr:colOff>165100</xdr:colOff>
      <xdr:row>37</xdr:row>
      <xdr:rowOff>186258</xdr:rowOff>
    </xdr:to>
    <xdr:sp macro="" textlink="">
      <xdr:nvSpPr>
        <xdr:cNvPr id="133" name="楕円 132"/>
        <xdr:cNvSpPr/>
      </xdr:nvSpPr>
      <xdr:spPr bwMode="auto">
        <a:xfrm>
          <a:off x="42545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171035</xdr:rowOff>
    </xdr:from>
    <xdr:ext cx="762000" cy="259045"/>
    <xdr:sp macro="" textlink="">
      <xdr:nvSpPr>
        <xdr:cNvPr id="134" name="テキスト ボックス 133"/>
        <xdr:cNvSpPr txBox="1"/>
      </xdr:nvSpPr>
      <xdr:spPr>
        <a:xfrm>
          <a:off x="3924300" y="72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96374</xdr:rowOff>
    </xdr:from>
    <xdr:to>
      <xdr:col>19</xdr:col>
      <xdr:colOff>38100</xdr:colOff>
      <xdr:row>37</xdr:row>
      <xdr:rowOff>197974</xdr:rowOff>
    </xdr:to>
    <xdr:sp macro="" textlink="">
      <xdr:nvSpPr>
        <xdr:cNvPr id="135" name="楕円 134"/>
        <xdr:cNvSpPr/>
      </xdr:nvSpPr>
      <xdr:spPr bwMode="auto">
        <a:xfrm>
          <a:off x="3556000" y="722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182751</xdr:rowOff>
    </xdr:from>
    <xdr:ext cx="762000" cy="259045"/>
    <xdr:sp macro="" textlink="">
      <xdr:nvSpPr>
        <xdr:cNvPr id="136" name="テキスト ボックス 135"/>
        <xdr:cNvSpPr txBox="1"/>
      </xdr:nvSpPr>
      <xdr:spPr>
        <a:xfrm>
          <a:off x="3225800" y="730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23279</xdr:rowOff>
    </xdr:from>
    <xdr:to>
      <xdr:col>15</xdr:col>
      <xdr:colOff>101600</xdr:colOff>
      <xdr:row>37</xdr:row>
      <xdr:rowOff>124879</xdr:rowOff>
    </xdr:to>
    <xdr:sp macro="" textlink="">
      <xdr:nvSpPr>
        <xdr:cNvPr id="137" name="楕円 136"/>
        <xdr:cNvSpPr/>
      </xdr:nvSpPr>
      <xdr:spPr bwMode="auto">
        <a:xfrm>
          <a:off x="28575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109656</xdr:rowOff>
    </xdr:from>
    <xdr:ext cx="762000" cy="259045"/>
    <xdr:sp macro="" textlink="">
      <xdr:nvSpPr>
        <xdr:cNvPr id="138" name="テキスト ボックス 137"/>
        <xdr:cNvSpPr txBox="1"/>
      </xdr:nvSpPr>
      <xdr:spPr>
        <a:xfrm>
          <a:off x="2527300" y="723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17430</xdr:rowOff>
    </xdr:from>
    <xdr:to>
      <xdr:col>24</xdr:col>
      <xdr:colOff>63500</xdr:colOff>
      <xdr:row>37</xdr:row>
      <xdr:rowOff>17559</xdr:rowOff>
    </xdr:to>
    <xdr:cxnSp macro="">
      <xdr:nvCxnSpPr>
        <xdr:cNvPr id="61" name="直線コネクタ 60"/>
        <xdr:cNvCxnSpPr/>
      </xdr:nvCxnSpPr>
      <xdr:spPr>
        <a:xfrm>
          <a:off x="3797300" y="6361080"/>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17430</xdr:rowOff>
    </xdr:from>
    <xdr:to>
      <xdr:col>19</xdr:col>
      <xdr:colOff>177800</xdr:colOff>
      <xdr:row>37</xdr:row>
      <xdr:rowOff>60025</xdr:rowOff>
    </xdr:to>
    <xdr:cxnSp macro="">
      <xdr:nvCxnSpPr>
        <xdr:cNvPr id="64" name="直線コネクタ 63"/>
        <xdr:cNvCxnSpPr/>
      </xdr:nvCxnSpPr>
      <xdr:spPr>
        <a:xfrm flipV="1">
          <a:off x="2908300" y="6361080"/>
          <a:ext cx="8890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59042</xdr:rowOff>
    </xdr:from>
    <xdr:to>
      <xdr:col>15</xdr:col>
      <xdr:colOff>50800</xdr:colOff>
      <xdr:row>37</xdr:row>
      <xdr:rowOff>60025</xdr:rowOff>
    </xdr:to>
    <xdr:cxnSp macro="">
      <xdr:nvCxnSpPr>
        <xdr:cNvPr id="67" name="直線コネクタ 66"/>
        <xdr:cNvCxnSpPr/>
      </xdr:nvCxnSpPr>
      <xdr:spPr>
        <a:xfrm>
          <a:off x="2019300" y="640269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50188</xdr:rowOff>
    </xdr:from>
    <xdr:to>
      <xdr:col>10</xdr:col>
      <xdr:colOff>114300</xdr:colOff>
      <xdr:row>37</xdr:row>
      <xdr:rowOff>59042</xdr:rowOff>
    </xdr:to>
    <xdr:cxnSp macro="">
      <xdr:nvCxnSpPr>
        <xdr:cNvPr id="70" name="直線コネクタ 69"/>
        <xdr:cNvCxnSpPr/>
      </xdr:nvCxnSpPr>
      <xdr:spPr>
        <a:xfrm>
          <a:off x="1130300" y="6393838"/>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138209</xdr:rowOff>
    </xdr:from>
    <xdr:to>
      <xdr:col>24</xdr:col>
      <xdr:colOff>114300</xdr:colOff>
      <xdr:row>37</xdr:row>
      <xdr:rowOff>68359</xdr:rowOff>
    </xdr:to>
    <xdr:sp macro="" textlink="">
      <xdr:nvSpPr>
        <xdr:cNvPr id="80" name="楕円 79"/>
        <xdr:cNvSpPr/>
      </xdr:nvSpPr>
      <xdr:spPr>
        <a:xfrm>
          <a:off x="45847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116636</xdr:rowOff>
    </xdr:from>
    <xdr:ext cx="534377" cy="259045"/>
    <xdr:sp macro="" textlink="">
      <xdr:nvSpPr>
        <xdr:cNvPr id="81" name="人件費該当値テキスト"/>
        <xdr:cNvSpPr txBox="1"/>
      </xdr:nvSpPr>
      <xdr:spPr>
        <a:xfrm>
          <a:off x="4686300" y="62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138080</xdr:rowOff>
    </xdr:from>
    <xdr:to>
      <xdr:col>20</xdr:col>
      <xdr:colOff>38100</xdr:colOff>
      <xdr:row>37</xdr:row>
      <xdr:rowOff>68230</xdr:rowOff>
    </xdr:to>
    <xdr:sp macro="" textlink="">
      <xdr:nvSpPr>
        <xdr:cNvPr id="82" name="楕円 81"/>
        <xdr:cNvSpPr/>
      </xdr:nvSpPr>
      <xdr:spPr>
        <a:xfrm>
          <a:off x="3746500" y="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59357</xdr:rowOff>
    </xdr:from>
    <xdr:ext cx="534377" cy="259045"/>
    <xdr:sp macro="" textlink="">
      <xdr:nvSpPr>
        <xdr:cNvPr id="83" name="テキスト ボックス 82"/>
        <xdr:cNvSpPr txBox="1"/>
      </xdr:nvSpPr>
      <xdr:spPr>
        <a:xfrm>
          <a:off x="3530111" y="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9225</xdr:rowOff>
    </xdr:from>
    <xdr:to>
      <xdr:col>15</xdr:col>
      <xdr:colOff>101600</xdr:colOff>
      <xdr:row>37</xdr:row>
      <xdr:rowOff>110825</xdr:rowOff>
    </xdr:to>
    <xdr:sp macro="" textlink="">
      <xdr:nvSpPr>
        <xdr:cNvPr id="84" name="楕円 83"/>
        <xdr:cNvSpPr/>
      </xdr:nvSpPr>
      <xdr:spPr>
        <a:xfrm>
          <a:off x="2857500" y="63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101952</xdr:rowOff>
    </xdr:from>
    <xdr:ext cx="534377" cy="259045"/>
    <xdr:sp macro="" textlink="">
      <xdr:nvSpPr>
        <xdr:cNvPr id="85" name="テキスト ボックス 84"/>
        <xdr:cNvSpPr txBox="1"/>
      </xdr:nvSpPr>
      <xdr:spPr>
        <a:xfrm>
          <a:off x="2641111" y="64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8242</xdr:rowOff>
    </xdr:from>
    <xdr:to>
      <xdr:col>10</xdr:col>
      <xdr:colOff>165100</xdr:colOff>
      <xdr:row>37</xdr:row>
      <xdr:rowOff>109842</xdr:rowOff>
    </xdr:to>
    <xdr:sp macro="" textlink="">
      <xdr:nvSpPr>
        <xdr:cNvPr id="86" name="楕円 85"/>
        <xdr:cNvSpPr/>
      </xdr:nvSpPr>
      <xdr:spPr>
        <a:xfrm>
          <a:off x="19685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100969</xdr:rowOff>
    </xdr:from>
    <xdr:ext cx="534377" cy="259045"/>
    <xdr:sp macro="" textlink="">
      <xdr:nvSpPr>
        <xdr:cNvPr id="87" name="テキスト ボックス 86"/>
        <xdr:cNvSpPr txBox="1"/>
      </xdr:nvSpPr>
      <xdr:spPr>
        <a:xfrm>
          <a:off x="1752111" y="64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170838</xdr:rowOff>
    </xdr:from>
    <xdr:to>
      <xdr:col>6</xdr:col>
      <xdr:colOff>38100</xdr:colOff>
      <xdr:row>37</xdr:row>
      <xdr:rowOff>100988</xdr:rowOff>
    </xdr:to>
    <xdr:sp macro="" textlink="">
      <xdr:nvSpPr>
        <xdr:cNvPr id="88" name="楕円 87"/>
        <xdr:cNvSpPr/>
      </xdr:nvSpPr>
      <xdr:spPr>
        <a:xfrm>
          <a:off x="1079500" y="63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92115</xdr:rowOff>
    </xdr:from>
    <xdr:ext cx="534377" cy="259045"/>
    <xdr:sp macro="" textlink="">
      <xdr:nvSpPr>
        <xdr:cNvPr id="89" name="テキスト ボックス 88"/>
        <xdr:cNvSpPr txBox="1"/>
      </xdr:nvSpPr>
      <xdr:spPr>
        <a:xfrm>
          <a:off x="863111" y="64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89605</xdr:rowOff>
    </xdr:from>
    <xdr:to>
      <xdr:col>24</xdr:col>
      <xdr:colOff>63500</xdr:colOff>
      <xdr:row>55</xdr:row>
      <xdr:rowOff>129413</xdr:rowOff>
    </xdr:to>
    <xdr:cxnSp macro="">
      <xdr:nvCxnSpPr>
        <xdr:cNvPr id="116" name="直線コネクタ 115"/>
        <xdr:cNvCxnSpPr/>
      </xdr:nvCxnSpPr>
      <xdr:spPr>
        <a:xfrm flipV="1">
          <a:off x="3797300" y="9519355"/>
          <a:ext cx="8382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129413</xdr:rowOff>
    </xdr:from>
    <xdr:to>
      <xdr:col>19</xdr:col>
      <xdr:colOff>177800</xdr:colOff>
      <xdr:row>55</xdr:row>
      <xdr:rowOff>137643</xdr:rowOff>
    </xdr:to>
    <xdr:cxnSp macro="">
      <xdr:nvCxnSpPr>
        <xdr:cNvPr id="119" name="直線コネクタ 118"/>
        <xdr:cNvCxnSpPr/>
      </xdr:nvCxnSpPr>
      <xdr:spPr>
        <a:xfrm flipV="1">
          <a:off x="2908300" y="955916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137643</xdr:rowOff>
    </xdr:from>
    <xdr:to>
      <xdr:col>15</xdr:col>
      <xdr:colOff>50800</xdr:colOff>
      <xdr:row>56</xdr:row>
      <xdr:rowOff>8470</xdr:rowOff>
    </xdr:to>
    <xdr:cxnSp macro="">
      <xdr:nvCxnSpPr>
        <xdr:cNvPr id="122" name="直線コネクタ 121"/>
        <xdr:cNvCxnSpPr/>
      </xdr:nvCxnSpPr>
      <xdr:spPr>
        <a:xfrm flipV="1">
          <a:off x="2019300" y="9567393"/>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8470</xdr:rowOff>
    </xdr:from>
    <xdr:to>
      <xdr:col>10</xdr:col>
      <xdr:colOff>114300</xdr:colOff>
      <xdr:row>56</xdr:row>
      <xdr:rowOff>44379</xdr:rowOff>
    </xdr:to>
    <xdr:cxnSp macro="">
      <xdr:nvCxnSpPr>
        <xdr:cNvPr id="125" name="直線コネクタ 124"/>
        <xdr:cNvCxnSpPr/>
      </xdr:nvCxnSpPr>
      <xdr:spPr>
        <a:xfrm flipV="1">
          <a:off x="1130300" y="96096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38805</xdr:rowOff>
    </xdr:from>
    <xdr:to>
      <xdr:col>24</xdr:col>
      <xdr:colOff>114300</xdr:colOff>
      <xdr:row>55</xdr:row>
      <xdr:rowOff>140405</xdr:rowOff>
    </xdr:to>
    <xdr:sp macro="" textlink="">
      <xdr:nvSpPr>
        <xdr:cNvPr id="135" name="楕円 134"/>
        <xdr:cNvSpPr/>
      </xdr:nvSpPr>
      <xdr:spPr>
        <a:xfrm>
          <a:off x="4584700" y="94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61682</xdr:rowOff>
    </xdr:from>
    <xdr:ext cx="599010" cy="259045"/>
    <xdr:sp macro="" textlink="">
      <xdr:nvSpPr>
        <xdr:cNvPr id="136" name="物件費該当値テキスト"/>
        <xdr:cNvSpPr txBox="1"/>
      </xdr:nvSpPr>
      <xdr:spPr>
        <a:xfrm>
          <a:off x="4686300" y="931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78613</xdr:rowOff>
    </xdr:from>
    <xdr:to>
      <xdr:col>20</xdr:col>
      <xdr:colOff>38100</xdr:colOff>
      <xdr:row>56</xdr:row>
      <xdr:rowOff>8763</xdr:rowOff>
    </xdr:to>
    <xdr:sp macro="" textlink="">
      <xdr:nvSpPr>
        <xdr:cNvPr id="137" name="楕円 136"/>
        <xdr:cNvSpPr/>
      </xdr:nvSpPr>
      <xdr:spPr>
        <a:xfrm>
          <a:off x="37465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171340</xdr:rowOff>
    </xdr:from>
    <xdr:ext cx="599010" cy="259045"/>
    <xdr:sp macro="" textlink="">
      <xdr:nvSpPr>
        <xdr:cNvPr id="138" name="テキスト ボックス 137"/>
        <xdr:cNvSpPr txBox="1"/>
      </xdr:nvSpPr>
      <xdr:spPr>
        <a:xfrm>
          <a:off x="3497795" y="96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86843</xdr:rowOff>
    </xdr:from>
    <xdr:to>
      <xdr:col>15</xdr:col>
      <xdr:colOff>101600</xdr:colOff>
      <xdr:row>56</xdr:row>
      <xdr:rowOff>16993</xdr:rowOff>
    </xdr:to>
    <xdr:sp macro="" textlink="">
      <xdr:nvSpPr>
        <xdr:cNvPr id="139" name="楕円 138"/>
        <xdr:cNvSpPr/>
      </xdr:nvSpPr>
      <xdr:spPr>
        <a:xfrm>
          <a:off x="2857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8120</xdr:rowOff>
    </xdr:from>
    <xdr:ext cx="599010" cy="259045"/>
    <xdr:sp macro="" textlink="">
      <xdr:nvSpPr>
        <xdr:cNvPr id="140" name="テキスト ボックス 139"/>
        <xdr:cNvSpPr txBox="1"/>
      </xdr:nvSpPr>
      <xdr:spPr>
        <a:xfrm>
          <a:off x="2608795" y="9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129120</xdr:rowOff>
    </xdr:from>
    <xdr:to>
      <xdr:col>10</xdr:col>
      <xdr:colOff>165100</xdr:colOff>
      <xdr:row>56</xdr:row>
      <xdr:rowOff>59270</xdr:rowOff>
    </xdr:to>
    <xdr:sp macro="" textlink="">
      <xdr:nvSpPr>
        <xdr:cNvPr id="141" name="楕円 140"/>
        <xdr:cNvSpPr/>
      </xdr:nvSpPr>
      <xdr:spPr>
        <a:xfrm>
          <a:off x="1968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50397</xdr:rowOff>
    </xdr:from>
    <xdr:ext cx="599010" cy="259045"/>
    <xdr:sp macro="" textlink="">
      <xdr:nvSpPr>
        <xdr:cNvPr id="142" name="テキスト ボックス 141"/>
        <xdr:cNvSpPr txBox="1"/>
      </xdr:nvSpPr>
      <xdr:spPr>
        <a:xfrm>
          <a:off x="1719795"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165029</xdr:rowOff>
    </xdr:from>
    <xdr:to>
      <xdr:col>6</xdr:col>
      <xdr:colOff>38100</xdr:colOff>
      <xdr:row>56</xdr:row>
      <xdr:rowOff>95179</xdr:rowOff>
    </xdr:to>
    <xdr:sp macro="" textlink="">
      <xdr:nvSpPr>
        <xdr:cNvPr id="143" name="楕円 142"/>
        <xdr:cNvSpPr/>
      </xdr:nvSpPr>
      <xdr:spPr>
        <a:xfrm>
          <a:off x="1079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86306</xdr:rowOff>
    </xdr:from>
    <xdr:ext cx="534377" cy="259045"/>
    <xdr:sp macro="" textlink="">
      <xdr:nvSpPr>
        <xdr:cNvPr id="144" name="テキスト ボックス 143"/>
        <xdr:cNvSpPr txBox="1"/>
      </xdr:nvSpPr>
      <xdr:spPr>
        <a:xfrm>
          <a:off x="863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41151</xdr:rowOff>
    </xdr:from>
    <xdr:to>
      <xdr:col>24</xdr:col>
      <xdr:colOff>63500</xdr:colOff>
      <xdr:row>78</xdr:row>
      <xdr:rowOff>45425</xdr:rowOff>
    </xdr:to>
    <xdr:cxnSp macro="">
      <xdr:nvCxnSpPr>
        <xdr:cNvPr id="171" name="直線コネクタ 170"/>
        <xdr:cNvCxnSpPr/>
      </xdr:nvCxnSpPr>
      <xdr:spPr>
        <a:xfrm>
          <a:off x="3797300" y="13414251"/>
          <a:ext cx="8382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xdr:rowOff>
    </xdr:from>
    <xdr:to>
      <xdr:col>19</xdr:col>
      <xdr:colOff>177800</xdr:colOff>
      <xdr:row>78</xdr:row>
      <xdr:rowOff>41151</xdr:rowOff>
    </xdr:to>
    <xdr:cxnSp macro="">
      <xdr:nvCxnSpPr>
        <xdr:cNvPr id="174" name="直線コネクタ 173"/>
        <xdr:cNvCxnSpPr/>
      </xdr:nvCxnSpPr>
      <xdr:spPr>
        <a:xfrm>
          <a:off x="2908300" y="13374131"/>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1031</xdr:rowOff>
    </xdr:from>
    <xdr:to>
      <xdr:col>15</xdr:col>
      <xdr:colOff>50800</xdr:colOff>
      <xdr:row>78</xdr:row>
      <xdr:rowOff>46180</xdr:rowOff>
    </xdr:to>
    <xdr:cxnSp macro="">
      <xdr:nvCxnSpPr>
        <xdr:cNvPr id="177" name="直線コネクタ 176"/>
        <xdr:cNvCxnSpPr/>
      </xdr:nvCxnSpPr>
      <xdr:spPr>
        <a:xfrm flipV="1">
          <a:off x="2019300" y="1337413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46180</xdr:rowOff>
    </xdr:from>
    <xdr:to>
      <xdr:col>10</xdr:col>
      <xdr:colOff>114300</xdr:colOff>
      <xdr:row>78</xdr:row>
      <xdr:rowOff>110576</xdr:rowOff>
    </xdr:to>
    <xdr:cxnSp macro="">
      <xdr:nvCxnSpPr>
        <xdr:cNvPr id="180" name="直線コネクタ 179"/>
        <xdr:cNvCxnSpPr/>
      </xdr:nvCxnSpPr>
      <xdr:spPr>
        <a:xfrm flipV="1">
          <a:off x="1130300" y="13419280"/>
          <a:ext cx="889000" cy="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166075</xdr:rowOff>
    </xdr:from>
    <xdr:to>
      <xdr:col>24</xdr:col>
      <xdr:colOff>114300</xdr:colOff>
      <xdr:row>78</xdr:row>
      <xdr:rowOff>96225</xdr:rowOff>
    </xdr:to>
    <xdr:sp macro="" textlink="">
      <xdr:nvSpPr>
        <xdr:cNvPr id="190" name="楕円 189"/>
        <xdr:cNvSpPr/>
      </xdr:nvSpPr>
      <xdr:spPr>
        <a:xfrm>
          <a:off x="45847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81002</xdr:rowOff>
    </xdr:from>
    <xdr:ext cx="469744" cy="259045"/>
    <xdr:sp macro="" textlink="">
      <xdr:nvSpPr>
        <xdr:cNvPr id="191" name="維持補修費該当値テキスト"/>
        <xdr:cNvSpPr txBox="1"/>
      </xdr:nvSpPr>
      <xdr:spPr>
        <a:xfrm>
          <a:off x="4686300" y="132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161801</xdr:rowOff>
    </xdr:from>
    <xdr:to>
      <xdr:col>20</xdr:col>
      <xdr:colOff>38100</xdr:colOff>
      <xdr:row>78</xdr:row>
      <xdr:rowOff>91951</xdr:rowOff>
    </xdr:to>
    <xdr:sp macro="" textlink="">
      <xdr:nvSpPr>
        <xdr:cNvPr id="192" name="楕円 191"/>
        <xdr:cNvSpPr/>
      </xdr:nvSpPr>
      <xdr:spPr>
        <a:xfrm>
          <a:off x="3746500" y="133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83078</xdr:rowOff>
    </xdr:from>
    <xdr:ext cx="469744" cy="259045"/>
    <xdr:sp macro="" textlink="">
      <xdr:nvSpPr>
        <xdr:cNvPr id="193" name="テキスト ボックス 192"/>
        <xdr:cNvSpPr txBox="1"/>
      </xdr:nvSpPr>
      <xdr:spPr>
        <a:xfrm>
          <a:off x="3562428" y="1345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121681</xdr:rowOff>
    </xdr:from>
    <xdr:to>
      <xdr:col>15</xdr:col>
      <xdr:colOff>101600</xdr:colOff>
      <xdr:row>78</xdr:row>
      <xdr:rowOff>51831</xdr:rowOff>
    </xdr:to>
    <xdr:sp macro="" textlink="">
      <xdr:nvSpPr>
        <xdr:cNvPr id="194" name="楕円 193"/>
        <xdr:cNvSpPr/>
      </xdr:nvSpPr>
      <xdr:spPr>
        <a:xfrm>
          <a:off x="28575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42958</xdr:rowOff>
    </xdr:from>
    <xdr:ext cx="469744" cy="259045"/>
    <xdr:sp macro="" textlink="">
      <xdr:nvSpPr>
        <xdr:cNvPr id="195" name="テキスト ボックス 194"/>
        <xdr:cNvSpPr txBox="1"/>
      </xdr:nvSpPr>
      <xdr:spPr>
        <a:xfrm>
          <a:off x="2673428" y="134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166830</xdr:rowOff>
    </xdr:from>
    <xdr:to>
      <xdr:col>10</xdr:col>
      <xdr:colOff>165100</xdr:colOff>
      <xdr:row>78</xdr:row>
      <xdr:rowOff>96980</xdr:rowOff>
    </xdr:to>
    <xdr:sp macro="" textlink="">
      <xdr:nvSpPr>
        <xdr:cNvPr id="196" name="楕円 195"/>
        <xdr:cNvSpPr/>
      </xdr:nvSpPr>
      <xdr:spPr>
        <a:xfrm>
          <a:off x="1968500" y="133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88107</xdr:rowOff>
    </xdr:from>
    <xdr:ext cx="469744" cy="259045"/>
    <xdr:sp macro="" textlink="">
      <xdr:nvSpPr>
        <xdr:cNvPr id="197" name="テキスト ボックス 196"/>
        <xdr:cNvSpPr txBox="1"/>
      </xdr:nvSpPr>
      <xdr:spPr>
        <a:xfrm>
          <a:off x="1784428" y="1346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59776</xdr:rowOff>
    </xdr:from>
    <xdr:to>
      <xdr:col>6</xdr:col>
      <xdr:colOff>38100</xdr:colOff>
      <xdr:row>78</xdr:row>
      <xdr:rowOff>161376</xdr:rowOff>
    </xdr:to>
    <xdr:sp macro="" textlink="">
      <xdr:nvSpPr>
        <xdr:cNvPr id="198" name="楕円 197"/>
        <xdr:cNvSpPr/>
      </xdr:nvSpPr>
      <xdr:spPr>
        <a:xfrm>
          <a:off x="1079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152503</xdr:rowOff>
    </xdr:from>
    <xdr:ext cx="469744" cy="259045"/>
    <xdr:sp macro="" textlink="">
      <xdr:nvSpPr>
        <xdr:cNvPr id="199" name="テキスト ボックス 198"/>
        <xdr:cNvSpPr txBox="1"/>
      </xdr:nvSpPr>
      <xdr:spPr>
        <a:xfrm>
          <a:off x="895428" y="13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106635</xdr:rowOff>
    </xdr:from>
    <xdr:to>
      <xdr:col>24</xdr:col>
      <xdr:colOff>63500</xdr:colOff>
      <xdr:row>99</xdr:row>
      <xdr:rowOff>133806</xdr:rowOff>
    </xdr:to>
    <xdr:cxnSp macro="">
      <xdr:nvCxnSpPr>
        <xdr:cNvPr id="231" name="直線コネクタ 230"/>
        <xdr:cNvCxnSpPr/>
      </xdr:nvCxnSpPr>
      <xdr:spPr>
        <a:xfrm>
          <a:off x="3797300" y="17080185"/>
          <a:ext cx="8382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59674</xdr:rowOff>
    </xdr:from>
    <xdr:to>
      <xdr:col>19</xdr:col>
      <xdr:colOff>177800</xdr:colOff>
      <xdr:row>99</xdr:row>
      <xdr:rowOff>106635</xdr:rowOff>
    </xdr:to>
    <xdr:cxnSp macro="">
      <xdr:nvCxnSpPr>
        <xdr:cNvPr id="234" name="直線コネクタ 233"/>
        <xdr:cNvCxnSpPr/>
      </xdr:nvCxnSpPr>
      <xdr:spPr>
        <a:xfrm>
          <a:off x="2908300" y="17033224"/>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59674</xdr:rowOff>
    </xdr:from>
    <xdr:to>
      <xdr:col>15</xdr:col>
      <xdr:colOff>50800</xdr:colOff>
      <xdr:row>99</xdr:row>
      <xdr:rowOff>154967</xdr:rowOff>
    </xdr:to>
    <xdr:cxnSp macro="">
      <xdr:nvCxnSpPr>
        <xdr:cNvPr id="237" name="直線コネクタ 236"/>
        <xdr:cNvCxnSpPr/>
      </xdr:nvCxnSpPr>
      <xdr:spPr>
        <a:xfrm flipV="1">
          <a:off x="2019300" y="17033224"/>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154967</xdr:rowOff>
    </xdr:from>
    <xdr:to>
      <xdr:col>10</xdr:col>
      <xdr:colOff>114300</xdr:colOff>
      <xdr:row>100</xdr:row>
      <xdr:rowOff>2149</xdr:rowOff>
    </xdr:to>
    <xdr:cxnSp macro="">
      <xdr:nvCxnSpPr>
        <xdr:cNvPr id="240" name="直線コネクタ 239"/>
        <xdr:cNvCxnSpPr/>
      </xdr:nvCxnSpPr>
      <xdr:spPr>
        <a:xfrm flipV="1">
          <a:off x="1130300" y="17128517"/>
          <a:ext cx="8890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83006</xdr:rowOff>
    </xdr:from>
    <xdr:to>
      <xdr:col>24</xdr:col>
      <xdr:colOff>114300</xdr:colOff>
      <xdr:row>100</xdr:row>
      <xdr:rowOff>13156</xdr:rowOff>
    </xdr:to>
    <xdr:sp macro="" textlink="">
      <xdr:nvSpPr>
        <xdr:cNvPr id="250" name="楕円 249"/>
        <xdr:cNvSpPr/>
      </xdr:nvSpPr>
      <xdr:spPr>
        <a:xfrm>
          <a:off x="4584700" y="1705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169383</xdr:rowOff>
    </xdr:from>
    <xdr:ext cx="534377" cy="259045"/>
    <xdr:sp macro="" textlink="">
      <xdr:nvSpPr>
        <xdr:cNvPr id="251" name="扶助費該当値テキスト"/>
        <xdr:cNvSpPr txBox="1"/>
      </xdr:nvSpPr>
      <xdr:spPr>
        <a:xfrm>
          <a:off x="4686300" y="16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55835</xdr:rowOff>
    </xdr:from>
    <xdr:to>
      <xdr:col>20</xdr:col>
      <xdr:colOff>38100</xdr:colOff>
      <xdr:row>99</xdr:row>
      <xdr:rowOff>157435</xdr:rowOff>
    </xdr:to>
    <xdr:sp macro="" textlink="">
      <xdr:nvSpPr>
        <xdr:cNvPr id="252" name="楕円 251"/>
        <xdr:cNvSpPr/>
      </xdr:nvSpPr>
      <xdr:spPr>
        <a:xfrm>
          <a:off x="3746500" y="170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148562</xdr:rowOff>
    </xdr:from>
    <xdr:ext cx="534377" cy="259045"/>
    <xdr:sp macro="" textlink="">
      <xdr:nvSpPr>
        <xdr:cNvPr id="253" name="テキスト ボックス 252"/>
        <xdr:cNvSpPr txBox="1"/>
      </xdr:nvSpPr>
      <xdr:spPr>
        <a:xfrm>
          <a:off x="3530111" y="1712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8874</xdr:rowOff>
    </xdr:from>
    <xdr:to>
      <xdr:col>15</xdr:col>
      <xdr:colOff>101600</xdr:colOff>
      <xdr:row>99</xdr:row>
      <xdr:rowOff>110474</xdr:rowOff>
    </xdr:to>
    <xdr:sp macro="" textlink="">
      <xdr:nvSpPr>
        <xdr:cNvPr id="254" name="楕円 253"/>
        <xdr:cNvSpPr/>
      </xdr:nvSpPr>
      <xdr:spPr>
        <a:xfrm>
          <a:off x="2857500" y="169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101601</xdr:rowOff>
    </xdr:from>
    <xdr:ext cx="534377" cy="259045"/>
    <xdr:sp macro="" textlink="">
      <xdr:nvSpPr>
        <xdr:cNvPr id="255" name="テキスト ボックス 254"/>
        <xdr:cNvSpPr txBox="1"/>
      </xdr:nvSpPr>
      <xdr:spPr>
        <a:xfrm>
          <a:off x="2641111" y="170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104167</xdr:rowOff>
    </xdr:from>
    <xdr:to>
      <xdr:col>10</xdr:col>
      <xdr:colOff>165100</xdr:colOff>
      <xdr:row>100</xdr:row>
      <xdr:rowOff>34317</xdr:rowOff>
    </xdr:to>
    <xdr:sp macro="" textlink="">
      <xdr:nvSpPr>
        <xdr:cNvPr id="256" name="楕円 255"/>
        <xdr:cNvSpPr/>
      </xdr:nvSpPr>
      <xdr:spPr>
        <a:xfrm>
          <a:off x="1968500" y="170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25444</xdr:rowOff>
    </xdr:from>
    <xdr:ext cx="534377" cy="259045"/>
    <xdr:sp macro="" textlink="">
      <xdr:nvSpPr>
        <xdr:cNvPr id="257" name="テキスト ボックス 256"/>
        <xdr:cNvSpPr txBox="1"/>
      </xdr:nvSpPr>
      <xdr:spPr>
        <a:xfrm>
          <a:off x="1752111" y="171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122799</xdr:rowOff>
    </xdr:from>
    <xdr:to>
      <xdr:col>6</xdr:col>
      <xdr:colOff>38100</xdr:colOff>
      <xdr:row>100</xdr:row>
      <xdr:rowOff>52949</xdr:rowOff>
    </xdr:to>
    <xdr:sp macro="" textlink="">
      <xdr:nvSpPr>
        <xdr:cNvPr id="258" name="楕円 257"/>
        <xdr:cNvSpPr/>
      </xdr:nvSpPr>
      <xdr:spPr>
        <a:xfrm>
          <a:off x="1079500" y="170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44076</xdr:rowOff>
    </xdr:from>
    <xdr:ext cx="534377" cy="259045"/>
    <xdr:sp macro="" textlink="">
      <xdr:nvSpPr>
        <xdr:cNvPr id="259" name="テキスト ボックス 258"/>
        <xdr:cNvSpPr txBox="1"/>
      </xdr:nvSpPr>
      <xdr:spPr>
        <a:xfrm>
          <a:off x="863111" y="171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118509</xdr:rowOff>
    </xdr:from>
    <xdr:to>
      <xdr:col>55</xdr:col>
      <xdr:colOff>0</xdr:colOff>
      <xdr:row>37</xdr:row>
      <xdr:rowOff>158674</xdr:rowOff>
    </xdr:to>
    <xdr:cxnSp macro="">
      <xdr:nvCxnSpPr>
        <xdr:cNvPr id="288" name="直線コネクタ 287"/>
        <xdr:cNvCxnSpPr/>
      </xdr:nvCxnSpPr>
      <xdr:spPr>
        <a:xfrm>
          <a:off x="9639300" y="6462159"/>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118509</xdr:rowOff>
    </xdr:from>
    <xdr:to>
      <xdr:col>50</xdr:col>
      <xdr:colOff>114300</xdr:colOff>
      <xdr:row>38</xdr:row>
      <xdr:rowOff>5988</xdr:rowOff>
    </xdr:to>
    <xdr:cxnSp macro="">
      <xdr:nvCxnSpPr>
        <xdr:cNvPr id="291" name="直線コネクタ 290"/>
        <xdr:cNvCxnSpPr/>
      </xdr:nvCxnSpPr>
      <xdr:spPr>
        <a:xfrm flipV="1">
          <a:off x="8750300" y="6462159"/>
          <a:ext cx="8890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1550</xdr:rowOff>
    </xdr:from>
    <xdr:to>
      <xdr:col>45</xdr:col>
      <xdr:colOff>177800</xdr:colOff>
      <xdr:row>38</xdr:row>
      <xdr:rowOff>5988</xdr:rowOff>
    </xdr:to>
    <xdr:cxnSp macro="">
      <xdr:nvCxnSpPr>
        <xdr:cNvPr id="294" name="直線コネクタ 293"/>
        <xdr:cNvCxnSpPr/>
      </xdr:nvCxnSpPr>
      <xdr:spPr>
        <a:xfrm>
          <a:off x="7861300" y="6516650"/>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1550</xdr:rowOff>
    </xdr:from>
    <xdr:to>
      <xdr:col>41</xdr:col>
      <xdr:colOff>50800</xdr:colOff>
      <xdr:row>38</xdr:row>
      <xdr:rowOff>15117</xdr:rowOff>
    </xdr:to>
    <xdr:cxnSp macro="">
      <xdr:nvCxnSpPr>
        <xdr:cNvPr id="297" name="直線コネクタ 296"/>
        <xdr:cNvCxnSpPr/>
      </xdr:nvCxnSpPr>
      <xdr:spPr>
        <a:xfrm flipV="1">
          <a:off x="6972300" y="651665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107874</xdr:rowOff>
    </xdr:from>
    <xdr:to>
      <xdr:col>55</xdr:col>
      <xdr:colOff>50800</xdr:colOff>
      <xdr:row>38</xdr:row>
      <xdr:rowOff>38024</xdr:rowOff>
    </xdr:to>
    <xdr:sp macro="" textlink="">
      <xdr:nvSpPr>
        <xdr:cNvPr id="307" name="楕円 306"/>
        <xdr:cNvSpPr/>
      </xdr:nvSpPr>
      <xdr:spPr>
        <a:xfrm>
          <a:off x="104267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22801</xdr:rowOff>
    </xdr:from>
    <xdr:ext cx="534377" cy="259045"/>
    <xdr:sp macro="" textlink="">
      <xdr:nvSpPr>
        <xdr:cNvPr id="308" name="補助費等該当値テキスト"/>
        <xdr:cNvSpPr txBox="1"/>
      </xdr:nvSpPr>
      <xdr:spPr>
        <a:xfrm>
          <a:off x="10528300" y="63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67709</xdr:rowOff>
    </xdr:from>
    <xdr:to>
      <xdr:col>50</xdr:col>
      <xdr:colOff>165100</xdr:colOff>
      <xdr:row>37</xdr:row>
      <xdr:rowOff>169309</xdr:rowOff>
    </xdr:to>
    <xdr:sp macro="" textlink="">
      <xdr:nvSpPr>
        <xdr:cNvPr id="309" name="楕円 308"/>
        <xdr:cNvSpPr/>
      </xdr:nvSpPr>
      <xdr:spPr>
        <a:xfrm>
          <a:off x="9588500" y="64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160436</xdr:rowOff>
    </xdr:from>
    <xdr:ext cx="534377" cy="259045"/>
    <xdr:sp macro="" textlink="">
      <xdr:nvSpPr>
        <xdr:cNvPr id="310" name="テキスト ボックス 309"/>
        <xdr:cNvSpPr txBox="1"/>
      </xdr:nvSpPr>
      <xdr:spPr>
        <a:xfrm>
          <a:off x="9372111" y="65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126638</xdr:rowOff>
    </xdr:from>
    <xdr:to>
      <xdr:col>46</xdr:col>
      <xdr:colOff>38100</xdr:colOff>
      <xdr:row>38</xdr:row>
      <xdr:rowOff>56788</xdr:rowOff>
    </xdr:to>
    <xdr:sp macro="" textlink="">
      <xdr:nvSpPr>
        <xdr:cNvPr id="311" name="楕円 310"/>
        <xdr:cNvSpPr/>
      </xdr:nvSpPr>
      <xdr:spPr>
        <a:xfrm>
          <a:off x="8699500" y="64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47915</xdr:rowOff>
    </xdr:from>
    <xdr:ext cx="534377" cy="259045"/>
    <xdr:sp macro="" textlink="">
      <xdr:nvSpPr>
        <xdr:cNvPr id="312" name="テキスト ボックス 311"/>
        <xdr:cNvSpPr txBox="1"/>
      </xdr:nvSpPr>
      <xdr:spPr>
        <a:xfrm>
          <a:off x="8483111" y="65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122200</xdr:rowOff>
    </xdr:from>
    <xdr:to>
      <xdr:col>41</xdr:col>
      <xdr:colOff>101600</xdr:colOff>
      <xdr:row>38</xdr:row>
      <xdr:rowOff>52350</xdr:rowOff>
    </xdr:to>
    <xdr:sp macro="" textlink="">
      <xdr:nvSpPr>
        <xdr:cNvPr id="313" name="楕円 312"/>
        <xdr:cNvSpPr/>
      </xdr:nvSpPr>
      <xdr:spPr>
        <a:xfrm>
          <a:off x="7810500" y="64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43477</xdr:rowOff>
    </xdr:from>
    <xdr:ext cx="534377" cy="259045"/>
    <xdr:sp macro="" textlink="">
      <xdr:nvSpPr>
        <xdr:cNvPr id="314" name="テキスト ボックス 313"/>
        <xdr:cNvSpPr txBox="1"/>
      </xdr:nvSpPr>
      <xdr:spPr>
        <a:xfrm>
          <a:off x="7594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135767</xdr:rowOff>
    </xdr:from>
    <xdr:to>
      <xdr:col>36</xdr:col>
      <xdr:colOff>165100</xdr:colOff>
      <xdr:row>38</xdr:row>
      <xdr:rowOff>65917</xdr:rowOff>
    </xdr:to>
    <xdr:sp macro="" textlink="">
      <xdr:nvSpPr>
        <xdr:cNvPr id="315" name="楕円 314"/>
        <xdr:cNvSpPr/>
      </xdr:nvSpPr>
      <xdr:spPr>
        <a:xfrm>
          <a:off x="6921500" y="64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57044</xdr:rowOff>
    </xdr:from>
    <xdr:ext cx="534377" cy="259045"/>
    <xdr:sp macro="" textlink="">
      <xdr:nvSpPr>
        <xdr:cNvPr id="316" name="テキスト ボックス 315"/>
        <xdr:cNvSpPr txBox="1"/>
      </xdr:nvSpPr>
      <xdr:spPr>
        <a:xfrm>
          <a:off x="6705111" y="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127044</xdr:rowOff>
    </xdr:from>
    <xdr:to>
      <xdr:col>55</xdr:col>
      <xdr:colOff>0</xdr:colOff>
      <xdr:row>58</xdr:row>
      <xdr:rowOff>166146</xdr:rowOff>
    </xdr:to>
    <xdr:cxnSp macro="">
      <xdr:nvCxnSpPr>
        <xdr:cNvPr id="345" name="直線コネクタ 344"/>
        <xdr:cNvCxnSpPr/>
      </xdr:nvCxnSpPr>
      <xdr:spPr>
        <a:xfrm flipV="1">
          <a:off x="9639300" y="10071144"/>
          <a:ext cx="8382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83528</xdr:rowOff>
    </xdr:from>
    <xdr:to>
      <xdr:col>50</xdr:col>
      <xdr:colOff>114300</xdr:colOff>
      <xdr:row>58</xdr:row>
      <xdr:rowOff>166146</xdr:rowOff>
    </xdr:to>
    <xdr:cxnSp macro="">
      <xdr:nvCxnSpPr>
        <xdr:cNvPr id="348" name="直線コネクタ 347"/>
        <xdr:cNvCxnSpPr/>
      </xdr:nvCxnSpPr>
      <xdr:spPr>
        <a:xfrm>
          <a:off x="8750300" y="10027628"/>
          <a:ext cx="889000" cy="8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83528</xdr:rowOff>
    </xdr:from>
    <xdr:to>
      <xdr:col>45</xdr:col>
      <xdr:colOff>177800</xdr:colOff>
      <xdr:row>59</xdr:row>
      <xdr:rowOff>7371</xdr:rowOff>
    </xdr:to>
    <xdr:cxnSp macro="">
      <xdr:nvCxnSpPr>
        <xdr:cNvPr id="351" name="直線コネクタ 350"/>
        <xdr:cNvCxnSpPr/>
      </xdr:nvCxnSpPr>
      <xdr:spPr>
        <a:xfrm flipV="1">
          <a:off x="7861300" y="10027628"/>
          <a:ext cx="889000" cy="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7371</xdr:rowOff>
    </xdr:from>
    <xdr:to>
      <xdr:col>41</xdr:col>
      <xdr:colOff>50800</xdr:colOff>
      <xdr:row>59</xdr:row>
      <xdr:rowOff>17335</xdr:rowOff>
    </xdr:to>
    <xdr:cxnSp macro="">
      <xdr:nvCxnSpPr>
        <xdr:cNvPr id="354" name="直線コネクタ 353"/>
        <xdr:cNvCxnSpPr/>
      </xdr:nvCxnSpPr>
      <xdr:spPr>
        <a:xfrm flipV="1">
          <a:off x="6972300" y="10122921"/>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76244</xdr:rowOff>
    </xdr:from>
    <xdr:to>
      <xdr:col>55</xdr:col>
      <xdr:colOff>50800</xdr:colOff>
      <xdr:row>59</xdr:row>
      <xdr:rowOff>6394</xdr:rowOff>
    </xdr:to>
    <xdr:sp macro="" textlink="">
      <xdr:nvSpPr>
        <xdr:cNvPr id="364" name="楕円 363"/>
        <xdr:cNvSpPr/>
      </xdr:nvSpPr>
      <xdr:spPr>
        <a:xfrm>
          <a:off x="10426700" y="100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162621</xdr:rowOff>
    </xdr:from>
    <xdr:ext cx="534377" cy="259045"/>
    <xdr:sp macro="" textlink="">
      <xdr:nvSpPr>
        <xdr:cNvPr id="365" name="普通建設事業費該当値テキスト"/>
        <xdr:cNvSpPr txBox="1"/>
      </xdr:nvSpPr>
      <xdr:spPr>
        <a:xfrm>
          <a:off x="10528300" y="99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115346</xdr:rowOff>
    </xdr:from>
    <xdr:to>
      <xdr:col>50</xdr:col>
      <xdr:colOff>165100</xdr:colOff>
      <xdr:row>59</xdr:row>
      <xdr:rowOff>45496</xdr:rowOff>
    </xdr:to>
    <xdr:sp macro="" textlink="">
      <xdr:nvSpPr>
        <xdr:cNvPr id="366" name="楕円 365"/>
        <xdr:cNvSpPr/>
      </xdr:nvSpPr>
      <xdr:spPr>
        <a:xfrm>
          <a:off x="9588500" y="100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36623</xdr:rowOff>
    </xdr:from>
    <xdr:ext cx="534377" cy="259045"/>
    <xdr:sp macro="" textlink="">
      <xdr:nvSpPr>
        <xdr:cNvPr id="367" name="テキスト ボックス 366"/>
        <xdr:cNvSpPr txBox="1"/>
      </xdr:nvSpPr>
      <xdr:spPr>
        <a:xfrm>
          <a:off x="9372111" y="101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32728</xdr:rowOff>
    </xdr:from>
    <xdr:to>
      <xdr:col>46</xdr:col>
      <xdr:colOff>38100</xdr:colOff>
      <xdr:row>58</xdr:row>
      <xdr:rowOff>134328</xdr:rowOff>
    </xdr:to>
    <xdr:sp macro="" textlink="">
      <xdr:nvSpPr>
        <xdr:cNvPr id="368" name="楕円 367"/>
        <xdr:cNvSpPr/>
      </xdr:nvSpPr>
      <xdr:spPr>
        <a:xfrm>
          <a:off x="8699500" y="99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125455</xdr:rowOff>
    </xdr:from>
    <xdr:ext cx="599010" cy="259045"/>
    <xdr:sp macro="" textlink="">
      <xdr:nvSpPr>
        <xdr:cNvPr id="369" name="テキスト ボックス 368"/>
        <xdr:cNvSpPr txBox="1"/>
      </xdr:nvSpPr>
      <xdr:spPr>
        <a:xfrm>
          <a:off x="8450795" y="100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128021</xdr:rowOff>
    </xdr:from>
    <xdr:to>
      <xdr:col>41</xdr:col>
      <xdr:colOff>101600</xdr:colOff>
      <xdr:row>59</xdr:row>
      <xdr:rowOff>58171</xdr:rowOff>
    </xdr:to>
    <xdr:sp macro="" textlink="">
      <xdr:nvSpPr>
        <xdr:cNvPr id="370" name="楕円 369"/>
        <xdr:cNvSpPr/>
      </xdr:nvSpPr>
      <xdr:spPr>
        <a:xfrm>
          <a:off x="7810500" y="100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49298</xdr:rowOff>
    </xdr:from>
    <xdr:ext cx="534377" cy="259045"/>
    <xdr:sp macro="" textlink="">
      <xdr:nvSpPr>
        <xdr:cNvPr id="371" name="テキスト ボックス 370"/>
        <xdr:cNvSpPr txBox="1"/>
      </xdr:nvSpPr>
      <xdr:spPr>
        <a:xfrm>
          <a:off x="7594111" y="101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137985</xdr:rowOff>
    </xdr:from>
    <xdr:to>
      <xdr:col>36</xdr:col>
      <xdr:colOff>165100</xdr:colOff>
      <xdr:row>59</xdr:row>
      <xdr:rowOff>68135</xdr:rowOff>
    </xdr:to>
    <xdr:sp macro="" textlink="">
      <xdr:nvSpPr>
        <xdr:cNvPr id="372" name="楕円 371"/>
        <xdr:cNvSpPr/>
      </xdr:nvSpPr>
      <xdr:spPr>
        <a:xfrm>
          <a:off x="6921500" y="10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59262</xdr:rowOff>
    </xdr:from>
    <xdr:ext cx="534377" cy="259045"/>
    <xdr:sp macro="" textlink="">
      <xdr:nvSpPr>
        <xdr:cNvPr id="373" name="テキスト ボックス 372"/>
        <xdr:cNvSpPr txBox="1"/>
      </xdr:nvSpPr>
      <xdr:spPr>
        <a:xfrm>
          <a:off x="6705111" y="101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126581</xdr:rowOff>
    </xdr:from>
    <xdr:to>
      <xdr:col>55</xdr:col>
      <xdr:colOff>0</xdr:colOff>
      <xdr:row>78</xdr:row>
      <xdr:rowOff>132466</xdr:rowOff>
    </xdr:to>
    <xdr:cxnSp macro="">
      <xdr:nvCxnSpPr>
        <xdr:cNvPr id="400" name="直線コネクタ 399"/>
        <xdr:cNvCxnSpPr/>
      </xdr:nvCxnSpPr>
      <xdr:spPr>
        <a:xfrm>
          <a:off x="9639300" y="13499681"/>
          <a:ext cx="8382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155670</xdr:rowOff>
    </xdr:from>
    <xdr:to>
      <xdr:col>50</xdr:col>
      <xdr:colOff>114300</xdr:colOff>
      <xdr:row>78</xdr:row>
      <xdr:rowOff>126581</xdr:rowOff>
    </xdr:to>
    <xdr:cxnSp macro="">
      <xdr:nvCxnSpPr>
        <xdr:cNvPr id="403" name="直線コネクタ 402"/>
        <xdr:cNvCxnSpPr/>
      </xdr:nvCxnSpPr>
      <xdr:spPr>
        <a:xfrm>
          <a:off x="8750300" y="13357320"/>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155670</xdr:rowOff>
    </xdr:from>
    <xdr:to>
      <xdr:col>45</xdr:col>
      <xdr:colOff>177800</xdr:colOff>
      <xdr:row>78</xdr:row>
      <xdr:rowOff>107618</xdr:rowOff>
    </xdr:to>
    <xdr:cxnSp macro="">
      <xdr:nvCxnSpPr>
        <xdr:cNvPr id="406" name="直線コネクタ 405"/>
        <xdr:cNvCxnSpPr/>
      </xdr:nvCxnSpPr>
      <xdr:spPr>
        <a:xfrm flipV="1">
          <a:off x="7861300" y="13357320"/>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107618</xdr:rowOff>
    </xdr:from>
    <xdr:to>
      <xdr:col>41</xdr:col>
      <xdr:colOff>50800</xdr:colOff>
      <xdr:row>78</xdr:row>
      <xdr:rowOff>123501</xdr:rowOff>
    </xdr:to>
    <xdr:cxnSp macro="">
      <xdr:nvCxnSpPr>
        <xdr:cNvPr id="409" name="直線コネクタ 408"/>
        <xdr:cNvCxnSpPr/>
      </xdr:nvCxnSpPr>
      <xdr:spPr>
        <a:xfrm flipV="1">
          <a:off x="6972300" y="13480718"/>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81666</xdr:rowOff>
    </xdr:from>
    <xdr:to>
      <xdr:col>55</xdr:col>
      <xdr:colOff>50800</xdr:colOff>
      <xdr:row>79</xdr:row>
      <xdr:rowOff>11816</xdr:rowOff>
    </xdr:to>
    <xdr:sp macro="" textlink="">
      <xdr:nvSpPr>
        <xdr:cNvPr id="419" name="楕円 418"/>
        <xdr:cNvSpPr/>
      </xdr:nvSpPr>
      <xdr:spPr>
        <a:xfrm>
          <a:off x="10426700" y="134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168043</xdr:rowOff>
    </xdr:from>
    <xdr:ext cx="469744" cy="259045"/>
    <xdr:sp macro="" textlink="">
      <xdr:nvSpPr>
        <xdr:cNvPr id="420" name="普通建設事業費 （ うち新規整備　）該当値テキスト"/>
        <xdr:cNvSpPr txBox="1"/>
      </xdr:nvSpPr>
      <xdr:spPr>
        <a:xfrm>
          <a:off x="10528300" y="1336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75781</xdr:rowOff>
    </xdr:from>
    <xdr:to>
      <xdr:col>50</xdr:col>
      <xdr:colOff>165100</xdr:colOff>
      <xdr:row>79</xdr:row>
      <xdr:rowOff>5931</xdr:rowOff>
    </xdr:to>
    <xdr:sp macro="" textlink="">
      <xdr:nvSpPr>
        <xdr:cNvPr id="421" name="楕円 420"/>
        <xdr:cNvSpPr/>
      </xdr:nvSpPr>
      <xdr:spPr>
        <a:xfrm>
          <a:off x="9588500" y="13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168508</xdr:rowOff>
    </xdr:from>
    <xdr:ext cx="469744" cy="259045"/>
    <xdr:sp macro="" textlink="">
      <xdr:nvSpPr>
        <xdr:cNvPr id="422" name="テキスト ボックス 421"/>
        <xdr:cNvSpPr txBox="1"/>
      </xdr:nvSpPr>
      <xdr:spPr>
        <a:xfrm>
          <a:off x="9404428" y="1354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104870</xdr:rowOff>
    </xdr:from>
    <xdr:to>
      <xdr:col>46</xdr:col>
      <xdr:colOff>38100</xdr:colOff>
      <xdr:row>78</xdr:row>
      <xdr:rowOff>35020</xdr:rowOff>
    </xdr:to>
    <xdr:sp macro="" textlink="">
      <xdr:nvSpPr>
        <xdr:cNvPr id="423" name="楕円 422"/>
        <xdr:cNvSpPr/>
      </xdr:nvSpPr>
      <xdr:spPr>
        <a:xfrm>
          <a:off x="8699500" y="133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51547</xdr:rowOff>
    </xdr:from>
    <xdr:ext cx="534377" cy="259045"/>
    <xdr:sp macro="" textlink="">
      <xdr:nvSpPr>
        <xdr:cNvPr id="424" name="テキスト ボックス 423"/>
        <xdr:cNvSpPr txBox="1"/>
      </xdr:nvSpPr>
      <xdr:spPr>
        <a:xfrm>
          <a:off x="8483111" y="130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56818</xdr:rowOff>
    </xdr:from>
    <xdr:to>
      <xdr:col>41</xdr:col>
      <xdr:colOff>101600</xdr:colOff>
      <xdr:row>78</xdr:row>
      <xdr:rowOff>158418</xdr:rowOff>
    </xdr:to>
    <xdr:sp macro="" textlink="">
      <xdr:nvSpPr>
        <xdr:cNvPr id="425" name="楕円 424"/>
        <xdr:cNvSpPr/>
      </xdr:nvSpPr>
      <xdr:spPr>
        <a:xfrm>
          <a:off x="78105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149545</xdr:rowOff>
    </xdr:from>
    <xdr:ext cx="534377" cy="259045"/>
    <xdr:sp macro="" textlink="">
      <xdr:nvSpPr>
        <xdr:cNvPr id="426" name="テキスト ボックス 425"/>
        <xdr:cNvSpPr txBox="1"/>
      </xdr:nvSpPr>
      <xdr:spPr>
        <a:xfrm>
          <a:off x="7594111" y="135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72701</xdr:rowOff>
    </xdr:from>
    <xdr:to>
      <xdr:col>36</xdr:col>
      <xdr:colOff>165100</xdr:colOff>
      <xdr:row>79</xdr:row>
      <xdr:rowOff>2851</xdr:rowOff>
    </xdr:to>
    <xdr:sp macro="" textlink="">
      <xdr:nvSpPr>
        <xdr:cNvPr id="427" name="楕円 426"/>
        <xdr:cNvSpPr/>
      </xdr:nvSpPr>
      <xdr:spPr>
        <a:xfrm>
          <a:off x="6921500" y="13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165428</xdr:rowOff>
    </xdr:from>
    <xdr:ext cx="469744" cy="259045"/>
    <xdr:sp macro="" textlink="">
      <xdr:nvSpPr>
        <xdr:cNvPr id="428" name="テキスト ボックス 427"/>
        <xdr:cNvSpPr txBox="1"/>
      </xdr:nvSpPr>
      <xdr:spPr>
        <a:xfrm>
          <a:off x="6737428" y="135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152848</xdr:rowOff>
    </xdr:from>
    <xdr:to>
      <xdr:col>55</xdr:col>
      <xdr:colOff>0</xdr:colOff>
      <xdr:row>98</xdr:row>
      <xdr:rowOff>96300</xdr:rowOff>
    </xdr:to>
    <xdr:cxnSp macro="">
      <xdr:nvCxnSpPr>
        <xdr:cNvPr id="457" name="直線コネクタ 456"/>
        <xdr:cNvCxnSpPr/>
      </xdr:nvCxnSpPr>
      <xdr:spPr>
        <a:xfrm flipV="1">
          <a:off x="9639300" y="16783498"/>
          <a:ext cx="838200" cy="1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83914</xdr:rowOff>
    </xdr:from>
    <xdr:to>
      <xdr:col>50</xdr:col>
      <xdr:colOff>114300</xdr:colOff>
      <xdr:row>98</xdr:row>
      <xdr:rowOff>96300</xdr:rowOff>
    </xdr:to>
    <xdr:cxnSp macro="">
      <xdr:nvCxnSpPr>
        <xdr:cNvPr id="460" name="直線コネクタ 459"/>
        <xdr:cNvCxnSpPr/>
      </xdr:nvCxnSpPr>
      <xdr:spPr>
        <a:xfrm>
          <a:off x="8750300" y="16886014"/>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83914</xdr:rowOff>
    </xdr:from>
    <xdr:to>
      <xdr:col>45</xdr:col>
      <xdr:colOff>177800</xdr:colOff>
      <xdr:row>98</xdr:row>
      <xdr:rowOff>169444</xdr:rowOff>
    </xdr:to>
    <xdr:cxnSp macro="">
      <xdr:nvCxnSpPr>
        <xdr:cNvPr id="463" name="直線コネクタ 462"/>
        <xdr:cNvCxnSpPr/>
      </xdr:nvCxnSpPr>
      <xdr:spPr>
        <a:xfrm flipV="1">
          <a:off x="7861300" y="16886014"/>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169205</xdr:rowOff>
    </xdr:from>
    <xdr:to>
      <xdr:col>41</xdr:col>
      <xdr:colOff>50800</xdr:colOff>
      <xdr:row>98</xdr:row>
      <xdr:rowOff>169444</xdr:rowOff>
    </xdr:to>
    <xdr:cxnSp macro="">
      <xdr:nvCxnSpPr>
        <xdr:cNvPr id="466" name="直線コネクタ 465"/>
        <xdr:cNvCxnSpPr/>
      </xdr:nvCxnSpPr>
      <xdr:spPr>
        <a:xfrm>
          <a:off x="6972300" y="16971305"/>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102048</xdr:rowOff>
    </xdr:from>
    <xdr:to>
      <xdr:col>55</xdr:col>
      <xdr:colOff>50800</xdr:colOff>
      <xdr:row>98</xdr:row>
      <xdr:rowOff>32198</xdr:rowOff>
    </xdr:to>
    <xdr:sp macro="" textlink="">
      <xdr:nvSpPr>
        <xdr:cNvPr id="476" name="楕円 475"/>
        <xdr:cNvSpPr/>
      </xdr:nvSpPr>
      <xdr:spPr>
        <a:xfrm>
          <a:off x="10426700" y="167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80475</xdr:rowOff>
    </xdr:from>
    <xdr:ext cx="534377" cy="259045"/>
    <xdr:sp macro="" textlink="">
      <xdr:nvSpPr>
        <xdr:cNvPr id="477" name="普通建設事業費 （ うち更新整備　）該当値テキスト"/>
        <xdr:cNvSpPr txBox="1"/>
      </xdr:nvSpPr>
      <xdr:spPr>
        <a:xfrm>
          <a:off x="10528300" y="167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45500</xdr:rowOff>
    </xdr:from>
    <xdr:to>
      <xdr:col>50</xdr:col>
      <xdr:colOff>165100</xdr:colOff>
      <xdr:row>98</xdr:row>
      <xdr:rowOff>147100</xdr:rowOff>
    </xdr:to>
    <xdr:sp macro="" textlink="">
      <xdr:nvSpPr>
        <xdr:cNvPr id="478" name="楕円 477"/>
        <xdr:cNvSpPr/>
      </xdr:nvSpPr>
      <xdr:spPr>
        <a:xfrm>
          <a:off x="9588500" y="168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138227</xdr:rowOff>
    </xdr:from>
    <xdr:ext cx="534377" cy="259045"/>
    <xdr:sp macro="" textlink="">
      <xdr:nvSpPr>
        <xdr:cNvPr id="479" name="テキスト ボックス 478"/>
        <xdr:cNvSpPr txBox="1"/>
      </xdr:nvSpPr>
      <xdr:spPr>
        <a:xfrm>
          <a:off x="9372111" y="169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33114</xdr:rowOff>
    </xdr:from>
    <xdr:to>
      <xdr:col>46</xdr:col>
      <xdr:colOff>38100</xdr:colOff>
      <xdr:row>98</xdr:row>
      <xdr:rowOff>134714</xdr:rowOff>
    </xdr:to>
    <xdr:sp macro="" textlink="">
      <xdr:nvSpPr>
        <xdr:cNvPr id="480" name="楕円 479"/>
        <xdr:cNvSpPr/>
      </xdr:nvSpPr>
      <xdr:spPr>
        <a:xfrm>
          <a:off x="8699500" y="168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125841</xdr:rowOff>
    </xdr:from>
    <xdr:ext cx="534377" cy="259045"/>
    <xdr:sp macro="" textlink="">
      <xdr:nvSpPr>
        <xdr:cNvPr id="481" name="テキスト ボックス 480"/>
        <xdr:cNvSpPr txBox="1"/>
      </xdr:nvSpPr>
      <xdr:spPr>
        <a:xfrm>
          <a:off x="8483111" y="169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118644</xdr:rowOff>
    </xdr:from>
    <xdr:to>
      <xdr:col>41</xdr:col>
      <xdr:colOff>101600</xdr:colOff>
      <xdr:row>99</xdr:row>
      <xdr:rowOff>48794</xdr:rowOff>
    </xdr:to>
    <xdr:sp macro="" textlink="">
      <xdr:nvSpPr>
        <xdr:cNvPr id="482" name="楕円 481"/>
        <xdr:cNvSpPr/>
      </xdr:nvSpPr>
      <xdr:spPr>
        <a:xfrm>
          <a:off x="7810500" y="169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39921</xdr:rowOff>
    </xdr:from>
    <xdr:ext cx="534377" cy="259045"/>
    <xdr:sp macro="" textlink="">
      <xdr:nvSpPr>
        <xdr:cNvPr id="483" name="テキスト ボックス 482"/>
        <xdr:cNvSpPr txBox="1"/>
      </xdr:nvSpPr>
      <xdr:spPr>
        <a:xfrm>
          <a:off x="7594111" y="1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118405</xdr:rowOff>
    </xdr:from>
    <xdr:to>
      <xdr:col>36</xdr:col>
      <xdr:colOff>165100</xdr:colOff>
      <xdr:row>99</xdr:row>
      <xdr:rowOff>48555</xdr:rowOff>
    </xdr:to>
    <xdr:sp macro="" textlink="">
      <xdr:nvSpPr>
        <xdr:cNvPr id="484" name="楕円 483"/>
        <xdr:cNvSpPr/>
      </xdr:nvSpPr>
      <xdr:spPr>
        <a:xfrm>
          <a:off x="6921500" y="169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39682</xdr:rowOff>
    </xdr:from>
    <xdr:ext cx="534377" cy="259045"/>
    <xdr:sp macro="" textlink="">
      <xdr:nvSpPr>
        <xdr:cNvPr id="485" name="テキスト ボックス 484"/>
        <xdr:cNvSpPr txBox="1"/>
      </xdr:nvSpPr>
      <xdr:spPr>
        <a:xfrm>
          <a:off x="6705111" y="170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25800</xdr:rowOff>
    </xdr:from>
    <xdr:to>
      <xdr:col>85</xdr:col>
      <xdr:colOff>127000</xdr:colOff>
      <xdr:row>39</xdr:row>
      <xdr:rowOff>27324</xdr:rowOff>
    </xdr:to>
    <xdr:cxnSp macro="">
      <xdr:nvCxnSpPr>
        <xdr:cNvPr id="514" name="直線コネクタ 513"/>
        <xdr:cNvCxnSpPr/>
      </xdr:nvCxnSpPr>
      <xdr:spPr>
        <a:xfrm flipV="1">
          <a:off x="15481300" y="67123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6483</xdr:rowOff>
    </xdr:from>
    <xdr:to>
      <xdr:col>81</xdr:col>
      <xdr:colOff>50800</xdr:colOff>
      <xdr:row>39</xdr:row>
      <xdr:rowOff>27324</xdr:rowOff>
    </xdr:to>
    <xdr:cxnSp macro="">
      <xdr:nvCxnSpPr>
        <xdr:cNvPr id="517" name="直線コネクタ 516"/>
        <xdr:cNvCxnSpPr/>
      </xdr:nvCxnSpPr>
      <xdr:spPr>
        <a:xfrm>
          <a:off x="14592300" y="6693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6483</xdr:rowOff>
    </xdr:from>
    <xdr:to>
      <xdr:col>76</xdr:col>
      <xdr:colOff>114300</xdr:colOff>
      <xdr:row>39</xdr:row>
      <xdr:rowOff>44450</xdr:rowOff>
    </xdr:to>
    <xdr:cxnSp macro="">
      <xdr:nvCxnSpPr>
        <xdr:cNvPr id="520" name="直線コネクタ 519"/>
        <xdr:cNvCxnSpPr/>
      </xdr:nvCxnSpPr>
      <xdr:spPr>
        <a:xfrm flipV="1">
          <a:off x="13703300" y="6693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168713</xdr:rowOff>
    </xdr:from>
    <xdr:to>
      <xdr:col>71</xdr:col>
      <xdr:colOff>177800</xdr:colOff>
      <xdr:row>39</xdr:row>
      <xdr:rowOff>44450</xdr:rowOff>
    </xdr:to>
    <xdr:cxnSp macro="">
      <xdr:nvCxnSpPr>
        <xdr:cNvPr id="523" name="直線コネクタ 522"/>
        <xdr:cNvCxnSpPr/>
      </xdr:nvCxnSpPr>
      <xdr:spPr>
        <a:xfrm>
          <a:off x="12814300" y="668381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146450</xdr:rowOff>
    </xdr:from>
    <xdr:to>
      <xdr:col>85</xdr:col>
      <xdr:colOff>177800</xdr:colOff>
      <xdr:row>39</xdr:row>
      <xdr:rowOff>76600</xdr:rowOff>
    </xdr:to>
    <xdr:sp macro="" textlink="">
      <xdr:nvSpPr>
        <xdr:cNvPr id="533" name="楕円 532"/>
        <xdr:cNvSpPr/>
      </xdr:nvSpPr>
      <xdr:spPr>
        <a:xfrm>
          <a:off x="16268700" y="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61377</xdr:rowOff>
    </xdr:from>
    <xdr:ext cx="378565" cy="259045"/>
    <xdr:sp macro="" textlink="">
      <xdr:nvSpPr>
        <xdr:cNvPr id="534" name="災害復旧事業費該当値テキスト"/>
        <xdr:cNvSpPr txBox="1"/>
      </xdr:nvSpPr>
      <xdr:spPr>
        <a:xfrm>
          <a:off x="16370300" y="6576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147974</xdr:rowOff>
    </xdr:from>
    <xdr:to>
      <xdr:col>81</xdr:col>
      <xdr:colOff>101600</xdr:colOff>
      <xdr:row>39</xdr:row>
      <xdr:rowOff>78124</xdr:rowOff>
    </xdr:to>
    <xdr:sp macro="" textlink="">
      <xdr:nvSpPr>
        <xdr:cNvPr id="535" name="楕円 534"/>
        <xdr:cNvSpPr/>
      </xdr:nvSpPr>
      <xdr:spPr>
        <a:xfrm>
          <a:off x="15430500" y="66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69251</xdr:rowOff>
    </xdr:from>
    <xdr:ext cx="378565" cy="259045"/>
    <xdr:sp macro="" textlink="">
      <xdr:nvSpPr>
        <xdr:cNvPr id="536" name="テキスト ボックス 535"/>
        <xdr:cNvSpPr txBox="1"/>
      </xdr:nvSpPr>
      <xdr:spPr>
        <a:xfrm>
          <a:off x="15292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127133</xdr:rowOff>
    </xdr:from>
    <xdr:to>
      <xdr:col>76</xdr:col>
      <xdr:colOff>165100</xdr:colOff>
      <xdr:row>39</xdr:row>
      <xdr:rowOff>57283</xdr:rowOff>
    </xdr:to>
    <xdr:sp macro="" textlink="">
      <xdr:nvSpPr>
        <xdr:cNvPr id="537" name="楕円 536"/>
        <xdr:cNvSpPr/>
      </xdr:nvSpPr>
      <xdr:spPr>
        <a:xfrm>
          <a:off x="14541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48410</xdr:rowOff>
    </xdr:from>
    <xdr:ext cx="469744" cy="259045"/>
    <xdr:sp macro="" textlink="">
      <xdr:nvSpPr>
        <xdr:cNvPr id="538" name="テキスト ボックス 537"/>
        <xdr:cNvSpPr txBox="1"/>
      </xdr:nvSpPr>
      <xdr:spPr>
        <a:xfrm>
          <a:off x="14357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117913</xdr:rowOff>
    </xdr:from>
    <xdr:to>
      <xdr:col>67</xdr:col>
      <xdr:colOff>101600</xdr:colOff>
      <xdr:row>39</xdr:row>
      <xdr:rowOff>48063</xdr:rowOff>
    </xdr:to>
    <xdr:sp macro="" textlink="">
      <xdr:nvSpPr>
        <xdr:cNvPr id="541" name="楕円 540"/>
        <xdr:cNvSpPr/>
      </xdr:nvSpPr>
      <xdr:spPr>
        <a:xfrm>
          <a:off x="12763500" y="66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39190</xdr:rowOff>
    </xdr:from>
    <xdr:ext cx="469744" cy="259045"/>
    <xdr:sp macro="" textlink="">
      <xdr:nvSpPr>
        <xdr:cNvPr id="542" name="テキスト ボックス 541"/>
        <xdr:cNvSpPr txBox="1"/>
      </xdr:nvSpPr>
      <xdr:spPr>
        <a:xfrm>
          <a:off x="12579428" y="67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81572</xdr:rowOff>
    </xdr:from>
    <xdr:to>
      <xdr:col>85</xdr:col>
      <xdr:colOff>127000</xdr:colOff>
      <xdr:row>77</xdr:row>
      <xdr:rowOff>101515</xdr:rowOff>
    </xdr:to>
    <xdr:cxnSp macro="">
      <xdr:nvCxnSpPr>
        <xdr:cNvPr id="618" name="直線コネクタ 617"/>
        <xdr:cNvCxnSpPr/>
      </xdr:nvCxnSpPr>
      <xdr:spPr>
        <a:xfrm>
          <a:off x="15481300" y="13283222"/>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78445</xdr:rowOff>
    </xdr:from>
    <xdr:to>
      <xdr:col>81</xdr:col>
      <xdr:colOff>50800</xdr:colOff>
      <xdr:row>77</xdr:row>
      <xdr:rowOff>81572</xdr:rowOff>
    </xdr:to>
    <xdr:cxnSp macro="">
      <xdr:nvCxnSpPr>
        <xdr:cNvPr id="621" name="直線コネクタ 620"/>
        <xdr:cNvCxnSpPr/>
      </xdr:nvCxnSpPr>
      <xdr:spPr>
        <a:xfrm>
          <a:off x="14592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78445</xdr:rowOff>
    </xdr:from>
    <xdr:to>
      <xdr:col>76</xdr:col>
      <xdr:colOff>114300</xdr:colOff>
      <xdr:row>77</xdr:row>
      <xdr:rowOff>81572</xdr:rowOff>
    </xdr:to>
    <xdr:cxnSp macro="">
      <xdr:nvCxnSpPr>
        <xdr:cNvPr id="624" name="直線コネクタ 623"/>
        <xdr:cNvCxnSpPr/>
      </xdr:nvCxnSpPr>
      <xdr:spPr>
        <a:xfrm flipV="1">
          <a:off x="13703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81572</xdr:rowOff>
    </xdr:from>
    <xdr:to>
      <xdr:col>71</xdr:col>
      <xdr:colOff>177800</xdr:colOff>
      <xdr:row>77</xdr:row>
      <xdr:rowOff>99709</xdr:rowOff>
    </xdr:to>
    <xdr:cxnSp macro="">
      <xdr:nvCxnSpPr>
        <xdr:cNvPr id="627" name="直線コネクタ 626"/>
        <xdr:cNvCxnSpPr/>
      </xdr:nvCxnSpPr>
      <xdr:spPr>
        <a:xfrm flipV="1">
          <a:off x="12814300" y="13283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50715</xdr:rowOff>
    </xdr:from>
    <xdr:to>
      <xdr:col>85</xdr:col>
      <xdr:colOff>177800</xdr:colOff>
      <xdr:row>77</xdr:row>
      <xdr:rowOff>152315</xdr:rowOff>
    </xdr:to>
    <xdr:sp macro="" textlink="">
      <xdr:nvSpPr>
        <xdr:cNvPr id="637" name="楕円 636"/>
        <xdr:cNvSpPr/>
      </xdr:nvSpPr>
      <xdr:spPr>
        <a:xfrm>
          <a:off x="16268700" y="132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29142</xdr:rowOff>
    </xdr:from>
    <xdr:ext cx="534377" cy="259045"/>
    <xdr:sp macro="" textlink="">
      <xdr:nvSpPr>
        <xdr:cNvPr id="638" name="公債費該当値テキスト"/>
        <xdr:cNvSpPr txBox="1"/>
      </xdr:nvSpPr>
      <xdr:spPr>
        <a:xfrm>
          <a:off x="16370300" y="132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30772</xdr:rowOff>
    </xdr:from>
    <xdr:to>
      <xdr:col>81</xdr:col>
      <xdr:colOff>101600</xdr:colOff>
      <xdr:row>77</xdr:row>
      <xdr:rowOff>132372</xdr:rowOff>
    </xdr:to>
    <xdr:sp macro="" textlink="">
      <xdr:nvSpPr>
        <xdr:cNvPr id="639" name="楕円 638"/>
        <xdr:cNvSpPr/>
      </xdr:nvSpPr>
      <xdr:spPr>
        <a:xfrm>
          <a:off x="15430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123499</xdr:rowOff>
    </xdr:from>
    <xdr:ext cx="534377" cy="259045"/>
    <xdr:sp macro="" textlink="">
      <xdr:nvSpPr>
        <xdr:cNvPr id="640" name="テキスト ボックス 639"/>
        <xdr:cNvSpPr txBox="1"/>
      </xdr:nvSpPr>
      <xdr:spPr>
        <a:xfrm>
          <a:off x="15214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27645</xdr:rowOff>
    </xdr:from>
    <xdr:to>
      <xdr:col>76</xdr:col>
      <xdr:colOff>165100</xdr:colOff>
      <xdr:row>77</xdr:row>
      <xdr:rowOff>129245</xdr:rowOff>
    </xdr:to>
    <xdr:sp macro="" textlink="">
      <xdr:nvSpPr>
        <xdr:cNvPr id="641" name="楕円 640"/>
        <xdr:cNvSpPr/>
      </xdr:nvSpPr>
      <xdr:spPr>
        <a:xfrm>
          <a:off x="14541500" y="13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120372</xdr:rowOff>
    </xdr:from>
    <xdr:ext cx="534377" cy="259045"/>
    <xdr:sp macro="" textlink="">
      <xdr:nvSpPr>
        <xdr:cNvPr id="642" name="テキスト ボックス 641"/>
        <xdr:cNvSpPr txBox="1"/>
      </xdr:nvSpPr>
      <xdr:spPr>
        <a:xfrm>
          <a:off x="14325111" y="133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30772</xdr:rowOff>
    </xdr:from>
    <xdr:to>
      <xdr:col>72</xdr:col>
      <xdr:colOff>38100</xdr:colOff>
      <xdr:row>77</xdr:row>
      <xdr:rowOff>132372</xdr:rowOff>
    </xdr:to>
    <xdr:sp macro="" textlink="">
      <xdr:nvSpPr>
        <xdr:cNvPr id="643" name="楕円 642"/>
        <xdr:cNvSpPr/>
      </xdr:nvSpPr>
      <xdr:spPr>
        <a:xfrm>
          <a:off x="13652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123499</xdr:rowOff>
    </xdr:from>
    <xdr:ext cx="534377" cy="259045"/>
    <xdr:sp macro="" textlink="">
      <xdr:nvSpPr>
        <xdr:cNvPr id="644" name="テキスト ボックス 643"/>
        <xdr:cNvSpPr txBox="1"/>
      </xdr:nvSpPr>
      <xdr:spPr>
        <a:xfrm>
          <a:off x="13436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48909</xdr:rowOff>
    </xdr:from>
    <xdr:to>
      <xdr:col>67</xdr:col>
      <xdr:colOff>101600</xdr:colOff>
      <xdr:row>77</xdr:row>
      <xdr:rowOff>150509</xdr:rowOff>
    </xdr:to>
    <xdr:sp macro="" textlink="">
      <xdr:nvSpPr>
        <xdr:cNvPr id="645" name="楕円 644"/>
        <xdr:cNvSpPr/>
      </xdr:nvSpPr>
      <xdr:spPr>
        <a:xfrm>
          <a:off x="12763500" y="132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141636</xdr:rowOff>
    </xdr:from>
    <xdr:ext cx="534377" cy="259045"/>
    <xdr:sp macro="" textlink="">
      <xdr:nvSpPr>
        <xdr:cNvPr id="646" name="テキスト ボックス 645"/>
        <xdr:cNvSpPr txBox="1"/>
      </xdr:nvSpPr>
      <xdr:spPr>
        <a:xfrm>
          <a:off x="12547111" y="133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87173</xdr:rowOff>
    </xdr:from>
    <xdr:to>
      <xdr:col>85</xdr:col>
      <xdr:colOff>127000</xdr:colOff>
      <xdr:row>98</xdr:row>
      <xdr:rowOff>93205</xdr:rowOff>
    </xdr:to>
    <xdr:cxnSp macro="">
      <xdr:nvCxnSpPr>
        <xdr:cNvPr id="673" name="直線コネクタ 672"/>
        <xdr:cNvCxnSpPr/>
      </xdr:nvCxnSpPr>
      <xdr:spPr>
        <a:xfrm>
          <a:off x="15481300" y="168892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85094</xdr:rowOff>
    </xdr:from>
    <xdr:to>
      <xdr:col>81</xdr:col>
      <xdr:colOff>50800</xdr:colOff>
      <xdr:row>98</xdr:row>
      <xdr:rowOff>87173</xdr:rowOff>
    </xdr:to>
    <xdr:cxnSp macro="">
      <xdr:nvCxnSpPr>
        <xdr:cNvPr id="676" name="直線コネクタ 675"/>
        <xdr:cNvCxnSpPr/>
      </xdr:nvCxnSpPr>
      <xdr:spPr>
        <a:xfrm>
          <a:off x="14592300" y="16887194"/>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85094</xdr:rowOff>
    </xdr:from>
    <xdr:to>
      <xdr:col>76</xdr:col>
      <xdr:colOff>114300</xdr:colOff>
      <xdr:row>98</xdr:row>
      <xdr:rowOff>105639</xdr:rowOff>
    </xdr:to>
    <xdr:cxnSp macro="">
      <xdr:nvCxnSpPr>
        <xdr:cNvPr id="679" name="直線コネクタ 678"/>
        <xdr:cNvCxnSpPr/>
      </xdr:nvCxnSpPr>
      <xdr:spPr>
        <a:xfrm flipV="1">
          <a:off x="13703300" y="16887194"/>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105639</xdr:rowOff>
    </xdr:from>
    <xdr:to>
      <xdr:col>71</xdr:col>
      <xdr:colOff>177800</xdr:colOff>
      <xdr:row>98</xdr:row>
      <xdr:rowOff>109603</xdr:rowOff>
    </xdr:to>
    <xdr:cxnSp macro="">
      <xdr:nvCxnSpPr>
        <xdr:cNvPr id="682" name="直線コネクタ 681"/>
        <xdr:cNvCxnSpPr/>
      </xdr:nvCxnSpPr>
      <xdr:spPr>
        <a:xfrm flipV="1">
          <a:off x="12814300" y="169077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42405</xdr:rowOff>
    </xdr:from>
    <xdr:to>
      <xdr:col>85</xdr:col>
      <xdr:colOff>177800</xdr:colOff>
      <xdr:row>98</xdr:row>
      <xdr:rowOff>144005</xdr:rowOff>
    </xdr:to>
    <xdr:sp macro="" textlink="">
      <xdr:nvSpPr>
        <xdr:cNvPr id="692" name="楕円 691"/>
        <xdr:cNvSpPr/>
      </xdr:nvSpPr>
      <xdr:spPr>
        <a:xfrm>
          <a:off x="16268700" y="16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128782</xdr:rowOff>
    </xdr:from>
    <xdr:ext cx="534377" cy="259045"/>
    <xdr:sp macro="" textlink="">
      <xdr:nvSpPr>
        <xdr:cNvPr id="693" name="積立金該当値テキスト"/>
        <xdr:cNvSpPr txBox="1"/>
      </xdr:nvSpPr>
      <xdr:spPr>
        <a:xfrm>
          <a:off x="16370300" y="167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36373</xdr:rowOff>
    </xdr:from>
    <xdr:to>
      <xdr:col>81</xdr:col>
      <xdr:colOff>101600</xdr:colOff>
      <xdr:row>98</xdr:row>
      <xdr:rowOff>137973</xdr:rowOff>
    </xdr:to>
    <xdr:sp macro="" textlink="">
      <xdr:nvSpPr>
        <xdr:cNvPr id="694" name="楕円 693"/>
        <xdr:cNvSpPr/>
      </xdr:nvSpPr>
      <xdr:spPr>
        <a:xfrm>
          <a:off x="15430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129100</xdr:rowOff>
    </xdr:from>
    <xdr:ext cx="534377" cy="259045"/>
    <xdr:sp macro="" textlink="">
      <xdr:nvSpPr>
        <xdr:cNvPr id="695" name="テキスト ボックス 694"/>
        <xdr:cNvSpPr txBox="1"/>
      </xdr:nvSpPr>
      <xdr:spPr>
        <a:xfrm>
          <a:off x="15214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34294</xdr:rowOff>
    </xdr:from>
    <xdr:to>
      <xdr:col>76</xdr:col>
      <xdr:colOff>165100</xdr:colOff>
      <xdr:row>98</xdr:row>
      <xdr:rowOff>135894</xdr:rowOff>
    </xdr:to>
    <xdr:sp macro="" textlink="">
      <xdr:nvSpPr>
        <xdr:cNvPr id="696" name="楕円 695"/>
        <xdr:cNvSpPr/>
      </xdr:nvSpPr>
      <xdr:spPr>
        <a:xfrm>
          <a:off x="145415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127021</xdr:rowOff>
    </xdr:from>
    <xdr:ext cx="534377" cy="259045"/>
    <xdr:sp macro="" textlink="">
      <xdr:nvSpPr>
        <xdr:cNvPr id="697" name="テキスト ボックス 696"/>
        <xdr:cNvSpPr txBox="1"/>
      </xdr:nvSpPr>
      <xdr:spPr>
        <a:xfrm>
          <a:off x="14325111" y="169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54839</xdr:rowOff>
    </xdr:from>
    <xdr:to>
      <xdr:col>72</xdr:col>
      <xdr:colOff>38100</xdr:colOff>
      <xdr:row>98</xdr:row>
      <xdr:rowOff>156439</xdr:rowOff>
    </xdr:to>
    <xdr:sp macro="" textlink="">
      <xdr:nvSpPr>
        <xdr:cNvPr id="698" name="楕円 697"/>
        <xdr:cNvSpPr/>
      </xdr:nvSpPr>
      <xdr:spPr>
        <a:xfrm>
          <a:off x="13652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147566</xdr:rowOff>
    </xdr:from>
    <xdr:ext cx="534377" cy="259045"/>
    <xdr:sp macro="" textlink="">
      <xdr:nvSpPr>
        <xdr:cNvPr id="699" name="テキスト ボックス 698"/>
        <xdr:cNvSpPr txBox="1"/>
      </xdr:nvSpPr>
      <xdr:spPr>
        <a:xfrm>
          <a:off x="13436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58803</xdr:rowOff>
    </xdr:from>
    <xdr:to>
      <xdr:col>67</xdr:col>
      <xdr:colOff>101600</xdr:colOff>
      <xdr:row>98</xdr:row>
      <xdr:rowOff>160403</xdr:rowOff>
    </xdr:to>
    <xdr:sp macro="" textlink="">
      <xdr:nvSpPr>
        <xdr:cNvPr id="700" name="楕円 699"/>
        <xdr:cNvSpPr/>
      </xdr:nvSpPr>
      <xdr:spPr>
        <a:xfrm>
          <a:off x="12763500" y="168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151530</xdr:rowOff>
    </xdr:from>
    <xdr:ext cx="534377" cy="259045"/>
    <xdr:sp macro="" textlink="">
      <xdr:nvSpPr>
        <xdr:cNvPr id="701" name="テキスト ボックス 700"/>
        <xdr:cNvSpPr txBox="1"/>
      </xdr:nvSpPr>
      <xdr:spPr>
        <a:xfrm>
          <a:off x="12547111" y="169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33264</xdr:rowOff>
    </xdr:from>
    <xdr:to>
      <xdr:col>116</xdr:col>
      <xdr:colOff>63500</xdr:colOff>
      <xdr:row>38</xdr:row>
      <xdr:rowOff>139700</xdr:rowOff>
    </xdr:to>
    <xdr:cxnSp macro="">
      <xdr:nvCxnSpPr>
        <xdr:cNvPr id="728" name="直線コネクタ 727"/>
        <xdr:cNvCxnSpPr/>
      </xdr:nvCxnSpPr>
      <xdr:spPr>
        <a:xfrm>
          <a:off x="21323300" y="6548364"/>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33264</xdr:rowOff>
    </xdr:from>
    <xdr:to>
      <xdr:col>111</xdr:col>
      <xdr:colOff>177800</xdr:colOff>
      <xdr:row>38</xdr:row>
      <xdr:rowOff>51963</xdr:rowOff>
    </xdr:to>
    <xdr:cxnSp macro="">
      <xdr:nvCxnSpPr>
        <xdr:cNvPr id="731" name="直線コネクタ 730"/>
        <xdr:cNvCxnSpPr/>
      </xdr:nvCxnSpPr>
      <xdr:spPr>
        <a:xfrm flipV="1">
          <a:off x="20434300" y="654836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51963</xdr:rowOff>
    </xdr:from>
    <xdr:to>
      <xdr:col>107</xdr:col>
      <xdr:colOff>50800</xdr:colOff>
      <xdr:row>38</xdr:row>
      <xdr:rowOff>65862</xdr:rowOff>
    </xdr:to>
    <xdr:cxnSp macro="">
      <xdr:nvCxnSpPr>
        <xdr:cNvPr id="734" name="直線コネクタ 733"/>
        <xdr:cNvCxnSpPr/>
      </xdr:nvCxnSpPr>
      <xdr:spPr>
        <a:xfrm flipV="1">
          <a:off x="19545300" y="6567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65862</xdr:rowOff>
    </xdr:from>
    <xdr:to>
      <xdr:col>102</xdr:col>
      <xdr:colOff>114300</xdr:colOff>
      <xdr:row>38</xdr:row>
      <xdr:rowOff>85613</xdr:rowOff>
    </xdr:to>
    <xdr:cxnSp macro="">
      <xdr:nvCxnSpPr>
        <xdr:cNvPr id="737" name="直線コネクタ 736"/>
        <xdr:cNvCxnSpPr/>
      </xdr:nvCxnSpPr>
      <xdr:spPr>
        <a:xfrm flipV="1">
          <a:off x="18656300" y="6580962"/>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153914</xdr:rowOff>
    </xdr:from>
    <xdr:to>
      <xdr:col>112</xdr:col>
      <xdr:colOff>38100</xdr:colOff>
      <xdr:row>38</xdr:row>
      <xdr:rowOff>84064</xdr:rowOff>
    </xdr:to>
    <xdr:sp macro="" textlink="">
      <xdr:nvSpPr>
        <xdr:cNvPr id="749" name="楕円 748"/>
        <xdr:cNvSpPr/>
      </xdr:nvSpPr>
      <xdr:spPr>
        <a:xfrm>
          <a:off x="21272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100591</xdr:rowOff>
    </xdr:from>
    <xdr:ext cx="469744" cy="259045"/>
    <xdr:sp macro="" textlink="">
      <xdr:nvSpPr>
        <xdr:cNvPr id="750" name="テキスト ボックス 749"/>
        <xdr:cNvSpPr txBox="1"/>
      </xdr:nvSpPr>
      <xdr:spPr>
        <a:xfrm>
          <a:off x="21088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1163</xdr:rowOff>
    </xdr:from>
    <xdr:to>
      <xdr:col>107</xdr:col>
      <xdr:colOff>101600</xdr:colOff>
      <xdr:row>38</xdr:row>
      <xdr:rowOff>102763</xdr:rowOff>
    </xdr:to>
    <xdr:sp macro="" textlink="">
      <xdr:nvSpPr>
        <xdr:cNvPr id="751" name="楕円 750"/>
        <xdr:cNvSpPr/>
      </xdr:nvSpPr>
      <xdr:spPr>
        <a:xfrm>
          <a:off x="20383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119290</xdr:rowOff>
    </xdr:from>
    <xdr:ext cx="469744" cy="259045"/>
    <xdr:sp macro="" textlink="">
      <xdr:nvSpPr>
        <xdr:cNvPr id="752" name="テキスト ボックス 751"/>
        <xdr:cNvSpPr txBox="1"/>
      </xdr:nvSpPr>
      <xdr:spPr>
        <a:xfrm>
          <a:off x="20199428" y="62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15062</xdr:rowOff>
    </xdr:from>
    <xdr:to>
      <xdr:col>102</xdr:col>
      <xdr:colOff>165100</xdr:colOff>
      <xdr:row>38</xdr:row>
      <xdr:rowOff>116662</xdr:rowOff>
    </xdr:to>
    <xdr:sp macro="" textlink="">
      <xdr:nvSpPr>
        <xdr:cNvPr id="753" name="楕円 752"/>
        <xdr:cNvSpPr/>
      </xdr:nvSpPr>
      <xdr:spPr>
        <a:xfrm>
          <a:off x="19494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133189</xdr:rowOff>
    </xdr:from>
    <xdr:ext cx="469744" cy="259045"/>
    <xdr:sp macro="" textlink="">
      <xdr:nvSpPr>
        <xdr:cNvPr id="754" name="テキスト ボックス 753"/>
        <xdr:cNvSpPr txBox="1"/>
      </xdr:nvSpPr>
      <xdr:spPr>
        <a:xfrm>
          <a:off x="19310428" y="63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34813</xdr:rowOff>
    </xdr:from>
    <xdr:to>
      <xdr:col>98</xdr:col>
      <xdr:colOff>38100</xdr:colOff>
      <xdr:row>38</xdr:row>
      <xdr:rowOff>136413</xdr:rowOff>
    </xdr:to>
    <xdr:sp macro="" textlink="">
      <xdr:nvSpPr>
        <xdr:cNvPr id="755" name="楕円 754"/>
        <xdr:cNvSpPr/>
      </xdr:nvSpPr>
      <xdr:spPr>
        <a:xfrm>
          <a:off x="18605500" y="65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152940</xdr:rowOff>
    </xdr:from>
    <xdr:ext cx="469744" cy="259045"/>
    <xdr:sp macro="" textlink="">
      <xdr:nvSpPr>
        <xdr:cNvPr id="756" name="テキスト ボックス 755"/>
        <xdr:cNvSpPr txBox="1"/>
      </xdr:nvSpPr>
      <xdr:spPr>
        <a:xfrm>
          <a:off x="18421428" y="63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10237</xdr:rowOff>
    </xdr:from>
    <xdr:to>
      <xdr:col>107</xdr:col>
      <xdr:colOff>50800</xdr:colOff>
      <xdr:row>59</xdr:row>
      <xdr:rowOff>44450</xdr:rowOff>
    </xdr:to>
    <xdr:cxnSp macro="">
      <xdr:nvCxnSpPr>
        <xdr:cNvPr id="791" name="直線コネクタ 790"/>
        <xdr:cNvCxnSpPr/>
      </xdr:nvCxnSpPr>
      <xdr:spPr>
        <a:xfrm>
          <a:off x="19545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10237</xdr:rowOff>
    </xdr:from>
    <xdr:to>
      <xdr:col>102</xdr:col>
      <xdr:colOff>114300</xdr:colOff>
      <xdr:row>59</xdr:row>
      <xdr:rowOff>44450</xdr:rowOff>
    </xdr:to>
    <xdr:cxnSp macro="">
      <xdr:nvCxnSpPr>
        <xdr:cNvPr id="794" name="直線コネクタ 793"/>
        <xdr:cNvCxnSpPr/>
      </xdr:nvCxnSpPr>
      <xdr:spPr>
        <a:xfrm flipV="1">
          <a:off x="18656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130887</xdr:rowOff>
    </xdr:from>
    <xdr:to>
      <xdr:col>102</xdr:col>
      <xdr:colOff>165100</xdr:colOff>
      <xdr:row>59</xdr:row>
      <xdr:rowOff>61037</xdr:rowOff>
    </xdr:to>
    <xdr:sp macro="" textlink="">
      <xdr:nvSpPr>
        <xdr:cNvPr id="810" name="楕円 809"/>
        <xdr:cNvSpPr/>
      </xdr:nvSpPr>
      <xdr:spPr>
        <a:xfrm>
          <a:off x="19494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52164</xdr:rowOff>
    </xdr:from>
    <xdr:ext cx="378565" cy="259045"/>
    <xdr:sp macro="" textlink="">
      <xdr:nvSpPr>
        <xdr:cNvPr id="811" name="テキスト ボックス 810"/>
        <xdr:cNvSpPr txBox="1"/>
      </xdr:nvSpPr>
      <xdr:spPr>
        <a:xfrm>
          <a:off x="19356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50307</xdr:rowOff>
    </xdr:from>
    <xdr:to>
      <xdr:col>116</xdr:col>
      <xdr:colOff>63500</xdr:colOff>
      <xdr:row>78</xdr:row>
      <xdr:rowOff>64905</xdr:rowOff>
    </xdr:to>
    <xdr:cxnSp macro="">
      <xdr:nvCxnSpPr>
        <xdr:cNvPr id="845" name="直線コネクタ 844"/>
        <xdr:cNvCxnSpPr/>
      </xdr:nvCxnSpPr>
      <xdr:spPr>
        <a:xfrm>
          <a:off x="21323300" y="13423407"/>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37678</xdr:rowOff>
    </xdr:from>
    <xdr:to>
      <xdr:col>111</xdr:col>
      <xdr:colOff>177800</xdr:colOff>
      <xdr:row>78</xdr:row>
      <xdr:rowOff>50307</xdr:rowOff>
    </xdr:to>
    <xdr:cxnSp macro="">
      <xdr:nvCxnSpPr>
        <xdr:cNvPr id="848" name="直線コネクタ 847"/>
        <xdr:cNvCxnSpPr/>
      </xdr:nvCxnSpPr>
      <xdr:spPr>
        <a:xfrm>
          <a:off x="20434300" y="13410778"/>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37678</xdr:rowOff>
    </xdr:from>
    <xdr:to>
      <xdr:col>107</xdr:col>
      <xdr:colOff>50800</xdr:colOff>
      <xdr:row>78</xdr:row>
      <xdr:rowOff>45343</xdr:rowOff>
    </xdr:to>
    <xdr:cxnSp macro="">
      <xdr:nvCxnSpPr>
        <xdr:cNvPr id="851" name="直線コネクタ 850"/>
        <xdr:cNvCxnSpPr/>
      </xdr:nvCxnSpPr>
      <xdr:spPr>
        <a:xfrm flipV="1">
          <a:off x="19545300" y="1341077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45343</xdr:rowOff>
    </xdr:from>
    <xdr:to>
      <xdr:col>102</xdr:col>
      <xdr:colOff>114300</xdr:colOff>
      <xdr:row>78</xdr:row>
      <xdr:rowOff>83671</xdr:rowOff>
    </xdr:to>
    <xdr:cxnSp macro="">
      <xdr:nvCxnSpPr>
        <xdr:cNvPr id="854" name="直線コネクタ 853"/>
        <xdr:cNvCxnSpPr/>
      </xdr:nvCxnSpPr>
      <xdr:spPr>
        <a:xfrm flipV="1">
          <a:off x="18656300" y="13418443"/>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14105</xdr:rowOff>
    </xdr:from>
    <xdr:to>
      <xdr:col>116</xdr:col>
      <xdr:colOff>114300</xdr:colOff>
      <xdr:row>78</xdr:row>
      <xdr:rowOff>115705</xdr:rowOff>
    </xdr:to>
    <xdr:sp macro="" textlink="">
      <xdr:nvSpPr>
        <xdr:cNvPr id="864" name="楕円 863"/>
        <xdr:cNvSpPr/>
      </xdr:nvSpPr>
      <xdr:spPr>
        <a:xfrm>
          <a:off x="22110700" y="13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163982</xdr:rowOff>
    </xdr:from>
    <xdr:ext cx="534377" cy="259045"/>
    <xdr:sp macro="" textlink="">
      <xdr:nvSpPr>
        <xdr:cNvPr id="865" name="繰出金該当値テキスト"/>
        <xdr:cNvSpPr txBox="1"/>
      </xdr:nvSpPr>
      <xdr:spPr>
        <a:xfrm>
          <a:off x="22212300" y="133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170957</xdr:rowOff>
    </xdr:from>
    <xdr:to>
      <xdr:col>112</xdr:col>
      <xdr:colOff>38100</xdr:colOff>
      <xdr:row>78</xdr:row>
      <xdr:rowOff>101107</xdr:rowOff>
    </xdr:to>
    <xdr:sp macro="" textlink="">
      <xdr:nvSpPr>
        <xdr:cNvPr id="866" name="楕円 865"/>
        <xdr:cNvSpPr/>
      </xdr:nvSpPr>
      <xdr:spPr>
        <a:xfrm>
          <a:off x="21272500" y="133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92234</xdr:rowOff>
    </xdr:from>
    <xdr:ext cx="534377" cy="259045"/>
    <xdr:sp macro="" textlink="">
      <xdr:nvSpPr>
        <xdr:cNvPr id="867" name="テキスト ボックス 866"/>
        <xdr:cNvSpPr txBox="1"/>
      </xdr:nvSpPr>
      <xdr:spPr>
        <a:xfrm>
          <a:off x="21056111" y="134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158328</xdr:rowOff>
    </xdr:from>
    <xdr:to>
      <xdr:col>107</xdr:col>
      <xdr:colOff>101600</xdr:colOff>
      <xdr:row>78</xdr:row>
      <xdr:rowOff>88478</xdr:rowOff>
    </xdr:to>
    <xdr:sp macro="" textlink="">
      <xdr:nvSpPr>
        <xdr:cNvPr id="868" name="楕円 867"/>
        <xdr:cNvSpPr/>
      </xdr:nvSpPr>
      <xdr:spPr>
        <a:xfrm>
          <a:off x="20383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79605</xdr:rowOff>
    </xdr:from>
    <xdr:ext cx="534377" cy="259045"/>
    <xdr:sp macro="" textlink="">
      <xdr:nvSpPr>
        <xdr:cNvPr id="869" name="テキスト ボックス 868"/>
        <xdr:cNvSpPr txBox="1"/>
      </xdr:nvSpPr>
      <xdr:spPr>
        <a:xfrm>
          <a:off x="20167111" y="134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165993</xdr:rowOff>
    </xdr:from>
    <xdr:to>
      <xdr:col>102</xdr:col>
      <xdr:colOff>165100</xdr:colOff>
      <xdr:row>78</xdr:row>
      <xdr:rowOff>96143</xdr:rowOff>
    </xdr:to>
    <xdr:sp macro="" textlink="">
      <xdr:nvSpPr>
        <xdr:cNvPr id="870" name="楕円 869"/>
        <xdr:cNvSpPr/>
      </xdr:nvSpPr>
      <xdr:spPr>
        <a:xfrm>
          <a:off x="194945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87270</xdr:rowOff>
    </xdr:from>
    <xdr:ext cx="534377" cy="259045"/>
    <xdr:sp macro="" textlink="">
      <xdr:nvSpPr>
        <xdr:cNvPr id="871" name="テキスト ボックス 870"/>
        <xdr:cNvSpPr txBox="1"/>
      </xdr:nvSpPr>
      <xdr:spPr>
        <a:xfrm>
          <a:off x="19278111" y="134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32871</xdr:rowOff>
    </xdr:from>
    <xdr:to>
      <xdr:col>98</xdr:col>
      <xdr:colOff>38100</xdr:colOff>
      <xdr:row>78</xdr:row>
      <xdr:rowOff>134471</xdr:rowOff>
    </xdr:to>
    <xdr:sp macro="" textlink="">
      <xdr:nvSpPr>
        <xdr:cNvPr id="872" name="楕円 871"/>
        <xdr:cNvSpPr/>
      </xdr:nvSpPr>
      <xdr:spPr>
        <a:xfrm>
          <a:off x="18605500" y="134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125598</xdr:rowOff>
    </xdr:from>
    <xdr:ext cx="534377" cy="259045"/>
    <xdr:sp macro="" textlink="">
      <xdr:nvSpPr>
        <xdr:cNvPr id="873" name="テキスト ボックス 872"/>
        <xdr:cNvSpPr txBox="1"/>
      </xdr:nvSpPr>
      <xdr:spPr>
        <a:xfrm>
          <a:off x="18389111" y="134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18,305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円低くなっているものの、平成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年度から特別職を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名増加したことや給与改定により、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増加している。町にとって適正でかつ住民の理解が得られる給与水準の維持に努めていく。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円となっており、高齢化に伴い増加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、少子化の影響もあり、国の経済対策分（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）を除けば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横ばいで推移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。町の高齢化率が高いものの高齢者のうち移住者の占める割合が高いとみられ、類似団体と比較すると低い水準にある。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清掃センターの大規模改修工事を行った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ことによるものである。　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年間の推移でみると大規模な事業が無い年は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万程度で推移している。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体的にみると類似団体と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んでいく。</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唯一、類似団体平均より高い水準を示しており、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）市町村財政比較分析表などでも示したが、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業務の電算化や情報セキュリティ強化対策に係る委託料及び使用料並びに臨時職員賃金が増加傾向にあることによるものである。さらに平成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ふるさと寄附受付事業が始まり、数値を押し上げている。その他、老朽化した町所有の清掃センターの施設メンテナンスや工事期間中にかかる、他施設へのごみ処理委託料も年々増加傾向にあり、住民サービスを維持するための適正かつ確実な事務執行を行うには増加は免れない部分もあるが、事務の効率化、簡素化、合理化により数値の上昇を最小限に抑えていく必要がある。</a:t>
          </a:r>
          <a:endParaRPr lang="ja-JP" altLang="ja-JP">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
7,483
24.85
4,028,371
3,839,256
174,015
2,370,396
3,311,241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109982</xdr:rowOff>
    </xdr:from>
    <xdr:to>
      <xdr:col>24</xdr:col>
      <xdr:colOff>63500</xdr:colOff>
      <xdr:row>36</xdr:row>
      <xdr:rowOff>115062</xdr:rowOff>
    </xdr:to>
    <xdr:cxnSp macro="">
      <xdr:nvCxnSpPr>
        <xdr:cNvPr id="61" name="直線コネクタ 60"/>
        <xdr:cNvCxnSpPr/>
      </xdr:nvCxnSpPr>
      <xdr:spPr>
        <a:xfrm flipV="1">
          <a:off x="3797300" y="628218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115062</xdr:rowOff>
    </xdr:from>
    <xdr:to>
      <xdr:col>19</xdr:col>
      <xdr:colOff>177800</xdr:colOff>
      <xdr:row>36</xdr:row>
      <xdr:rowOff>136144</xdr:rowOff>
    </xdr:to>
    <xdr:cxnSp macro="">
      <xdr:nvCxnSpPr>
        <xdr:cNvPr id="64" name="直線コネクタ 63"/>
        <xdr:cNvCxnSpPr/>
      </xdr:nvCxnSpPr>
      <xdr:spPr>
        <a:xfrm flipV="1">
          <a:off x="2908300" y="628726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101854</xdr:rowOff>
    </xdr:from>
    <xdr:to>
      <xdr:col>15</xdr:col>
      <xdr:colOff>50800</xdr:colOff>
      <xdr:row>36</xdr:row>
      <xdr:rowOff>136144</xdr:rowOff>
    </xdr:to>
    <xdr:cxnSp macro="">
      <xdr:nvCxnSpPr>
        <xdr:cNvPr id="67" name="直線コネクタ 66"/>
        <xdr:cNvCxnSpPr/>
      </xdr:nvCxnSpPr>
      <xdr:spPr>
        <a:xfrm>
          <a:off x="2019300" y="6274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101854</xdr:rowOff>
    </xdr:from>
    <xdr:to>
      <xdr:col>10</xdr:col>
      <xdr:colOff>114300</xdr:colOff>
      <xdr:row>36</xdr:row>
      <xdr:rowOff>116332</xdr:rowOff>
    </xdr:to>
    <xdr:cxnSp macro="">
      <xdr:nvCxnSpPr>
        <xdr:cNvPr id="70" name="直線コネクタ 69"/>
        <xdr:cNvCxnSpPr/>
      </xdr:nvCxnSpPr>
      <xdr:spPr>
        <a:xfrm flipV="1">
          <a:off x="1130300" y="6274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80" name="楕円 79"/>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81"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64262</xdr:rowOff>
    </xdr:from>
    <xdr:to>
      <xdr:col>20</xdr:col>
      <xdr:colOff>38100</xdr:colOff>
      <xdr:row>36</xdr:row>
      <xdr:rowOff>165862</xdr:rowOff>
    </xdr:to>
    <xdr:sp macro="" textlink="">
      <xdr:nvSpPr>
        <xdr:cNvPr id="82" name="楕円 81"/>
        <xdr:cNvSpPr/>
      </xdr:nvSpPr>
      <xdr:spPr>
        <a:xfrm>
          <a:off x="374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10939</xdr:rowOff>
    </xdr:from>
    <xdr:ext cx="469744" cy="259045"/>
    <xdr:sp macro="" textlink="">
      <xdr:nvSpPr>
        <xdr:cNvPr id="83" name="テキスト ボックス 82"/>
        <xdr:cNvSpPr txBox="1"/>
      </xdr:nvSpPr>
      <xdr:spPr>
        <a:xfrm>
          <a:off x="3562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85344</xdr:rowOff>
    </xdr:from>
    <xdr:to>
      <xdr:col>15</xdr:col>
      <xdr:colOff>101600</xdr:colOff>
      <xdr:row>37</xdr:row>
      <xdr:rowOff>15494</xdr:rowOff>
    </xdr:to>
    <xdr:sp macro="" textlink="">
      <xdr:nvSpPr>
        <xdr:cNvPr id="84" name="楕円 83"/>
        <xdr:cNvSpPr/>
      </xdr:nvSpPr>
      <xdr:spPr>
        <a:xfrm>
          <a:off x="28575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32021</xdr:rowOff>
    </xdr:from>
    <xdr:ext cx="469744" cy="259045"/>
    <xdr:sp macro="" textlink="">
      <xdr:nvSpPr>
        <xdr:cNvPr id="85" name="テキスト ボックス 84"/>
        <xdr:cNvSpPr txBox="1"/>
      </xdr:nvSpPr>
      <xdr:spPr>
        <a:xfrm>
          <a:off x="2673428" y="60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51054</xdr:rowOff>
    </xdr:from>
    <xdr:to>
      <xdr:col>10</xdr:col>
      <xdr:colOff>165100</xdr:colOff>
      <xdr:row>36</xdr:row>
      <xdr:rowOff>152654</xdr:rowOff>
    </xdr:to>
    <xdr:sp macro="" textlink="">
      <xdr:nvSpPr>
        <xdr:cNvPr id="86" name="楕円 85"/>
        <xdr:cNvSpPr/>
      </xdr:nvSpPr>
      <xdr:spPr>
        <a:xfrm>
          <a:off x="1968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143781</xdr:rowOff>
    </xdr:from>
    <xdr:ext cx="469744" cy="259045"/>
    <xdr:sp macro="" textlink="">
      <xdr:nvSpPr>
        <xdr:cNvPr id="87" name="テキスト ボックス 86"/>
        <xdr:cNvSpPr txBox="1"/>
      </xdr:nvSpPr>
      <xdr:spPr>
        <a:xfrm>
          <a:off x="1784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65532</xdr:rowOff>
    </xdr:from>
    <xdr:to>
      <xdr:col>6</xdr:col>
      <xdr:colOff>38100</xdr:colOff>
      <xdr:row>36</xdr:row>
      <xdr:rowOff>167132</xdr:rowOff>
    </xdr:to>
    <xdr:sp macro="" textlink="">
      <xdr:nvSpPr>
        <xdr:cNvPr id="88" name="楕円 87"/>
        <xdr:cNvSpPr/>
      </xdr:nvSpPr>
      <xdr:spPr>
        <a:xfrm>
          <a:off x="1079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158259</xdr:rowOff>
    </xdr:from>
    <xdr:ext cx="469744" cy="259045"/>
    <xdr:sp macro="" textlink="">
      <xdr:nvSpPr>
        <xdr:cNvPr id="89" name="テキスト ボックス 88"/>
        <xdr:cNvSpPr txBox="1"/>
      </xdr:nvSpPr>
      <xdr:spPr>
        <a:xfrm>
          <a:off x="895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64948</xdr:rowOff>
    </xdr:from>
    <xdr:to>
      <xdr:col>24</xdr:col>
      <xdr:colOff>63500</xdr:colOff>
      <xdr:row>58</xdr:row>
      <xdr:rowOff>67488</xdr:rowOff>
    </xdr:to>
    <xdr:cxnSp macro="">
      <xdr:nvCxnSpPr>
        <xdr:cNvPr id="118" name="直線コネクタ 117"/>
        <xdr:cNvCxnSpPr/>
      </xdr:nvCxnSpPr>
      <xdr:spPr>
        <a:xfrm flipV="1">
          <a:off x="3797300" y="10009048"/>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65307</xdr:rowOff>
    </xdr:from>
    <xdr:to>
      <xdr:col>19</xdr:col>
      <xdr:colOff>177800</xdr:colOff>
      <xdr:row>58</xdr:row>
      <xdr:rowOff>67488</xdr:rowOff>
    </xdr:to>
    <xdr:cxnSp macro="">
      <xdr:nvCxnSpPr>
        <xdr:cNvPr id="121" name="直線コネクタ 120"/>
        <xdr:cNvCxnSpPr/>
      </xdr:nvCxnSpPr>
      <xdr:spPr>
        <a:xfrm>
          <a:off x="2908300" y="10009407"/>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65307</xdr:rowOff>
    </xdr:from>
    <xdr:to>
      <xdr:col>15</xdr:col>
      <xdr:colOff>50800</xdr:colOff>
      <xdr:row>58</xdr:row>
      <xdr:rowOff>91960</xdr:rowOff>
    </xdr:to>
    <xdr:cxnSp macro="">
      <xdr:nvCxnSpPr>
        <xdr:cNvPr id="124" name="直線コネクタ 123"/>
        <xdr:cNvCxnSpPr/>
      </xdr:nvCxnSpPr>
      <xdr:spPr>
        <a:xfrm flipV="1">
          <a:off x="2019300" y="10009407"/>
          <a:ext cx="889000" cy="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91960</xdr:rowOff>
    </xdr:from>
    <xdr:to>
      <xdr:col>10</xdr:col>
      <xdr:colOff>114300</xdr:colOff>
      <xdr:row>58</xdr:row>
      <xdr:rowOff>110972</xdr:rowOff>
    </xdr:to>
    <xdr:cxnSp macro="">
      <xdr:nvCxnSpPr>
        <xdr:cNvPr id="127" name="直線コネクタ 126"/>
        <xdr:cNvCxnSpPr/>
      </xdr:nvCxnSpPr>
      <xdr:spPr>
        <a:xfrm flipV="1">
          <a:off x="1130300" y="10036060"/>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14148</xdr:rowOff>
    </xdr:from>
    <xdr:to>
      <xdr:col>24</xdr:col>
      <xdr:colOff>114300</xdr:colOff>
      <xdr:row>58</xdr:row>
      <xdr:rowOff>115748</xdr:rowOff>
    </xdr:to>
    <xdr:sp macro="" textlink="">
      <xdr:nvSpPr>
        <xdr:cNvPr id="137" name="楕円 136"/>
        <xdr:cNvSpPr/>
      </xdr:nvSpPr>
      <xdr:spPr>
        <a:xfrm>
          <a:off x="4584700" y="99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16688</xdr:rowOff>
    </xdr:from>
    <xdr:to>
      <xdr:col>20</xdr:col>
      <xdr:colOff>38100</xdr:colOff>
      <xdr:row>58</xdr:row>
      <xdr:rowOff>118288</xdr:rowOff>
    </xdr:to>
    <xdr:sp macro="" textlink="">
      <xdr:nvSpPr>
        <xdr:cNvPr id="139" name="楕円 138"/>
        <xdr:cNvSpPr/>
      </xdr:nvSpPr>
      <xdr:spPr>
        <a:xfrm>
          <a:off x="3746500" y="9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109415</xdr:rowOff>
    </xdr:from>
    <xdr:ext cx="599010" cy="259045"/>
    <xdr:sp macro="" textlink="">
      <xdr:nvSpPr>
        <xdr:cNvPr id="140" name="テキスト ボックス 139"/>
        <xdr:cNvSpPr txBox="1"/>
      </xdr:nvSpPr>
      <xdr:spPr>
        <a:xfrm>
          <a:off x="3497795" y="1005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14507</xdr:rowOff>
    </xdr:from>
    <xdr:to>
      <xdr:col>15</xdr:col>
      <xdr:colOff>101600</xdr:colOff>
      <xdr:row>58</xdr:row>
      <xdr:rowOff>116107</xdr:rowOff>
    </xdr:to>
    <xdr:sp macro="" textlink="">
      <xdr:nvSpPr>
        <xdr:cNvPr id="141" name="楕円 140"/>
        <xdr:cNvSpPr/>
      </xdr:nvSpPr>
      <xdr:spPr>
        <a:xfrm>
          <a:off x="2857500" y="99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107234</xdr:rowOff>
    </xdr:from>
    <xdr:ext cx="599010" cy="259045"/>
    <xdr:sp macro="" textlink="">
      <xdr:nvSpPr>
        <xdr:cNvPr id="142" name="テキスト ボックス 141"/>
        <xdr:cNvSpPr txBox="1"/>
      </xdr:nvSpPr>
      <xdr:spPr>
        <a:xfrm>
          <a:off x="2608795" y="1005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41160</xdr:rowOff>
    </xdr:from>
    <xdr:to>
      <xdr:col>10</xdr:col>
      <xdr:colOff>165100</xdr:colOff>
      <xdr:row>58</xdr:row>
      <xdr:rowOff>142760</xdr:rowOff>
    </xdr:to>
    <xdr:sp macro="" textlink="">
      <xdr:nvSpPr>
        <xdr:cNvPr id="143" name="楕円 142"/>
        <xdr:cNvSpPr/>
      </xdr:nvSpPr>
      <xdr:spPr>
        <a:xfrm>
          <a:off x="1968500" y="99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133887</xdr:rowOff>
    </xdr:from>
    <xdr:ext cx="534377" cy="259045"/>
    <xdr:sp macro="" textlink="">
      <xdr:nvSpPr>
        <xdr:cNvPr id="144" name="テキスト ボックス 143"/>
        <xdr:cNvSpPr txBox="1"/>
      </xdr:nvSpPr>
      <xdr:spPr>
        <a:xfrm>
          <a:off x="1752111" y="10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60172</xdr:rowOff>
    </xdr:from>
    <xdr:to>
      <xdr:col>6</xdr:col>
      <xdr:colOff>38100</xdr:colOff>
      <xdr:row>58</xdr:row>
      <xdr:rowOff>161772</xdr:rowOff>
    </xdr:to>
    <xdr:sp macro="" textlink="">
      <xdr:nvSpPr>
        <xdr:cNvPr id="145" name="楕円 144"/>
        <xdr:cNvSpPr/>
      </xdr:nvSpPr>
      <xdr:spPr>
        <a:xfrm>
          <a:off x="10795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152899</xdr:rowOff>
    </xdr:from>
    <xdr:ext cx="534377" cy="259045"/>
    <xdr:sp macro="" textlink="">
      <xdr:nvSpPr>
        <xdr:cNvPr id="146" name="テキスト ボックス 145"/>
        <xdr:cNvSpPr txBox="1"/>
      </xdr:nvSpPr>
      <xdr:spPr>
        <a:xfrm>
          <a:off x="863111" y="100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81787</xdr:rowOff>
    </xdr:from>
    <xdr:to>
      <xdr:col>24</xdr:col>
      <xdr:colOff>63500</xdr:colOff>
      <xdr:row>77</xdr:row>
      <xdr:rowOff>114151</xdr:rowOff>
    </xdr:to>
    <xdr:cxnSp macro="">
      <xdr:nvCxnSpPr>
        <xdr:cNvPr id="178" name="直線コネクタ 177"/>
        <xdr:cNvCxnSpPr/>
      </xdr:nvCxnSpPr>
      <xdr:spPr>
        <a:xfrm flipV="1">
          <a:off x="3797300" y="13283437"/>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35720</xdr:rowOff>
    </xdr:from>
    <xdr:to>
      <xdr:col>19</xdr:col>
      <xdr:colOff>177800</xdr:colOff>
      <xdr:row>77</xdr:row>
      <xdr:rowOff>114151</xdr:rowOff>
    </xdr:to>
    <xdr:cxnSp macro="">
      <xdr:nvCxnSpPr>
        <xdr:cNvPr id="181" name="直線コネクタ 180"/>
        <xdr:cNvCxnSpPr/>
      </xdr:nvCxnSpPr>
      <xdr:spPr>
        <a:xfrm>
          <a:off x="2908300" y="12551570"/>
          <a:ext cx="889000" cy="7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35720</xdr:rowOff>
    </xdr:from>
    <xdr:to>
      <xdr:col>15</xdr:col>
      <xdr:colOff>50800</xdr:colOff>
      <xdr:row>77</xdr:row>
      <xdr:rowOff>127257</xdr:rowOff>
    </xdr:to>
    <xdr:cxnSp macro="">
      <xdr:nvCxnSpPr>
        <xdr:cNvPr id="184" name="直線コネクタ 183"/>
        <xdr:cNvCxnSpPr/>
      </xdr:nvCxnSpPr>
      <xdr:spPr>
        <a:xfrm flipV="1">
          <a:off x="2019300" y="12551570"/>
          <a:ext cx="889000" cy="7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127257</xdr:rowOff>
    </xdr:from>
    <xdr:to>
      <xdr:col>10</xdr:col>
      <xdr:colOff>114300</xdr:colOff>
      <xdr:row>77</xdr:row>
      <xdr:rowOff>139080</xdr:rowOff>
    </xdr:to>
    <xdr:cxnSp macro="">
      <xdr:nvCxnSpPr>
        <xdr:cNvPr id="187" name="直線コネクタ 186"/>
        <xdr:cNvCxnSpPr/>
      </xdr:nvCxnSpPr>
      <xdr:spPr>
        <a:xfrm flipV="1">
          <a:off x="1130300" y="1332890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30987</xdr:rowOff>
    </xdr:from>
    <xdr:to>
      <xdr:col>24</xdr:col>
      <xdr:colOff>114300</xdr:colOff>
      <xdr:row>77</xdr:row>
      <xdr:rowOff>132587</xdr:rowOff>
    </xdr:to>
    <xdr:sp macro="" textlink="">
      <xdr:nvSpPr>
        <xdr:cNvPr id="197" name="楕円 196"/>
        <xdr:cNvSpPr/>
      </xdr:nvSpPr>
      <xdr:spPr>
        <a:xfrm>
          <a:off x="45847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599010" cy="259045"/>
    <xdr:sp macro="" textlink="">
      <xdr:nvSpPr>
        <xdr:cNvPr id="198" name="民生費該当値テキスト"/>
        <xdr:cNvSpPr txBox="1"/>
      </xdr:nvSpPr>
      <xdr:spPr>
        <a:xfrm>
          <a:off x="4686300" y="1321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63351</xdr:rowOff>
    </xdr:from>
    <xdr:to>
      <xdr:col>20</xdr:col>
      <xdr:colOff>38100</xdr:colOff>
      <xdr:row>77</xdr:row>
      <xdr:rowOff>164951</xdr:rowOff>
    </xdr:to>
    <xdr:sp macro="" textlink="">
      <xdr:nvSpPr>
        <xdr:cNvPr id="199" name="楕円 198"/>
        <xdr:cNvSpPr/>
      </xdr:nvSpPr>
      <xdr:spPr>
        <a:xfrm>
          <a:off x="3746500" y="132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156078</xdr:rowOff>
    </xdr:from>
    <xdr:ext cx="599010" cy="259045"/>
    <xdr:sp macro="" textlink="">
      <xdr:nvSpPr>
        <xdr:cNvPr id="200" name="テキスト ボックス 199"/>
        <xdr:cNvSpPr txBox="1"/>
      </xdr:nvSpPr>
      <xdr:spPr>
        <a:xfrm>
          <a:off x="3497795" y="1335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156370</xdr:rowOff>
    </xdr:from>
    <xdr:to>
      <xdr:col>15</xdr:col>
      <xdr:colOff>101600</xdr:colOff>
      <xdr:row>73</xdr:row>
      <xdr:rowOff>86520</xdr:rowOff>
    </xdr:to>
    <xdr:sp macro="" textlink="">
      <xdr:nvSpPr>
        <xdr:cNvPr id="201" name="楕円 200"/>
        <xdr:cNvSpPr/>
      </xdr:nvSpPr>
      <xdr:spPr>
        <a:xfrm>
          <a:off x="2857500" y="12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103047</xdr:rowOff>
    </xdr:from>
    <xdr:ext cx="599010" cy="259045"/>
    <xdr:sp macro="" textlink="">
      <xdr:nvSpPr>
        <xdr:cNvPr id="202" name="テキスト ボックス 201"/>
        <xdr:cNvSpPr txBox="1"/>
      </xdr:nvSpPr>
      <xdr:spPr>
        <a:xfrm>
          <a:off x="2608795" y="122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76457</xdr:rowOff>
    </xdr:from>
    <xdr:to>
      <xdr:col>10</xdr:col>
      <xdr:colOff>165100</xdr:colOff>
      <xdr:row>78</xdr:row>
      <xdr:rowOff>6607</xdr:rowOff>
    </xdr:to>
    <xdr:sp macro="" textlink="">
      <xdr:nvSpPr>
        <xdr:cNvPr id="203" name="楕円 202"/>
        <xdr:cNvSpPr/>
      </xdr:nvSpPr>
      <xdr:spPr>
        <a:xfrm>
          <a:off x="1968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169184</xdr:rowOff>
    </xdr:from>
    <xdr:ext cx="599010" cy="259045"/>
    <xdr:sp macro="" textlink="">
      <xdr:nvSpPr>
        <xdr:cNvPr id="204" name="テキスト ボックス 203"/>
        <xdr:cNvSpPr txBox="1"/>
      </xdr:nvSpPr>
      <xdr:spPr>
        <a:xfrm>
          <a:off x="1719795" y="133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88280</xdr:rowOff>
    </xdr:from>
    <xdr:to>
      <xdr:col>6</xdr:col>
      <xdr:colOff>38100</xdr:colOff>
      <xdr:row>78</xdr:row>
      <xdr:rowOff>18430</xdr:rowOff>
    </xdr:to>
    <xdr:sp macro="" textlink="">
      <xdr:nvSpPr>
        <xdr:cNvPr id="205" name="楕円 204"/>
        <xdr:cNvSpPr/>
      </xdr:nvSpPr>
      <xdr:spPr>
        <a:xfrm>
          <a:off x="1079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9557</xdr:rowOff>
    </xdr:from>
    <xdr:ext cx="599010" cy="259045"/>
    <xdr:sp macro="" textlink="">
      <xdr:nvSpPr>
        <xdr:cNvPr id="206" name="テキスト ボックス 205"/>
        <xdr:cNvSpPr txBox="1"/>
      </xdr:nvSpPr>
      <xdr:spPr>
        <a:xfrm>
          <a:off x="830795" y="133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39610</xdr:rowOff>
    </xdr:from>
    <xdr:to>
      <xdr:col>24</xdr:col>
      <xdr:colOff>63500</xdr:colOff>
      <xdr:row>98</xdr:row>
      <xdr:rowOff>80869</xdr:rowOff>
    </xdr:to>
    <xdr:cxnSp macro="">
      <xdr:nvCxnSpPr>
        <xdr:cNvPr id="235" name="直線コネクタ 234"/>
        <xdr:cNvCxnSpPr/>
      </xdr:nvCxnSpPr>
      <xdr:spPr>
        <a:xfrm flipV="1">
          <a:off x="3797300" y="16841710"/>
          <a:ext cx="838200" cy="4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80869</xdr:rowOff>
    </xdr:from>
    <xdr:to>
      <xdr:col>19</xdr:col>
      <xdr:colOff>177800</xdr:colOff>
      <xdr:row>98</xdr:row>
      <xdr:rowOff>86399</xdr:rowOff>
    </xdr:to>
    <xdr:cxnSp macro="">
      <xdr:nvCxnSpPr>
        <xdr:cNvPr id="238" name="直線コネクタ 237"/>
        <xdr:cNvCxnSpPr/>
      </xdr:nvCxnSpPr>
      <xdr:spPr>
        <a:xfrm flipV="1">
          <a:off x="2908300" y="16882969"/>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86399</xdr:rowOff>
    </xdr:from>
    <xdr:to>
      <xdr:col>15</xdr:col>
      <xdr:colOff>50800</xdr:colOff>
      <xdr:row>98</xdr:row>
      <xdr:rowOff>92822</xdr:rowOff>
    </xdr:to>
    <xdr:cxnSp macro="">
      <xdr:nvCxnSpPr>
        <xdr:cNvPr id="241" name="直線コネクタ 240"/>
        <xdr:cNvCxnSpPr/>
      </xdr:nvCxnSpPr>
      <xdr:spPr>
        <a:xfrm flipV="1">
          <a:off x="2019300" y="1688849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91298</xdr:rowOff>
    </xdr:from>
    <xdr:to>
      <xdr:col>10</xdr:col>
      <xdr:colOff>114300</xdr:colOff>
      <xdr:row>98</xdr:row>
      <xdr:rowOff>92822</xdr:rowOff>
    </xdr:to>
    <xdr:cxnSp macro="">
      <xdr:nvCxnSpPr>
        <xdr:cNvPr id="244" name="直線コネクタ 243"/>
        <xdr:cNvCxnSpPr/>
      </xdr:nvCxnSpPr>
      <xdr:spPr>
        <a:xfrm>
          <a:off x="1130300" y="168933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160260</xdr:rowOff>
    </xdr:from>
    <xdr:to>
      <xdr:col>24</xdr:col>
      <xdr:colOff>114300</xdr:colOff>
      <xdr:row>98</xdr:row>
      <xdr:rowOff>90410</xdr:rowOff>
    </xdr:to>
    <xdr:sp macro="" textlink="">
      <xdr:nvSpPr>
        <xdr:cNvPr id="254" name="楕円 253"/>
        <xdr:cNvSpPr/>
      </xdr:nvSpPr>
      <xdr:spPr>
        <a:xfrm>
          <a:off x="4584700" y="167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119637</xdr:rowOff>
    </xdr:from>
    <xdr:ext cx="534377" cy="259045"/>
    <xdr:sp macro="" textlink="">
      <xdr:nvSpPr>
        <xdr:cNvPr id="255" name="衛生費該当値テキスト"/>
        <xdr:cNvSpPr txBox="1"/>
      </xdr:nvSpPr>
      <xdr:spPr>
        <a:xfrm>
          <a:off x="4686300" y="165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30069</xdr:rowOff>
    </xdr:from>
    <xdr:to>
      <xdr:col>20</xdr:col>
      <xdr:colOff>38100</xdr:colOff>
      <xdr:row>98</xdr:row>
      <xdr:rowOff>131669</xdr:rowOff>
    </xdr:to>
    <xdr:sp macro="" textlink="">
      <xdr:nvSpPr>
        <xdr:cNvPr id="256" name="楕円 255"/>
        <xdr:cNvSpPr/>
      </xdr:nvSpPr>
      <xdr:spPr>
        <a:xfrm>
          <a:off x="3746500" y="16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122796</xdr:rowOff>
    </xdr:from>
    <xdr:ext cx="534377" cy="259045"/>
    <xdr:sp macro="" textlink="">
      <xdr:nvSpPr>
        <xdr:cNvPr id="257" name="テキスト ボックス 256"/>
        <xdr:cNvSpPr txBox="1"/>
      </xdr:nvSpPr>
      <xdr:spPr>
        <a:xfrm>
          <a:off x="3530111" y="169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35599</xdr:rowOff>
    </xdr:from>
    <xdr:to>
      <xdr:col>15</xdr:col>
      <xdr:colOff>101600</xdr:colOff>
      <xdr:row>98</xdr:row>
      <xdr:rowOff>137199</xdr:rowOff>
    </xdr:to>
    <xdr:sp macro="" textlink="">
      <xdr:nvSpPr>
        <xdr:cNvPr id="258" name="楕円 257"/>
        <xdr:cNvSpPr/>
      </xdr:nvSpPr>
      <xdr:spPr>
        <a:xfrm>
          <a:off x="2857500" y="168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128326</xdr:rowOff>
    </xdr:from>
    <xdr:ext cx="534377" cy="259045"/>
    <xdr:sp macro="" textlink="">
      <xdr:nvSpPr>
        <xdr:cNvPr id="259" name="テキスト ボックス 258"/>
        <xdr:cNvSpPr txBox="1"/>
      </xdr:nvSpPr>
      <xdr:spPr>
        <a:xfrm>
          <a:off x="2641111" y="169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42022</xdr:rowOff>
    </xdr:from>
    <xdr:to>
      <xdr:col>10</xdr:col>
      <xdr:colOff>165100</xdr:colOff>
      <xdr:row>98</xdr:row>
      <xdr:rowOff>143622</xdr:rowOff>
    </xdr:to>
    <xdr:sp macro="" textlink="">
      <xdr:nvSpPr>
        <xdr:cNvPr id="260" name="楕円 259"/>
        <xdr:cNvSpPr/>
      </xdr:nvSpPr>
      <xdr:spPr>
        <a:xfrm>
          <a:off x="1968500" y="16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134749</xdr:rowOff>
    </xdr:from>
    <xdr:ext cx="534377" cy="259045"/>
    <xdr:sp macro="" textlink="">
      <xdr:nvSpPr>
        <xdr:cNvPr id="261" name="テキスト ボックス 260"/>
        <xdr:cNvSpPr txBox="1"/>
      </xdr:nvSpPr>
      <xdr:spPr>
        <a:xfrm>
          <a:off x="1752111" y="169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40498</xdr:rowOff>
    </xdr:from>
    <xdr:to>
      <xdr:col>6</xdr:col>
      <xdr:colOff>38100</xdr:colOff>
      <xdr:row>98</xdr:row>
      <xdr:rowOff>142098</xdr:rowOff>
    </xdr:to>
    <xdr:sp macro="" textlink="">
      <xdr:nvSpPr>
        <xdr:cNvPr id="262" name="楕円 261"/>
        <xdr:cNvSpPr/>
      </xdr:nvSpPr>
      <xdr:spPr>
        <a:xfrm>
          <a:off x="1079500" y="16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133225</xdr:rowOff>
    </xdr:from>
    <xdr:ext cx="534377" cy="259045"/>
    <xdr:sp macro="" textlink="">
      <xdr:nvSpPr>
        <xdr:cNvPr id="263" name="テキスト ボックス 262"/>
        <xdr:cNvSpPr txBox="1"/>
      </xdr:nvSpPr>
      <xdr:spPr>
        <a:xfrm>
          <a:off x="863111" y="16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28448</xdr:rowOff>
    </xdr:from>
    <xdr:to>
      <xdr:col>41</xdr:col>
      <xdr:colOff>50800</xdr:colOff>
      <xdr:row>39</xdr:row>
      <xdr:rowOff>44450</xdr:rowOff>
    </xdr:to>
    <xdr:cxnSp macro="">
      <xdr:nvCxnSpPr>
        <xdr:cNvPr id="301" name="直線コネクタ 300"/>
        <xdr:cNvCxnSpPr/>
      </xdr:nvCxnSpPr>
      <xdr:spPr>
        <a:xfrm>
          <a:off x="6972300" y="6714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149098</xdr:rowOff>
    </xdr:from>
    <xdr:to>
      <xdr:col>36</xdr:col>
      <xdr:colOff>165100</xdr:colOff>
      <xdr:row>39</xdr:row>
      <xdr:rowOff>79248</xdr:rowOff>
    </xdr:to>
    <xdr:sp macro="" textlink="">
      <xdr:nvSpPr>
        <xdr:cNvPr id="319" name="楕円 318"/>
        <xdr:cNvSpPr/>
      </xdr:nvSpPr>
      <xdr:spPr>
        <a:xfrm>
          <a:off x="6921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70375</xdr:rowOff>
    </xdr:from>
    <xdr:ext cx="378565" cy="259045"/>
    <xdr:sp macro="" textlink="">
      <xdr:nvSpPr>
        <xdr:cNvPr id="320" name="テキスト ボックス 319"/>
        <xdr:cNvSpPr txBox="1"/>
      </xdr:nvSpPr>
      <xdr:spPr>
        <a:xfrm>
          <a:off x="6783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45254</xdr:rowOff>
    </xdr:from>
    <xdr:to>
      <xdr:col>55</xdr:col>
      <xdr:colOff>0</xdr:colOff>
      <xdr:row>57</xdr:row>
      <xdr:rowOff>119600</xdr:rowOff>
    </xdr:to>
    <xdr:cxnSp macro="">
      <xdr:nvCxnSpPr>
        <xdr:cNvPr id="345" name="直線コネクタ 344"/>
        <xdr:cNvCxnSpPr/>
      </xdr:nvCxnSpPr>
      <xdr:spPr>
        <a:xfrm>
          <a:off x="9639300" y="9817904"/>
          <a:ext cx="8382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45254</xdr:rowOff>
    </xdr:from>
    <xdr:to>
      <xdr:col>50</xdr:col>
      <xdr:colOff>114300</xdr:colOff>
      <xdr:row>57</xdr:row>
      <xdr:rowOff>146924</xdr:rowOff>
    </xdr:to>
    <xdr:cxnSp macro="">
      <xdr:nvCxnSpPr>
        <xdr:cNvPr id="348" name="直線コネクタ 347"/>
        <xdr:cNvCxnSpPr/>
      </xdr:nvCxnSpPr>
      <xdr:spPr>
        <a:xfrm flipV="1">
          <a:off x="8750300" y="9817904"/>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109153</xdr:rowOff>
    </xdr:from>
    <xdr:to>
      <xdr:col>45</xdr:col>
      <xdr:colOff>177800</xdr:colOff>
      <xdr:row>57</xdr:row>
      <xdr:rowOff>146924</xdr:rowOff>
    </xdr:to>
    <xdr:cxnSp macro="">
      <xdr:nvCxnSpPr>
        <xdr:cNvPr id="351" name="直線コネクタ 350"/>
        <xdr:cNvCxnSpPr/>
      </xdr:nvCxnSpPr>
      <xdr:spPr>
        <a:xfrm>
          <a:off x="7861300" y="9881803"/>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109153</xdr:rowOff>
    </xdr:from>
    <xdr:to>
      <xdr:col>41</xdr:col>
      <xdr:colOff>50800</xdr:colOff>
      <xdr:row>57</xdr:row>
      <xdr:rowOff>145095</xdr:rowOff>
    </xdr:to>
    <xdr:cxnSp macro="">
      <xdr:nvCxnSpPr>
        <xdr:cNvPr id="354" name="直線コネクタ 353"/>
        <xdr:cNvCxnSpPr/>
      </xdr:nvCxnSpPr>
      <xdr:spPr>
        <a:xfrm flipV="1">
          <a:off x="6972300" y="9881803"/>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68800</xdr:rowOff>
    </xdr:from>
    <xdr:to>
      <xdr:col>55</xdr:col>
      <xdr:colOff>50800</xdr:colOff>
      <xdr:row>57</xdr:row>
      <xdr:rowOff>170400</xdr:rowOff>
    </xdr:to>
    <xdr:sp macro="" textlink="">
      <xdr:nvSpPr>
        <xdr:cNvPr id="364" name="楕円 363"/>
        <xdr:cNvSpPr/>
      </xdr:nvSpPr>
      <xdr:spPr>
        <a:xfrm>
          <a:off x="10426700" y="9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155177</xdr:rowOff>
    </xdr:from>
    <xdr:ext cx="534377" cy="259045"/>
    <xdr:sp macro="" textlink="">
      <xdr:nvSpPr>
        <xdr:cNvPr id="365" name="農林水産業費該当値テキスト"/>
        <xdr:cNvSpPr txBox="1"/>
      </xdr:nvSpPr>
      <xdr:spPr>
        <a:xfrm>
          <a:off x="10528300" y="97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165904</xdr:rowOff>
    </xdr:from>
    <xdr:to>
      <xdr:col>50</xdr:col>
      <xdr:colOff>165100</xdr:colOff>
      <xdr:row>57</xdr:row>
      <xdr:rowOff>96054</xdr:rowOff>
    </xdr:to>
    <xdr:sp macro="" textlink="">
      <xdr:nvSpPr>
        <xdr:cNvPr id="366" name="楕円 365"/>
        <xdr:cNvSpPr/>
      </xdr:nvSpPr>
      <xdr:spPr>
        <a:xfrm>
          <a:off x="9588500" y="97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87181</xdr:rowOff>
    </xdr:from>
    <xdr:ext cx="534377" cy="259045"/>
    <xdr:sp macro="" textlink="">
      <xdr:nvSpPr>
        <xdr:cNvPr id="367" name="テキスト ボックス 366"/>
        <xdr:cNvSpPr txBox="1"/>
      </xdr:nvSpPr>
      <xdr:spPr>
        <a:xfrm>
          <a:off x="9372111" y="98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96124</xdr:rowOff>
    </xdr:from>
    <xdr:to>
      <xdr:col>46</xdr:col>
      <xdr:colOff>38100</xdr:colOff>
      <xdr:row>58</xdr:row>
      <xdr:rowOff>26274</xdr:rowOff>
    </xdr:to>
    <xdr:sp macro="" textlink="">
      <xdr:nvSpPr>
        <xdr:cNvPr id="368" name="楕円 367"/>
        <xdr:cNvSpPr/>
      </xdr:nvSpPr>
      <xdr:spPr>
        <a:xfrm>
          <a:off x="869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17401</xdr:rowOff>
    </xdr:from>
    <xdr:ext cx="469744" cy="259045"/>
    <xdr:sp macro="" textlink="">
      <xdr:nvSpPr>
        <xdr:cNvPr id="369" name="テキスト ボックス 368"/>
        <xdr:cNvSpPr txBox="1"/>
      </xdr:nvSpPr>
      <xdr:spPr>
        <a:xfrm>
          <a:off x="8515428" y="99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58353</xdr:rowOff>
    </xdr:from>
    <xdr:to>
      <xdr:col>41</xdr:col>
      <xdr:colOff>101600</xdr:colOff>
      <xdr:row>57</xdr:row>
      <xdr:rowOff>159953</xdr:rowOff>
    </xdr:to>
    <xdr:sp macro="" textlink="">
      <xdr:nvSpPr>
        <xdr:cNvPr id="370" name="楕円 369"/>
        <xdr:cNvSpPr/>
      </xdr:nvSpPr>
      <xdr:spPr>
        <a:xfrm>
          <a:off x="7810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151080</xdr:rowOff>
    </xdr:from>
    <xdr:ext cx="534377" cy="259045"/>
    <xdr:sp macro="" textlink="">
      <xdr:nvSpPr>
        <xdr:cNvPr id="371" name="テキスト ボックス 370"/>
        <xdr:cNvSpPr txBox="1"/>
      </xdr:nvSpPr>
      <xdr:spPr>
        <a:xfrm>
          <a:off x="7594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94295</xdr:rowOff>
    </xdr:from>
    <xdr:to>
      <xdr:col>36</xdr:col>
      <xdr:colOff>165100</xdr:colOff>
      <xdr:row>58</xdr:row>
      <xdr:rowOff>24445</xdr:rowOff>
    </xdr:to>
    <xdr:sp macro="" textlink="">
      <xdr:nvSpPr>
        <xdr:cNvPr id="372" name="楕円 371"/>
        <xdr:cNvSpPr/>
      </xdr:nvSpPr>
      <xdr:spPr>
        <a:xfrm>
          <a:off x="6921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15572</xdr:rowOff>
    </xdr:from>
    <xdr:ext cx="469744" cy="259045"/>
    <xdr:sp macro="" textlink="">
      <xdr:nvSpPr>
        <xdr:cNvPr id="373" name="テキスト ボックス 372"/>
        <xdr:cNvSpPr txBox="1"/>
      </xdr:nvSpPr>
      <xdr:spPr>
        <a:xfrm>
          <a:off x="6737428" y="99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93895</xdr:rowOff>
    </xdr:from>
    <xdr:to>
      <xdr:col>55</xdr:col>
      <xdr:colOff>0</xdr:colOff>
      <xdr:row>77</xdr:row>
      <xdr:rowOff>102015</xdr:rowOff>
    </xdr:to>
    <xdr:cxnSp macro="">
      <xdr:nvCxnSpPr>
        <xdr:cNvPr id="398" name="直線コネクタ 397"/>
        <xdr:cNvCxnSpPr/>
      </xdr:nvCxnSpPr>
      <xdr:spPr>
        <a:xfrm flipV="1">
          <a:off x="9639300" y="13295545"/>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100016</xdr:rowOff>
    </xdr:from>
    <xdr:to>
      <xdr:col>50</xdr:col>
      <xdr:colOff>114300</xdr:colOff>
      <xdr:row>77</xdr:row>
      <xdr:rowOff>102015</xdr:rowOff>
    </xdr:to>
    <xdr:cxnSp macro="">
      <xdr:nvCxnSpPr>
        <xdr:cNvPr id="401" name="直線コネクタ 400"/>
        <xdr:cNvCxnSpPr/>
      </xdr:nvCxnSpPr>
      <xdr:spPr>
        <a:xfrm>
          <a:off x="8750300" y="13301666"/>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72281</xdr:rowOff>
    </xdr:from>
    <xdr:to>
      <xdr:col>45</xdr:col>
      <xdr:colOff>177800</xdr:colOff>
      <xdr:row>77</xdr:row>
      <xdr:rowOff>100016</xdr:rowOff>
    </xdr:to>
    <xdr:cxnSp macro="">
      <xdr:nvCxnSpPr>
        <xdr:cNvPr id="404" name="直線コネクタ 403"/>
        <xdr:cNvCxnSpPr/>
      </xdr:nvCxnSpPr>
      <xdr:spPr>
        <a:xfrm>
          <a:off x="7861300" y="13273931"/>
          <a:ext cx="889000" cy="2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72281</xdr:rowOff>
    </xdr:from>
    <xdr:to>
      <xdr:col>41</xdr:col>
      <xdr:colOff>50800</xdr:colOff>
      <xdr:row>77</xdr:row>
      <xdr:rowOff>113446</xdr:rowOff>
    </xdr:to>
    <xdr:cxnSp macro="">
      <xdr:nvCxnSpPr>
        <xdr:cNvPr id="407" name="直線コネクタ 406"/>
        <xdr:cNvCxnSpPr/>
      </xdr:nvCxnSpPr>
      <xdr:spPr>
        <a:xfrm flipV="1">
          <a:off x="6972300" y="13273931"/>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43095</xdr:rowOff>
    </xdr:from>
    <xdr:to>
      <xdr:col>55</xdr:col>
      <xdr:colOff>50800</xdr:colOff>
      <xdr:row>77</xdr:row>
      <xdr:rowOff>144695</xdr:rowOff>
    </xdr:to>
    <xdr:sp macro="" textlink="">
      <xdr:nvSpPr>
        <xdr:cNvPr id="417" name="楕円 416"/>
        <xdr:cNvSpPr/>
      </xdr:nvSpPr>
      <xdr:spPr>
        <a:xfrm>
          <a:off x="10426700" y="132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129472</xdr:rowOff>
    </xdr:from>
    <xdr:ext cx="534377" cy="259045"/>
    <xdr:sp macro="" textlink="">
      <xdr:nvSpPr>
        <xdr:cNvPr id="418" name="商工費該当値テキスト"/>
        <xdr:cNvSpPr txBox="1"/>
      </xdr:nvSpPr>
      <xdr:spPr>
        <a:xfrm>
          <a:off x="10528300" y="131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51215</xdr:rowOff>
    </xdr:from>
    <xdr:to>
      <xdr:col>50</xdr:col>
      <xdr:colOff>165100</xdr:colOff>
      <xdr:row>77</xdr:row>
      <xdr:rowOff>152815</xdr:rowOff>
    </xdr:to>
    <xdr:sp macro="" textlink="">
      <xdr:nvSpPr>
        <xdr:cNvPr id="419" name="楕円 418"/>
        <xdr:cNvSpPr/>
      </xdr:nvSpPr>
      <xdr:spPr>
        <a:xfrm>
          <a:off x="9588500" y="132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143942</xdr:rowOff>
    </xdr:from>
    <xdr:ext cx="534377" cy="259045"/>
    <xdr:sp macro="" textlink="">
      <xdr:nvSpPr>
        <xdr:cNvPr id="420" name="テキスト ボックス 419"/>
        <xdr:cNvSpPr txBox="1"/>
      </xdr:nvSpPr>
      <xdr:spPr>
        <a:xfrm>
          <a:off x="9372111" y="133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49216</xdr:rowOff>
    </xdr:from>
    <xdr:to>
      <xdr:col>46</xdr:col>
      <xdr:colOff>38100</xdr:colOff>
      <xdr:row>77</xdr:row>
      <xdr:rowOff>150816</xdr:rowOff>
    </xdr:to>
    <xdr:sp macro="" textlink="">
      <xdr:nvSpPr>
        <xdr:cNvPr id="421" name="楕円 420"/>
        <xdr:cNvSpPr/>
      </xdr:nvSpPr>
      <xdr:spPr>
        <a:xfrm>
          <a:off x="8699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141943</xdr:rowOff>
    </xdr:from>
    <xdr:ext cx="534377" cy="259045"/>
    <xdr:sp macro="" textlink="">
      <xdr:nvSpPr>
        <xdr:cNvPr id="422" name="テキスト ボックス 421"/>
        <xdr:cNvSpPr txBox="1"/>
      </xdr:nvSpPr>
      <xdr:spPr>
        <a:xfrm>
          <a:off x="8483111" y="133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21481</xdr:rowOff>
    </xdr:from>
    <xdr:to>
      <xdr:col>41</xdr:col>
      <xdr:colOff>101600</xdr:colOff>
      <xdr:row>77</xdr:row>
      <xdr:rowOff>123081</xdr:rowOff>
    </xdr:to>
    <xdr:sp macro="" textlink="">
      <xdr:nvSpPr>
        <xdr:cNvPr id="423" name="楕円 422"/>
        <xdr:cNvSpPr/>
      </xdr:nvSpPr>
      <xdr:spPr>
        <a:xfrm>
          <a:off x="7810500" y="132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114208</xdr:rowOff>
    </xdr:from>
    <xdr:ext cx="534377" cy="259045"/>
    <xdr:sp macro="" textlink="">
      <xdr:nvSpPr>
        <xdr:cNvPr id="424" name="テキスト ボックス 423"/>
        <xdr:cNvSpPr txBox="1"/>
      </xdr:nvSpPr>
      <xdr:spPr>
        <a:xfrm>
          <a:off x="7594111" y="133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62646</xdr:rowOff>
    </xdr:from>
    <xdr:to>
      <xdr:col>36</xdr:col>
      <xdr:colOff>165100</xdr:colOff>
      <xdr:row>77</xdr:row>
      <xdr:rowOff>164246</xdr:rowOff>
    </xdr:to>
    <xdr:sp macro="" textlink="">
      <xdr:nvSpPr>
        <xdr:cNvPr id="425" name="楕円 424"/>
        <xdr:cNvSpPr/>
      </xdr:nvSpPr>
      <xdr:spPr>
        <a:xfrm>
          <a:off x="6921500" y="132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155373</xdr:rowOff>
    </xdr:from>
    <xdr:ext cx="534377" cy="259045"/>
    <xdr:sp macro="" textlink="">
      <xdr:nvSpPr>
        <xdr:cNvPr id="426" name="テキスト ボックス 425"/>
        <xdr:cNvSpPr txBox="1"/>
      </xdr:nvSpPr>
      <xdr:spPr>
        <a:xfrm>
          <a:off x="6705111" y="133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44149</xdr:rowOff>
    </xdr:from>
    <xdr:to>
      <xdr:col>55</xdr:col>
      <xdr:colOff>0</xdr:colOff>
      <xdr:row>98</xdr:row>
      <xdr:rowOff>48946</xdr:rowOff>
    </xdr:to>
    <xdr:cxnSp macro="">
      <xdr:nvCxnSpPr>
        <xdr:cNvPr id="453" name="直線コネクタ 452"/>
        <xdr:cNvCxnSpPr/>
      </xdr:nvCxnSpPr>
      <xdr:spPr>
        <a:xfrm flipV="1">
          <a:off x="9639300" y="16846249"/>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48946</xdr:rowOff>
    </xdr:from>
    <xdr:to>
      <xdr:col>50</xdr:col>
      <xdr:colOff>114300</xdr:colOff>
      <xdr:row>98</xdr:row>
      <xdr:rowOff>64906</xdr:rowOff>
    </xdr:to>
    <xdr:cxnSp macro="">
      <xdr:nvCxnSpPr>
        <xdr:cNvPr id="456" name="直線コネクタ 455"/>
        <xdr:cNvCxnSpPr/>
      </xdr:nvCxnSpPr>
      <xdr:spPr>
        <a:xfrm flipV="1">
          <a:off x="8750300" y="16851046"/>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64906</xdr:rowOff>
    </xdr:from>
    <xdr:to>
      <xdr:col>45</xdr:col>
      <xdr:colOff>177800</xdr:colOff>
      <xdr:row>98</xdr:row>
      <xdr:rowOff>91438</xdr:rowOff>
    </xdr:to>
    <xdr:cxnSp macro="">
      <xdr:nvCxnSpPr>
        <xdr:cNvPr id="459" name="直線コネクタ 458"/>
        <xdr:cNvCxnSpPr/>
      </xdr:nvCxnSpPr>
      <xdr:spPr>
        <a:xfrm flipV="1">
          <a:off x="7861300" y="16867006"/>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91438</xdr:rowOff>
    </xdr:from>
    <xdr:to>
      <xdr:col>41</xdr:col>
      <xdr:colOff>50800</xdr:colOff>
      <xdr:row>98</xdr:row>
      <xdr:rowOff>95758</xdr:rowOff>
    </xdr:to>
    <xdr:cxnSp macro="">
      <xdr:nvCxnSpPr>
        <xdr:cNvPr id="462" name="直線コネクタ 461"/>
        <xdr:cNvCxnSpPr/>
      </xdr:nvCxnSpPr>
      <xdr:spPr>
        <a:xfrm flipV="1">
          <a:off x="6972300" y="168935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164799</xdr:rowOff>
    </xdr:from>
    <xdr:to>
      <xdr:col>55</xdr:col>
      <xdr:colOff>50800</xdr:colOff>
      <xdr:row>98</xdr:row>
      <xdr:rowOff>94949</xdr:rowOff>
    </xdr:to>
    <xdr:sp macro="" textlink="">
      <xdr:nvSpPr>
        <xdr:cNvPr id="472" name="楕円 471"/>
        <xdr:cNvSpPr/>
      </xdr:nvSpPr>
      <xdr:spPr>
        <a:xfrm>
          <a:off x="10426700" y="167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79726</xdr:rowOff>
    </xdr:from>
    <xdr:ext cx="534377" cy="259045"/>
    <xdr:sp macro="" textlink="">
      <xdr:nvSpPr>
        <xdr:cNvPr id="473" name="土木費該当値テキスト"/>
        <xdr:cNvSpPr txBox="1"/>
      </xdr:nvSpPr>
      <xdr:spPr>
        <a:xfrm>
          <a:off x="10528300" y="167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169596</xdr:rowOff>
    </xdr:from>
    <xdr:to>
      <xdr:col>50</xdr:col>
      <xdr:colOff>165100</xdr:colOff>
      <xdr:row>98</xdr:row>
      <xdr:rowOff>99746</xdr:rowOff>
    </xdr:to>
    <xdr:sp macro="" textlink="">
      <xdr:nvSpPr>
        <xdr:cNvPr id="474" name="楕円 473"/>
        <xdr:cNvSpPr/>
      </xdr:nvSpPr>
      <xdr:spPr>
        <a:xfrm>
          <a:off x="9588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90873</xdr:rowOff>
    </xdr:from>
    <xdr:ext cx="534377" cy="259045"/>
    <xdr:sp macro="" textlink="">
      <xdr:nvSpPr>
        <xdr:cNvPr id="475" name="テキスト ボックス 474"/>
        <xdr:cNvSpPr txBox="1"/>
      </xdr:nvSpPr>
      <xdr:spPr>
        <a:xfrm>
          <a:off x="9372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14106</xdr:rowOff>
    </xdr:from>
    <xdr:to>
      <xdr:col>46</xdr:col>
      <xdr:colOff>38100</xdr:colOff>
      <xdr:row>98</xdr:row>
      <xdr:rowOff>115706</xdr:rowOff>
    </xdr:to>
    <xdr:sp macro="" textlink="">
      <xdr:nvSpPr>
        <xdr:cNvPr id="476" name="楕円 475"/>
        <xdr:cNvSpPr/>
      </xdr:nvSpPr>
      <xdr:spPr>
        <a:xfrm>
          <a:off x="86995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106833</xdr:rowOff>
    </xdr:from>
    <xdr:ext cx="534377" cy="259045"/>
    <xdr:sp macro="" textlink="">
      <xdr:nvSpPr>
        <xdr:cNvPr id="477" name="テキスト ボックス 476"/>
        <xdr:cNvSpPr txBox="1"/>
      </xdr:nvSpPr>
      <xdr:spPr>
        <a:xfrm>
          <a:off x="8483111" y="16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40638</xdr:rowOff>
    </xdr:from>
    <xdr:to>
      <xdr:col>41</xdr:col>
      <xdr:colOff>101600</xdr:colOff>
      <xdr:row>98</xdr:row>
      <xdr:rowOff>142238</xdr:rowOff>
    </xdr:to>
    <xdr:sp macro="" textlink="">
      <xdr:nvSpPr>
        <xdr:cNvPr id="478" name="楕円 477"/>
        <xdr:cNvSpPr/>
      </xdr:nvSpPr>
      <xdr:spPr>
        <a:xfrm>
          <a:off x="78105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133365</xdr:rowOff>
    </xdr:from>
    <xdr:ext cx="534377" cy="259045"/>
    <xdr:sp macro="" textlink="">
      <xdr:nvSpPr>
        <xdr:cNvPr id="479" name="テキスト ボックス 478"/>
        <xdr:cNvSpPr txBox="1"/>
      </xdr:nvSpPr>
      <xdr:spPr>
        <a:xfrm>
          <a:off x="7594111" y="16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44958</xdr:rowOff>
    </xdr:from>
    <xdr:to>
      <xdr:col>36</xdr:col>
      <xdr:colOff>165100</xdr:colOff>
      <xdr:row>98</xdr:row>
      <xdr:rowOff>146558</xdr:rowOff>
    </xdr:to>
    <xdr:sp macro="" textlink="">
      <xdr:nvSpPr>
        <xdr:cNvPr id="480" name="楕円 479"/>
        <xdr:cNvSpPr/>
      </xdr:nvSpPr>
      <xdr:spPr>
        <a:xfrm>
          <a:off x="6921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137685</xdr:rowOff>
    </xdr:from>
    <xdr:ext cx="469744" cy="259045"/>
    <xdr:sp macro="" textlink="">
      <xdr:nvSpPr>
        <xdr:cNvPr id="481" name="テキスト ボックス 480"/>
        <xdr:cNvSpPr txBox="1"/>
      </xdr:nvSpPr>
      <xdr:spPr>
        <a:xfrm>
          <a:off x="6737428"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32533</xdr:rowOff>
    </xdr:from>
    <xdr:to>
      <xdr:col>85</xdr:col>
      <xdr:colOff>127000</xdr:colOff>
      <xdr:row>37</xdr:row>
      <xdr:rowOff>98872</xdr:rowOff>
    </xdr:to>
    <xdr:cxnSp macro="">
      <xdr:nvCxnSpPr>
        <xdr:cNvPr id="509" name="直線コネクタ 508"/>
        <xdr:cNvCxnSpPr/>
      </xdr:nvCxnSpPr>
      <xdr:spPr>
        <a:xfrm flipV="1">
          <a:off x="15481300" y="6376183"/>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91374</xdr:rowOff>
    </xdr:from>
    <xdr:to>
      <xdr:col>81</xdr:col>
      <xdr:colOff>50800</xdr:colOff>
      <xdr:row>37</xdr:row>
      <xdr:rowOff>98872</xdr:rowOff>
    </xdr:to>
    <xdr:cxnSp macro="">
      <xdr:nvCxnSpPr>
        <xdr:cNvPr id="512" name="直線コネクタ 511"/>
        <xdr:cNvCxnSpPr/>
      </xdr:nvCxnSpPr>
      <xdr:spPr>
        <a:xfrm>
          <a:off x="14592300" y="6435024"/>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91374</xdr:rowOff>
    </xdr:from>
    <xdr:to>
      <xdr:col>76</xdr:col>
      <xdr:colOff>114300</xdr:colOff>
      <xdr:row>37</xdr:row>
      <xdr:rowOff>154399</xdr:rowOff>
    </xdr:to>
    <xdr:cxnSp macro="">
      <xdr:nvCxnSpPr>
        <xdr:cNvPr id="515" name="直線コネクタ 514"/>
        <xdr:cNvCxnSpPr/>
      </xdr:nvCxnSpPr>
      <xdr:spPr>
        <a:xfrm flipV="1">
          <a:off x="13703300" y="6435024"/>
          <a:ext cx="8890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153873</xdr:rowOff>
    </xdr:from>
    <xdr:to>
      <xdr:col>71</xdr:col>
      <xdr:colOff>177800</xdr:colOff>
      <xdr:row>37</xdr:row>
      <xdr:rowOff>154399</xdr:rowOff>
    </xdr:to>
    <xdr:cxnSp macro="">
      <xdr:nvCxnSpPr>
        <xdr:cNvPr id="518" name="直線コネクタ 517"/>
        <xdr:cNvCxnSpPr/>
      </xdr:nvCxnSpPr>
      <xdr:spPr>
        <a:xfrm>
          <a:off x="12814300" y="649752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153183</xdr:rowOff>
    </xdr:from>
    <xdr:to>
      <xdr:col>85</xdr:col>
      <xdr:colOff>177800</xdr:colOff>
      <xdr:row>37</xdr:row>
      <xdr:rowOff>83333</xdr:rowOff>
    </xdr:to>
    <xdr:sp macro="" textlink="">
      <xdr:nvSpPr>
        <xdr:cNvPr id="528" name="楕円 527"/>
        <xdr:cNvSpPr/>
      </xdr:nvSpPr>
      <xdr:spPr>
        <a:xfrm>
          <a:off x="16268700" y="63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131610</xdr:rowOff>
    </xdr:from>
    <xdr:ext cx="534377" cy="259045"/>
    <xdr:sp macro="" textlink="">
      <xdr:nvSpPr>
        <xdr:cNvPr id="529" name="消防費該当値テキスト"/>
        <xdr:cNvSpPr txBox="1"/>
      </xdr:nvSpPr>
      <xdr:spPr>
        <a:xfrm>
          <a:off x="16370300" y="63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48072</xdr:rowOff>
    </xdr:from>
    <xdr:to>
      <xdr:col>81</xdr:col>
      <xdr:colOff>101600</xdr:colOff>
      <xdr:row>37</xdr:row>
      <xdr:rowOff>149672</xdr:rowOff>
    </xdr:to>
    <xdr:sp macro="" textlink="">
      <xdr:nvSpPr>
        <xdr:cNvPr id="530" name="楕円 529"/>
        <xdr:cNvSpPr/>
      </xdr:nvSpPr>
      <xdr:spPr>
        <a:xfrm>
          <a:off x="15430500" y="63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140799</xdr:rowOff>
    </xdr:from>
    <xdr:ext cx="534377" cy="259045"/>
    <xdr:sp macro="" textlink="">
      <xdr:nvSpPr>
        <xdr:cNvPr id="531" name="テキスト ボックス 530"/>
        <xdr:cNvSpPr txBox="1"/>
      </xdr:nvSpPr>
      <xdr:spPr>
        <a:xfrm>
          <a:off x="15214111"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40574</xdr:rowOff>
    </xdr:from>
    <xdr:to>
      <xdr:col>76</xdr:col>
      <xdr:colOff>165100</xdr:colOff>
      <xdr:row>37</xdr:row>
      <xdr:rowOff>142174</xdr:rowOff>
    </xdr:to>
    <xdr:sp macro="" textlink="">
      <xdr:nvSpPr>
        <xdr:cNvPr id="532" name="楕円 531"/>
        <xdr:cNvSpPr/>
      </xdr:nvSpPr>
      <xdr:spPr>
        <a:xfrm>
          <a:off x="145415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133301</xdr:rowOff>
    </xdr:from>
    <xdr:ext cx="534377" cy="259045"/>
    <xdr:sp macro="" textlink="">
      <xdr:nvSpPr>
        <xdr:cNvPr id="533" name="テキスト ボックス 532"/>
        <xdr:cNvSpPr txBox="1"/>
      </xdr:nvSpPr>
      <xdr:spPr>
        <a:xfrm>
          <a:off x="14325111" y="64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103599</xdr:rowOff>
    </xdr:from>
    <xdr:to>
      <xdr:col>72</xdr:col>
      <xdr:colOff>38100</xdr:colOff>
      <xdr:row>38</xdr:row>
      <xdr:rowOff>33749</xdr:rowOff>
    </xdr:to>
    <xdr:sp macro="" textlink="">
      <xdr:nvSpPr>
        <xdr:cNvPr id="534" name="楕円 533"/>
        <xdr:cNvSpPr/>
      </xdr:nvSpPr>
      <xdr:spPr>
        <a:xfrm>
          <a:off x="13652500" y="64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24876</xdr:rowOff>
    </xdr:from>
    <xdr:ext cx="534377" cy="259045"/>
    <xdr:sp macro="" textlink="">
      <xdr:nvSpPr>
        <xdr:cNvPr id="535" name="テキスト ボックス 534"/>
        <xdr:cNvSpPr txBox="1"/>
      </xdr:nvSpPr>
      <xdr:spPr>
        <a:xfrm>
          <a:off x="13436111" y="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103073</xdr:rowOff>
    </xdr:from>
    <xdr:to>
      <xdr:col>67</xdr:col>
      <xdr:colOff>101600</xdr:colOff>
      <xdr:row>38</xdr:row>
      <xdr:rowOff>33223</xdr:rowOff>
    </xdr:to>
    <xdr:sp macro="" textlink="">
      <xdr:nvSpPr>
        <xdr:cNvPr id="536" name="楕円 535"/>
        <xdr:cNvSpPr/>
      </xdr:nvSpPr>
      <xdr:spPr>
        <a:xfrm>
          <a:off x="12763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24351</xdr:rowOff>
    </xdr:from>
    <xdr:ext cx="534377" cy="259045"/>
    <xdr:sp macro="" textlink="">
      <xdr:nvSpPr>
        <xdr:cNvPr id="537" name="テキスト ボックス 536"/>
        <xdr:cNvSpPr txBox="1"/>
      </xdr:nvSpPr>
      <xdr:spPr>
        <a:xfrm>
          <a:off x="12547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153229</xdr:rowOff>
    </xdr:from>
    <xdr:to>
      <xdr:col>85</xdr:col>
      <xdr:colOff>127000</xdr:colOff>
      <xdr:row>57</xdr:row>
      <xdr:rowOff>161189</xdr:rowOff>
    </xdr:to>
    <xdr:cxnSp macro="">
      <xdr:nvCxnSpPr>
        <xdr:cNvPr id="564" name="直線コネクタ 563"/>
        <xdr:cNvCxnSpPr/>
      </xdr:nvCxnSpPr>
      <xdr:spPr>
        <a:xfrm flipV="1">
          <a:off x="15481300" y="9925879"/>
          <a:ext cx="8382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160096</xdr:rowOff>
    </xdr:from>
    <xdr:to>
      <xdr:col>81</xdr:col>
      <xdr:colOff>50800</xdr:colOff>
      <xdr:row>57</xdr:row>
      <xdr:rowOff>161189</xdr:rowOff>
    </xdr:to>
    <xdr:cxnSp macro="">
      <xdr:nvCxnSpPr>
        <xdr:cNvPr id="567" name="直線コネクタ 566"/>
        <xdr:cNvCxnSpPr/>
      </xdr:nvCxnSpPr>
      <xdr:spPr>
        <a:xfrm>
          <a:off x="14592300" y="993274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160096</xdr:rowOff>
    </xdr:from>
    <xdr:to>
      <xdr:col>76</xdr:col>
      <xdr:colOff>114300</xdr:colOff>
      <xdr:row>58</xdr:row>
      <xdr:rowOff>24088</xdr:rowOff>
    </xdr:to>
    <xdr:cxnSp macro="">
      <xdr:nvCxnSpPr>
        <xdr:cNvPr id="570" name="直線コネクタ 569"/>
        <xdr:cNvCxnSpPr/>
      </xdr:nvCxnSpPr>
      <xdr:spPr>
        <a:xfrm flipV="1">
          <a:off x="13703300" y="9932746"/>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17769</xdr:rowOff>
    </xdr:from>
    <xdr:to>
      <xdr:col>71</xdr:col>
      <xdr:colOff>177800</xdr:colOff>
      <xdr:row>58</xdr:row>
      <xdr:rowOff>24088</xdr:rowOff>
    </xdr:to>
    <xdr:cxnSp macro="">
      <xdr:nvCxnSpPr>
        <xdr:cNvPr id="573" name="直線コネクタ 572"/>
        <xdr:cNvCxnSpPr/>
      </xdr:nvCxnSpPr>
      <xdr:spPr>
        <a:xfrm>
          <a:off x="12814300" y="996186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102429</xdr:rowOff>
    </xdr:from>
    <xdr:to>
      <xdr:col>85</xdr:col>
      <xdr:colOff>177800</xdr:colOff>
      <xdr:row>58</xdr:row>
      <xdr:rowOff>32579</xdr:rowOff>
    </xdr:to>
    <xdr:sp macro="" textlink="">
      <xdr:nvSpPr>
        <xdr:cNvPr id="583" name="楕円 582"/>
        <xdr:cNvSpPr/>
      </xdr:nvSpPr>
      <xdr:spPr>
        <a:xfrm>
          <a:off x="16268700" y="9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17356</xdr:rowOff>
    </xdr:from>
    <xdr:ext cx="534377" cy="259045"/>
    <xdr:sp macro="" textlink="">
      <xdr:nvSpPr>
        <xdr:cNvPr id="584" name="教育費該当値テキスト"/>
        <xdr:cNvSpPr txBox="1"/>
      </xdr:nvSpPr>
      <xdr:spPr>
        <a:xfrm>
          <a:off x="16370300" y="979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110389</xdr:rowOff>
    </xdr:from>
    <xdr:to>
      <xdr:col>81</xdr:col>
      <xdr:colOff>101600</xdr:colOff>
      <xdr:row>58</xdr:row>
      <xdr:rowOff>40539</xdr:rowOff>
    </xdr:to>
    <xdr:sp macro="" textlink="">
      <xdr:nvSpPr>
        <xdr:cNvPr id="585" name="楕円 584"/>
        <xdr:cNvSpPr/>
      </xdr:nvSpPr>
      <xdr:spPr>
        <a:xfrm>
          <a:off x="15430500" y="9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31666</xdr:rowOff>
    </xdr:from>
    <xdr:ext cx="534377" cy="259045"/>
    <xdr:sp macro="" textlink="">
      <xdr:nvSpPr>
        <xdr:cNvPr id="586" name="テキスト ボックス 585"/>
        <xdr:cNvSpPr txBox="1"/>
      </xdr:nvSpPr>
      <xdr:spPr>
        <a:xfrm>
          <a:off x="15214111"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109296</xdr:rowOff>
    </xdr:from>
    <xdr:to>
      <xdr:col>76</xdr:col>
      <xdr:colOff>165100</xdr:colOff>
      <xdr:row>58</xdr:row>
      <xdr:rowOff>39446</xdr:rowOff>
    </xdr:to>
    <xdr:sp macro="" textlink="">
      <xdr:nvSpPr>
        <xdr:cNvPr id="587" name="楕円 586"/>
        <xdr:cNvSpPr/>
      </xdr:nvSpPr>
      <xdr:spPr>
        <a:xfrm>
          <a:off x="14541500" y="9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30573</xdr:rowOff>
    </xdr:from>
    <xdr:ext cx="534377" cy="259045"/>
    <xdr:sp macro="" textlink="">
      <xdr:nvSpPr>
        <xdr:cNvPr id="588" name="テキスト ボックス 587"/>
        <xdr:cNvSpPr txBox="1"/>
      </xdr:nvSpPr>
      <xdr:spPr>
        <a:xfrm>
          <a:off x="14325111" y="99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144738</xdr:rowOff>
    </xdr:from>
    <xdr:to>
      <xdr:col>72</xdr:col>
      <xdr:colOff>38100</xdr:colOff>
      <xdr:row>58</xdr:row>
      <xdr:rowOff>74888</xdr:rowOff>
    </xdr:to>
    <xdr:sp macro="" textlink="">
      <xdr:nvSpPr>
        <xdr:cNvPr id="589" name="楕円 588"/>
        <xdr:cNvSpPr/>
      </xdr:nvSpPr>
      <xdr:spPr>
        <a:xfrm>
          <a:off x="13652500" y="9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66015</xdr:rowOff>
    </xdr:from>
    <xdr:ext cx="534377" cy="259045"/>
    <xdr:sp macro="" textlink="">
      <xdr:nvSpPr>
        <xdr:cNvPr id="590" name="テキスト ボックス 589"/>
        <xdr:cNvSpPr txBox="1"/>
      </xdr:nvSpPr>
      <xdr:spPr>
        <a:xfrm>
          <a:off x="13436111" y="10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138419</xdr:rowOff>
    </xdr:from>
    <xdr:to>
      <xdr:col>67</xdr:col>
      <xdr:colOff>101600</xdr:colOff>
      <xdr:row>58</xdr:row>
      <xdr:rowOff>68569</xdr:rowOff>
    </xdr:to>
    <xdr:sp macro="" textlink="">
      <xdr:nvSpPr>
        <xdr:cNvPr id="591" name="楕円 590"/>
        <xdr:cNvSpPr/>
      </xdr:nvSpPr>
      <xdr:spPr>
        <a:xfrm>
          <a:off x="12763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59696</xdr:rowOff>
    </xdr:from>
    <xdr:ext cx="534377" cy="259045"/>
    <xdr:sp macro="" textlink="">
      <xdr:nvSpPr>
        <xdr:cNvPr id="592" name="テキスト ボックス 591"/>
        <xdr:cNvSpPr txBox="1"/>
      </xdr:nvSpPr>
      <xdr:spPr>
        <a:xfrm>
          <a:off x="12547111" y="10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25800</xdr:rowOff>
    </xdr:from>
    <xdr:to>
      <xdr:col>85</xdr:col>
      <xdr:colOff>127000</xdr:colOff>
      <xdr:row>79</xdr:row>
      <xdr:rowOff>27324</xdr:rowOff>
    </xdr:to>
    <xdr:cxnSp macro="">
      <xdr:nvCxnSpPr>
        <xdr:cNvPr id="621" name="直線コネクタ 620"/>
        <xdr:cNvCxnSpPr/>
      </xdr:nvCxnSpPr>
      <xdr:spPr>
        <a:xfrm flipV="1">
          <a:off x="15481300" y="135703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6483</xdr:rowOff>
    </xdr:from>
    <xdr:to>
      <xdr:col>81</xdr:col>
      <xdr:colOff>50800</xdr:colOff>
      <xdr:row>79</xdr:row>
      <xdr:rowOff>27324</xdr:rowOff>
    </xdr:to>
    <xdr:cxnSp macro="">
      <xdr:nvCxnSpPr>
        <xdr:cNvPr id="624" name="直線コネクタ 623"/>
        <xdr:cNvCxnSpPr/>
      </xdr:nvCxnSpPr>
      <xdr:spPr>
        <a:xfrm>
          <a:off x="14592300" y="13551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6483</xdr:rowOff>
    </xdr:from>
    <xdr:to>
      <xdr:col>76</xdr:col>
      <xdr:colOff>114300</xdr:colOff>
      <xdr:row>79</xdr:row>
      <xdr:rowOff>44450</xdr:rowOff>
    </xdr:to>
    <xdr:cxnSp macro="">
      <xdr:nvCxnSpPr>
        <xdr:cNvPr id="627" name="直線コネクタ 626"/>
        <xdr:cNvCxnSpPr/>
      </xdr:nvCxnSpPr>
      <xdr:spPr>
        <a:xfrm flipV="1">
          <a:off x="13703300" y="13551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168714</xdr:rowOff>
    </xdr:from>
    <xdr:to>
      <xdr:col>71</xdr:col>
      <xdr:colOff>177800</xdr:colOff>
      <xdr:row>79</xdr:row>
      <xdr:rowOff>44450</xdr:rowOff>
    </xdr:to>
    <xdr:cxnSp macro="">
      <xdr:nvCxnSpPr>
        <xdr:cNvPr id="630" name="直線コネクタ 629"/>
        <xdr:cNvCxnSpPr/>
      </xdr:nvCxnSpPr>
      <xdr:spPr>
        <a:xfrm>
          <a:off x="12814300" y="13541814"/>
          <a:ext cx="8890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146450</xdr:rowOff>
    </xdr:from>
    <xdr:to>
      <xdr:col>85</xdr:col>
      <xdr:colOff>177800</xdr:colOff>
      <xdr:row>79</xdr:row>
      <xdr:rowOff>76600</xdr:rowOff>
    </xdr:to>
    <xdr:sp macro="" textlink="">
      <xdr:nvSpPr>
        <xdr:cNvPr id="640" name="楕円 639"/>
        <xdr:cNvSpPr/>
      </xdr:nvSpPr>
      <xdr:spPr>
        <a:xfrm>
          <a:off x="16268700" y="135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61377</xdr:rowOff>
    </xdr:from>
    <xdr:ext cx="378565" cy="259045"/>
    <xdr:sp macro="" textlink="">
      <xdr:nvSpPr>
        <xdr:cNvPr id="641" name="災害復旧費該当値テキスト"/>
        <xdr:cNvSpPr txBox="1"/>
      </xdr:nvSpPr>
      <xdr:spPr>
        <a:xfrm>
          <a:off x="16370300" y="1343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147974</xdr:rowOff>
    </xdr:from>
    <xdr:to>
      <xdr:col>81</xdr:col>
      <xdr:colOff>101600</xdr:colOff>
      <xdr:row>79</xdr:row>
      <xdr:rowOff>78124</xdr:rowOff>
    </xdr:to>
    <xdr:sp macro="" textlink="">
      <xdr:nvSpPr>
        <xdr:cNvPr id="642" name="楕円 641"/>
        <xdr:cNvSpPr/>
      </xdr:nvSpPr>
      <xdr:spPr>
        <a:xfrm>
          <a:off x="15430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69251</xdr:rowOff>
    </xdr:from>
    <xdr:ext cx="378565" cy="259045"/>
    <xdr:sp macro="" textlink="">
      <xdr:nvSpPr>
        <xdr:cNvPr id="643" name="テキスト ボックス 642"/>
        <xdr:cNvSpPr txBox="1"/>
      </xdr:nvSpPr>
      <xdr:spPr>
        <a:xfrm>
          <a:off x="15292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127133</xdr:rowOff>
    </xdr:from>
    <xdr:to>
      <xdr:col>76</xdr:col>
      <xdr:colOff>165100</xdr:colOff>
      <xdr:row>79</xdr:row>
      <xdr:rowOff>57283</xdr:rowOff>
    </xdr:to>
    <xdr:sp macro="" textlink="">
      <xdr:nvSpPr>
        <xdr:cNvPr id="644" name="楕円 643"/>
        <xdr:cNvSpPr/>
      </xdr:nvSpPr>
      <xdr:spPr>
        <a:xfrm>
          <a:off x="14541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48410</xdr:rowOff>
    </xdr:from>
    <xdr:ext cx="469744" cy="259045"/>
    <xdr:sp macro="" textlink="">
      <xdr:nvSpPr>
        <xdr:cNvPr id="645" name="テキスト ボックス 644"/>
        <xdr:cNvSpPr txBox="1"/>
      </xdr:nvSpPr>
      <xdr:spPr>
        <a:xfrm>
          <a:off x="14357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117914</xdr:rowOff>
    </xdr:from>
    <xdr:to>
      <xdr:col>67</xdr:col>
      <xdr:colOff>101600</xdr:colOff>
      <xdr:row>79</xdr:row>
      <xdr:rowOff>48064</xdr:rowOff>
    </xdr:to>
    <xdr:sp macro="" textlink="">
      <xdr:nvSpPr>
        <xdr:cNvPr id="648" name="楕円 647"/>
        <xdr:cNvSpPr/>
      </xdr:nvSpPr>
      <xdr:spPr>
        <a:xfrm>
          <a:off x="12763500" y="134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39191</xdr:rowOff>
    </xdr:from>
    <xdr:ext cx="469744" cy="259045"/>
    <xdr:sp macro="" textlink="">
      <xdr:nvSpPr>
        <xdr:cNvPr id="649" name="テキスト ボックス 648"/>
        <xdr:cNvSpPr txBox="1"/>
      </xdr:nvSpPr>
      <xdr:spPr>
        <a:xfrm>
          <a:off x="12579428" y="135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81572</xdr:rowOff>
    </xdr:from>
    <xdr:to>
      <xdr:col>85</xdr:col>
      <xdr:colOff>127000</xdr:colOff>
      <xdr:row>97</xdr:row>
      <xdr:rowOff>101515</xdr:rowOff>
    </xdr:to>
    <xdr:cxnSp macro="">
      <xdr:nvCxnSpPr>
        <xdr:cNvPr id="676" name="直線コネクタ 675"/>
        <xdr:cNvCxnSpPr/>
      </xdr:nvCxnSpPr>
      <xdr:spPr>
        <a:xfrm>
          <a:off x="15481300" y="16712222"/>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78445</xdr:rowOff>
    </xdr:from>
    <xdr:to>
      <xdr:col>81</xdr:col>
      <xdr:colOff>50800</xdr:colOff>
      <xdr:row>97</xdr:row>
      <xdr:rowOff>81572</xdr:rowOff>
    </xdr:to>
    <xdr:cxnSp macro="">
      <xdr:nvCxnSpPr>
        <xdr:cNvPr id="679" name="直線コネクタ 678"/>
        <xdr:cNvCxnSpPr/>
      </xdr:nvCxnSpPr>
      <xdr:spPr>
        <a:xfrm>
          <a:off x="14592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78445</xdr:rowOff>
    </xdr:from>
    <xdr:to>
      <xdr:col>76</xdr:col>
      <xdr:colOff>114300</xdr:colOff>
      <xdr:row>97</xdr:row>
      <xdr:rowOff>81572</xdr:rowOff>
    </xdr:to>
    <xdr:cxnSp macro="">
      <xdr:nvCxnSpPr>
        <xdr:cNvPr id="682" name="直線コネクタ 681"/>
        <xdr:cNvCxnSpPr/>
      </xdr:nvCxnSpPr>
      <xdr:spPr>
        <a:xfrm flipV="1">
          <a:off x="13703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81572</xdr:rowOff>
    </xdr:from>
    <xdr:to>
      <xdr:col>71</xdr:col>
      <xdr:colOff>177800</xdr:colOff>
      <xdr:row>97</xdr:row>
      <xdr:rowOff>99709</xdr:rowOff>
    </xdr:to>
    <xdr:cxnSp macro="">
      <xdr:nvCxnSpPr>
        <xdr:cNvPr id="685" name="直線コネクタ 684"/>
        <xdr:cNvCxnSpPr/>
      </xdr:nvCxnSpPr>
      <xdr:spPr>
        <a:xfrm flipV="1">
          <a:off x="12814300" y="16712222"/>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50715</xdr:rowOff>
    </xdr:from>
    <xdr:to>
      <xdr:col>85</xdr:col>
      <xdr:colOff>177800</xdr:colOff>
      <xdr:row>97</xdr:row>
      <xdr:rowOff>152315</xdr:rowOff>
    </xdr:to>
    <xdr:sp macro="" textlink="">
      <xdr:nvSpPr>
        <xdr:cNvPr id="695" name="楕円 694"/>
        <xdr:cNvSpPr/>
      </xdr:nvSpPr>
      <xdr:spPr>
        <a:xfrm>
          <a:off x="16268700" y="166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29142</xdr:rowOff>
    </xdr:from>
    <xdr:ext cx="534377" cy="259045"/>
    <xdr:sp macro="" textlink="">
      <xdr:nvSpPr>
        <xdr:cNvPr id="696" name="公債費該当値テキスト"/>
        <xdr:cNvSpPr txBox="1"/>
      </xdr:nvSpPr>
      <xdr:spPr>
        <a:xfrm>
          <a:off x="16370300" y="1665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30772</xdr:rowOff>
    </xdr:from>
    <xdr:to>
      <xdr:col>81</xdr:col>
      <xdr:colOff>101600</xdr:colOff>
      <xdr:row>97</xdr:row>
      <xdr:rowOff>132372</xdr:rowOff>
    </xdr:to>
    <xdr:sp macro="" textlink="">
      <xdr:nvSpPr>
        <xdr:cNvPr id="697" name="楕円 696"/>
        <xdr:cNvSpPr/>
      </xdr:nvSpPr>
      <xdr:spPr>
        <a:xfrm>
          <a:off x="15430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123499</xdr:rowOff>
    </xdr:from>
    <xdr:ext cx="534377" cy="259045"/>
    <xdr:sp macro="" textlink="">
      <xdr:nvSpPr>
        <xdr:cNvPr id="698" name="テキスト ボックス 697"/>
        <xdr:cNvSpPr txBox="1"/>
      </xdr:nvSpPr>
      <xdr:spPr>
        <a:xfrm>
          <a:off x="15214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27645</xdr:rowOff>
    </xdr:from>
    <xdr:to>
      <xdr:col>76</xdr:col>
      <xdr:colOff>165100</xdr:colOff>
      <xdr:row>97</xdr:row>
      <xdr:rowOff>129245</xdr:rowOff>
    </xdr:to>
    <xdr:sp macro="" textlink="">
      <xdr:nvSpPr>
        <xdr:cNvPr id="699" name="楕円 698"/>
        <xdr:cNvSpPr/>
      </xdr:nvSpPr>
      <xdr:spPr>
        <a:xfrm>
          <a:off x="14541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120372</xdr:rowOff>
    </xdr:from>
    <xdr:ext cx="534377" cy="259045"/>
    <xdr:sp macro="" textlink="">
      <xdr:nvSpPr>
        <xdr:cNvPr id="700" name="テキスト ボックス 699"/>
        <xdr:cNvSpPr txBox="1"/>
      </xdr:nvSpPr>
      <xdr:spPr>
        <a:xfrm>
          <a:off x="14325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30772</xdr:rowOff>
    </xdr:from>
    <xdr:to>
      <xdr:col>72</xdr:col>
      <xdr:colOff>38100</xdr:colOff>
      <xdr:row>97</xdr:row>
      <xdr:rowOff>132372</xdr:rowOff>
    </xdr:to>
    <xdr:sp macro="" textlink="">
      <xdr:nvSpPr>
        <xdr:cNvPr id="701" name="楕円 700"/>
        <xdr:cNvSpPr/>
      </xdr:nvSpPr>
      <xdr:spPr>
        <a:xfrm>
          <a:off x="13652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123499</xdr:rowOff>
    </xdr:from>
    <xdr:ext cx="534377" cy="259045"/>
    <xdr:sp macro="" textlink="">
      <xdr:nvSpPr>
        <xdr:cNvPr id="702" name="テキスト ボックス 701"/>
        <xdr:cNvSpPr txBox="1"/>
      </xdr:nvSpPr>
      <xdr:spPr>
        <a:xfrm>
          <a:off x="13436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48909</xdr:rowOff>
    </xdr:from>
    <xdr:to>
      <xdr:col>67</xdr:col>
      <xdr:colOff>101600</xdr:colOff>
      <xdr:row>97</xdr:row>
      <xdr:rowOff>150509</xdr:rowOff>
    </xdr:to>
    <xdr:sp macro="" textlink="">
      <xdr:nvSpPr>
        <xdr:cNvPr id="703" name="楕円 702"/>
        <xdr:cNvSpPr/>
      </xdr:nvSpPr>
      <xdr:spPr>
        <a:xfrm>
          <a:off x="12763500" y="166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141636</xdr:rowOff>
    </xdr:from>
    <xdr:ext cx="534377" cy="259045"/>
    <xdr:sp macro="" textlink="">
      <xdr:nvSpPr>
        <xdr:cNvPr id="704" name="テキスト ボックス 703"/>
        <xdr:cNvSpPr txBox="1"/>
      </xdr:nvSpPr>
      <xdr:spPr>
        <a:xfrm>
          <a:off x="12547111" y="167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円増加しているが、防災行政無線デジタル化事業における屋外子局設置工事執行による増加である。本事業は引き続き令和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年度まで続く予定であることから、以降も本費目の増加が見込まれる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円増加しているが、旧岩和田保育所の解体工事を行ったことによる増加である。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消防団の統廃合にかかる新分団詰所建設のための用地購入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を行ったことによる増加である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B&amp;G</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海洋センタープールの改修工事執行による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については、唯一類似団体平均を上回っており、その要因としては、町所有の清掃センター（</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S59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築）における施設管理費である。平成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年度は施設の老朽化による大規模改修工事を行い、前年度比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円の増加となったが、今後も施設のメンテナンス費用や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工事期間中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における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、他施設へのごみ処理委託料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等物件費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も年々増加傾向にあ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ることから、さらなる増加が見込まれる。施設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運営方法について改めて見直していく必要がある。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年度以降同水準で推移し、平成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他会計からの臨時的繰入金に対応した積立てを行った。今後予定される大規模事業の財源には可能な限り目的基金を積み立ていくが、不測の財政事情に対応できるよう、決算剰余金を中心に積立てを行っていきた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年度も歳計現金や資金の不足は生じていないことから、連結実質赤字比率は該当とならない。黒字額は過去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年間で同水準を維持しており、今後も引き続き安定した財政運営に努める。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4028371</v>
      </c>
      <c r="BO4" s="461"/>
      <c r="BP4" s="461"/>
      <c r="BQ4" s="461"/>
      <c r="BR4" s="461"/>
      <c r="BS4" s="461"/>
      <c r="BT4" s="461"/>
      <c r="BU4" s="462"/>
      <c r="BV4" s="460">
        <v>3911197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7.3</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3839256</v>
      </c>
      <c r="BO5" s="466"/>
      <c r="BP5" s="466"/>
      <c r="BQ5" s="466"/>
      <c r="BR5" s="466"/>
      <c r="BS5" s="466"/>
      <c r="BT5" s="466"/>
      <c r="BU5" s="467"/>
      <c r="BV5" s="465">
        <v>3756034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94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189115</v>
      </c>
      <c r="BO6" s="466"/>
      <c r="BP6" s="466"/>
      <c r="BQ6" s="466"/>
      <c r="BR6" s="466"/>
      <c r="BS6" s="466"/>
      <c r="BT6" s="466"/>
      <c r="BU6" s="467"/>
      <c r="BV6" s="465">
        <v>155163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98.3</v>
      </c>
      <c r="CU6" s="616"/>
      <c r="CV6" s="616"/>
      <c r="CW6" s="616"/>
      <c r="CX6" s="616"/>
      <c r="CY6" s="616"/>
      <c r="CZ6" s="616"/>
      <c r="DA6" s="617"/>
      <c r="DB6" s="615">
        <v>99.6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15100</v>
      </c>
      <c r="BO7" s="466"/>
      <c r="BP7" s="466"/>
      <c r="BQ7" s="466"/>
      <c r="BR7" s="466"/>
      <c r="BS7" s="466"/>
      <c r="BT7" s="466"/>
      <c r="BU7" s="467"/>
      <c r="BV7" s="465">
        <v>7537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2370396</v>
      </c>
      <c r="CU7" s="466"/>
      <c r="CV7" s="466"/>
      <c r="CW7" s="466"/>
      <c r="CX7" s="466"/>
      <c r="CY7" s="466"/>
      <c r="CZ7" s="466"/>
      <c r="DA7" s="467"/>
      <c r="DB7" s="465">
        <v>2358847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174015</v>
      </c>
      <c r="BO8" s="466"/>
      <c r="BP8" s="466"/>
      <c r="BQ8" s="466"/>
      <c r="BR8" s="466"/>
      <c r="BS8" s="466"/>
      <c r="BT8" s="466"/>
      <c r="BU8" s="467"/>
      <c r="BV8" s="465">
        <v>147626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7315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26389</v>
      </c>
      <c r="BO9" s="466"/>
      <c r="BP9" s="466"/>
      <c r="BQ9" s="466"/>
      <c r="BR9" s="466"/>
      <c r="BS9" s="466"/>
      <c r="BT9" s="466"/>
      <c r="BU9" s="467"/>
      <c r="BV9" s="465">
        <v>5509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7738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108</v>
      </c>
      <c r="BO10" s="466"/>
      <c r="BP10" s="466"/>
      <c r="BQ10" s="466"/>
      <c r="BR10" s="466"/>
      <c r="BS10" s="466"/>
      <c r="BT10" s="466"/>
      <c r="BU10" s="467"/>
      <c r="BV10" s="465">
        <v>157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7528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7483</v>
      </c>
      <c r="S13" s="569"/>
      <c r="T13" s="569"/>
      <c r="U13" s="569"/>
      <c r="V13" s="570"/>
      <c r="W13" s="556" t="s">
        <v>139</v>
      </c>
      <c r="X13" s="478"/>
      <c r="Y13" s="478"/>
      <c r="Z13" s="478"/>
      <c r="AA13" s="478"/>
      <c r="AB13" s="479"/>
      <c r="AC13" s="441">
        <v>182</v>
      </c>
      <c r="AD13" s="442"/>
      <c r="AE13" s="442"/>
      <c r="AF13" s="442"/>
      <c r="AG13" s="443"/>
      <c r="AH13" s="441">
        <v>251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26497</v>
      </c>
      <c r="BO13" s="466"/>
      <c r="BP13" s="466"/>
      <c r="BQ13" s="466"/>
      <c r="BR13" s="466"/>
      <c r="BS13" s="466"/>
      <c r="BT13" s="466"/>
      <c r="BU13" s="467"/>
      <c r="BV13" s="465">
        <v>5666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5.4</v>
      </c>
      <c r="CU13" s="436"/>
      <c r="CV13" s="436"/>
      <c r="CW13" s="436"/>
      <c r="CX13" s="436"/>
      <c r="CY13" s="436"/>
      <c r="CZ13" s="436"/>
      <c r="DA13" s="437"/>
      <c r="DB13" s="435">
        <v>5.7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7611</v>
      </c>
      <c r="S14" s="569"/>
      <c r="T14" s="569"/>
      <c r="U14" s="569"/>
      <c r="V14" s="570"/>
      <c r="W14" s="571"/>
      <c r="X14" s="481"/>
      <c r="Y14" s="481"/>
      <c r="Z14" s="481"/>
      <c r="AA14" s="481"/>
      <c r="AB14" s="482"/>
      <c r="AC14" s="561">
        <v>6.3</v>
      </c>
      <c r="AD14" s="562"/>
      <c r="AE14" s="562"/>
      <c r="AF14" s="562"/>
      <c r="AG14" s="563"/>
      <c r="AH14" s="561">
        <v>8.1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26.7</v>
      </c>
      <c r="CU14" s="573"/>
      <c r="CV14" s="573"/>
      <c r="CW14" s="573"/>
      <c r="CX14" s="573"/>
      <c r="CY14" s="573"/>
      <c r="CZ14" s="573"/>
      <c r="DA14" s="574"/>
      <c r="DB14" s="572">
        <v>28.3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7571</v>
      </c>
      <c r="S15" s="569"/>
      <c r="T15" s="569"/>
      <c r="U15" s="569"/>
      <c r="V15" s="570"/>
      <c r="W15" s="556" t="s">
        <v>147</v>
      </c>
      <c r="X15" s="478"/>
      <c r="Y15" s="478"/>
      <c r="Z15" s="478"/>
      <c r="AA15" s="478"/>
      <c r="AB15" s="479"/>
      <c r="AC15" s="441">
        <v>525</v>
      </c>
      <c r="AD15" s="442"/>
      <c r="AE15" s="442"/>
      <c r="AF15" s="442"/>
      <c r="AG15" s="443"/>
      <c r="AH15" s="441">
        <v>596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882430</v>
      </c>
      <c r="BO15" s="461"/>
      <c r="BP15" s="461"/>
      <c r="BQ15" s="461"/>
      <c r="BR15" s="461"/>
      <c r="BS15" s="461"/>
      <c r="BT15" s="461"/>
      <c r="BU15" s="462"/>
      <c r="BV15" s="460">
        <v>847952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18.2</v>
      </c>
      <c r="AD16" s="562"/>
      <c r="AE16" s="562"/>
      <c r="AF16" s="562"/>
      <c r="AG16" s="563"/>
      <c r="AH16" s="561">
        <v>19.2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2003029</v>
      </c>
      <c r="BO16" s="466"/>
      <c r="BP16" s="466"/>
      <c r="BQ16" s="466"/>
      <c r="BR16" s="466"/>
      <c r="BS16" s="466"/>
      <c r="BT16" s="466"/>
      <c r="BU16" s="467"/>
      <c r="BV16" s="465">
        <v>1993937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2174</v>
      </c>
      <c r="AD17" s="442"/>
      <c r="AE17" s="442"/>
      <c r="AF17" s="442"/>
      <c r="AG17" s="443"/>
      <c r="AH17" s="441">
        <v>2251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1127222</v>
      </c>
      <c r="BO17" s="466"/>
      <c r="BP17" s="466"/>
      <c r="BQ17" s="466"/>
      <c r="BR17" s="466"/>
      <c r="BS17" s="466"/>
      <c r="BT17" s="466"/>
      <c r="BU17" s="467"/>
      <c r="BV17" s="465">
        <v>1078592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24.85</v>
      </c>
      <c r="M18" s="530"/>
      <c r="N18" s="530"/>
      <c r="O18" s="530"/>
      <c r="P18" s="530"/>
      <c r="Q18" s="530"/>
      <c r="R18" s="531"/>
      <c r="S18" s="531"/>
      <c r="T18" s="531"/>
      <c r="U18" s="531"/>
      <c r="V18" s="532"/>
      <c r="W18" s="546"/>
      <c r="X18" s="547"/>
      <c r="Y18" s="547"/>
      <c r="Z18" s="547"/>
      <c r="AA18" s="547"/>
      <c r="AB18" s="557"/>
      <c r="AC18" s="429">
        <v>75.5</v>
      </c>
      <c r="AD18" s="430"/>
      <c r="AE18" s="430"/>
      <c r="AF18" s="430"/>
      <c r="AG18" s="533"/>
      <c r="AH18" s="429">
        <v>72.7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2259491</v>
      </c>
      <c r="BO18" s="466"/>
      <c r="BP18" s="466"/>
      <c r="BQ18" s="466"/>
      <c r="BR18" s="466"/>
      <c r="BS18" s="466"/>
      <c r="BT18" s="466"/>
      <c r="BU18" s="467"/>
      <c r="BV18" s="465">
        <v>2260503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2694083</v>
      </c>
      <c r="BO19" s="466"/>
      <c r="BP19" s="466"/>
      <c r="BQ19" s="466"/>
      <c r="BR19" s="466"/>
      <c r="BS19" s="466"/>
      <c r="BT19" s="466"/>
      <c r="BU19" s="467"/>
      <c r="BV19" s="465">
        <v>2715581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3054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3311241</v>
      </c>
      <c r="BO23" s="466"/>
      <c r="BP23" s="466"/>
      <c r="BQ23" s="466"/>
      <c r="BR23" s="466"/>
      <c r="BS23" s="466"/>
      <c r="BT23" s="466"/>
      <c r="BU23" s="467"/>
      <c r="BV23" s="465">
        <v>3188663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7600</v>
      </c>
      <c r="R24" s="442"/>
      <c r="S24" s="442"/>
      <c r="T24" s="442"/>
      <c r="U24" s="442"/>
      <c r="V24" s="443"/>
      <c r="W24" s="507"/>
      <c r="X24" s="498"/>
      <c r="Y24" s="499"/>
      <c r="Z24" s="438" t="s">
        <v>171</v>
      </c>
      <c r="AA24" s="439"/>
      <c r="AB24" s="439"/>
      <c r="AC24" s="439"/>
      <c r="AD24" s="439"/>
      <c r="AE24" s="439"/>
      <c r="AF24" s="439"/>
      <c r="AG24" s="440"/>
      <c r="AH24" s="441">
        <v>82</v>
      </c>
      <c r="AI24" s="442"/>
      <c r="AJ24" s="442"/>
      <c r="AK24" s="442"/>
      <c r="AL24" s="443"/>
      <c r="AM24" s="441">
        <v>253216</v>
      </c>
      <c r="AN24" s="442"/>
      <c r="AO24" s="442"/>
      <c r="AP24" s="442"/>
      <c r="AQ24" s="442"/>
      <c r="AR24" s="443"/>
      <c r="AS24" s="441">
        <v>3088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2814629</v>
      </c>
      <c r="BO24" s="466"/>
      <c r="BP24" s="466"/>
      <c r="BQ24" s="466"/>
      <c r="BR24" s="466"/>
      <c r="BS24" s="466"/>
      <c r="BT24" s="466"/>
      <c r="BU24" s="467"/>
      <c r="BV24" s="465">
        <v>2790322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6090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12583</v>
      </c>
      <c r="BO25" s="461"/>
      <c r="BP25" s="461"/>
      <c r="BQ25" s="461"/>
      <c r="BR25" s="461"/>
      <c r="BS25" s="461"/>
      <c r="BT25" s="461"/>
      <c r="BU25" s="462"/>
      <c r="BV25" s="460">
        <v>11058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5420</v>
      </c>
      <c r="R26" s="442"/>
      <c r="S26" s="442"/>
      <c r="T26" s="442"/>
      <c r="U26" s="442"/>
      <c r="V26" s="443"/>
      <c r="W26" s="507"/>
      <c r="X26" s="498"/>
      <c r="Y26" s="499"/>
      <c r="Z26" s="438" t="s">
        <v>177</v>
      </c>
      <c r="AA26" s="520"/>
      <c r="AB26" s="520"/>
      <c r="AC26" s="520"/>
      <c r="AD26" s="520"/>
      <c r="AE26" s="520"/>
      <c r="AF26" s="520"/>
      <c r="AG26" s="521"/>
      <c r="AH26" s="441">
        <v>1</v>
      </c>
      <c r="AI26" s="442"/>
      <c r="AJ26" s="442"/>
      <c r="AK26" s="442"/>
      <c r="AL26" s="443"/>
      <c r="AM26" s="441" t="s">
        <v>178</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2700</v>
      </c>
      <c r="R27" s="442"/>
      <c r="S27" s="442"/>
      <c r="T27" s="442"/>
      <c r="U27" s="442"/>
      <c r="V27" s="443"/>
      <c r="W27" s="507"/>
      <c r="X27" s="498"/>
      <c r="Y27" s="499"/>
      <c r="Z27" s="438" t="s">
        <v>181</v>
      </c>
      <c r="AA27" s="439"/>
      <c r="AB27" s="439"/>
      <c r="AC27" s="439"/>
      <c r="AD27" s="439"/>
      <c r="AE27" s="439"/>
      <c r="AF27" s="439"/>
      <c r="AG27" s="440"/>
      <c r="AH27" s="441" t="s">
        <v>137</v>
      </c>
      <c r="AI27" s="442"/>
      <c r="AJ27" s="442"/>
      <c r="AK27" s="442"/>
      <c r="AL27" s="443"/>
      <c r="AM27" s="441" t="s">
        <v>137</v>
      </c>
      <c r="AN27" s="442"/>
      <c r="AO27" s="442"/>
      <c r="AP27" s="442"/>
      <c r="AQ27" s="442"/>
      <c r="AR27" s="443"/>
      <c r="AS27" s="441" t="s">
        <v>126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25000</v>
      </c>
      <c r="BO27" s="469"/>
      <c r="BP27" s="469"/>
      <c r="BQ27" s="469"/>
      <c r="BR27" s="469"/>
      <c r="BS27" s="469"/>
      <c r="BT27" s="469"/>
      <c r="BU27" s="470"/>
      <c r="BV27" s="468">
        <v>25000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2260</v>
      </c>
      <c r="R28" s="442"/>
      <c r="S28" s="442"/>
      <c r="T28" s="442"/>
      <c r="U28" s="442"/>
      <c r="V28" s="443"/>
      <c r="W28" s="507"/>
      <c r="X28" s="498"/>
      <c r="Y28" s="499"/>
      <c r="Z28" s="438" t="s">
        <v>184</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365660</v>
      </c>
      <c r="BO28" s="461"/>
      <c r="BP28" s="461"/>
      <c r="BQ28" s="461"/>
      <c r="BR28" s="461"/>
      <c r="BS28" s="461"/>
      <c r="BT28" s="461"/>
      <c r="BU28" s="462"/>
      <c r="BV28" s="460">
        <v>365552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10</v>
      </c>
      <c r="M29" s="442"/>
      <c r="N29" s="442"/>
      <c r="O29" s="442"/>
      <c r="P29" s="443"/>
      <c r="Q29" s="441">
        <v>2150</v>
      </c>
      <c r="R29" s="442"/>
      <c r="S29" s="442"/>
      <c r="T29" s="442"/>
      <c r="U29" s="442"/>
      <c r="V29" s="443"/>
      <c r="W29" s="508"/>
      <c r="X29" s="509"/>
      <c r="Y29" s="510"/>
      <c r="Z29" s="438" t="s">
        <v>187</v>
      </c>
      <c r="AA29" s="439"/>
      <c r="AB29" s="439"/>
      <c r="AC29" s="439"/>
      <c r="AD29" s="439"/>
      <c r="AE29" s="439"/>
      <c r="AF29" s="439"/>
      <c r="AG29" s="440"/>
      <c r="AH29" s="441">
        <v>82</v>
      </c>
      <c r="AI29" s="442"/>
      <c r="AJ29" s="442"/>
      <c r="AK29" s="442"/>
      <c r="AL29" s="443"/>
      <c r="AM29" s="441">
        <v>253216</v>
      </c>
      <c r="AN29" s="442"/>
      <c r="AO29" s="442"/>
      <c r="AP29" s="442"/>
      <c r="AQ29" s="442"/>
      <c r="AR29" s="443"/>
      <c r="AS29" s="441">
        <v>3088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11084</v>
      </c>
      <c r="BO29" s="466"/>
      <c r="BP29" s="466"/>
      <c r="BQ29" s="466"/>
      <c r="BR29" s="466"/>
      <c r="BS29" s="466"/>
      <c r="BT29" s="466"/>
      <c r="BU29" s="467"/>
      <c r="BV29" s="465">
        <v>11083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471380</v>
      </c>
      <c r="BO30" s="469"/>
      <c r="BP30" s="469"/>
      <c r="BQ30" s="469"/>
      <c r="BR30" s="469"/>
      <c r="BS30" s="469"/>
      <c r="BT30" s="469"/>
      <c r="BU30" s="470"/>
      <c r="BV30" s="468">
        <v>489625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196</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夷隅郡市広域市町村圏事務組合（一般会計）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南房総広域水道企業団（水道用水供給事業会計）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夷隅環境衛生組合（一般会計）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布施学校組合（一般会計）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国保国吉病院（国吉病院事業会計）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千葉県後期高齢者広域連合（一般会計）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Jaxk9hTR/wYimPzZPBvusHda4z84JE+WO03C4Fv5VGU2TxMeyVctIyy/fX9LgyyBSb7J2qZh1stAFV34jWB00Q==" saltValue="d2LibFP01+3r4FPYR/mi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4" t="s">
        <v>558</v>
      </c>
      <c r="D34" s="1244"/>
      <c r="E34" s="1245"/>
      <c r="F34" s="32">
        <v>36.47</v>
      </c>
      <c r="G34" s="33">
        <v>35.96</v>
      </c>
      <c r="H34" s="33">
        <v>39.72</v>
      </c>
      <c r="I34" s="33">
        <v>42.42</v>
      </c>
      <c r="J34" s="34">
        <v>43.68</v>
      </c>
      <c r="K34" s="22"/>
      <c r="L34" s="22"/>
      <c r="M34" s="22"/>
      <c r="N34" s="22"/>
      <c r="O34" s="22"/>
      <c r="P34" s="22"/>
    </row>
    <row r="35" spans="1:16" ht="39" customHeight="1">
      <c r="A35" s="22"/>
      <c r="B35" s="35"/>
      <c r="C35" s="1238" t="s">
        <v>559</v>
      </c>
      <c r="D35" s="1239"/>
      <c r="E35" s="1240"/>
      <c r="F35" s="36">
        <v>7.83</v>
      </c>
      <c r="G35" s="37">
        <v>9.14</v>
      </c>
      <c r="H35" s="37">
        <v>5.98</v>
      </c>
      <c r="I35" s="37">
        <v>6.25</v>
      </c>
      <c r="J35" s="38">
        <v>7.34</v>
      </c>
      <c r="K35" s="22"/>
      <c r="L35" s="22"/>
      <c r="M35" s="22"/>
      <c r="N35" s="22"/>
      <c r="O35" s="22"/>
      <c r="P35" s="22"/>
    </row>
    <row r="36" spans="1:16" ht="39" customHeight="1">
      <c r="A36" s="22"/>
      <c r="B36" s="35"/>
      <c r="C36" s="1238" t="s">
        <v>560</v>
      </c>
      <c r="D36" s="1239"/>
      <c r="E36" s="1240"/>
      <c r="F36" s="36">
        <v>4.4400000000000004</v>
      </c>
      <c r="G36" s="37">
        <v>5.73</v>
      </c>
      <c r="H36" s="37">
        <v>6.61</v>
      </c>
      <c r="I36" s="37">
        <v>7.17</v>
      </c>
      <c r="J36" s="38">
        <v>4.9800000000000004</v>
      </c>
      <c r="K36" s="22"/>
      <c r="L36" s="22"/>
      <c r="M36" s="22"/>
      <c r="N36" s="22"/>
      <c r="O36" s="22"/>
      <c r="P36" s="22"/>
    </row>
    <row r="37" spans="1:16" ht="39" customHeight="1">
      <c r="A37" s="22"/>
      <c r="B37" s="35"/>
      <c r="C37" s="1238" t="s">
        <v>561</v>
      </c>
      <c r="D37" s="1239"/>
      <c r="E37" s="1240"/>
      <c r="F37" s="36">
        <v>1.91</v>
      </c>
      <c r="G37" s="37">
        <v>1.04</v>
      </c>
      <c r="H37" s="37">
        <v>3.12</v>
      </c>
      <c r="I37" s="37">
        <v>2.84</v>
      </c>
      <c r="J37" s="38">
        <v>3.58</v>
      </c>
      <c r="K37" s="22"/>
      <c r="L37" s="22"/>
      <c r="M37" s="22"/>
      <c r="N37" s="22"/>
      <c r="O37" s="22"/>
      <c r="P37" s="22"/>
    </row>
    <row r="38" spans="1:16" ht="39" customHeight="1">
      <c r="A38" s="22"/>
      <c r="B38" s="35"/>
      <c r="C38" s="1238" t="s">
        <v>562</v>
      </c>
      <c r="D38" s="1239"/>
      <c r="E38" s="1240"/>
      <c r="F38" s="36">
        <v>0</v>
      </c>
      <c r="G38" s="37">
        <v>0</v>
      </c>
      <c r="H38" s="37">
        <v>0.01</v>
      </c>
      <c r="I38" s="37">
        <v>0.01</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563</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564</v>
      </c>
      <c r="D43" s="1242"/>
      <c r="E43" s="124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1FhgsyFs8N0assCAxZztrdkb95QpBlxmqKX4oZImgdPhsD4WcTyXx8s1bSsD9RL3aF8E3jKVLoSSvKM9qu1bw==" saltValue="KHsmkVkNoQ9xkALMce59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4" t="s">
        <v>11</v>
      </c>
      <c r="C45" s="1265"/>
      <c r="D45" s="58"/>
      <c r="E45" s="1270" t="s">
        <v>12</v>
      </c>
      <c r="F45" s="1270"/>
      <c r="G45" s="1270"/>
      <c r="H45" s="1270"/>
      <c r="I45" s="1270"/>
      <c r="J45" s="1271"/>
      <c r="K45" s="59">
        <v>363</v>
      </c>
      <c r="L45" s="60">
        <v>391</v>
      </c>
      <c r="M45" s="60">
        <v>393</v>
      </c>
      <c r="N45" s="60">
        <v>382</v>
      </c>
      <c r="O45" s="61">
        <v>345</v>
      </c>
      <c r="P45" s="48"/>
      <c r="Q45" s="48"/>
      <c r="R45" s="48"/>
      <c r="S45" s="48"/>
      <c r="T45" s="48"/>
      <c r="U45" s="48"/>
    </row>
    <row r="46" spans="1:21" ht="30.75" customHeight="1">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c r="A48" s="48"/>
      <c r="B48" s="1266"/>
      <c r="C48" s="1267"/>
      <c r="D48" s="62"/>
      <c r="E48" s="1248" t="s">
        <v>15</v>
      </c>
      <c r="F48" s="1248"/>
      <c r="G48" s="1248"/>
      <c r="H48" s="1248"/>
      <c r="I48" s="1248"/>
      <c r="J48" s="1249"/>
      <c r="K48" s="63">
        <v>1</v>
      </c>
      <c r="L48" s="64">
        <v>1</v>
      </c>
      <c r="M48" s="64">
        <v>1</v>
      </c>
      <c r="N48" s="64">
        <v>1</v>
      </c>
      <c r="O48" s="65">
        <v>1</v>
      </c>
      <c r="P48" s="48"/>
      <c r="Q48" s="48"/>
      <c r="R48" s="48"/>
      <c r="S48" s="48"/>
      <c r="T48" s="48"/>
      <c r="U48" s="48"/>
    </row>
    <row r="49" spans="1:21" ht="30.75" customHeight="1">
      <c r="A49" s="48"/>
      <c r="B49" s="1266"/>
      <c r="C49" s="1267"/>
      <c r="D49" s="62"/>
      <c r="E49" s="1248" t="s">
        <v>16</v>
      </c>
      <c r="F49" s="1248"/>
      <c r="G49" s="1248"/>
      <c r="H49" s="1248"/>
      <c r="I49" s="1248"/>
      <c r="J49" s="1249"/>
      <c r="K49" s="63">
        <v>25</v>
      </c>
      <c r="L49" s="64">
        <v>25</v>
      </c>
      <c r="M49" s="64">
        <v>22</v>
      </c>
      <c r="N49" s="64">
        <v>22</v>
      </c>
      <c r="O49" s="65">
        <v>31</v>
      </c>
      <c r="P49" s="48"/>
      <c r="Q49" s="48"/>
      <c r="R49" s="48"/>
      <c r="S49" s="48"/>
      <c r="T49" s="48"/>
      <c r="U49" s="48"/>
    </row>
    <row r="50" spans="1:21" ht="30.75" customHeight="1">
      <c r="A50" s="48"/>
      <c r="B50" s="1266"/>
      <c r="C50" s="1267"/>
      <c r="D50" s="62"/>
      <c r="E50" s="1248" t="s">
        <v>17</v>
      </c>
      <c r="F50" s="1248"/>
      <c r="G50" s="1248"/>
      <c r="H50" s="1248"/>
      <c r="I50" s="1248"/>
      <c r="J50" s="1249"/>
      <c r="K50" s="63" t="s">
        <v>509</v>
      </c>
      <c r="L50" s="64" t="s">
        <v>509</v>
      </c>
      <c r="M50" s="64" t="s">
        <v>509</v>
      </c>
      <c r="N50" s="64" t="s">
        <v>509</v>
      </c>
      <c r="O50" s="65" t="s">
        <v>509</v>
      </c>
      <c r="P50" s="48"/>
      <c r="Q50" s="48"/>
      <c r="R50" s="48"/>
      <c r="S50" s="48"/>
      <c r="T50" s="48"/>
      <c r="U50" s="48"/>
    </row>
    <row r="51" spans="1:21" ht="30.75" customHeight="1">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c r="A52" s="48"/>
      <c r="B52" s="1246" t="s">
        <v>19</v>
      </c>
      <c r="C52" s="1247"/>
      <c r="D52" s="66"/>
      <c r="E52" s="1248" t="s">
        <v>20</v>
      </c>
      <c r="F52" s="1248"/>
      <c r="G52" s="1248"/>
      <c r="H52" s="1248"/>
      <c r="I52" s="1248"/>
      <c r="J52" s="1249"/>
      <c r="K52" s="63">
        <v>242</v>
      </c>
      <c r="L52" s="64">
        <v>301</v>
      </c>
      <c r="M52" s="64">
        <v>296</v>
      </c>
      <c r="N52" s="64">
        <v>290</v>
      </c>
      <c r="O52" s="65">
        <v>272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147</v>
      </c>
      <c r="L53" s="69">
        <v>116</v>
      </c>
      <c r="M53" s="69">
        <v>120</v>
      </c>
      <c r="N53" s="69">
        <v>115</v>
      </c>
      <c r="O53" s="70">
        <v>105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54" t="s">
        <v>25</v>
      </c>
      <c r="C57" s="1255"/>
      <c r="D57" s="1258" t="s">
        <v>26</v>
      </c>
      <c r="E57" s="1259"/>
      <c r="F57" s="1259"/>
      <c r="G57" s="1259"/>
      <c r="H57" s="1259"/>
      <c r="I57" s="1259"/>
      <c r="J57" s="1260"/>
      <c r="K57" s="82" t="s">
        <v>575</v>
      </c>
      <c r="L57" s="83" t="s">
        <v>575</v>
      </c>
      <c r="M57" s="83" t="s">
        <v>575</v>
      </c>
      <c r="N57" s="83" t="s">
        <v>575</v>
      </c>
      <c r="O57" s="84" t="s">
        <v>575</v>
      </c>
    </row>
    <row r="58" spans="1:21" ht="31.5" customHeight="1" thickBot="1">
      <c r="B58" s="1256"/>
      <c r="C58" s="1257"/>
      <c r="D58" s="1261" t="s">
        <v>27</v>
      </c>
      <c r="E58" s="1262"/>
      <c r="F58" s="1262"/>
      <c r="G58" s="1262"/>
      <c r="H58" s="1262"/>
      <c r="I58" s="1262"/>
      <c r="J58" s="1263"/>
      <c r="K58" s="85" t="s">
        <v>575</v>
      </c>
      <c r="L58" s="86" t="s">
        <v>575</v>
      </c>
      <c r="M58" s="86" t="s">
        <v>575</v>
      </c>
      <c r="N58" s="86" t="s">
        <v>575</v>
      </c>
      <c r="O58" s="87" t="s">
        <v>575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5sZihFqR8DKI0VXI4ONX9TWmCqzqQuarVJtXgueaxYd2CXTk13HoOYlteQL54JvYifD1R89tu1bHCi6u0nlA==" saltValue="4PpkLna7/Q23K4I0eqfa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551</v>
      </c>
      <c r="J40" s="99" t="s">
        <v>552</v>
      </c>
      <c r="K40" s="99" t="s">
        <v>553</v>
      </c>
      <c r="L40" s="99" t="s">
        <v>554</v>
      </c>
      <c r="M40" s="100" t="s">
        <v>555</v>
      </c>
    </row>
    <row r="41" spans="2:13" ht="27.75" customHeight="1">
      <c r="B41" s="1284" t="s">
        <v>30</v>
      </c>
      <c r="C41" s="1285"/>
      <c r="D41" s="101"/>
      <c r="E41" s="1286" t="s">
        <v>31</v>
      </c>
      <c r="F41" s="1286"/>
      <c r="G41" s="1286"/>
      <c r="H41" s="1287"/>
      <c r="I41" s="102">
        <v>3204</v>
      </c>
      <c r="J41" s="103">
        <v>3059</v>
      </c>
      <c r="K41" s="103">
        <v>3314</v>
      </c>
      <c r="L41" s="103">
        <v>3189</v>
      </c>
      <c r="M41" s="104">
        <v>3311</v>
      </c>
    </row>
    <row r="42" spans="2:13" ht="27.75" customHeight="1">
      <c r="B42" s="1274"/>
      <c r="C42" s="1275"/>
      <c r="D42" s="105"/>
      <c r="E42" s="1278" t="s">
        <v>32</v>
      </c>
      <c r="F42" s="1278"/>
      <c r="G42" s="1278"/>
      <c r="H42" s="1279"/>
      <c r="I42" s="106" t="s">
        <v>509</v>
      </c>
      <c r="J42" s="107" t="s">
        <v>509</v>
      </c>
      <c r="K42" s="107" t="s">
        <v>509</v>
      </c>
      <c r="L42" s="107" t="s">
        <v>509</v>
      </c>
      <c r="M42" s="108" t="s">
        <v>509</v>
      </c>
    </row>
    <row r="43" spans="2:13" ht="27.75" customHeight="1">
      <c r="B43" s="1274"/>
      <c r="C43" s="1275"/>
      <c r="D43" s="105"/>
      <c r="E43" s="1278" t="s">
        <v>33</v>
      </c>
      <c r="F43" s="1278"/>
      <c r="G43" s="1278"/>
      <c r="H43" s="1279"/>
      <c r="I43" s="106">
        <v>11</v>
      </c>
      <c r="J43" s="107">
        <v>12</v>
      </c>
      <c r="K43" s="107">
        <v>37</v>
      </c>
      <c r="L43" s="107">
        <v>50</v>
      </c>
      <c r="M43" s="108">
        <v>47</v>
      </c>
    </row>
    <row r="44" spans="2:13" ht="27.75" customHeight="1">
      <c r="B44" s="1274"/>
      <c r="C44" s="1275"/>
      <c r="D44" s="105"/>
      <c r="E44" s="1278" t="s">
        <v>34</v>
      </c>
      <c r="F44" s="1278"/>
      <c r="G44" s="1278"/>
      <c r="H44" s="1279"/>
      <c r="I44" s="106">
        <v>381</v>
      </c>
      <c r="J44" s="107">
        <v>419</v>
      </c>
      <c r="K44" s="107">
        <v>416</v>
      </c>
      <c r="L44" s="107">
        <v>400</v>
      </c>
      <c r="M44" s="108">
        <v>362</v>
      </c>
    </row>
    <row r="45" spans="2:13" ht="27.75" customHeight="1">
      <c r="B45" s="1274"/>
      <c r="C45" s="1275"/>
      <c r="D45" s="105"/>
      <c r="E45" s="1278" t="s">
        <v>35</v>
      </c>
      <c r="F45" s="1278"/>
      <c r="G45" s="1278"/>
      <c r="H45" s="1279"/>
      <c r="I45" s="106">
        <v>990</v>
      </c>
      <c r="J45" s="107">
        <v>917</v>
      </c>
      <c r="K45" s="107">
        <v>878</v>
      </c>
      <c r="L45" s="107">
        <v>898</v>
      </c>
      <c r="M45" s="108">
        <v>827</v>
      </c>
    </row>
    <row r="46" spans="2:13" ht="27.75" customHeight="1">
      <c r="B46" s="1274"/>
      <c r="C46" s="1275"/>
      <c r="D46" s="109"/>
      <c r="E46" s="1278" t="s">
        <v>36</v>
      </c>
      <c r="F46" s="1278"/>
      <c r="G46" s="1278"/>
      <c r="H46" s="1279"/>
      <c r="I46" s="106" t="s">
        <v>509</v>
      </c>
      <c r="J46" s="107" t="s">
        <v>509</v>
      </c>
      <c r="K46" s="107" t="s">
        <v>509</v>
      </c>
      <c r="L46" s="107" t="s">
        <v>509</v>
      </c>
      <c r="M46" s="108" t="s">
        <v>509</v>
      </c>
    </row>
    <row r="47" spans="2:13" ht="27.75" customHeight="1">
      <c r="B47" s="1274"/>
      <c r="C47" s="1275"/>
      <c r="D47" s="110"/>
      <c r="E47" s="1288" t="s">
        <v>37</v>
      </c>
      <c r="F47" s="1289"/>
      <c r="G47" s="1289"/>
      <c r="H47" s="1290"/>
      <c r="I47" s="106" t="s">
        <v>509</v>
      </c>
      <c r="J47" s="107" t="s">
        <v>509</v>
      </c>
      <c r="K47" s="107" t="s">
        <v>509</v>
      </c>
      <c r="L47" s="107" t="s">
        <v>509</v>
      </c>
      <c r="M47" s="108" t="s">
        <v>509</v>
      </c>
    </row>
    <row r="48" spans="2:13" ht="27.75" customHeight="1">
      <c r="B48" s="1274"/>
      <c r="C48" s="1275"/>
      <c r="D48" s="105"/>
      <c r="E48" s="1278" t="s">
        <v>38</v>
      </c>
      <c r="F48" s="1278"/>
      <c r="G48" s="1278"/>
      <c r="H48" s="1279"/>
      <c r="I48" s="106" t="s">
        <v>509</v>
      </c>
      <c r="J48" s="107" t="s">
        <v>509</v>
      </c>
      <c r="K48" s="107" t="s">
        <v>509</v>
      </c>
      <c r="L48" s="107" t="s">
        <v>509</v>
      </c>
      <c r="M48" s="108" t="s">
        <v>509</v>
      </c>
    </row>
    <row r="49" spans="2:13" ht="27.75" customHeight="1">
      <c r="B49" s="1276"/>
      <c r="C49" s="1277"/>
      <c r="D49" s="105"/>
      <c r="E49" s="1278" t="s">
        <v>39</v>
      </c>
      <c r="F49" s="1278"/>
      <c r="G49" s="1278"/>
      <c r="H49" s="1279"/>
      <c r="I49" s="106" t="s">
        <v>509</v>
      </c>
      <c r="J49" s="107" t="s">
        <v>509</v>
      </c>
      <c r="K49" s="107" t="s">
        <v>509</v>
      </c>
      <c r="L49" s="107" t="s">
        <v>509</v>
      </c>
      <c r="M49" s="108" t="s">
        <v>509</v>
      </c>
    </row>
    <row r="50" spans="2:13" ht="27.75" customHeight="1">
      <c r="B50" s="1272" t="s">
        <v>40</v>
      </c>
      <c r="C50" s="1273"/>
      <c r="D50" s="111"/>
      <c r="E50" s="1278" t="s">
        <v>41</v>
      </c>
      <c r="F50" s="1278"/>
      <c r="G50" s="1278"/>
      <c r="H50" s="1279"/>
      <c r="I50" s="106">
        <v>1004</v>
      </c>
      <c r="J50" s="107">
        <v>1112</v>
      </c>
      <c r="K50" s="107">
        <v>1037</v>
      </c>
      <c r="L50" s="107">
        <v>1027</v>
      </c>
      <c r="M50" s="108">
        <v>1043</v>
      </c>
    </row>
    <row r="51" spans="2:13" ht="27.75" customHeight="1">
      <c r="B51" s="1274"/>
      <c r="C51" s="1275"/>
      <c r="D51" s="105"/>
      <c r="E51" s="1278" t="s">
        <v>42</v>
      </c>
      <c r="F51" s="1278"/>
      <c r="G51" s="1278"/>
      <c r="H51" s="1279"/>
      <c r="I51" s="106">
        <v>70</v>
      </c>
      <c r="J51" s="107">
        <v>64</v>
      </c>
      <c r="K51" s="107">
        <v>54</v>
      </c>
      <c r="L51" s="107">
        <v>50</v>
      </c>
      <c r="M51" s="108">
        <v>50</v>
      </c>
    </row>
    <row r="52" spans="2:13" ht="27.75" customHeight="1">
      <c r="B52" s="1276"/>
      <c r="C52" s="1277"/>
      <c r="D52" s="105"/>
      <c r="E52" s="1278" t="s">
        <v>43</v>
      </c>
      <c r="F52" s="1278"/>
      <c r="G52" s="1278"/>
      <c r="H52" s="1279"/>
      <c r="I52" s="106">
        <v>2694</v>
      </c>
      <c r="J52" s="107">
        <v>2721</v>
      </c>
      <c r="K52" s="107">
        <v>2923</v>
      </c>
      <c r="L52" s="107">
        <v>2870</v>
      </c>
      <c r="M52" s="108">
        <v>2891</v>
      </c>
    </row>
    <row r="53" spans="2:13" ht="27.75" customHeight="1" thickBot="1">
      <c r="B53" s="1280" t="s">
        <v>44</v>
      </c>
      <c r="C53" s="1281"/>
      <c r="D53" s="112"/>
      <c r="E53" s="1282" t="s">
        <v>45</v>
      </c>
      <c r="F53" s="1282"/>
      <c r="G53" s="1282"/>
      <c r="H53" s="1283"/>
      <c r="I53" s="113">
        <v>818</v>
      </c>
      <c r="J53" s="114">
        <v>510</v>
      </c>
      <c r="K53" s="114">
        <v>631</v>
      </c>
      <c r="L53" s="114">
        <v>590</v>
      </c>
      <c r="M53" s="115">
        <v>563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h3WYR57SVzI435ohuAGr2dZykLyGViH6em3eupmWqFSa7Wlw0DZFqaULzCGG0WKJrUMGDO0TFw5xzVZecTrUQ==" saltValue="u6GG0BZBGkMuJiggT3lv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553</v>
      </c>
      <c r="G54" s="124" t="s">
        <v>554</v>
      </c>
      <c r="H54" s="125" t="s">
        <v>555</v>
      </c>
    </row>
    <row r="55" spans="2:8" ht="52.5" customHeight="1">
      <c r="B55" s="126"/>
      <c r="C55" s="1299" t="s">
        <v>48</v>
      </c>
      <c r="D55" s="1299"/>
      <c r="E55" s="1300"/>
      <c r="F55" s="127">
        <v>365</v>
      </c>
      <c r="G55" s="127">
        <v>366</v>
      </c>
      <c r="H55" s="128">
        <v>366</v>
      </c>
    </row>
    <row r="56" spans="2:8" ht="52.5" customHeight="1">
      <c r="B56" s="129"/>
      <c r="C56" s="1301" t="s">
        <v>49</v>
      </c>
      <c r="D56" s="1301"/>
      <c r="E56" s="1302"/>
      <c r="F56" s="130">
        <v>31</v>
      </c>
      <c r="G56" s="130">
        <v>11</v>
      </c>
      <c r="H56" s="131">
        <v>11</v>
      </c>
    </row>
    <row r="57" spans="2:8" ht="53.25" customHeight="1">
      <c r="B57" s="129"/>
      <c r="C57" s="1303" t="s">
        <v>50</v>
      </c>
      <c r="D57" s="1303"/>
      <c r="E57" s="1304"/>
      <c r="F57" s="132">
        <v>490</v>
      </c>
      <c r="G57" s="132">
        <v>490</v>
      </c>
      <c r="H57" s="133">
        <v>471</v>
      </c>
    </row>
    <row r="58" spans="2:8" ht="45.75" customHeight="1">
      <c r="B58" s="134"/>
      <c r="C58" s="1291" t="s">
        <v>571</v>
      </c>
      <c r="D58" s="1292"/>
      <c r="E58" s="1293"/>
      <c r="F58" s="135">
        <v>143</v>
      </c>
      <c r="G58" s="135">
        <v>166</v>
      </c>
      <c r="H58" s="136">
        <v>169</v>
      </c>
    </row>
    <row r="59" spans="2:8" ht="45.75" customHeight="1">
      <c r="B59" s="134"/>
      <c r="C59" s="1291" t="s">
        <v>573</v>
      </c>
      <c r="D59" s="1292"/>
      <c r="E59" s="1293"/>
      <c r="F59" s="135">
        <v>108</v>
      </c>
      <c r="G59" s="135">
        <v>108</v>
      </c>
      <c r="H59" s="136">
        <v>108</v>
      </c>
    </row>
    <row r="60" spans="2:8" ht="45.75" customHeight="1">
      <c r="B60" s="134"/>
      <c r="C60" s="1291" t="s">
        <v>572</v>
      </c>
      <c r="D60" s="1292"/>
      <c r="E60" s="1293"/>
      <c r="F60" s="135">
        <v>180</v>
      </c>
      <c r="G60" s="135">
        <v>134</v>
      </c>
      <c r="H60" s="136">
        <v>89</v>
      </c>
    </row>
    <row r="61" spans="2:8" ht="45.75" customHeight="1">
      <c r="B61" s="134"/>
      <c r="C61" s="1291" t="s">
        <v>574</v>
      </c>
      <c r="D61" s="1292"/>
      <c r="E61" s="1293"/>
      <c r="F61" s="135">
        <v>25</v>
      </c>
      <c r="G61" s="135">
        <v>50</v>
      </c>
      <c r="H61" s="136">
        <v>75</v>
      </c>
    </row>
    <row r="62" spans="2:8" ht="45.75" customHeight="1" thickBot="1">
      <c r="B62" s="137"/>
      <c r="C62" s="1294" t="s">
        <v>576</v>
      </c>
      <c r="D62" s="1295"/>
      <c r="E62" s="1296"/>
      <c r="F62" s="138">
        <v>11</v>
      </c>
      <c r="G62" s="138">
        <v>11</v>
      </c>
      <c r="H62" s="139">
        <v>11</v>
      </c>
    </row>
    <row r="63" spans="2:8" ht="52.5" customHeight="1" thickBot="1">
      <c r="B63" s="140"/>
      <c r="C63" s="1297" t="s">
        <v>51</v>
      </c>
      <c r="D63" s="1297"/>
      <c r="E63" s="1298"/>
      <c r="F63" s="141">
        <v>886</v>
      </c>
      <c r="G63" s="141">
        <v>866</v>
      </c>
      <c r="H63" s="142">
        <v>848</v>
      </c>
    </row>
    <row r="64" spans="2:8" ht="15" customHeight="1"/>
    <row r="65" ht="0" hidden="1" customHeight="1"/>
    <row r="66" ht="0" hidden="1" customHeight="1"/>
  </sheetData>
  <sheetProtection algorithmName="SHA-512" hashValue="8bsOtuGY25Zg+1FmU9962bDhPYR3V8Boh93+oohTy97+hB+SZzNi4s4t2ezVDkLBhft0Ml4naJW4UPIxoNK6Sw==" saltValue="RzAqHTkXtqSYykC3XXt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23.9</v>
      </c>
      <c r="BY51" s="1305"/>
      <c r="BZ51" s="1305"/>
      <c r="CA51" s="1305"/>
      <c r="CB51" s="1305"/>
      <c r="CC51" s="1305"/>
      <c r="CD51" s="1305"/>
      <c r="CE51" s="1305"/>
      <c r="CF51" s="1305">
        <v>30.1</v>
      </c>
      <c r="CG51" s="1305"/>
      <c r="CH51" s="1305"/>
      <c r="CI51" s="1305"/>
      <c r="CJ51" s="1305"/>
      <c r="CK51" s="1305"/>
      <c r="CL51" s="1305"/>
      <c r="CM51" s="1305"/>
      <c r="CN51" s="1305">
        <v>28.3</v>
      </c>
      <c r="CO51" s="1305"/>
      <c r="CP51" s="1305"/>
      <c r="CQ51" s="1305"/>
      <c r="CR51" s="1305"/>
      <c r="CS51" s="1305"/>
      <c r="CT51" s="1305"/>
      <c r="CU51" s="1305"/>
      <c r="CV51" s="1305">
        <v>26.7</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49.5</v>
      </c>
      <c r="BY53" s="1305"/>
      <c r="BZ53" s="1305"/>
      <c r="CA53" s="1305"/>
      <c r="CB53" s="1305"/>
      <c r="CC53" s="1305"/>
      <c r="CD53" s="1305"/>
      <c r="CE53" s="1305"/>
      <c r="CF53" s="1305">
        <v>50.4</v>
      </c>
      <c r="CG53" s="1305"/>
      <c r="CH53" s="1305"/>
      <c r="CI53" s="1305"/>
      <c r="CJ53" s="1305"/>
      <c r="CK53" s="1305"/>
      <c r="CL53" s="1305"/>
      <c r="CM53" s="1305"/>
      <c r="CN53" s="1305">
        <v>51.7</v>
      </c>
      <c r="CO53" s="1305"/>
      <c r="CP53" s="1305"/>
      <c r="CQ53" s="1305"/>
      <c r="CR53" s="1305"/>
      <c r="CS53" s="1305"/>
      <c r="CT53" s="1305"/>
      <c r="CU53" s="1305"/>
      <c r="CV53" s="1305">
        <v>53.2</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600</v>
      </c>
    </row>
    <row r="64" spans="1:109">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v>40.4</v>
      </c>
      <c r="BQ73" s="1305"/>
      <c r="BR73" s="1305"/>
      <c r="BS73" s="1305"/>
      <c r="BT73" s="1305"/>
      <c r="BU73" s="1305"/>
      <c r="BV73" s="1305"/>
      <c r="BW73" s="1305"/>
      <c r="BX73" s="1305">
        <v>23.9</v>
      </c>
      <c r="BY73" s="1305"/>
      <c r="BZ73" s="1305"/>
      <c r="CA73" s="1305"/>
      <c r="CB73" s="1305"/>
      <c r="CC73" s="1305"/>
      <c r="CD73" s="1305"/>
      <c r="CE73" s="1305"/>
      <c r="CF73" s="1305">
        <v>30.1</v>
      </c>
      <c r="CG73" s="1305"/>
      <c r="CH73" s="1305"/>
      <c r="CI73" s="1305"/>
      <c r="CJ73" s="1305"/>
      <c r="CK73" s="1305"/>
      <c r="CL73" s="1305"/>
      <c r="CM73" s="1305"/>
      <c r="CN73" s="1305">
        <v>28.3</v>
      </c>
      <c r="CO73" s="1305"/>
      <c r="CP73" s="1305"/>
      <c r="CQ73" s="1305"/>
      <c r="CR73" s="1305"/>
      <c r="CS73" s="1305"/>
      <c r="CT73" s="1305"/>
      <c r="CU73" s="1305"/>
      <c r="CV73" s="1305">
        <v>26.7</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05">
        <v>7.1</v>
      </c>
      <c r="BQ75" s="1305"/>
      <c r="BR75" s="1305"/>
      <c r="BS75" s="1305"/>
      <c r="BT75" s="1305"/>
      <c r="BU75" s="1305"/>
      <c r="BV75" s="1305"/>
      <c r="BW75" s="1305"/>
      <c r="BX75" s="1305">
        <v>6.4</v>
      </c>
      <c r="BY75" s="1305"/>
      <c r="BZ75" s="1305"/>
      <c r="CA75" s="1305"/>
      <c r="CB75" s="1305"/>
      <c r="CC75" s="1305"/>
      <c r="CD75" s="1305"/>
      <c r="CE75" s="1305"/>
      <c r="CF75" s="1305">
        <v>6.2</v>
      </c>
      <c r="CG75" s="1305"/>
      <c r="CH75" s="1305"/>
      <c r="CI75" s="1305"/>
      <c r="CJ75" s="1305"/>
      <c r="CK75" s="1305"/>
      <c r="CL75" s="1305"/>
      <c r="CM75" s="1305"/>
      <c r="CN75" s="1305">
        <v>5.7</v>
      </c>
      <c r="CO75" s="1305"/>
      <c r="CP75" s="1305"/>
      <c r="CQ75" s="1305"/>
      <c r="CR75" s="1305"/>
      <c r="CS75" s="1305"/>
      <c r="CT75" s="1305"/>
      <c r="CU75" s="1305"/>
      <c r="CV75" s="1305">
        <v>5.4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602</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SX11rcwRBp+DLMAT4AK/ty9O9G/mORcGw5XVYFAd/pO8xLbQYj1CvI1ceetcUFVowE5oHW/bzNUxaJ1nAfqRQ==" saltValue="BW6QqEI0WalWi+RDaiVx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uQVOQ4yB3KstuT/XJ7jtytz9gwwbJaHhIj1Lf6LgZ0oSTlG05QHA/i0f5TFMpeytJRzM7po6P1BXL8r4zahyA==" saltValue="jNGaDfcAsO6OASqfm+w1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7bMdwJ74b5cdIqERzPW7IEkfziuxP6p1qwBn27jPoSpdzCrDkjMosOv3lZiASPfPtzm+b4GWkPrwZ6UFXZLw==" saltValue="RjMJbmfrtpwTBg+5DDld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548</v>
      </c>
      <c r="G2" s="156"/>
      <c r="H2" s="157"/>
    </row>
    <row r="3" spans="1:8">
      <c r="A3" s="153" t="s">
        <v>541</v>
      </c>
      <c r="B3" s="158"/>
      <c r="C3" s="159"/>
      <c r="D3" s="160">
        <v>21350</v>
      </c>
      <c r="E3" s="161"/>
      <c r="F3" s="162">
        <v>119685</v>
      </c>
      <c r="G3" s="163"/>
      <c r="H3" s="164"/>
    </row>
    <row r="4" spans="1:8">
      <c r="A4" s="165"/>
      <c r="B4" s="166"/>
      <c r="C4" s="167"/>
      <c r="D4" s="168">
        <v>18687</v>
      </c>
      <c r="E4" s="169"/>
      <c r="F4" s="170">
        <v>68464</v>
      </c>
      <c r="G4" s="171"/>
      <c r="H4" s="172"/>
    </row>
    <row r="5" spans="1:8">
      <c r="A5" s="153" t="s">
        <v>543</v>
      </c>
      <c r="B5" s="158"/>
      <c r="C5" s="159"/>
      <c r="D5" s="160">
        <v>29196</v>
      </c>
      <c r="E5" s="161"/>
      <c r="F5" s="162">
        <v>109920</v>
      </c>
      <c r="G5" s="163"/>
      <c r="H5" s="164"/>
    </row>
    <row r="6" spans="1:8">
      <c r="A6" s="165"/>
      <c r="B6" s="166"/>
      <c r="C6" s="167"/>
      <c r="D6" s="168">
        <v>19807</v>
      </c>
      <c r="E6" s="169"/>
      <c r="F6" s="170">
        <v>62739</v>
      </c>
      <c r="G6" s="171"/>
      <c r="H6" s="172"/>
    </row>
    <row r="7" spans="1:8">
      <c r="A7" s="153" t="s">
        <v>544</v>
      </c>
      <c r="B7" s="158"/>
      <c r="C7" s="159"/>
      <c r="D7" s="160">
        <v>104230</v>
      </c>
      <c r="E7" s="161"/>
      <c r="F7" s="162">
        <v>119882</v>
      </c>
      <c r="G7" s="163"/>
      <c r="H7" s="164"/>
    </row>
    <row r="8" spans="1:8">
      <c r="A8" s="165"/>
      <c r="B8" s="166"/>
      <c r="C8" s="167"/>
      <c r="D8" s="168">
        <v>99112</v>
      </c>
      <c r="E8" s="169"/>
      <c r="F8" s="170">
        <v>66481</v>
      </c>
      <c r="G8" s="171"/>
      <c r="H8" s="172"/>
    </row>
    <row r="9" spans="1:8">
      <c r="A9" s="153" t="s">
        <v>545</v>
      </c>
      <c r="B9" s="158"/>
      <c r="C9" s="159"/>
      <c r="D9" s="160">
        <v>39176</v>
      </c>
      <c r="E9" s="161"/>
      <c r="F9" s="162">
        <v>116162</v>
      </c>
      <c r="G9" s="163"/>
      <c r="H9" s="164"/>
    </row>
    <row r="10" spans="1:8">
      <c r="A10" s="165"/>
      <c r="B10" s="166"/>
      <c r="C10" s="167"/>
      <c r="D10" s="168">
        <v>23595</v>
      </c>
      <c r="E10" s="169"/>
      <c r="F10" s="170">
        <v>61562</v>
      </c>
      <c r="G10" s="171"/>
      <c r="H10" s="172"/>
    </row>
    <row r="11" spans="1:8">
      <c r="A11" s="153" t="s">
        <v>546</v>
      </c>
      <c r="B11" s="158"/>
      <c r="C11" s="159"/>
      <c r="D11" s="160">
        <v>69965</v>
      </c>
      <c r="E11" s="161"/>
      <c r="F11" s="162">
        <v>121449</v>
      </c>
      <c r="G11" s="163"/>
      <c r="H11" s="164"/>
    </row>
    <row r="12" spans="1:8">
      <c r="A12" s="165"/>
      <c r="B12" s="166"/>
      <c r="C12" s="173"/>
      <c r="D12" s="168">
        <v>58491</v>
      </c>
      <c r="E12" s="169"/>
      <c r="F12" s="170">
        <v>62922</v>
      </c>
      <c r="G12" s="171"/>
      <c r="H12" s="172"/>
    </row>
    <row r="13" spans="1:8">
      <c r="A13" s="153"/>
      <c r="B13" s="158"/>
      <c r="C13" s="174"/>
      <c r="D13" s="175">
        <v>52783</v>
      </c>
      <c r="E13" s="176"/>
      <c r="F13" s="177">
        <v>117420</v>
      </c>
      <c r="G13" s="178"/>
      <c r="H13" s="164"/>
    </row>
    <row r="14" spans="1:8">
      <c r="A14" s="165"/>
      <c r="B14" s="166"/>
      <c r="C14" s="167"/>
      <c r="D14" s="168">
        <v>43938</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7.84</v>
      </c>
      <c r="C19" s="179">
        <f>ROUND(VALUE(SUBSTITUTE(実質収支比率等に係る経年分析!G$48,"▲","-")),2)</f>
        <v>9.15</v>
      </c>
      <c r="D19" s="179">
        <f>ROUND(VALUE(SUBSTITUTE(実質収支比率等に係る経年分析!H$48,"▲","-")),2)</f>
        <v>5.99</v>
      </c>
      <c r="E19" s="179">
        <f>ROUND(VALUE(SUBSTITUTE(実質収支比率等に係る経年分析!I$48,"▲","-")),2)</f>
        <v>6.26</v>
      </c>
      <c r="F19" s="179">
        <f>ROUND(VALUE(SUBSTITUTE(実質収支比率等に係る経年分析!J$48,"▲","-")),2)</f>
        <v>7.34</v>
      </c>
    </row>
    <row r="20" spans="1:11">
      <c r="A20" s="179" t="s">
        <v>55</v>
      </c>
      <c r="B20" s="179">
        <f>ROUND(VALUE(SUBSTITUTE(実質収支比率等に係る経年分析!F$47,"▲","-")),2)</f>
        <v>16.21</v>
      </c>
      <c r="C20" s="179">
        <f>ROUND(VALUE(SUBSTITUTE(実質収支比率等に係る経年分析!G$47,"▲","-")),2)</f>
        <v>15.1</v>
      </c>
      <c r="D20" s="179">
        <f>ROUND(VALUE(SUBSTITUTE(実質収支比率等に係る経年分析!H$47,"▲","-")),2)</f>
        <v>15.39</v>
      </c>
      <c r="E20" s="179">
        <f>ROUND(VALUE(SUBSTITUTE(実質収支比率等に係る経年分析!I$47,"▲","-")),2)</f>
        <v>15.5</v>
      </c>
      <c r="F20" s="179">
        <f>ROUND(VALUE(SUBSTITUTE(実質収支比率等に係る経年分析!J$47,"▲","-")),2)</f>
        <v>15.43</v>
      </c>
    </row>
    <row r="21" spans="1:11">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-3.32</v>
      </c>
      <c r="E21" s="179">
        <f>IF(ISNUMBER(VALUE(SUBSTITUTE(実質収支比率等に係る経年分析!I$49,"▲","-"))),ROUND(VALUE(SUBSTITUTE(実質収支比率等に係る経年分析!I$49,"▲","-")),2),NA())</f>
        <v>0.24</v>
      </c>
      <c r="F21" s="179">
        <f>IF(ISNUMBER(VALUE(SUBSTITUTE(実質収支比率等に係る経年分析!J$49,"▲","-"))),ROUND(VALUE(SUBSTITUTE(実質収支比率等に係る経年分析!J$49,"▲","-")),2),NA())</f>
        <v>1.1200000000000001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4.4400000000000004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4.9800000000000004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39.72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43.68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242</v>
      </c>
      <c r="E42" s="181"/>
      <c r="F42" s="181"/>
      <c r="G42" s="181">
        <f>'実質公債費比率（分子）の構造'!L$52</f>
        <v>301</v>
      </c>
      <c r="H42" s="181"/>
      <c r="I42" s="181"/>
      <c r="J42" s="181">
        <f>'実質公債費比率（分子）の構造'!M$52</f>
        <v>296</v>
      </c>
      <c r="K42" s="181"/>
      <c r="L42" s="181"/>
      <c r="M42" s="181">
        <f>'実質公債費比率（分子）の構造'!N$52</f>
        <v>290</v>
      </c>
      <c r="N42" s="181"/>
      <c r="O42" s="181"/>
      <c r="P42" s="181">
        <f>'実質公債費比率（分子）の構造'!O$52</f>
        <v>272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25</v>
      </c>
      <c r="C45" s="181"/>
      <c r="D45" s="181"/>
      <c r="E45" s="181">
        <f>'実質公債費比率（分子）の構造'!L$49</f>
        <v>25</v>
      </c>
      <c r="F45" s="181"/>
      <c r="G45" s="181"/>
      <c r="H45" s="181">
        <f>'実質公債費比率（分子）の構造'!M$49</f>
        <v>22</v>
      </c>
      <c r="I45" s="181"/>
      <c r="J45" s="181"/>
      <c r="K45" s="181">
        <f>'実質公債費比率（分子）の構造'!N$49</f>
        <v>22</v>
      </c>
      <c r="L45" s="181"/>
      <c r="M45" s="181"/>
      <c r="N45" s="181">
        <f>'実質公債費比率（分子）の構造'!O$49</f>
        <v>31</v>
      </c>
      <c r="O45" s="181"/>
      <c r="P45" s="181"/>
    </row>
    <row r="46" spans="1:16">
      <c r="A46" s="181" t="s">
        <v>67</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363</v>
      </c>
      <c r="C49" s="181"/>
      <c r="D49" s="181"/>
      <c r="E49" s="181">
        <f>'実質公債費比率（分子）の構造'!L$45</f>
        <v>391</v>
      </c>
      <c r="F49" s="181"/>
      <c r="G49" s="181"/>
      <c r="H49" s="181">
        <f>'実質公債費比率（分子）の構造'!M$45</f>
        <v>393</v>
      </c>
      <c r="I49" s="181"/>
      <c r="J49" s="181"/>
      <c r="K49" s="181">
        <f>'実質公債費比率（分子）の構造'!N$45</f>
        <v>382</v>
      </c>
      <c r="L49" s="181"/>
      <c r="M49" s="181"/>
      <c r="N49" s="181">
        <f>'実質公債費比率（分子）の構造'!O$45</f>
        <v>345</v>
      </c>
      <c r="O49" s="181"/>
      <c r="P49" s="181"/>
    </row>
    <row r="50" spans="1:16">
      <c r="A50" s="181" t="s">
        <v>71</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116</v>
      </c>
      <c r="G50" s="181" t="e">
        <f>NA()</f>
        <v>#N/A</v>
      </c>
      <c r="H50" s="181" t="e">
        <f>NA()</f>
        <v>#N/A</v>
      </c>
      <c r="I50" s="181">
        <f>IF(ISNUMBER('実質公債費比率（分子）の構造'!M$53),'実質公債費比率（分子）の構造'!M$53,NA())</f>
        <v>120</v>
      </c>
      <c r="J50" s="181" t="e">
        <f>NA()</f>
        <v>#N/A</v>
      </c>
      <c r="K50" s="181" t="e">
        <f>NA()</f>
        <v>#N/A</v>
      </c>
      <c r="L50" s="181">
        <f>IF(ISNUMBER('実質公債費比率（分子）の構造'!N$53),'実質公債費比率（分子）の構造'!N$53,NA())</f>
        <v>115</v>
      </c>
      <c r="M50" s="181" t="e">
        <f>NA()</f>
        <v>#N/A</v>
      </c>
      <c r="N50" s="181" t="e">
        <f>NA()</f>
        <v>#N/A</v>
      </c>
      <c r="O50" s="181">
        <f>IF(ISNUMBER('実質公債費比率（分子）の構造'!O$53),'実質公債費比率（分子）の構造'!O$53,NA())</f>
        <v>105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2694</v>
      </c>
      <c r="E56" s="180"/>
      <c r="F56" s="180"/>
      <c r="G56" s="180">
        <f>'将来負担比率（分子）の構造'!J$52</f>
        <v>2721</v>
      </c>
      <c r="H56" s="180"/>
      <c r="I56" s="180"/>
      <c r="J56" s="180">
        <f>'将来負担比率（分子）の構造'!K$52</f>
        <v>2923</v>
      </c>
      <c r="K56" s="180"/>
      <c r="L56" s="180"/>
      <c r="M56" s="180">
        <f>'将来負担比率（分子）の構造'!L$52</f>
        <v>2870</v>
      </c>
      <c r="N56" s="180"/>
      <c r="O56" s="180"/>
      <c r="P56" s="180">
        <f>'将来負担比率（分子）の構造'!M$52</f>
        <v>2891</v>
      </c>
    </row>
    <row r="57" spans="1:16">
      <c r="A57" s="180" t="s">
        <v>42</v>
      </c>
      <c r="B57" s="180"/>
      <c r="C57" s="180"/>
      <c r="D57" s="180">
        <f>'将来負担比率（分子）の構造'!I$51</f>
        <v>70</v>
      </c>
      <c r="E57" s="180"/>
      <c r="F57" s="180"/>
      <c r="G57" s="180">
        <f>'将来負担比率（分子）の構造'!J$51</f>
        <v>64</v>
      </c>
      <c r="H57" s="180"/>
      <c r="I57" s="180"/>
      <c r="J57" s="180">
        <f>'将来負担比率（分子）の構造'!K$51</f>
        <v>54</v>
      </c>
      <c r="K57" s="180"/>
      <c r="L57" s="180"/>
      <c r="M57" s="180">
        <f>'将来負担比率（分子）の構造'!L$51</f>
        <v>50</v>
      </c>
      <c r="N57" s="180"/>
      <c r="O57" s="180"/>
      <c r="P57" s="180">
        <f>'将来負担比率（分子）の構造'!M$51</f>
        <v>50</v>
      </c>
    </row>
    <row r="58" spans="1:16">
      <c r="A58" s="180" t="s">
        <v>41</v>
      </c>
      <c r="B58" s="180"/>
      <c r="C58" s="180"/>
      <c r="D58" s="180">
        <f>'将来負担比率（分子）の構造'!I$50</f>
        <v>1004</v>
      </c>
      <c r="E58" s="180"/>
      <c r="F58" s="180"/>
      <c r="G58" s="180">
        <f>'将来負担比率（分子）の構造'!J$50</f>
        <v>1112</v>
      </c>
      <c r="H58" s="180"/>
      <c r="I58" s="180"/>
      <c r="J58" s="180">
        <f>'将来負担比率（分子）の構造'!K$50</f>
        <v>1037</v>
      </c>
      <c r="K58" s="180"/>
      <c r="L58" s="180"/>
      <c r="M58" s="180">
        <f>'将来負担比率（分子）の構造'!L$50</f>
        <v>1027</v>
      </c>
      <c r="N58" s="180"/>
      <c r="O58" s="180"/>
      <c r="P58" s="180">
        <f>'将来負担比率（分子）の構造'!M$50</f>
        <v>1043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990</v>
      </c>
      <c r="C62" s="180"/>
      <c r="D62" s="180"/>
      <c r="E62" s="180">
        <f>'将来負担比率（分子）の構造'!J$45</f>
        <v>917</v>
      </c>
      <c r="F62" s="180"/>
      <c r="G62" s="180"/>
      <c r="H62" s="180">
        <f>'将来負担比率（分子）の構造'!K$45</f>
        <v>878</v>
      </c>
      <c r="I62" s="180"/>
      <c r="J62" s="180"/>
      <c r="K62" s="180">
        <f>'将来負担比率（分子）の構造'!L$45</f>
        <v>898</v>
      </c>
      <c r="L62" s="180"/>
      <c r="M62" s="180"/>
      <c r="N62" s="180">
        <f>'将来負担比率（分子）の構造'!M$45</f>
        <v>827</v>
      </c>
      <c r="O62" s="180"/>
      <c r="P62" s="180"/>
    </row>
    <row r="63" spans="1:16">
      <c r="A63" s="180" t="s">
        <v>34</v>
      </c>
      <c r="B63" s="180">
        <f>'将来負担比率（分子）の構造'!I$44</f>
        <v>381</v>
      </c>
      <c r="C63" s="180"/>
      <c r="D63" s="180"/>
      <c r="E63" s="180">
        <f>'将来負担比率（分子）の構造'!J$44</f>
        <v>419</v>
      </c>
      <c r="F63" s="180"/>
      <c r="G63" s="180"/>
      <c r="H63" s="180">
        <f>'将来負担比率（分子）の構造'!K$44</f>
        <v>416</v>
      </c>
      <c r="I63" s="180"/>
      <c r="J63" s="180"/>
      <c r="K63" s="180">
        <f>'将来負担比率（分子）の構造'!L$44</f>
        <v>400</v>
      </c>
      <c r="L63" s="180"/>
      <c r="M63" s="180"/>
      <c r="N63" s="180">
        <f>'将来負担比率（分子）の構造'!M$44</f>
        <v>362</v>
      </c>
      <c r="O63" s="180"/>
      <c r="P63" s="180"/>
    </row>
    <row r="64" spans="1:16">
      <c r="A64" s="180" t="s">
        <v>33</v>
      </c>
      <c r="B64" s="180">
        <f>'将来負担比率（分子）の構造'!I$43</f>
        <v>11</v>
      </c>
      <c r="C64" s="180"/>
      <c r="D64" s="180"/>
      <c r="E64" s="180">
        <f>'将来負担比率（分子）の構造'!J$43</f>
        <v>12</v>
      </c>
      <c r="F64" s="180"/>
      <c r="G64" s="180"/>
      <c r="H64" s="180">
        <f>'将来負担比率（分子）の構造'!K$43</f>
        <v>37</v>
      </c>
      <c r="I64" s="180"/>
      <c r="J64" s="180"/>
      <c r="K64" s="180">
        <f>'将来負担比率（分子）の構造'!L$43</f>
        <v>50</v>
      </c>
      <c r="L64" s="180"/>
      <c r="M64" s="180"/>
      <c r="N64" s="180">
        <f>'将来負担比率（分子）の構造'!M$43</f>
        <v>47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3204</v>
      </c>
      <c r="C66" s="180"/>
      <c r="D66" s="180"/>
      <c r="E66" s="180">
        <f>'将来負担比率（分子）の構造'!J$41</f>
        <v>3059</v>
      </c>
      <c r="F66" s="180"/>
      <c r="G66" s="180"/>
      <c r="H66" s="180">
        <f>'将来負担比率（分子）の構造'!K$41</f>
        <v>3314</v>
      </c>
      <c r="I66" s="180"/>
      <c r="J66" s="180"/>
      <c r="K66" s="180">
        <f>'将来負担比率（分子）の構造'!L$41</f>
        <v>3189</v>
      </c>
      <c r="L66" s="180"/>
      <c r="M66" s="180"/>
      <c r="N66" s="180">
        <f>'将来負担比率（分子）の構造'!M$41</f>
        <v>3311</v>
      </c>
      <c r="O66" s="180"/>
      <c r="P66" s="180"/>
    </row>
    <row r="67" spans="1:16">
      <c r="A67" s="180" t="s">
        <v>75</v>
      </c>
      <c r="B67" s="180" t="e">
        <f>NA()</f>
        <v>#N/A</v>
      </c>
      <c r="C67" s="180">
        <f>IF(ISNUMBER('将来負担比率（分子）の構造'!I$53), IF('将来負担比率（分子）の構造'!I$53 &lt; 0, 0, '将来負担比率（分子）の構造'!I$53), NA())</f>
        <v>818</v>
      </c>
      <c r="D67" s="180" t="e">
        <f>NA()</f>
        <v>#N/A</v>
      </c>
      <c r="E67" s="180" t="e">
        <f>NA()</f>
        <v>#N/A</v>
      </c>
      <c r="F67" s="180">
        <f>IF(ISNUMBER('将来負担比率（分子）の構造'!J$53), IF('将来負担比率（分子）の構造'!J$53 &lt; 0, 0, '将来負担比率（分子）の構造'!J$53), NA())</f>
        <v>510</v>
      </c>
      <c r="G67" s="180" t="e">
        <f>NA()</f>
        <v>#N/A</v>
      </c>
      <c r="H67" s="180" t="e">
        <f>NA()</f>
        <v>#N/A</v>
      </c>
      <c r="I67" s="180">
        <f>IF(ISNUMBER('将来負担比率（分子）の構造'!K$53), IF('将来負担比率（分子）の構造'!K$53 &lt; 0, 0, '将来負担比率（分子）の構造'!K$53), NA())</f>
        <v>631</v>
      </c>
      <c r="J67" s="180" t="e">
        <f>NA()</f>
        <v>#N/A</v>
      </c>
      <c r="K67" s="180" t="e">
        <f>NA()</f>
        <v>#N/A</v>
      </c>
      <c r="L67" s="180">
        <f>IF(ISNUMBER('将来負担比率（分子）の構造'!L$53), IF('将来負担比率（分子）の構造'!L$53 &lt; 0, 0, '将来負担比率（分子）の構造'!L$53), NA())</f>
        <v>590</v>
      </c>
      <c r="M67" s="180" t="e">
        <f>NA()</f>
        <v>#N/A</v>
      </c>
      <c r="N67" s="180" t="e">
        <f>NA()</f>
        <v>#N/A</v>
      </c>
      <c r="O67" s="180">
        <f>IF(ISNUMBER('将来負担比率（分子）の構造'!M$53), IF('将来負担比率（分子）の構造'!M$53 &lt; 0, 0, '将来負担比率（分子）の構造'!M$53), NA())</f>
        <v>563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365</v>
      </c>
      <c r="C72" s="184">
        <f>基金残高に係る経年分析!G55</f>
        <v>366</v>
      </c>
      <c r="D72" s="184">
        <f>基金残高に係る経年分析!H55</f>
        <v>366</v>
      </c>
    </row>
    <row r="73" spans="1:16">
      <c r="A73" s="183" t="s">
        <v>78</v>
      </c>
      <c r="B73" s="184">
        <f>基金残高に係る経年分析!F56</f>
        <v>31</v>
      </c>
      <c r="C73" s="184">
        <f>基金残高に係る経年分析!G56</f>
        <v>11</v>
      </c>
      <c r="D73" s="184">
        <f>基金残高に係る経年分析!H56</f>
        <v>11</v>
      </c>
    </row>
    <row r="74" spans="1:16">
      <c r="A74" s="183" t="s">
        <v>79</v>
      </c>
      <c r="B74" s="184">
        <f>基金残高に係る経年分析!F57</f>
        <v>490</v>
      </c>
      <c r="C74" s="184">
        <f>基金残高に係る経年分析!G57</f>
        <v>490</v>
      </c>
      <c r="D74" s="184">
        <f>基金残高に係る経年分析!H57</f>
        <v>471</v>
      </c>
    </row>
  </sheetData>
  <sheetProtection algorithmName="SHA-512" hashValue="5qFWYCno/UPA/rfmxWAUHnnyO0eTPptKB2i6PNhelqw4tG4nmdqArIZ+qZzF2O98FY7GI9xuxdcMZllloCojWg==" saltValue="afuO9wZJkDMkXeMnkx9D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949566</v>
      </c>
      <c r="S5" s="727"/>
      <c r="T5" s="727"/>
      <c r="U5" s="727"/>
      <c r="V5" s="727"/>
      <c r="W5" s="727"/>
      <c r="X5" s="727"/>
      <c r="Y5" s="773"/>
      <c r="Z5" s="791">
        <v>23.6</v>
      </c>
      <c r="AA5" s="791"/>
      <c r="AB5" s="791"/>
      <c r="AC5" s="791"/>
      <c r="AD5" s="792">
        <v>949566</v>
      </c>
      <c r="AE5" s="792"/>
      <c r="AF5" s="792"/>
      <c r="AG5" s="792"/>
      <c r="AH5" s="792"/>
      <c r="AI5" s="792"/>
      <c r="AJ5" s="792"/>
      <c r="AK5" s="792"/>
      <c r="AL5" s="774">
        <v>41.3</v>
      </c>
      <c r="AM5" s="743"/>
      <c r="AN5" s="743"/>
      <c r="AO5" s="775"/>
      <c r="AP5" s="760" t="s">
        <v>228</v>
      </c>
      <c r="AQ5" s="761"/>
      <c r="AR5" s="761"/>
      <c r="AS5" s="761"/>
      <c r="AT5" s="761"/>
      <c r="AU5" s="761"/>
      <c r="AV5" s="761"/>
      <c r="AW5" s="761"/>
      <c r="AX5" s="761"/>
      <c r="AY5" s="761"/>
      <c r="AZ5" s="761"/>
      <c r="BA5" s="761"/>
      <c r="BB5" s="761"/>
      <c r="BC5" s="761"/>
      <c r="BD5" s="761"/>
      <c r="BE5" s="761"/>
      <c r="BF5" s="762"/>
      <c r="BG5" s="661">
        <v>948473</v>
      </c>
      <c r="BH5" s="664"/>
      <c r="BI5" s="664"/>
      <c r="BJ5" s="664"/>
      <c r="BK5" s="664"/>
      <c r="BL5" s="664"/>
      <c r="BM5" s="664"/>
      <c r="BN5" s="665"/>
      <c r="BO5" s="723">
        <v>99.9</v>
      </c>
      <c r="BP5" s="723"/>
      <c r="BQ5" s="723"/>
      <c r="BR5" s="723"/>
      <c r="BS5" s="724" t="s">
        <v>137</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39732</v>
      </c>
      <c r="S6" s="664"/>
      <c r="T6" s="664"/>
      <c r="U6" s="664"/>
      <c r="V6" s="664"/>
      <c r="W6" s="664"/>
      <c r="X6" s="664"/>
      <c r="Y6" s="665"/>
      <c r="Z6" s="723">
        <v>1</v>
      </c>
      <c r="AA6" s="723"/>
      <c r="AB6" s="723"/>
      <c r="AC6" s="723"/>
      <c r="AD6" s="724">
        <v>39732</v>
      </c>
      <c r="AE6" s="724"/>
      <c r="AF6" s="724"/>
      <c r="AG6" s="724"/>
      <c r="AH6" s="724"/>
      <c r="AI6" s="724"/>
      <c r="AJ6" s="724"/>
      <c r="AK6" s="724"/>
      <c r="AL6" s="666">
        <v>1.7</v>
      </c>
      <c r="AM6" s="667"/>
      <c r="AN6" s="667"/>
      <c r="AO6" s="725"/>
      <c r="AP6" s="658" t="s">
        <v>233</v>
      </c>
      <c r="AQ6" s="659"/>
      <c r="AR6" s="659"/>
      <c r="AS6" s="659"/>
      <c r="AT6" s="659"/>
      <c r="AU6" s="659"/>
      <c r="AV6" s="659"/>
      <c r="AW6" s="659"/>
      <c r="AX6" s="659"/>
      <c r="AY6" s="659"/>
      <c r="AZ6" s="659"/>
      <c r="BA6" s="659"/>
      <c r="BB6" s="659"/>
      <c r="BC6" s="659"/>
      <c r="BD6" s="659"/>
      <c r="BE6" s="659"/>
      <c r="BF6" s="660"/>
      <c r="BG6" s="661">
        <v>948473</v>
      </c>
      <c r="BH6" s="664"/>
      <c r="BI6" s="664"/>
      <c r="BJ6" s="664"/>
      <c r="BK6" s="664"/>
      <c r="BL6" s="664"/>
      <c r="BM6" s="664"/>
      <c r="BN6" s="665"/>
      <c r="BO6" s="723">
        <v>99.9</v>
      </c>
      <c r="BP6" s="723"/>
      <c r="BQ6" s="723"/>
      <c r="BR6" s="723"/>
      <c r="BS6" s="724" t="s">
        <v>126</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71773</v>
      </c>
      <c r="CS6" s="664"/>
      <c r="CT6" s="664"/>
      <c r="CU6" s="664"/>
      <c r="CV6" s="664"/>
      <c r="CW6" s="664"/>
      <c r="CX6" s="664"/>
      <c r="CY6" s="665"/>
      <c r="CZ6" s="774">
        <v>1.9</v>
      </c>
      <c r="DA6" s="743"/>
      <c r="DB6" s="743"/>
      <c r="DC6" s="777"/>
      <c r="DD6" s="669" t="s">
        <v>126</v>
      </c>
      <c r="DE6" s="664"/>
      <c r="DF6" s="664"/>
      <c r="DG6" s="664"/>
      <c r="DH6" s="664"/>
      <c r="DI6" s="664"/>
      <c r="DJ6" s="664"/>
      <c r="DK6" s="664"/>
      <c r="DL6" s="664"/>
      <c r="DM6" s="664"/>
      <c r="DN6" s="664"/>
      <c r="DO6" s="664"/>
      <c r="DP6" s="665"/>
      <c r="DQ6" s="669">
        <v>71773</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978</v>
      </c>
      <c r="S7" s="664"/>
      <c r="T7" s="664"/>
      <c r="U7" s="664"/>
      <c r="V7" s="664"/>
      <c r="W7" s="664"/>
      <c r="X7" s="664"/>
      <c r="Y7" s="665"/>
      <c r="Z7" s="723">
        <v>0</v>
      </c>
      <c r="AA7" s="723"/>
      <c r="AB7" s="723"/>
      <c r="AC7" s="723"/>
      <c r="AD7" s="724">
        <v>978</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374838</v>
      </c>
      <c r="BH7" s="664"/>
      <c r="BI7" s="664"/>
      <c r="BJ7" s="664"/>
      <c r="BK7" s="664"/>
      <c r="BL7" s="664"/>
      <c r="BM7" s="664"/>
      <c r="BN7" s="665"/>
      <c r="BO7" s="723">
        <v>39.5</v>
      </c>
      <c r="BP7" s="723"/>
      <c r="BQ7" s="723"/>
      <c r="BR7" s="723"/>
      <c r="BS7" s="724" t="s">
        <v>126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894781</v>
      </c>
      <c r="CS7" s="664"/>
      <c r="CT7" s="664"/>
      <c r="CU7" s="664"/>
      <c r="CV7" s="664"/>
      <c r="CW7" s="664"/>
      <c r="CX7" s="664"/>
      <c r="CY7" s="665"/>
      <c r="CZ7" s="723">
        <v>23.3</v>
      </c>
      <c r="DA7" s="723"/>
      <c r="DB7" s="723"/>
      <c r="DC7" s="723"/>
      <c r="DD7" s="669">
        <v>62407</v>
      </c>
      <c r="DE7" s="664"/>
      <c r="DF7" s="664"/>
      <c r="DG7" s="664"/>
      <c r="DH7" s="664"/>
      <c r="DI7" s="664"/>
      <c r="DJ7" s="664"/>
      <c r="DK7" s="664"/>
      <c r="DL7" s="664"/>
      <c r="DM7" s="664"/>
      <c r="DN7" s="664"/>
      <c r="DO7" s="664"/>
      <c r="DP7" s="665"/>
      <c r="DQ7" s="669">
        <v>671667</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3210</v>
      </c>
      <c r="S8" s="664"/>
      <c r="T8" s="664"/>
      <c r="U8" s="664"/>
      <c r="V8" s="664"/>
      <c r="W8" s="664"/>
      <c r="X8" s="664"/>
      <c r="Y8" s="665"/>
      <c r="Z8" s="723">
        <v>0.1</v>
      </c>
      <c r="AA8" s="723"/>
      <c r="AB8" s="723"/>
      <c r="AC8" s="723"/>
      <c r="AD8" s="724">
        <v>3210</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18396</v>
      </c>
      <c r="BH8" s="664"/>
      <c r="BI8" s="664"/>
      <c r="BJ8" s="664"/>
      <c r="BK8" s="664"/>
      <c r="BL8" s="664"/>
      <c r="BM8" s="664"/>
      <c r="BN8" s="665"/>
      <c r="BO8" s="723">
        <v>1.9</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926469</v>
      </c>
      <c r="CS8" s="664"/>
      <c r="CT8" s="664"/>
      <c r="CU8" s="664"/>
      <c r="CV8" s="664"/>
      <c r="CW8" s="664"/>
      <c r="CX8" s="664"/>
      <c r="CY8" s="665"/>
      <c r="CZ8" s="723">
        <v>24.1</v>
      </c>
      <c r="DA8" s="723"/>
      <c r="DB8" s="723"/>
      <c r="DC8" s="723"/>
      <c r="DD8" s="669">
        <v>30304</v>
      </c>
      <c r="DE8" s="664"/>
      <c r="DF8" s="664"/>
      <c r="DG8" s="664"/>
      <c r="DH8" s="664"/>
      <c r="DI8" s="664"/>
      <c r="DJ8" s="664"/>
      <c r="DK8" s="664"/>
      <c r="DL8" s="664"/>
      <c r="DM8" s="664"/>
      <c r="DN8" s="664"/>
      <c r="DO8" s="664"/>
      <c r="DP8" s="665"/>
      <c r="DQ8" s="669">
        <v>585229</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2950</v>
      </c>
      <c r="S9" s="664"/>
      <c r="T9" s="664"/>
      <c r="U9" s="664"/>
      <c r="V9" s="664"/>
      <c r="W9" s="664"/>
      <c r="X9" s="664"/>
      <c r="Y9" s="665"/>
      <c r="Z9" s="723">
        <v>0.1</v>
      </c>
      <c r="AA9" s="723"/>
      <c r="AB9" s="723"/>
      <c r="AC9" s="723"/>
      <c r="AD9" s="724">
        <v>2950</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321527</v>
      </c>
      <c r="BH9" s="664"/>
      <c r="BI9" s="664"/>
      <c r="BJ9" s="664"/>
      <c r="BK9" s="664"/>
      <c r="BL9" s="664"/>
      <c r="BM9" s="664"/>
      <c r="BN9" s="665"/>
      <c r="BO9" s="723">
        <v>33.9</v>
      </c>
      <c r="BP9" s="723"/>
      <c r="BQ9" s="723"/>
      <c r="BR9" s="723"/>
      <c r="BS9" s="669" t="s">
        <v>126</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696648</v>
      </c>
      <c r="CS9" s="664"/>
      <c r="CT9" s="664"/>
      <c r="CU9" s="664"/>
      <c r="CV9" s="664"/>
      <c r="CW9" s="664"/>
      <c r="CX9" s="664"/>
      <c r="CY9" s="665"/>
      <c r="CZ9" s="723">
        <v>18.100000000000001</v>
      </c>
      <c r="DA9" s="723"/>
      <c r="DB9" s="723"/>
      <c r="DC9" s="723"/>
      <c r="DD9" s="669">
        <v>215280</v>
      </c>
      <c r="DE9" s="664"/>
      <c r="DF9" s="664"/>
      <c r="DG9" s="664"/>
      <c r="DH9" s="664"/>
      <c r="DI9" s="664"/>
      <c r="DJ9" s="664"/>
      <c r="DK9" s="664"/>
      <c r="DL9" s="664"/>
      <c r="DM9" s="664"/>
      <c r="DN9" s="664"/>
      <c r="DO9" s="664"/>
      <c r="DP9" s="665"/>
      <c r="DQ9" s="669">
        <v>279496</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126</v>
      </c>
      <c r="AA10" s="723"/>
      <c r="AB10" s="723"/>
      <c r="AC10" s="723"/>
      <c r="AD10" s="724" t="s">
        <v>137</v>
      </c>
      <c r="AE10" s="724"/>
      <c r="AF10" s="724"/>
      <c r="AG10" s="724"/>
      <c r="AH10" s="724"/>
      <c r="AI10" s="724"/>
      <c r="AJ10" s="724"/>
      <c r="AK10" s="724"/>
      <c r="AL10" s="666" t="s">
        <v>240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26926</v>
      </c>
      <c r="BH10" s="664"/>
      <c r="BI10" s="664"/>
      <c r="BJ10" s="664"/>
      <c r="BK10" s="664"/>
      <c r="BL10" s="664"/>
      <c r="BM10" s="664"/>
      <c r="BN10" s="665"/>
      <c r="BO10" s="723">
        <v>2.8</v>
      </c>
      <c r="BP10" s="723"/>
      <c r="BQ10" s="723"/>
      <c r="BR10" s="723"/>
      <c r="BS10" s="669" t="s">
        <v>137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126</v>
      </c>
      <c r="CS10" s="664"/>
      <c r="CT10" s="664"/>
      <c r="CU10" s="664"/>
      <c r="CV10" s="664"/>
      <c r="CW10" s="664"/>
      <c r="CX10" s="664"/>
      <c r="CY10" s="665"/>
      <c r="CZ10" s="723" t="s">
        <v>240</v>
      </c>
      <c r="DA10" s="723"/>
      <c r="DB10" s="723"/>
      <c r="DC10" s="723"/>
      <c r="DD10" s="669" t="s">
        <v>240</v>
      </c>
      <c r="DE10" s="664"/>
      <c r="DF10" s="664"/>
      <c r="DG10" s="664"/>
      <c r="DH10" s="664"/>
      <c r="DI10" s="664"/>
      <c r="DJ10" s="664"/>
      <c r="DK10" s="664"/>
      <c r="DL10" s="664"/>
      <c r="DM10" s="664"/>
      <c r="DN10" s="664"/>
      <c r="DO10" s="664"/>
      <c r="DP10" s="665"/>
      <c r="DQ10" s="669" t="s">
        <v>240</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240</v>
      </c>
      <c r="AA11" s="723"/>
      <c r="AB11" s="723"/>
      <c r="AC11" s="723"/>
      <c r="AD11" s="724" t="s">
        <v>240</v>
      </c>
      <c r="AE11" s="724"/>
      <c r="AF11" s="724"/>
      <c r="AG11" s="724"/>
      <c r="AH11" s="724"/>
      <c r="AI11" s="724"/>
      <c r="AJ11" s="724"/>
      <c r="AK11" s="724"/>
      <c r="AL11" s="666" t="s">
        <v>240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7989</v>
      </c>
      <c r="BH11" s="664"/>
      <c r="BI11" s="664"/>
      <c r="BJ11" s="664"/>
      <c r="BK11" s="664"/>
      <c r="BL11" s="664"/>
      <c r="BM11" s="664"/>
      <c r="BN11" s="665"/>
      <c r="BO11" s="723">
        <v>0.8</v>
      </c>
      <c r="BP11" s="723"/>
      <c r="BQ11" s="723"/>
      <c r="BR11" s="723"/>
      <c r="BS11" s="669" t="s">
        <v>137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101756</v>
      </c>
      <c r="CS11" s="664"/>
      <c r="CT11" s="664"/>
      <c r="CU11" s="664"/>
      <c r="CV11" s="664"/>
      <c r="CW11" s="664"/>
      <c r="CX11" s="664"/>
      <c r="CY11" s="665"/>
      <c r="CZ11" s="723">
        <v>2.7</v>
      </c>
      <c r="DA11" s="723"/>
      <c r="DB11" s="723"/>
      <c r="DC11" s="723"/>
      <c r="DD11" s="669">
        <v>30905</v>
      </c>
      <c r="DE11" s="664"/>
      <c r="DF11" s="664"/>
      <c r="DG11" s="664"/>
      <c r="DH11" s="664"/>
      <c r="DI11" s="664"/>
      <c r="DJ11" s="664"/>
      <c r="DK11" s="664"/>
      <c r="DL11" s="664"/>
      <c r="DM11" s="664"/>
      <c r="DN11" s="664"/>
      <c r="DO11" s="664"/>
      <c r="DP11" s="665"/>
      <c r="DQ11" s="669">
        <v>45600</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123958</v>
      </c>
      <c r="S12" s="664"/>
      <c r="T12" s="664"/>
      <c r="U12" s="664"/>
      <c r="V12" s="664"/>
      <c r="W12" s="664"/>
      <c r="X12" s="664"/>
      <c r="Y12" s="665"/>
      <c r="Z12" s="723">
        <v>3.1</v>
      </c>
      <c r="AA12" s="723"/>
      <c r="AB12" s="723"/>
      <c r="AC12" s="723"/>
      <c r="AD12" s="724">
        <v>123958</v>
      </c>
      <c r="AE12" s="724"/>
      <c r="AF12" s="724"/>
      <c r="AG12" s="724"/>
      <c r="AH12" s="724"/>
      <c r="AI12" s="724"/>
      <c r="AJ12" s="724"/>
      <c r="AK12" s="724"/>
      <c r="AL12" s="666">
        <v>5.4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522755</v>
      </c>
      <c r="BH12" s="664"/>
      <c r="BI12" s="664"/>
      <c r="BJ12" s="664"/>
      <c r="BK12" s="664"/>
      <c r="BL12" s="664"/>
      <c r="BM12" s="664"/>
      <c r="BN12" s="665"/>
      <c r="BO12" s="723">
        <v>55.1</v>
      </c>
      <c r="BP12" s="723"/>
      <c r="BQ12" s="723"/>
      <c r="BR12" s="723"/>
      <c r="BS12" s="669" t="s">
        <v>240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135617</v>
      </c>
      <c r="CS12" s="664"/>
      <c r="CT12" s="664"/>
      <c r="CU12" s="664"/>
      <c r="CV12" s="664"/>
      <c r="CW12" s="664"/>
      <c r="CX12" s="664"/>
      <c r="CY12" s="665"/>
      <c r="CZ12" s="723">
        <v>3.5</v>
      </c>
      <c r="DA12" s="723"/>
      <c r="DB12" s="723"/>
      <c r="DC12" s="723"/>
      <c r="DD12" s="669">
        <v>16532</v>
      </c>
      <c r="DE12" s="664"/>
      <c r="DF12" s="664"/>
      <c r="DG12" s="664"/>
      <c r="DH12" s="664"/>
      <c r="DI12" s="664"/>
      <c r="DJ12" s="664"/>
      <c r="DK12" s="664"/>
      <c r="DL12" s="664"/>
      <c r="DM12" s="664"/>
      <c r="DN12" s="664"/>
      <c r="DO12" s="664"/>
      <c r="DP12" s="665"/>
      <c r="DQ12" s="669">
        <v>52113</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v>20944</v>
      </c>
      <c r="S13" s="664"/>
      <c r="T13" s="664"/>
      <c r="U13" s="664"/>
      <c r="V13" s="664"/>
      <c r="W13" s="664"/>
      <c r="X13" s="664"/>
      <c r="Y13" s="665"/>
      <c r="Z13" s="723">
        <v>0.5</v>
      </c>
      <c r="AA13" s="723"/>
      <c r="AB13" s="723"/>
      <c r="AC13" s="723"/>
      <c r="AD13" s="724">
        <v>20944</v>
      </c>
      <c r="AE13" s="724"/>
      <c r="AF13" s="724"/>
      <c r="AG13" s="724"/>
      <c r="AH13" s="724"/>
      <c r="AI13" s="724"/>
      <c r="AJ13" s="724"/>
      <c r="AK13" s="724"/>
      <c r="AL13" s="666">
        <v>0.9</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522719</v>
      </c>
      <c r="BH13" s="664"/>
      <c r="BI13" s="664"/>
      <c r="BJ13" s="664"/>
      <c r="BK13" s="664"/>
      <c r="BL13" s="664"/>
      <c r="BM13" s="664"/>
      <c r="BN13" s="665"/>
      <c r="BO13" s="723">
        <v>55</v>
      </c>
      <c r="BP13" s="723"/>
      <c r="BQ13" s="723"/>
      <c r="BR13" s="723"/>
      <c r="BS13" s="669" t="s">
        <v>126</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157325</v>
      </c>
      <c r="CS13" s="664"/>
      <c r="CT13" s="664"/>
      <c r="CU13" s="664"/>
      <c r="CV13" s="664"/>
      <c r="CW13" s="664"/>
      <c r="CX13" s="664"/>
      <c r="CY13" s="665"/>
      <c r="CZ13" s="723">
        <v>4.0999999999999996</v>
      </c>
      <c r="DA13" s="723"/>
      <c r="DB13" s="723"/>
      <c r="DC13" s="723"/>
      <c r="DD13" s="669">
        <v>91777</v>
      </c>
      <c r="DE13" s="664"/>
      <c r="DF13" s="664"/>
      <c r="DG13" s="664"/>
      <c r="DH13" s="664"/>
      <c r="DI13" s="664"/>
      <c r="DJ13" s="664"/>
      <c r="DK13" s="664"/>
      <c r="DL13" s="664"/>
      <c r="DM13" s="664"/>
      <c r="DN13" s="664"/>
      <c r="DO13" s="664"/>
      <c r="DP13" s="665"/>
      <c r="DQ13" s="669">
        <v>56941</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137</v>
      </c>
      <c r="AA14" s="723"/>
      <c r="AB14" s="723"/>
      <c r="AC14" s="723"/>
      <c r="AD14" s="724" t="s">
        <v>240</v>
      </c>
      <c r="AE14" s="724"/>
      <c r="AF14" s="724"/>
      <c r="AG14" s="724"/>
      <c r="AH14" s="724"/>
      <c r="AI14" s="724"/>
      <c r="AJ14" s="724"/>
      <c r="AK14" s="724"/>
      <c r="AL14" s="666" t="s">
        <v>137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17993</v>
      </c>
      <c r="BH14" s="664"/>
      <c r="BI14" s="664"/>
      <c r="BJ14" s="664"/>
      <c r="BK14" s="664"/>
      <c r="BL14" s="664"/>
      <c r="BM14" s="664"/>
      <c r="BN14" s="665"/>
      <c r="BO14" s="723">
        <v>1.9</v>
      </c>
      <c r="BP14" s="723"/>
      <c r="BQ14" s="723"/>
      <c r="BR14" s="723"/>
      <c r="BS14" s="669" t="s">
        <v>126</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242313</v>
      </c>
      <c r="CS14" s="664"/>
      <c r="CT14" s="664"/>
      <c r="CU14" s="664"/>
      <c r="CV14" s="664"/>
      <c r="CW14" s="664"/>
      <c r="CX14" s="664"/>
      <c r="CY14" s="665"/>
      <c r="CZ14" s="723">
        <v>6.3</v>
      </c>
      <c r="DA14" s="723"/>
      <c r="DB14" s="723"/>
      <c r="DC14" s="723"/>
      <c r="DD14" s="669">
        <v>24353</v>
      </c>
      <c r="DE14" s="664"/>
      <c r="DF14" s="664"/>
      <c r="DG14" s="664"/>
      <c r="DH14" s="664"/>
      <c r="DI14" s="664"/>
      <c r="DJ14" s="664"/>
      <c r="DK14" s="664"/>
      <c r="DL14" s="664"/>
      <c r="DM14" s="664"/>
      <c r="DN14" s="664"/>
      <c r="DO14" s="664"/>
      <c r="DP14" s="665"/>
      <c r="DQ14" s="669">
        <v>218188</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14349</v>
      </c>
      <c r="S15" s="664"/>
      <c r="T15" s="664"/>
      <c r="U15" s="664"/>
      <c r="V15" s="664"/>
      <c r="W15" s="664"/>
      <c r="X15" s="664"/>
      <c r="Y15" s="665"/>
      <c r="Z15" s="723">
        <v>0.4</v>
      </c>
      <c r="AA15" s="723"/>
      <c r="AB15" s="723"/>
      <c r="AC15" s="723"/>
      <c r="AD15" s="724">
        <v>14349</v>
      </c>
      <c r="AE15" s="724"/>
      <c r="AF15" s="724"/>
      <c r="AG15" s="724"/>
      <c r="AH15" s="724"/>
      <c r="AI15" s="724"/>
      <c r="AJ15" s="724"/>
      <c r="AK15" s="724"/>
      <c r="AL15" s="666">
        <v>0.6</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32887</v>
      </c>
      <c r="BH15" s="664"/>
      <c r="BI15" s="664"/>
      <c r="BJ15" s="664"/>
      <c r="BK15" s="664"/>
      <c r="BL15" s="664"/>
      <c r="BM15" s="664"/>
      <c r="BN15" s="665"/>
      <c r="BO15" s="723">
        <v>3.5</v>
      </c>
      <c r="BP15" s="723"/>
      <c r="BQ15" s="723"/>
      <c r="BR15" s="723"/>
      <c r="BS15" s="669" t="s">
        <v>240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260026</v>
      </c>
      <c r="CS15" s="664"/>
      <c r="CT15" s="664"/>
      <c r="CU15" s="664"/>
      <c r="CV15" s="664"/>
      <c r="CW15" s="664"/>
      <c r="CX15" s="664"/>
      <c r="CY15" s="665"/>
      <c r="CZ15" s="723">
        <v>6.8</v>
      </c>
      <c r="DA15" s="723"/>
      <c r="DB15" s="723"/>
      <c r="DC15" s="723"/>
      <c r="DD15" s="669">
        <v>55138</v>
      </c>
      <c r="DE15" s="664"/>
      <c r="DF15" s="664"/>
      <c r="DG15" s="664"/>
      <c r="DH15" s="664"/>
      <c r="DI15" s="664"/>
      <c r="DJ15" s="664"/>
      <c r="DK15" s="664"/>
      <c r="DL15" s="664"/>
      <c r="DM15" s="664"/>
      <c r="DN15" s="664"/>
      <c r="DO15" s="664"/>
      <c r="DP15" s="665"/>
      <c r="DQ15" s="669">
        <v>187519</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240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126</v>
      </c>
      <c r="BH16" s="664"/>
      <c r="BI16" s="664"/>
      <c r="BJ16" s="664"/>
      <c r="BK16" s="664"/>
      <c r="BL16" s="664"/>
      <c r="BM16" s="664"/>
      <c r="BN16" s="665"/>
      <c r="BO16" s="723" t="s">
        <v>240</v>
      </c>
      <c r="BP16" s="723"/>
      <c r="BQ16" s="723"/>
      <c r="BR16" s="723"/>
      <c r="BS16" s="669" t="s">
        <v>240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7372</v>
      </c>
      <c r="CS16" s="664"/>
      <c r="CT16" s="664"/>
      <c r="CU16" s="664"/>
      <c r="CV16" s="664"/>
      <c r="CW16" s="664"/>
      <c r="CX16" s="664"/>
      <c r="CY16" s="665"/>
      <c r="CZ16" s="723">
        <v>0.2</v>
      </c>
      <c r="DA16" s="723"/>
      <c r="DB16" s="723"/>
      <c r="DC16" s="723"/>
      <c r="DD16" s="669" t="s">
        <v>126</v>
      </c>
      <c r="DE16" s="664"/>
      <c r="DF16" s="664"/>
      <c r="DG16" s="664"/>
      <c r="DH16" s="664"/>
      <c r="DI16" s="664"/>
      <c r="DJ16" s="664"/>
      <c r="DK16" s="664"/>
      <c r="DL16" s="664"/>
      <c r="DM16" s="664"/>
      <c r="DN16" s="664"/>
      <c r="DO16" s="664"/>
      <c r="DP16" s="665"/>
      <c r="DQ16" s="669">
        <v>199</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1686</v>
      </c>
      <c r="S17" s="664"/>
      <c r="T17" s="664"/>
      <c r="U17" s="664"/>
      <c r="V17" s="664"/>
      <c r="W17" s="664"/>
      <c r="X17" s="664"/>
      <c r="Y17" s="665"/>
      <c r="Z17" s="723">
        <v>0</v>
      </c>
      <c r="AA17" s="723"/>
      <c r="AB17" s="723"/>
      <c r="AC17" s="723"/>
      <c r="AD17" s="724">
        <v>1686</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126</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345176</v>
      </c>
      <c r="CS17" s="664"/>
      <c r="CT17" s="664"/>
      <c r="CU17" s="664"/>
      <c r="CV17" s="664"/>
      <c r="CW17" s="664"/>
      <c r="CX17" s="664"/>
      <c r="CY17" s="665"/>
      <c r="CZ17" s="723">
        <v>9</v>
      </c>
      <c r="DA17" s="723"/>
      <c r="DB17" s="723"/>
      <c r="DC17" s="723"/>
      <c r="DD17" s="669" t="s">
        <v>240</v>
      </c>
      <c r="DE17" s="664"/>
      <c r="DF17" s="664"/>
      <c r="DG17" s="664"/>
      <c r="DH17" s="664"/>
      <c r="DI17" s="664"/>
      <c r="DJ17" s="664"/>
      <c r="DK17" s="664"/>
      <c r="DL17" s="664"/>
      <c r="DM17" s="664"/>
      <c r="DN17" s="664"/>
      <c r="DO17" s="664"/>
      <c r="DP17" s="665"/>
      <c r="DQ17" s="669">
        <v>336243</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1212792</v>
      </c>
      <c r="S18" s="664"/>
      <c r="T18" s="664"/>
      <c r="U18" s="664"/>
      <c r="V18" s="664"/>
      <c r="W18" s="664"/>
      <c r="X18" s="664"/>
      <c r="Y18" s="665"/>
      <c r="Z18" s="723">
        <v>30.1</v>
      </c>
      <c r="AA18" s="723"/>
      <c r="AB18" s="723"/>
      <c r="AC18" s="723"/>
      <c r="AD18" s="724">
        <v>1120599</v>
      </c>
      <c r="AE18" s="724"/>
      <c r="AF18" s="724"/>
      <c r="AG18" s="724"/>
      <c r="AH18" s="724"/>
      <c r="AI18" s="724"/>
      <c r="AJ18" s="724"/>
      <c r="AK18" s="724"/>
      <c r="AL18" s="666">
        <v>48.8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126</v>
      </c>
      <c r="DA18" s="723"/>
      <c r="DB18" s="723"/>
      <c r="DC18" s="723"/>
      <c r="DD18" s="669" t="s">
        <v>240</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1120599</v>
      </c>
      <c r="S19" s="664"/>
      <c r="T19" s="664"/>
      <c r="U19" s="664"/>
      <c r="V19" s="664"/>
      <c r="W19" s="664"/>
      <c r="X19" s="664"/>
      <c r="Y19" s="665"/>
      <c r="Z19" s="723">
        <v>27.8</v>
      </c>
      <c r="AA19" s="723"/>
      <c r="AB19" s="723"/>
      <c r="AC19" s="723"/>
      <c r="AD19" s="724">
        <v>1120599</v>
      </c>
      <c r="AE19" s="724"/>
      <c r="AF19" s="724"/>
      <c r="AG19" s="724"/>
      <c r="AH19" s="724"/>
      <c r="AI19" s="724"/>
      <c r="AJ19" s="724"/>
      <c r="AK19" s="724"/>
      <c r="AL19" s="666">
        <v>48.8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1093</v>
      </c>
      <c r="BH19" s="664"/>
      <c r="BI19" s="664"/>
      <c r="BJ19" s="664"/>
      <c r="BK19" s="664"/>
      <c r="BL19" s="664"/>
      <c r="BM19" s="664"/>
      <c r="BN19" s="665"/>
      <c r="BO19" s="723">
        <v>0.1</v>
      </c>
      <c r="BP19" s="723"/>
      <c r="BQ19" s="723"/>
      <c r="BR19" s="723"/>
      <c r="BS19" s="669" t="s">
        <v>126</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92193</v>
      </c>
      <c r="S20" s="664"/>
      <c r="T20" s="664"/>
      <c r="U20" s="664"/>
      <c r="V20" s="664"/>
      <c r="W20" s="664"/>
      <c r="X20" s="664"/>
      <c r="Y20" s="665"/>
      <c r="Z20" s="723">
        <v>2.2999999999999998</v>
      </c>
      <c r="AA20" s="723"/>
      <c r="AB20" s="723"/>
      <c r="AC20" s="723"/>
      <c r="AD20" s="724" t="s">
        <v>240</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1093</v>
      </c>
      <c r="BH20" s="664"/>
      <c r="BI20" s="664"/>
      <c r="BJ20" s="664"/>
      <c r="BK20" s="664"/>
      <c r="BL20" s="664"/>
      <c r="BM20" s="664"/>
      <c r="BN20" s="665"/>
      <c r="BO20" s="723">
        <v>0.1</v>
      </c>
      <c r="BP20" s="723"/>
      <c r="BQ20" s="723"/>
      <c r="BR20" s="723"/>
      <c r="BS20" s="669" t="s">
        <v>240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3839256</v>
      </c>
      <c r="CS20" s="664"/>
      <c r="CT20" s="664"/>
      <c r="CU20" s="664"/>
      <c r="CV20" s="664"/>
      <c r="CW20" s="664"/>
      <c r="CX20" s="664"/>
      <c r="CY20" s="665"/>
      <c r="CZ20" s="723">
        <v>100</v>
      </c>
      <c r="DA20" s="723"/>
      <c r="DB20" s="723"/>
      <c r="DC20" s="723"/>
      <c r="DD20" s="669">
        <v>526696</v>
      </c>
      <c r="DE20" s="664"/>
      <c r="DF20" s="664"/>
      <c r="DG20" s="664"/>
      <c r="DH20" s="664"/>
      <c r="DI20" s="664"/>
      <c r="DJ20" s="664"/>
      <c r="DK20" s="664"/>
      <c r="DL20" s="664"/>
      <c r="DM20" s="664"/>
      <c r="DN20" s="664"/>
      <c r="DO20" s="664"/>
      <c r="DP20" s="665"/>
      <c r="DQ20" s="669">
        <v>2504968</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126</v>
      </c>
      <c r="AA21" s="723"/>
      <c r="AB21" s="723"/>
      <c r="AC21" s="723"/>
      <c r="AD21" s="724" t="s">
        <v>240</v>
      </c>
      <c r="AE21" s="724"/>
      <c r="AF21" s="724"/>
      <c r="AG21" s="724"/>
      <c r="AH21" s="724"/>
      <c r="AI21" s="724"/>
      <c r="AJ21" s="724"/>
      <c r="AK21" s="724"/>
      <c r="AL21" s="666" t="s">
        <v>240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1093</v>
      </c>
      <c r="BH21" s="664"/>
      <c r="BI21" s="664"/>
      <c r="BJ21" s="664"/>
      <c r="BK21" s="664"/>
      <c r="BL21" s="664"/>
      <c r="BM21" s="664"/>
      <c r="BN21" s="665"/>
      <c r="BO21" s="723">
        <v>0.1</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2370165</v>
      </c>
      <c r="S22" s="664"/>
      <c r="T22" s="664"/>
      <c r="U22" s="664"/>
      <c r="V22" s="664"/>
      <c r="W22" s="664"/>
      <c r="X22" s="664"/>
      <c r="Y22" s="665"/>
      <c r="Z22" s="723">
        <v>58.8</v>
      </c>
      <c r="AA22" s="723"/>
      <c r="AB22" s="723"/>
      <c r="AC22" s="723"/>
      <c r="AD22" s="724">
        <v>2277972</v>
      </c>
      <c r="AE22" s="724"/>
      <c r="AF22" s="724"/>
      <c r="AG22" s="724"/>
      <c r="AH22" s="724"/>
      <c r="AI22" s="724"/>
      <c r="AJ22" s="724"/>
      <c r="AK22" s="724"/>
      <c r="AL22" s="666">
        <v>99.1</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240</v>
      </c>
      <c r="BP22" s="723"/>
      <c r="BQ22" s="723"/>
      <c r="BR22" s="723"/>
      <c r="BS22" s="669" t="s">
        <v>126</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1018</v>
      </c>
      <c r="S23" s="664"/>
      <c r="T23" s="664"/>
      <c r="U23" s="664"/>
      <c r="V23" s="664"/>
      <c r="W23" s="664"/>
      <c r="X23" s="664"/>
      <c r="Y23" s="665"/>
      <c r="Z23" s="723">
        <v>0</v>
      </c>
      <c r="AA23" s="723"/>
      <c r="AB23" s="723"/>
      <c r="AC23" s="723"/>
      <c r="AD23" s="724">
        <v>1018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240</v>
      </c>
      <c r="BP23" s="723"/>
      <c r="BQ23" s="723"/>
      <c r="BR23" s="723"/>
      <c r="BS23" s="669" t="s">
        <v>137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243791</v>
      </c>
      <c r="S24" s="664"/>
      <c r="T24" s="664"/>
      <c r="U24" s="664"/>
      <c r="V24" s="664"/>
      <c r="W24" s="664"/>
      <c r="X24" s="664"/>
      <c r="Y24" s="665"/>
      <c r="Z24" s="723">
        <v>6.1</v>
      </c>
      <c r="AA24" s="723"/>
      <c r="AB24" s="723"/>
      <c r="AC24" s="723"/>
      <c r="AD24" s="724">
        <v>166</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240</v>
      </c>
      <c r="BP24" s="723"/>
      <c r="BQ24" s="723"/>
      <c r="BR24" s="723"/>
      <c r="BS24" s="669" t="s">
        <v>240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1371916</v>
      </c>
      <c r="CS24" s="727"/>
      <c r="CT24" s="727"/>
      <c r="CU24" s="727"/>
      <c r="CV24" s="727"/>
      <c r="CW24" s="727"/>
      <c r="CX24" s="727"/>
      <c r="CY24" s="773"/>
      <c r="CZ24" s="774">
        <v>35.700000000000003</v>
      </c>
      <c r="DA24" s="743"/>
      <c r="DB24" s="743"/>
      <c r="DC24" s="777"/>
      <c r="DD24" s="772">
        <v>1117431</v>
      </c>
      <c r="DE24" s="727"/>
      <c r="DF24" s="727"/>
      <c r="DG24" s="727"/>
      <c r="DH24" s="727"/>
      <c r="DI24" s="727"/>
      <c r="DJ24" s="727"/>
      <c r="DK24" s="773"/>
      <c r="DL24" s="772">
        <v>1117201</v>
      </c>
      <c r="DM24" s="727"/>
      <c r="DN24" s="727"/>
      <c r="DO24" s="727"/>
      <c r="DP24" s="727"/>
      <c r="DQ24" s="727"/>
      <c r="DR24" s="727"/>
      <c r="DS24" s="727"/>
      <c r="DT24" s="727"/>
      <c r="DU24" s="727"/>
      <c r="DV24" s="773"/>
      <c r="DW24" s="774">
        <v>46.1</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60234</v>
      </c>
      <c r="S25" s="664"/>
      <c r="T25" s="664"/>
      <c r="U25" s="664"/>
      <c r="V25" s="664"/>
      <c r="W25" s="664"/>
      <c r="X25" s="664"/>
      <c r="Y25" s="665"/>
      <c r="Z25" s="723">
        <v>1.5</v>
      </c>
      <c r="AA25" s="723"/>
      <c r="AB25" s="723"/>
      <c r="AC25" s="723"/>
      <c r="AD25" s="724">
        <v>2847</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137</v>
      </c>
      <c r="BP25" s="723"/>
      <c r="BQ25" s="723"/>
      <c r="BR25" s="723"/>
      <c r="BS25" s="669" t="s">
        <v>240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741723</v>
      </c>
      <c r="CS25" s="662"/>
      <c r="CT25" s="662"/>
      <c r="CU25" s="662"/>
      <c r="CV25" s="662"/>
      <c r="CW25" s="662"/>
      <c r="CX25" s="662"/>
      <c r="CY25" s="663"/>
      <c r="CZ25" s="666">
        <v>19.3</v>
      </c>
      <c r="DA25" s="695"/>
      <c r="DB25" s="695"/>
      <c r="DC25" s="696"/>
      <c r="DD25" s="669">
        <v>708528</v>
      </c>
      <c r="DE25" s="662"/>
      <c r="DF25" s="662"/>
      <c r="DG25" s="662"/>
      <c r="DH25" s="662"/>
      <c r="DI25" s="662"/>
      <c r="DJ25" s="662"/>
      <c r="DK25" s="663"/>
      <c r="DL25" s="669">
        <v>708525</v>
      </c>
      <c r="DM25" s="662"/>
      <c r="DN25" s="662"/>
      <c r="DO25" s="662"/>
      <c r="DP25" s="662"/>
      <c r="DQ25" s="662"/>
      <c r="DR25" s="662"/>
      <c r="DS25" s="662"/>
      <c r="DT25" s="662"/>
      <c r="DU25" s="662"/>
      <c r="DV25" s="663"/>
      <c r="DW25" s="666">
        <v>29.3</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25327</v>
      </c>
      <c r="S26" s="664"/>
      <c r="T26" s="664"/>
      <c r="U26" s="664"/>
      <c r="V26" s="664"/>
      <c r="W26" s="664"/>
      <c r="X26" s="664"/>
      <c r="Y26" s="665"/>
      <c r="Z26" s="723">
        <v>0.6</v>
      </c>
      <c r="AA26" s="723"/>
      <c r="AB26" s="723"/>
      <c r="AC26" s="723"/>
      <c r="AD26" s="724" t="s">
        <v>137</v>
      </c>
      <c r="AE26" s="724"/>
      <c r="AF26" s="724"/>
      <c r="AG26" s="724"/>
      <c r="AH26" s="724"/>
      <c r="AI26" s="724"/>
      <c r="AJ26" s="724"/>
      <c r="AK26" s="724"/>
      <c r="AL26" s="666" t="s">
        <v>240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137</v>
      </c>
      <c r="BP26" s="723"/>
      <c r="BQ26" s="723"/>
      <c r="BR26" s="723"/>
      <c r="BS26" s="669" t="s">
        <v>126</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443024</v>
      </c>
      <c r="CS26" s="664"/>
      <c r="CT26" s="664"/>
      <c r="CU26" s="664"/>
      <c r="CV26" s="664"/>
      <c r="CW26" s="664"/>
      <c r="CX26" s="664"/>
      <c r="CY26" s="665"/>
      <c r="CZ26" s="666">
        <v>11.5</v>
      </c>
      <c r="DA26" s="695"/>
      <c r="DB26" s="695"/>
      <c r="DC26" s="696"/>
      <c r="DD26" s="669">
        <v>421950</v>
      </c>
      <c r="DE26" s="664"/>
      <c r="DF26" s="664"/>
      <c r="DG26" s="664"/>
      <c r="DH26" s="664"/>
      <c r="DI26" s="664"/>
      <c r="DJ26" s="664"/>
      <c r="DK26" s="665"/>
      <c r="DL26" s="669" t="s">
        <v>240</v>
      </c>
      <c r="DM26" s="664"/>
      <c r="DN26" s="664"/>
      <c r="DO26" s="664"/>
      <c r="DP26" s="664"/>
      <c r="DQ26" s="664"/>
      <c r="DR26" s="664"/>
      <c r="DS26" s="664"/>
      <c r="DT26" s="664"/>
      <c r="DU26" s="664"/>
      <c r="DV26" s="665"/>
      <c r="DW26" s="666" t="s">
        <v>137</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198115</v>
      </c>
      <c r="S27" s="664"/>
      <c r="T27" s="664"/>
      <c r="U27" s="664"/>
      <c r="V27" s="664"/>
      <c r="W27" s="664"/>
      <c r="X27" s="664"/>
      <c r="Y27" s="665"/>
      <c r="Z27" s="723">
        <v>4.9000000000000004</v>
      </c>
      <c r="AA27" s="723"/>
      <c r="AB27" s="723"/>
      <c r="AC27" s="723"/>
      <c r="AD27" s="724" t="s">
        <v>126</v>
      </c>
      <c r="AE27" s="724"/>
      <c r="AF27" s="724"/>
      <c r="AG27" s="724"/>
      <c r="AH27" s="724"/>
      <c r="AI27" s="724"/>
      <c r="AJ27" s="724"/>
      <c r="AK27" s="724"/>
      <c r="AL27" s="666" t="s">
        <v>137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949566</v>
      </c>
      <c r="BH27" s="664"/>
      <c r="BI27" s="664"/>
      <c r="BJ27" s="664"/>
      <c r="BK27" s="664"/>
      <c r="BL27" s="664"/>
      <c r="BM27" s="664"/>
      <c r="BN27" s="665"/>
      <c r="BO27" s="723">
        <v>100</v>
      </c>
      <c r="BP27" s="723"/>
      <c r="BQ27" s="723"/>
      <c r="BR27" s="723"/>
      <c r="BS27" s="669" t="s">
        <v>240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285017</v>
      </c>
      <c r="CS27" s="662"/>
      <c r="CT27" s="662"/>
      <c r="CU27" s="662"/>
      <c r="CV27" s="662"/>
      <c r="CW27" s="662"/>
      <c r="CX27" s="662"/>
      <c r="CY27" s="663"/>
      <c r="CZ27" s="666">
        <v>7.4</v>
      </c>
      <c r="DA27" s="695"/>
      <c r="DB27" s="695"/>
      <c r="DC27" s="696"/>
      <c r="DD27" s="669">
        <v>72660</v>
      </c>
      <c r="DE27" s="662"/>
      <c r="DF27" s="662"/>
      <c r="DG27" s="662"/>
      <c r="DH27" s="662"/>
      <c r="DI27" s="662"/>
      <c r="DJ27" s="662"/>
      <c r="DK27" s="663"/>
      <c r="DL27" s="669">
        <v>72433</v>
      </c>
      <c r="DM27" s="662"/>
      <c r="DN27" s="662"/>
      <c r="DO27" s="662"/>
      <c r="DP27" s="662"/>
      <c r="DQ27" s="662"/>
      <c r="DR27" s="662"/>
      <c r="DS27" s="662"/>
      <c r="DT27" s="662"/>
      <c r="DU27" s="662"/>
      <c r="DV27" s="663"/>
      <c r="DW27" s="666">
        <v>3</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126</v>
      </c>
      <c r="AA28" s="723"/>
      <c r="AB28" s="723"/>
      <c r="AC28" s="723"/>
      <c r="AD28" s="724" t="s">
        <v>137</v>
      </c>
      <c r="AE28" s="724"/>
      <c r="AF28" s="724"/>
      <c r="AG28" s="724"/>
      <c r="AH28" s="724"/>
      <c r="AI28" s="724"/>
      <c r="AJ28" s="724"/>
      <c r="AK28" s="724"/>
      <c r="AL28" s="666" t="s">
        <v>126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345176</v>
      </c>
      <c r="CS28" s="664"/>
      <c r="CT28" s="664"/>
      <c r="CU28" s="664"/>
      <c r="CV28" s="664"/>
      <c r="CW28" s="664"/>
      <c r="CX28" s="664"/>
      <c r="CY28" s="665"/>
      <c r="CZ28" s="666">
        <v>9</v>
      </c>
      <c r="DA28" s="695"/>
      <c r="DB28" s="695"/>
      <c r="DC28" s="696"/>
      <c r="DD28" s="669">
        <v>336243</v>
      </c>
      <c r="DE28" s="664"/>
      <c r="DF28" s="664"/>
      <c r="DG28" s="664"/>
      <c r="DH28" s="664"/>
      <c r="DI28" s="664"/>
      <c r="DJ28" s="664"/>
      <c r="DK28" s="665"/>
      <c r="DL28" s="669">
        <v>336243</v>
      </c>
      <c r="DM28" s="664"/>
      <c r="DN28" s="664"/>
      <c r="DO28" s="664"/>
      <c r="DP28" s="664"/>
      <c r="DQ28" s="664"/>
      <c r="DR28" s="664"/>
      <c r="DS28" s="664"/>
      <c r="DT28" s="664"/>
      <c r="DU28" s="664"/>
      <c r="DV28" s="665"/>
      <c r="DW28" s="666">
        <v>13.9</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177625</v>
      </c>
      <c r="S29" s="664"/>
      <c r="T29" s="664"/>
      <c r="U29" s="664"/>
      <c r="V29" s="664"/>
      <c r="W29" s="664"/>
      <c r="X29" s="664"/>
      <c r="Y29" s="665"/>
      <c r="Z29" s="723">
        <v>4.4000000000000004</v>
      </c>
      <c r="AA29" s="723"/>
      <c r="AB29" s="723"/>
      <c r="AC29" s="723"/>
      <c r="AD29" s="724" t="s">
        <v>240</v>
      </c>
      <c r="AE29" s="724"/>
      <c r="AF29" s="724"/>
      <c r="AG29" s="724"/>
      <c r="AH29" s="724"/>
      <c r="AI29" s="724"/>
      <c r="AJ29" s="724"/>
      <c r="AK29" s="724"/>
      <c r="AL29" s="666" t="s">
        <v>240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345176</v>
      </c>
      <c r="CS29" s="662"/>
      <c r="CT29" s="662"/>
      <c r="CU29" s="662"/>
      <c r="CV29" s="662"/>
      <c r="CW29" s="662"/>
      <c r="CX29" s="662"/>
      <c r="CY29" s="663"/>
      <c r="CZ29" s="666">
        <v>9</v>
      </c>
      <c r="DA29" s="695"/>
      <c r="DB29" s="695"/>
      <c r="DC29" s="696"/>
      <c r="DD29" s="669">
        <v>336243</v>
      </c>
      <c r="DE29" s="662"/>
      <c r="DF29" s="662"/>
      <c r="DG29" s="662"/>
      <c r="DH29" s="662"/>
      <c r="DI29" s="662"/>
      <c r="DJ29" s="662"/>
      <c r="DK29" s="663"/>
      <c r="DL29" s="669">
        <v>336243</v>
      </c>
      <c r="DM29" s="662"/>
      <c r="DN29" s="662"/>
      <c r="DO29" s="662"/>
      <c r="DP29" s="662"/>
      <c r="DQ29" s="662"/>
      <c r="DR29" s="662"/>
      <c r="DS29" s="662"/>
      <c r="DT29" s="662"/>
      <c r="DU29" s="662"/>
      <c r="DV29" s="663"/>
      <c r="DW29" s="666">
        <v>13.9</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18296</v>
      </c>
      <c r="S30" s="664"/>
      <c r="T30" s="664"/>
      <c r="U30" s="664"/>
      <c r="V30" s="664"/>
      <c r="W30" s="664"/>
      <c r="X30" s="664"/>
      <c r="Y30" s="665"/>
      <c r="Z30" s="723">
        <v>0.5</v>
      </c>
      <c r="AA30" s="723"/>
      <c r="AB30" s="723"/>
      <c r="AC30" s="723"/>
      <c r="AD30" s="724">
        <v>14850</v>
      </c>
      <c r="AE30" s="724"/>
      <c r="AF30" s="724"/>
      <c r="AG30" s="724"/>
      <c r="AH30" s="724"/>
      <c r="AI30" s="724"/>
      <c r="AJ30" s="724"/>
      <c r="AK30" s="724"/>
      <c r="AL30" s="666">
        <v>0.6</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v>
      </c>
      <c r="BH30" s="742"/>
      <c r="BI30" s="742"/>
      <c r="BJ30" s="742"/>
      <c r="BK30" s="742"/>
      <c r="BL30" s="742"/>
      <c r="BM30" s="743">
        <v>89</v>
      </c>
      <c r="BN30" s="742"/>
      <c r="BO30" s="742"/>
      <c r="BP30" s="742"/>
      <c r="BQ30" s="744"/>
      <c r="BR30" s="741">
        <v>98</v>
      </c>
      <c r="BS30" s="742"/>
      <c r="BT30" s="742"/>
      <c r="BU30" s="742"/>
      <c r="BV30" s="742"/>
      <c r="BW30" s="742"/>
      <c r="BX30" s="743">
        <v>89.1</v>
      </c>
      <c r="BY30" s="742"/>
      <c r="BZ30" s="742"/>
      <c r="CA30" s="742"/>
      <c r="CB30" s="744"/>
      <c r="CD30" s="747"/>
      <c r="CE30" s="748"/>
      <c r="CF30" s="705" t="s">
        <v>312</v>
      </c>
      <c r="CG30" s="702"/>
      <c r="CH30" s="702"/>
      <c r="CI30" s="702"/>
      <c r="CJ30" s="702"/>
      <c r="CK30" s="702"/>
      <c r="CL30" s="702"/>
      <c r="CM30" s="702"/>
      <c r="CN30" s="702"/>
      <c r="CO30" s="702"/>
      <c r="CP30" s="702"/>
      <c r="CQ30" s="703"/>
      <c r="CR30" s="661">
        <v>317497</v>
      </c>
      <c r="CS30" s="664"/>
      <c r="CT30" s="664"/>
      <c r="CU30" s="664"/>
      <c r="CV30" s="664"/>
      <c r="CW30" s="664"/>
      <c r="CX30" s="664"/>
      <c r="CY30" s="665"/>
      <c r="CZ30" s="666">
        <v>8.3000000000000007</v>
      </c>
      <c r="DA30" s="695"/>
      <c r="DB30" s="695"/>
      <c r="DC30" s="696"/>
      <c r="DD30" s="669">
        <v>309507</v>
      </c>
      <c r="DE30" s="664"/>
      <c r="DF30" s="664"/>
      <c r="DG30" s="664"/>
      <c r="DH30" s="664"/>
      <c r="DI30" s="664"/>
      <c r="DJ30" s="664"/>
      <c r="DK30" s="665"/>
      <c r="DL30" s="669">
        <v>309507</v>
      </c>
      <c r="DM30" s="664"/>
      <c r="DN30" s="664"/>
      <c r="DO30" s="664"/>
      <c r="DP30" s="664"/>
      <c r="DQ30" s="664"/>
      <c r="DR30" s="664"/>
      <c r="DS30" s="664"/>
      <c r="DT30" s="664"/>
      <c r="DU30" s="664"/>
      <c r="DV30" s="665"/>
      <c r="DW30" s="666">
        <v>12.8</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97271</v>
      </c>
      <c r="S31" s="664"/>
      <c r="T31" s="664"/>
      <c r="U31" s="664"/>
      <c r="V31" s="664"/>
      <c r="W31" s="664"/>
      <c r="X31" s="664"/>
      <c r="Y31" s="665"/>
      <c r="Z31" s="723">
        <v>2.4</v>
      </c>
      <c r="AA31" s="723"/>
      <c r="AB31" s="723"/>
      <c r="AC31" s="723"/>
      <c r="AD31" s="724" t="s">
        <v>240</v>
      </c>
      <c r="AE31" s="724"/>
      <c r="AF31" s="724"/>
      <c r="AG31" s="724"/>
      <c r="AH31" s="724"/>
      <c r="AI31" s="724"/>
      <c r="AJ31" s="724"/>
      <c r="AK31" s="724"/>
      <c r="AL31" s="666" t="s">
        <v>126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98.6</v>
      </c>
      <c r="BH31" s="662"/>
      <c r="BI31" s="662"/>
      <c r="BJ31" s="662"/>
      <c r="BK31" s="662"/>
      <c r="BL31" s="662"/>
      <c r="BM31" s="667">
        <v>91.6</v>
      </c>
      <c r="BN31" s="740"/>
      <c r="BO31" s="740"/>
      <c r="BP31" s="740"/>
      <c r="BQ31" s="701"/>
      <c r="BR31" s="739">
        <v>98.2</v>
      </c>
      <c r="BS31" s="662"/>
      <c r="BT31" s="662"/>
      <c r="BU31" s="662"/>
      <c r="BV31" s="662"/>
      <c r="BW31" s="662"/>
      <c r="BX31" s="667">
        <v>92.7</v>
      </c>
      <c r="BY31" s="740"/>
      <c r="BZ31" s="740"/>
      <c r="CA31" s="740"/>
      <c r="CB31" s="701"/>
      <c r="CD31" s="747"/>
      <c r="CE31" s="748"/>
      <c r="CF31" s="705" t="s">
        <v>316</v>
      </c>
      <c r="CG31" s="702"/>
      <c r="CH31" s="702"/>
      <c r="CI31" s="702"/>
      <c r="CJ31" s="702"/>
      <c r="CK31" s="702"/>
      <c r="CL31" s="702"/>
      <c r="CM31" s="702"/>
      <c r="CN31" s="702"/>
      <c r="CO31" s="702"/>
      <c r="CP31" s="702"/>
      <c r="CQ31" s="703"/>
      <c r="CR31" s="661">
        <v>27679</v>
      </c>
      <c r="CS31" s="662"/>
      <c r="CT31" s="662"/>
      <c r="CU31" s="662"/>
      <c r="CV31" s="662"/>
      <c r="CW31" s="662"/>
      <c r="CX31" s="662"/>
      <c r="CY31" s="663"/>
      <c r="CZ31" s="666">
        <v>0.7</v>
      </c>
      <c r="DA31" s="695"/>
      <c r="DB31" s="695"/>
      <c r="DC31" s="696"/>
      <c r="DD31" s="669">
        <v>26736</v>
      </c>
      <c r="DE31" s="662"/>
      <c r="DF31" s="662"/>
      <c r="DG31" s="662"/>
      <c r="DH31" s="662"/>
      <c r="DI31" s="662"/>
      <c r="DJ31" s="662"/>
      <c r="DK31" s="663"/>
      <c r="DL31" s="669">
        <v>26736</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180688</v>
      </c>
      <c r="S32" s="664"/>
      <c r="T32" s="664"/>
      <c r="U32" s="664"/>
      <c r="V32" s="664"/>
      <c r="W32" s="664"/>
      <c r="X32" s="664"/>
      <c r="Y32" s="665"/>
      <c r="Z32" s="723">
        <v>4.5</v>
      </c>
      <c r="AA32" s="723"/>
      <c r="AB32" s="723"/>
      <c r="AC32" s="723"/>
      <c r="AD32" s="724" t="s">
        <v>137</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97.6</v>
      </c>
      <c r="BH32" s="677"/>
      <c r="BI32" s="677"/>
      <c r="BJ32" s="677"/>
      <c r="BK32" s="677"/>
      <c r="BL32" s="677"/>
      <c r="BM32" s="721">
        <v>86.4</v>
      </c>
      <c r="BN32" s="677"/>
      <c r="BO32" s="677"/>
      <c r="BP32" s="677"/>
      <c r="BQ32" s="714"/>
      <c r="BR32" s="738">
        <v>97.7</v>
      </c>
      <c r="BS32" s="677"/>
      <c r="BT32" s="677"/>
      <c r="BU32" s="677"/>
      <c r="BV32" s="677"/>
      <c r="BW32" s="677"/>
      <c r="BX32" s="721">
        <v>86.4</v>
      </c>
      <c r="BY32" s="677"/>
      <c r="BZ32" s="677"/>
      <c r="CA32" s="677"/>
      <c r="CB32" s="714"/>
      <c r="CD32" s="749"/>
      <c r="CE32" s="750"/>
      <c r="CF32" s="705" t="s">
        <v>319</v>
      </c>
      <c r="CG32" s="702"/>
      <c r="CH32" s="702"/>
      <c r="CI32" s="702"/>
      <c r="CJ32" s="702"/>
      <c r="CK32" s="702"/>
      <c r="CL32" s="702"/>
      <c r="CM32" s="702"/>
      <c r="CN32" s="702"/>
      <c r="CO32" s="702"/>
      <c r="CP32" s="702"/>
      <c r="CQ32" s="703"/>
      <c r="CR32" s="661" t="s">
        <v>240</v>
      </c>
      <c r="CS32" s="664"/>
      <c r="CT32" s="664"/>
      <c r="CU32" s="664"/>
      <c r="CV32" s="664"/>
      <c r="CW32" s="664"/>
      <c r="CX32" s="664"/>
      <c r="CY32" s="665"/>
      <c r="CZ32" s="666" t="s">
        <v>126</v>
      </c>
      <c r="DA32" s="695"/>
      <c r="DB32" s="695"/>
      <c r="DC32" s="696"/>
      <c r="DD32" s="669" t="s">
        <v>240</v>
      </c>
      <c r="DE32" s="664"/>
      <c r="DF32" s="664"/>
      <c r="DG32" s="664"/>
      <c r="DH32" s="664"/>
      <c r="DI32" s="664"/>
      <c r="DJ32" s="664"/>
      <c r="DK32" s="665"/>
      <c r="DL32" s="669" t="s">
        <v>240</v>
      </c>
      <c r="DM32" s="664"/>
      <c r="DN32" s="664"/>
      <c r="DO32" s="664"/>
      <c r="DP32" s="664"/>
      <c r="DQ32" s="664"/>
      <c r="DR32" s="664"/>
      <c r="DS32" s="664"/>
      <c r="DT32" s="664"/>
      <c r="DU32" s="664"/>
      <c r="DV32" s="665"/>
      <c r="DW32" s="666" t="s">
        <v>240</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155163</v>
      </c>
      <c r="S33" s="664"/>
      <c r="T33" s="664"/>
      <c r="U33" s="664"/>
      <c r="V33" s="664"/>
      <c r="W33" s="664"/>
      <c r="X33" s="664"/>
      <c r="Y33" s="665"/>
      <c r="Z33" s="723">
        <v>3.9</v>
      </c>
      <c r="AA33" s="723"/>
      <c r="AB33" s="723"/>
      <c r="AC33" s="723"/>
      <c r="AD33" s="724" t="s">
        <v>240</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1933272</v>
      </c>
      <c r="CS33" s="662"/>
      <c r="CT33" s="662"/>
      <c r="CU33" s="662"/>
      <c r="CV33" s="662"/>
      <c r="CW33" s="662"/>
      <c r="CX33" s="662"/>
      <c r="CY33" s="663"/>
      <c r="CZ33" s="666">
        <v>50.4</v>
      </c>
      <c r="DA33" s="695"/>
      <c r="DB33" s="695"/>
      <c r="DC33" s="696"/>
      <c r="DD33" s="669">
        <v>1346574</v>
      </c>
      <c r="DE33" s="662"/>
      <c r="DF33" s="662"/>
      <c r="DG33" s="662"/>
      <c r="DH33" s="662"/>
      <c r="DI33" s="662"/>
      <c r="DJ33" s="662"/>
      <c r="DK33" s="663"/>
      <c r="DL33" s="669">
        <v>1142290</v>
      </c>
      <c r="DM33" s="662"/>
      <c r="DN33" s="662"/>
      <c r="DO33" s="662"/>
      <c r="DP33" s="662"/>
      <c r="DQ33" s="662"/>
      <c r="DR33" s="662"/>
      <c r="DS33" s="662"/>
      <c r="DT33" s="662"/>
      <c r="DU33" s="662"/>
      <c r="DV33" s="663"/>
      <c r="DW33" s="666">
        <v>47.2</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60603</v>
      </c>
      <c r="S34" s="664"/>
      <c r="T34" s="664"/>
      <c r="U34" s="664"/>
      <c r="V34" s="664"/>
      <c r="W34" s="664"/>
      <c r="X34" s="664"/>
      <c r="Y34" s="665"/>
      <c r="Z34" s="723">
        <v>1.5</v>
      </c>
      <c r="AA34" s="723"/>
      <c r="AB34" s="723"/>
      <c r="AC34" s="723"/>
      <c r="AD34" s="724">
        <v>1684</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929382</v>
      </c>
      <c r="CS34" s="664"/>
      <c r="CT34" s="664"/>
      <c r="CU34" s="664"/>
      <c r="CV34" s="664"/>
      <c r="CW34" s="664"/>
      <c r="CX34" s="664"/>
      <c r="CY34" s="665"/>
      <c r="CZ34" s="666">
        <v>24.2</v>
      </c>
      <c r="DA34" s="695"/>
      <c r="DB34" s="695"/>
      <c r="DC34" s="696"/>
      <c r="DD34" s="669">
        <v>568963</v>
      </c>
      <c r="DE34" s="664"/>
      <c r="DF34" s="664"/>
      <c r="DG34" s="664"/>
      <c r="DH34" s="664"/>
      <c r="DI34" s="664"/>
      <c r="DJ34" s="664"/>
      <c r="DK34" s="665"/>
      <c r="DL34" s="669">
        <v>508700</v>
      </c>
      <c r="DM34" s="664"/>
      <c r="DN34" s="664"/>
      <c r="DO34" s="664"/>
      <c r="DP34" s="664"/>
      <c r="DQ34" s="664"/>
      <c r="DR34" s="664"/>
      <c r="DS34" s="664"/>
      <c r="DT34" s="664"/>
      <c r="DU34" s="664"/>
      <c r="DV34" s="665"/>
      <c r="DW34" s="666">
        <v>21</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440075</v>
      </c>
      <c r="S35" s="664"/>
      <c r="T35" s="664"/>
      <c r="U35" s="664"/>
      <c r="V35" s="664"/>
      <c r="W35" s="664"/>
      <c r="X35" s="664"/>
      <c r="Y35" s="665"/>
      <c r="Z35" s="723">
        <v>10.9</v>
      </c>
      <c r="AA35" s="723"/>
      <c r="AB35" s="723"/>
      <c r="AC35" s="723"/>
      <c r="AD35" s="724" t="s">
        <v>126</v>
      </c>
      <c r="AE35" s="724"/>
      <c r="AF35" s="724"/>
      <c r="AG35" s="724"/>
      <c r="AH35" s="724"/>
      <c r="AI35" s="724"/>
      <c r="AJ35" s="724"/>
      <c r="AK35" s="724"/>
      <c r="AL35" s="666" t="s">
        <v>137</v>
      </c>
      <c r="AM35" s="667"/>
      <c r="AN35" s="667"/>
      <c r="AO35" s="725"/>
      <c r="AP35" s="234"/>
      <c r="AQ35" s="729" t="s">
        <v>327</v>
      </c>
      <c r="AR35" s="730"/>
      <c r="AS35" s="730"/>
      <c r="AT35" s="730"/>
      <c r="AU35" s="730"/>
      <c r="AV35" s="730"/>
      <c r="AW35" s="730"/>
      <c r="AX35" s="730"/>
      <c r="AY35" s="731"/>
      <c r="AZ35" s="726">
        <v>420897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118079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31045</v>
      </c>
      <c r="CS35" s="662"/>
      <c r="CT35" s="662"/>
      <c r="CU35" s="662"/>
      <c r="CV35" s="662"/>
      <c r="CW35" s="662"/>
      <c r="CX35" s="662"/>
      <c r="CY35" s="663"/>
      <c r="CZ35" s="666">
        <v>0.8</v>
      </c>
      <c r="DA35" s="695"/>
      <c r="DB35" s="695"/>
      <c r="DC35" s="696"/>
      <c r="DD35" s="669">
        <v>4457</v>
      </c>
      <c r="DE35" s="662"/>
      <c r="DF35" s="662"/>
      <c r="DG35" s="662"/>
      <c r="DH35" s="662"/>
      <c r="DI35" s="662"/>
      <c r="DJ35" s="662"/>
      <c r="DK35" s="663"/>
      <c r="DL35" s="669">
        <v>3469</v>
      </c>
      <c r="DM35" s="662"/>
      <c r="DN35" s="662"/>
      <c r="DO35" s="662"/>
      <c r="DP35" s="662"/>
      <c r="DQ35" s="662"/>
      <c r="DR35" s="662"/>
      <c r="DS35" s="662"/>
      <c r="DT35" s="662"/>
      <c r="DU35" s="662"/>
      <c r="DV35" s="663"/>
      <c r="DW35" s="666">
        <v>0.1</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240</v>
      </c>
      <c r="AA36" s="723"/>
      <c r="AB36" s="723"/>
      <c r="AC36" s="723"/>
      <c r="AD36" s="724" t="s">
        <v>126</v>
      </c>
      <c r="AE36" s="724"/>
      <c r="AF36" s="724"/>
      <c r="AG36" s="724"/>
      <c r="AH36" s="724"/>
      <c r="AI36" s="724"/>
      <c r="AJ36" s="724"/>
      <c r="AK36" s="724"/>
      <c r="AL36" s="666" t="s">
        <v>240</v>
      </c>
      <c r="AM36" s="667"/>
      <c r="AN36" s="667"/>
      <c r="AO36" s="725"/>
      <c r="AQ36" s="698" t="s">
        <v>331</v>
      </c>
      <c r="AR36" s="699"/>
      <c r="AS36" s="699"/>
      <c r="AT36" s="699"/>
      <c r="AU36" s="699"/>
      <c r="AV36" s="699"/>
      <c r="AW36" s="699"/>
      <c r="AX36" s="699"/>
      <c r="AY36" s="700"/>
      <c r="AZ36" s="661">
        <v>32995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115675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451832</v>
      </c>
      <c r="CS36" s="664"/>
      <c r="CT36" s="664"/>
      <c r="CU36" s="664"/>
      <c r="CV36" s="664"/>
      <c r="CW36" s="664"/>
      <c r="CX36" s="664"/>
      <c r="CY36" s="665"/>
      <c r="CZ36" s="666">
        <v>11.8</v>
      </c>
      <c r="DA36" s="695"/>
      <c r="DB36" s="695"/>
      <c r="DC36" s="696"/>
      <c r="DD36" s="669">
        <v>418689</v>
      </c>
      <c r="DE36" s="664"/>
      <c r="DF36" s="664"/>
      <c r="DG36" s="664"/>
      <c r="DH36" s="664"/>
      <c r="DI36" s="664"/>
      <c r="DJ36" s="664"/>
      <c r="DK36" s="665"/>
      <c r="DL36" s="669">
        <v>330656</v>
      </c>
      <c r="DM36" s="664"/>
      <c r="DN36" s="664"/>
      <c r="DO36" s="664"/>
      <c r="DP36" s="664"/>
      <c r="DQ36" s="664"/>
      <c r="DR36" s="664"/>
      <c r="DS36" s="664"/>
      <c r="DT36" s="664"/>
      <c r="DU36" s="664"/>
      <c r="DV36" s="665"/>
      <c r="DW36" s="666">
        <v>13.7</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122575</v>
      </c>
      <c r="S37" s="664"/>
      <c r="T37" s="664"/>
      <c r="U37" s="664"/>
      <c r="V37" s="664"/>
      <c r="W37" s="664"/>
      <c r="X37" s="664"/>
      <c r="Y37" s="665"/>
      <c r="Z37" s="723">
        <v>3</v>
      </c>
      <c r="AA37" s="723"/>
      <c r="AB37" s="723"/>
      <c r="AC37" s="723"/>
      <c r="AD37" s="724" t="s">
        <v>240</v>
      </c>
      <c r="AE37" s="724"/>
      <c r="AF37" s="724"/>
      <c r="AG37" s="724"/>
      <c r="AH37" s="724"/>
      <c r="AI37" s="724"/>
      <c r="AJ37" s="724"/>
      <c r="AK37" s="724"/>
      <c r="AL37" s="666" t="s">
        <v>126</v>
      </c>
      <c r="AM37" s="667"/>
      <c r="AN37" s="667"/>
      <c r="AO37" s="725"/>
      <c r="AQ37" s="698" t="s">
        <v>335</v>
      </c>
      <c r="AR37" s="699"/>
      <c r="AS37" s="699"/>
      <c r="AT37" s="699"/>
      <c r="AU37" s="699"/>
      <c r="AV37" s="699"/>
      <c r="AW37" s="699"/>
      <c r="AX37" s="699"/>
      <c r="AY37" s="700"/>
      <c r="AZ37" s="661">
        <v>20000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1616</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273354</v>
      </c>
      <c r="CS37" s="662"/>
      <c r="CT37" s="662"/>
      <c r="CU37" s="662"/>
      <c r="CV37" s="662"/>
      <c r="CW37" s="662"/>
      <c r="CX37" s="662"/>
      <c r="CY37" s="663"/>
      <c r="CZ37" s="666">
        <v>7.1</v>
      </c>
      <c r="DA37" s="695"/>
      <c r="DB37" s="695"/>
      <c r="DC37" s="696"/>
      <c r="DD37" s="669">
        <v>273354</v>
      </c>
      <c r="DE37" s="662"/>
      <c r="DF37" s="662"/>
      <c r="DG37" s="662"/>
      <c r="DH37" s="662"/>
      <c r="DI37" s="662"/>
      <c r="DJ37" s="662"/>
      <c r="DK37" s="663"/>
      <c r="DL37" s="669">
        <v>204398</v>
      </c>
      <c r="DM37" s="662"/>
      <c r="DN37" s="662"/>
      <c r="DO37" s="662"/>
      <c r="DP37" s="662"/>
      <c r="DQ37" s="662"/>
      <c r="DR37" s="662"/>
      <c r="DS37" s="662"/>
      <c r="DT37" s="662"/>
      <c r="DU37" s="662"/>
      <c r="DV37" s="663"/>
      <c r="DW37" s="666">
        <v>8.4</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4028371</v>
      </c>
      <c r="S38" s="713"/>
      <c r="T38" s="713"/>
      <c r="U38" s="713"/>
      <c r="V38" s="713"/>
      <c r="W38" s="713"/>
      <c r="X38" s="713"/>
      <c r="Y38" s="718"/>
      <c r="Z38" s="719">
        <v>100</v>
      </c>
      <c r="AA38" s="719"/>
      <c r="AB38" s="719"/>
      <c r="AC38" s="719"/>
      <c r="AD38" s="720">
        <v>2298537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240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2537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367902</v>
      </c>
      <c r="CS38" s="664"/>
      <c r="CT38" s="664"/>
      <c r="CU38" s="664"/>
      <c r="CV38" s="664"/>
      <c r="CW38" s="664"/>
      <c r="CX38" s="664"/>
      <c r="CY38" s="665"/>
      <c r="CZ38" s="666">
        <v>9.6</v>
      </c>
      <c r="DA38" s="695"/>
      <c r="DB38" s="695"/>
      <c r="DC38" s="696"/>
      <c r="DD38" s="669">
        <v>299465</v>
      </c>
      <c r="DE38" s="664"/>
      <c r="DF38" s="664"/>
      <c r="DG38" s="664"/>
      <c r="DH38" s="664"/>
      <c r="DI38" s="664"/>
      <c r="DJ38" s="664"/>
      <c r="DK38" s="665"/>
      <c r="DL38" s="669">
        <v>299465</v>
      </c>
      <c r="DM38" s="664"/>
      <c r="DN38" s="664"/>
      <c r="DO38" s="664"/>
      <c r="DP38" s="664"/>
      <c r="DQ38" s="664"/>
      <c r="DR38" s="664"/>
      <c r="DS38" s="664"/>
      <c r="DT38" s="664"/>
      <c r="DU38" s="664"/>
      <c r="DV38" s="665"/>
      <c r="DW38" s="666">
        <v>12.4</v>
      </c>
      <c r="DX38" s="695"/>
      <c r="DY38" s="695"/>
      <c r="DZ38" s="695"/>
      <c r="EA38" s="695"/>
      <c r="EB38" s="695"/>
      <c r="EC38" s="697"/>
    </row>
    <row r="39" spans="2:133" ht="11.25" customHeight="1">
      <c r="AQ39" s="698" t="s">
        <v>342</v>
      </c>
      <c r="AR39" s="699"/>
      <c r="AS39" s="699"/>
      <c r="AT39" s="699"/>
      <c r="AU39" s="699"/>
      <c r="AV39" s="699"/>
      <c r="AW39" s="699"/>
      <c r="AX39" s="699"/>
      <c r="AY39" s="700"/>
      <c r="AZ39" s="661" t="s">
        <v>126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85</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153111</v>
      </c>
      <c r="CS39" s="662"/>
      <c r="CT39" s="662"/>
      <c r="CU39" s="662"/>
      <c r="CV39" s="662"/>
      <c r="CW39" s="662"/>
      <c r="CX39" s="662"/>
      <c r="CY39" s="663"/>
      <c r="CZ39" s="666">
        <v>4</v>
      </c>
      <c r="DA39" s="695"/>
      <c r="DB39" s="695"/>
      <c r="DC39" s="696"/>
      <c r="DD39" s="669">
        <v>55000</v>
      </c>
      <c r="DE39" s="662"/>
      <c r="DF39" s="662"/>
      <c r="DG39" s="662"/>
      <c r="DH39" s="662"/>
      <c r="DI39" s="662"/>
      <c r="DJ39" s="662"/>
      <c r="DK39" s="663"/>
      <c r="DL39" s="669" t="s">
        <v>240</v>
      </c>
      <c r="DM39" s="662"/>
      <c r="DN39" s="662"/>
      <c r="DO39" s="662"/>
      <c r="DP39" s="662"/>
      <c r="DQ39" s="662"/>
      <c r="DR39" s="662"/>
      <c r="DS39" s="662"/>
      <c r="DT39" s="662"/>
      <c r="DU39" s="662"/>
      <c r="DV39" s="663"/>
      <c r="DW39" s="666" t="s">
        <v>240</v>
      </c>
      <c r="DX39" s="695"/>
      <c r="DY39" s="695"/>
      <c r="DZ39" s="695"/>
      <c r="EA39" s="695"/>
      <c r="EB39" s="695"/>
      <c r="EC39" s="697"/>
    </row>
    <row r="40" spans="2:133" ht="11.25" customHeight="1">
      <c r="AQ40" s="698" t="s">
        <v>346</v>
      </c>
      <c r="AR40" s="699"/>
      <c r="AS40" s="699"/>
      <c r="AT40" s="699"/>
      <c r="AU40" s="699"/>
      <c r="AV40" s="699"/>
      <c r="AW40" s="699"/>
      <c r="AX40" s="699"/>
      <c r="AY40" s="700"/>
      <c r="AZ40" s="661">
        <v>75149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240</v>
      </c>
      <c r="CS40" s="664"/>
      <c r="CT40" s="664"/>
      <c r="CU40" s="664"/>
      <c r="CV40" s="664"/>
      <c r="CW40" s="664"/>
      <c r="CX40" s="664"/>
      <c r="CY40" s="665"/>
      <c r="CZ40" s="666" t="s">
        <v>240</v>
      </c>
      <c r="DA40" s="695"/>
      <c r="DB40" s="695"/>
      <c r="DC40" s="696"/>
      <c r="DD40" s="669" t="s">
        <v>240</v>
      </c>
      <c r="DE40" s="664"/>
      <c r="DF40" s="664"/>
      <c r="DG40" s="664"/>
      <c r="DH40" s="664"/>
      <c r="DI40" s="664"/>
      <c r="DJ40" s="664"/>
      <c r="DK40" s="665"/>
      <c r="DL40" s="669" t="s">
        <v>126</v>
      </c>
      <c r="DM40" s="664"/>
      <c r="DN40" s="664"/>
      <c r="DO40" s="664"/>
      <c r="DP40" s="664"/>
      <c r="DQ40" s="664"/>
      <c r="DR40" s="664"/>
      <c r="DS40" s="664"/>
      <c r="DT40" s="664"/>
      <c r="DU40" s="664"/>
      <c r="DV40" s="665"/>
      <c r="DW40" s="666" t="s">
        <v>240</v>
      </c>
      <c r="DX40" s="695"/>
      <c r="DY40" s="695"/>
      <c r="DZ40" s="695"/>
      <c r="EA40" s="695"/>
      <c r="EB40" s="695"/>
      <c r="EC40" s="697"/>
    </row>
    <row r="41" spans="2:133" ht="11.25" customHeight="1">
      <c r="AQ41" s="710" t="s">
        <v>349</v>
      </c>
      <c r="AR41" s="711"/>
      <c r="AS41" s="711"/>
      <c r="AT41" s="711"/>
      <c r="AU41" s="711"/>
      <c r="AV41" s="711"/>
      <c r="AW41" s="711"/>
      <c r="AX41" s="711"/>
      <c r="AY41" s="712"/>
      <c r="AZ41" s="676">
        <v>292753</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319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534068</v>
      </c>
      <c r="CS42" s="664"/>
      <c r="CT42" s="664"/>
      <c r="CU42" s="664"/>
      <c r="CV42" s="664"/>
      <c r="CW42" s="664"/>
      <c r="CX42" s="664"/>
      <c r="CY42" s="665"/>
      <c r="CZ42" s="666">
        <v>13.9</v>
      </c>
      <c r="DA42" s="667"/>
      <c r="DB42" s="667"/>
      <c r="DC42" s="668"/>
      <c r="DD42" s="669">
        <v>40963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15557</v>
      </c>
      <c r="CS43" s="662"/>
      <c r="CT43" s="662"/>
      <c r="CU43" s="662"/>
      <c r="CV43" s="662"/>
      <c r="CW43" s="662"/>
      <c r="CX43" s="662"/>
      <c r="CY43" s="663"/>
      <c r="CZ43" s="666">
        <v>0.4</v>
      </c>
      <c r="DA43" s="695"/>
      <c r="DB43" s="695"/>
      <c r="DC43" s="696"/>
      <c r="DD43" s="669">
        <v>9331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526696</v>
      </c>
      <c r="CS44" s="664"/>
      <c r="CT44" s="664"/>
      <c r="CU44" s="664"/>
      <c r="CV44" s="664"/>
      <c r="CW44" s="664"/>
      <c r="CX44" s="664"/>
      <c r="CY44" s="665"/>
      <c r="CZ44" s="666">
        <v>13.7</v>
      </c>
      <c r="DA44" s="667"/>
      <c r="DB44" s="667"/>
      <c r="DC44" s="668"/>
      <c r="DD44" s="669">
        <v>40764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61700</v>
      </c>
      <c r="CS45" s="662"/>
      <c r="CT45" s="662"/>
      <c r="CU45" s="662"/>
      <c r="CV45" s="662"/>
      <c r="CW45" s="662"/>
      <c r="CX45" s="662"/>
      <c r="CY45" s="663"/>
      <c r="CZ45" s="666">
        <v>1.6</v>
      </c>
      <c r="DA45" s="695"/>
      <c r="DB45" s="695"/>
      <c r="DC45" s="696"/>
      <c r="DD45" s="669">
        <v>6206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440318</v>
      </c>
      <c r="CS46" s="664"/>
      <c r="CT46" s="664"/>
      <c r="CU46" s="664"/>
      <c r="CV46" s="664"/>
      <c r="CW46" s="664"/>
      <c r="CX46" s="664"/>
      <c r="CY46" s="665"/>
      <c r="CZ46" s="666">
        <v>11.5</v>
      </c>
      <c r="DA46" s="667"/>
      <c r="DB46" s="667"/>
      <c r="DC46" s="668"/>
      <c r="DD46" s="669">
        <v>32506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7372</v>
      </c>
      <c r="CS47" s="662"/>
      <c r="CT47" s="662"/>
      <c r="CU47" s="662"/>
      <c r="CV47" s="662"/>
      <c r="CW47" s="662"/>
      <c r="CX47" s="662"/>
      <c r="CY47" s="663"/>
      <c r="CZ47" s="666">
        <v>0.2</v>
      </c>
      <c r="DA47" s="695"/>
      <c r="DB47" s="695"/>
      <c r="DC47" s="696"/>
      <c r="DD47" s="669">
        <v>199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126</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3839256</v>
      </c>
      <c r="CS49" s="677"/>
      <c r="CT49" s="677"/>
      <c r="CU49" s="677"/>
      <c r="CV49" s="677"/>
      <c r="CW49" s="677"/>
      <c r="CX49" s="677"/>
      <c r="CY49" s="678"/>
      <c r="CZ49" s="679">
        <v>100</v>
      </c>
      <c r="DA49" s="680"/>
      <c r="DB49" s="680"/>
      <c r="DC49" s="681"/>
      <c r="DD49" s="682">
        <v>2504968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RzbkVyh+JyBAPJWkKqCbktGaOfu0GB3DuZJSHuJcir2vw3K0RGYyEdDojMN7qV74bYtOresLuVrig/dyzS1GFg==" saltValue="9tGzImSD+C5pn3o2kt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385</v>
      </c>
      <c r="C7" s="1140"/>
      <c r="D7" s="1140"/>
      <c r="E7" s="1140"/>
      <c r="F7" s="1140"/>
      <c r="G7" s="1140"/>
      <c r="H7" s="1140"/>
      <c r="I7" s="1140"/>
      <c r="J7" s="1140"/>
      <c r="K7" s="1140"/>
      <c r="L7" s="1140"/>
      <c r="M7" s="1140"/>
      <c r="N7" s="1140"/>
      <c r="O7" s="1140"/>
      <c r="P7" s="1141"/>
      <c r="Q7" s="1193">
        <v>4032</v>
      </c>
      <c r="R7" s="1194"/>
      <c r="S7" s="1194"/>
      <c r="T7" s="1194"/>
      <c r="U7" s="1194"/>
      <c r="V7" s="1194">
        <v>3843</v>
      </c>
      <c r="W7" s="1194"/>
      <c r="X7" s="1194"/>
      <c r="Y7" s="1194"/>
      <c r="Z7" s="1194"/>
      <c r="AA7" s="1194">
        <v>189</v>
      </c>
      <c r="AB7" s="1194"/>
      <c r="AC7" s="1194"/>
      <c r="AD7" s="1194"/>
      <c r="AE7" s="1195"/>
      <c r="AF7" s="1196">
        <v>174</v>
      </c>
      <c r="AG7" s="1197"/>
      <c r="AH7" s="1197"/>
      <c r="AI7" s="1197"/>
      <c r="AJ7" s="1198"/>
      <c r="AK7" s="1180">
        <v>0</v>
      </c>
      <c r="AL7" s="1181"/>
      <c r="AM7" s="1181"/>
      <c r="AN7" s="1181"/>
      <c r="AO7" s="1181"/>
      <c r="AP7" s="1181">
        <v>3311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f>Q7</f>
        <v>4032</v>
      </c>
      <c r="R23" s="1158"/>
      <c r="S23" s="1158"/>
      <c r="T23" s="1158"/>
      <c r="U23" s="1158"/>
      <c r="V23" s="1158">
        <f>V7</f>
        <v>3843</v>
      </c>
      <c r="W23" s="1158"/>
      <c r="X23" s="1158"/>
      <c r="Y23" s="1158"/>
      <c r="Z23" s="1158"/>
      <c r="AA23" s="1158">
        <f>AA7</f>
        <v>189</v>
      </c>
      <c r="AB23" s="1158"/>
      <c r="AC23" s="1158"/>
      <c r="AD23" s="1158"/>
      <c r="AE23" s="1159"/>
      <c r="AF23" s="1160">
        <v>174</v>
      </c>
      <c r="AG23" s="1158"/>
      <c r="AH23" s="1158"/>
      <c r="AI23" s="1158"/>
      <c r="AJ23" s="1161"/>
      <c r="AK23" s="1162"/>
      <c r="AL23" s="1163"/>
      <c r="AM23" s="1163"/>
      <c r="AN23" s="1163"/>
      <c r="AO23" s="1163"/>
      <c r="AP23" s="1158">
        <f>AP7</f>
        <v>3311</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1290</v>
      </c>
      <c r="R28" s="1143"/>
      <c r="S28" s="1143"/>
      <c r="T28" s="1143"/>
      <c r="U28" s="1143"/>
      <c r="V28" s="1143">
        <v>1172</v>
      </c>
      <c r="W28" s="1143"/>
      <c r="X28" s="1143"/>
      <c r="Y28" s="1143"/>
      <c r="Z28" s="1143"/>
      <c r="AA28" s="1143">
        <v>118</v>
      </c>
      <c r="AB28" s="1143"/>
      <c r="AC28" s="1143"/>
      <c r="AD28" s="1143"/>
      <c r="AE28" s="1144"/>
      <c r="AF28" s="1145">
        <v>118</v>
      </c>
      <c r="AG28" s="1143"/>
      <c r="AH28" s="1143"/>
      <c r="AI28" s="1143"/>
      <c r="AJ28" s="1146"/>
      <c r="AK28" s="1147">
        <v>75</v>
      </c>
      <c r="AL28" s="1135"/>
      <c r="AM28" s="1135"/>
      <c r="AN28" s="1135"/>
      <c r="AO28" s="1135"/>
      <c r="AP28" s="1135" t="s">
        <v>587</v>
      </c>
      <c r="AQ28" s="1135"/>
      <c r="AR28" s="1135"/>
      <c r="AS28" s="1135"/>
      <c r="AT28" s="1135"/>
      <c r="AU28" s="1135" t="s">
        <v>587</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1113</v>
      </c>
      <c r="R29" s="1133"/>
      <c r="S29" s="1133"/>
      <c r="T29" s="1133"/>
      <c r="U29" s="1133"/>
      <c r="V29" s="1133">
        <v>1028</v>
      </c>
      <c r="W29" s="1133"/>
      <c r="X29" s="1133"/>
      <c r="Y29" s="1133"/>
      <c r="Z29" s="1133"/>
      <c r="AA29" s="1133">
        <v>85</v>
      </c>
      <c r="AB29" s="1133"/>
      <c r="AC29" s="1133"/>
      <c r="AD29" s="1133"/>
      <c r="AE29" s="1134"/>
      <c r="AF29" s="1108">
        <v>85</v>
      </c>
      <c r="AG29" s="1109"/>
      <c r="AH29" s="1109"/>
      <c r="AI29" s="1109"/>
      <c r="AJ29" s="1110"/>
      <c r="AK29" s="1069">
        <v>154</v>
      </c>
      <c r="AL29" s="1060"/>
      <c r="AM29" s="1060"/>
      <c r="AN29" s="1060"/>
      <c r="AO29" s="1060"/>
      <c r="AP29" s="1060" t="s">
        <v>587</v>
      </c>
      <c r="AQ29" s="1060"/>
      <c r="AR29" s="1060"/>
      <c r="AS29" s="1060"/>
      <c r="AT29" s="1060"/>
      <c r="AU29" s="1060" t="s">
        <v>587</v>
      </c>
      <c r="AV29" s="1060"/>
      <c r="AW29" s="1060"/>
      <c r="AX29" s="1060"/>
      <c r="AY29" s="1060"/>
      <c r="AZ29" s="1131" t="s">
        <v>570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147</v>
      </c>
      <c r="R30" s="1133"/>
      <c r="S30" s="1133"/>
      <c r="T30" s="1133"/>
      <c r="U30" s="1133"/>
      <c r="V30" s="1133">
        <v>147</v>
      </c>
      <c r="W30" s="1133"/>
      <c r="X30" s="1133"/>
      <c r="Y30" s="1133"/>
      <c r="Z30" s="1133"/>
      <c r="AA30" s="1133">
        <v>0</v>
      </c>
      <c r="AB30" s="1133"/>
      <c r="AC30" s="1133"/>
      <c r="AD30" s="1133"/>
      <c r="AE30" s="1134"/>
      <c r="AF30" s="1108">
        <v>0</v>
      </c>
      <c r="AG30" s="1109"/>
      <c r="AH30" s="1109"/>
      <c r="AI30" s="1109"/>
      <c r="AJ30" s="1110"/>
      <c r="AK30" s="1069">
        <v>31</v>
      </c>
      <c r="AL30" s="1060"/>
      <c r="AM30" s="1060"/>
      <c r="AN30" s="1060"/>
      <c r="AO30" s="1060"/>
      <c r="AP30" s="1060" t="s">
        <v>588</v>
      </c>
      <c r="AQ30" s="1060"/>
      <c r="AR30" s="1060"/>
      <c r="AS30" s="1060"/>
      <c r="AT30" s="1060"/>
      <c r="AU30" s="1060" t="s">
        <v>587</v>
      </c>
      <c r="AV30" s="1060"/>
      <c r="AW30" s="1060"/>
      <c r="AX30" s="1060"/>
      <c r="AY30" s="1060"/>
      <c r="AZ30" s="1131" t="s">
        <v>570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319</v>
      </c>
      <c r="R31" s="1133"/>
      <c r="S31" s="1133"/>
      <c r="T31" s="1133"/>
      <c r="U31" s="1133"/>
      <c r="V31" s="1133">
        <v>318</v>
      </c>
      <c r="W31" s="1133"/>
      <c r="X31" s="1133"/>
      <c r="Y31" s="1133"/>
      <c r="Z31" s="1133"/>
      <c r="AA31" s="1133">
        <v>0</v>
      </c>
      <c r="AB31" s="1133"/>
      <c r="AC31" s="1133"/>
      <c r="AD31" s="1133"/>
      <c r="AE31" s="1134"/>
      <c r="AF31" s="1108">
        <v>1036</v>
      </c>
      <c r="AG31" s="1109"/>
      <c r="AH31" s="1109"/>
      <c r="AI31" s="1109"/>
      <c r="AJ31" s="1110"/>
      <c r="AK31" s="1069">
        <v>20</v>
      </c>
      <c r="AL31" s="1060"/>
      <c r="AM31" s="1060"/>
      <c r="AN31" s="1060"/>
      <c r="AO31" s="1060"/>
      <c r="AP31" s="1060">
        <v>482</v>
      </c>
      <c r="AQ31" s="1060"/>
      <c r="AR31" s="1060"/>
      <c r="AS31" s="1060"/>
      <c r="AT31" s="1060"/>
      <c r="AU31" s="1060">
        <v>47</v>
      </c>
      <c r="AV31" s="1060"/>
      <c r="AW31" s="1060"/>
      <c r="AX31" s="1060"/>
      <c r="AY31" s="1060"/>
      <c r="AZ31" s="1131"/>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1239</v>
      </c>
      <c r="AG63" s="1048"/>
      <c r="AH63" s="1048"/>
      <c r="AI63" s="1048"/>
      <c r="AJ63" s="1119"/>
      <c r="AK63" s="1120"/>
      <c r="AL63" s="1052"/>
      <c r="AM63" s="1052"/>
      <c r="AN63" s="1052"/>
      <c r="AO63" s="1052"/>
      <c r="AP63" s="1048">
        <v>482</v>
      </c>
      <c r="AQ63" s="1048"/>
      <c r="AR63" s="1048"/>
      <c r="AS63" s="1048"/>
      <c r="AT63" s="1048"/>
      <c r="AU63" s="1048">
        <v>47</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577</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575</v>
      </c>
      <c r="AQ68" s="1071"/>
      <c r="AR68" s="1071"/>
      <c r="AS68" s="1071"/>
      <c r="AT68" s="1071"/>
      <c r="AU68" s="1071" t="s">
        <v>575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578</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575</v>
      </c>
      <c r="AL69" s="1060"/>
      <c r="AM69" s="1060"/>
      <c r="AN69" s="1060"/>
      <c r="AO69" s="1060"/>
      <c r="AP69" s="1060" t="s">
        <v>575</v>
      </c>
      <c r="AQ69" s="1060"/>
      <c r="AR69" s="1060"/>
      <c r="AS69" s="1060"/>
      <c r="AT69" s="1060"/>
      <c r="AU69" s="1060" t="s">
        <v>575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579</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575</v>
      </c>
      <c r="AQ70" s="1060"/>
      <c r="AR70" s="1060"/>
      <c r="AS70" s="1060"/>
      <c r="AT70" s="1060"/>
      <c r="AU70" s="1060" t="s">
        <v>575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580</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575</v>
      </c>
      <c r="AL71" s="1060"/>
      <c r="AM71" s="1060"/>
      <c r="AN71" s="1060"/>
      <c r="AO71" s="1060"/>
      <c r="AP71" s="1060" t="s">
        <v>575</v>
      </c>
      <c r="AQ71" s="1060"/>
      <c r="AR71" s="1060"/>
      <c r="AS71" s="1060"/>
      <c r="AT71" s="1060"/>
      <c r="AU71" s="1060" t="s">
        <v>575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589</v>
      </c>
      <c r="C72" s="1064"/>
      <c r="D72" s="1064"/>
      <c r="E72" s="1064"/>
      <c r="F72" s="1064"/>
      <c r="G72" s="1064"/>
      <c r="H72" s="1064"/>
      <c r="I72" s="1064"/>
      <c r="J72" s="1064"/>
      <c r="K72" s="1064"/>
      <c r="L72" s="1064"/>
      <c r="M72" s="1064"/>
      <c r="N72" s="1064"/>
      <c r="O72" s="1064"/>
      <c r="P72" s="1065"/>
      <c r="Q72" s="1067">
        <v>2128</v>
      </c>
      <c r="R72" s="1068"/>
      <c r="S72" s="1068"/>
      <c r="T72" s="1068"/>
      <c r="U72" s="1069"/>
      <c r="V72" s="1070">
        <v>2004</v>
      </c>
      <c r="W72" s="1068"/>
      <c r="X72" s="1068"/>
      <c r="Y72" s="1068"/>
      <c r="Z72" s="1069"/>
      <c r="AA72" s="1070">
        <v>124</v>
      </c>
      <c r="AB72" s="1068"/>
      <c r="AC72" s="1068"/>
      <c r="AD72" s="1068"/>
      <c r="AE72" s="1069"/>
      <c r="AF72" s="1070">
        <v>124</v>
      </c>
      <c r="AG72" s="1068"/>
      <c r="AH72" s="1068"/>
      <c r="AI72" s="1068"/>
      <c r="AJ72" s="1069"/>
      <c r="AK72" s="1070" t="s">
        <v>575</v>
      </c>
      <c r="AL72" s="1068"/>
      <c r="AM72" s="1068"/>
      <c r="AN72" s="1068"/>
      <c r="AO72" s="1069"/>
      <c r="AP72" s="1070">
        <v>422</v>
      </c>
      <c r="AQ72" s="1068"/>
      <c r="AR72" s="1068"/>
      <c r="AS72" s="1068"/>
      <c r="AT72" s="1069"/>
      <c r="AU72" s="1070">
        <v>45</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581</v>
      </c>
      <c r="C73" s="1064"/>
      <c r="D73" s="1064"/>
      <c r="E73" s="1064"/>
      <c r="F73" s="1064"/>
      <c r="G73" s="1064"/>
      <c r="H73" s="1064"/>
      <c r="I73" s="1064"/>
      <c r="J73" s="1064"/>
      <c r="K73" s="1064"/>
      <c r="L73" s="1064"/>
      <c r="M73" s="1064"/>
      <c r="N73" s="1064"/>
      <c r="O73" s="1064"/>
      <c r="P73" s="1065"/>
      <c r="Q73" s="1067">
        <v>3804</v>
      </c>
      <c r="R73" s="1068"/>
      <c r="S73" s="1068"/>
      <c r="T73" s="1068"/>
      <c r="U73" s="1069"/>
      <c r="V73" s="1070">
        <v>3445</v>
      </c>
      <c r="W73" s="1068"/>
      <c r="X73" s="1068"/>
      <c r="Y73" s="1068"/>
      <c r="Z73" s="1069"/>
      <c r="AA73" s="1070">
        <v>359</v>
      </c>
      <c r="AB73" s="1068"/>
      <c r="AC73" s="1068"/>
      <c r="AD73" s="1068"/>
      <c r="AE73" s="1069"/>
      <c r="AF73" s="1070">
        <v>4470</v>
      </c>
      <c r="AG73" s="1068"/>
      <c r="AH73" s="1068"/>
      <c r="AI73" s="1068"/>
      <c r="AJ73" s="1069"/>
      <c r="AK73" s="1070" t="s">
        <v>575</v>
      </c>
      <c r="AL73" s="1068"/>
      <c r="AM73" s="1068"/>
      <c r="AN73" s="1068"/>
      <c r="AO73" s="1069"/>
      <c r="AP73" s="1070">
        <v>3397</v>
      </c>
      <c r="AQ73" s="1068"/>
      <c r="AR73" s="1068"/>
      <c r="AS73" s="1068"/>
      <c r="AT73" s="1069"/>
      <c r="AU73" s="1070">
        <v>3</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582</v>
      </c>
      <c r="C74" s="1064"/>
      <c r="D74" s="1064"/>
      <c r="E74" s="1064"/>
      <c r="F74" s="1064"/>
      <c r="G74" s="1064"/>
      <c r="H74" s="1064"/>
      <c r="I74" s="1064"/>
      <c r="J74" s="1064"/>
      <c r="K74" s="1064"/>
      <c r="L74" s="1064"/>
      <c r="M74" s="1064"/>
      <c r="N74" s="1064"/>
      <c r="O74" s="1064"/>
      <c r="P74" s="1065"/>
      <c r="Q74" s="1066">
        <v>574</v>
      </c>
      <c r="R74" s="1060"/>
      <c r="S74" s="1060"/>
      <c r="T74" s="1060"/>
      <c r="U74" s="1060"/>
      <c r="V74" s="1060">
        <v>513</v>
      </c>
      <c r="W74" s="1060"/>
      <c r="X74" s="1060"/>
      <c r="Y74" s="1060"/>
      <c r="Z74" s="1060"/>
      <c r="AA74" s="1060">
        <v>61</v>
      </c>
      <c r="AB74" s="1060"/>
      <c r="AC74" s="1060"/>
      <c r="AD74" s="1060"/>
      <c r="AE74" s="1060"/>
      <c r="AF74" s="1060">
        <v>61</v>
      </c>
      <c r="AG74" s="1060"/>
      <c r="AH74" s="1060"/>
      <c r="AI74" s="1060"/>
      <c r="AJ74" s="1060"/>
      <c r="AK74" s="1060" t="s">
        <v>575</v>
      </c>
      <c r="AL74" s="1060"/>
      <c r="AM74" s="1060"/>
      <c r="AN74" s="1060"/>
      <c r="AO74" s="1060"/>
      <c r="AP74" s="1060">
        <v>372</v>
      </c>
      <c r="AQ74" s="1060"/>
      <c r="AR74" s="1060"/>
      <c r="AS74" s="1060"/>
      <c r="AT74" s="1060"/>
      <c r="AU74" s="1060">
        <v>57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583</v>
      </c>
      <c r="C75" s="1064"/>
      <c r="D75" s="1064"/>
      <c r="E75" s="1064"/>
      <c r="F75" s="1064"/>
      <c r="G75" s="1064"/>
      <c r="H75" s="1064"/>
      <c r="I75" s="1064"/>
      <c r="J75" s="1064"/>
      <c r="K75" s="1064"/>
      <c r="L75" s="1064"/>
      <c r="M75" s="1064"/>
      <c r="N75" s="1064"/>
      <c r="O75" s="1064"/>
      <c r="P75" s="1065"/>
      <c r="Q75" s="1067">
        <v>33</v>
      </c>
      <c r="R75" s="1068"/>
      <c r="S75" s="1068"/>
      <c r="T75" s="1068"/>
      <c r="U75" s="1069"/>
      <c r="V75" s="1070">
        <v>31</v>
      </c>
      <c r="W75" s="1068"/>
      <c r="X75" s="1068"/>
      <c r="Y75" s="1068"/>
      <c r="Z75" s="1069"/>
      <c r="AA75" s="1070">
        <v>2</v>
      </c>
      <c r="AB75" s="1068"/>
      <c r="AC75" s="1068"/>
      <c r="AD75" s="1068"/>
      <c r="AE75" s="1069"/>
      <c r="AF75" s="1070">
        <v>2</v>
      </c>
      <c r="AG75" s="1068"/>
      <c r="AH75" s="1068"/>
      <c r="AI75" s="1068"/>
      <c r="AJ75" s="1069"/>
      <c r="AK75" s="1070" t="s">
        <v>575</v>
      </c>
      <c r="AL75" s="1068"/>
      <c r="AM75" s="1068"/>
      <c r="AN75" s="1068"/>
      <c r="AO75" s="1069"/>
      <c r="AP75" s="1070">
        <v>121</v>
      </c>
      <c r="AQ75" s="1068"/>
      <c r="AR75" s="1068"/>
      <c r="AS75" s="1068"/>
      <c r="AT75" s="1069"/>
      <c r="AU75" s="1070">
        <v>60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584</v>
      </c>
      <c r="C76" s="1064"/>
      <c r="D76" s="1064"/>
      <c r="E76" s="1064"/>
      <c r="F76" s="1064"/>
      <c r="G76" s="1064"/>
      <c r="H76" s="1064"/>
      <c r="I76" s="1064"/>
      <c r="J76" s="1064"/>
      <c r="K76" s="1064"/>
      <c r="L76" s="1064"/>
      <c r="M76" s="1064"/>
      <c r="N76" s="1064"/>
      <c r="O76" s="1064"/>
      <c r="P76" s="1065"/>
      <c r="Q76" s="1066">
        <v>2573</v>
      </c>
      <c r="R76" s="1060"/>
      <c r="S76" s="1060"/>
      <c r="T76" s="1060"/>
      <c r="U76" s="1060"/>
      <c r="V76" s="1060">
        <v>2891</v>
      </c>
      <c r="W76" s="1060"/>
      <c r="X76" s="1060"/>
      <c r="Y76" s="1060"/>
      <c r="Z76" s="1060"/>
      <c r="AA76" s="1060">
        <v>-318</v>
      </c>
      <c r="AB76" s="1060"/>
      <c r="AC76" s="1060"/>
      <c r="AD76" s="1060"/>
      <c r="AE76" s="1060"/>
      <c r="AF76" s="1060">
        <v>784</v>
      </c>
      <c r="AG76" s="1060"/>
      <c r="AH76" s="1060"/>
      <c r="AI76" s="1060"/>
      <c r="AJ76" s="1060"/>
      <c r="AK76" s="1060">
        <v>405</v>
      </c>
      <c r="AL76" s="1060"/>
      <c r="AM76" s="1060"/>
      <c r="AN76" s="1060"/>
      <c r="AO76" s="1060"/>
      <c r="AP76" s="1060" t="s">
        <v>575</v>
      </c>
      <c r="AQ76" s="1060"/>
      <c r="AR76" s="1060"/>
      <c r="AS76" s="1060"/>
      <c r="AT76" s="1060"/>
      <c r="AU76" s="1060" t="s">
        <v>575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585</v>
      </c>
      <c r="C77" s="1064"/>
      <c r="D77" s="1064"/>
      <c r="E77" s="1064"/>
      <c r="F77" s="1064"/>
      <c r="G77" s="1064"/>
      <c r="H77" s="1064"/>
      <c r="I77" s="1064"/>
      <c r="J77" s="1064"/>
      <c r="K77" s="1064"/>
      <c r="L77" s="1064"/>
      <c r="M77" s="1064"/>
      <c r="N77" s="1064"/>
      <c r="O77" s="1064"/>
      <c r="P77" s="1065"/>
      <c r="Q77" s="1066">
        <v>2810</v>
      </c>
      <c r="R77" s="1060"/>
      <c r="S77" s="1060"/>
      <c r="T77" s="1060"/>
      <c r="U77" s="1060"/>
      <c r="V77" s="1060">
        <v>2577</v>
      </c>
      <c r="W77" s="1060"/>
      <c r="X77" s="1060"/>
      <c r="Y77" s="1060"/>
      <c r="Z77" s="1060"/>
      <c r="AA77" s="1060">
        <v>233</v>
      </c>
      <c r="AB77" s="1060"/>
      <c r="AC77" s="1060"/>
      <c r="AD77" s="1060"/>
      <c r="AE77" s="1060"/>
      <c r="AF77" s="1060">
        <v>233</v>
      </c>
      <c r="AG77" s="1060"/>
      <c r="AH77" s="1060"/>
      <c r="AI77" s="1060"/>
      <c r="AJ77" s="1060"/>
      <c r="AK77" s="1060">
        <v>317</v>
      </c>
      <c r="AL77" s="1060"/>
      <c r="AM77" s="1060"/>
      <c r="AN77" s="1060"/>
      <c r="AO77" s="1060"/>
      <c r="AP77" s="1060" t="s">
        <v>575</v>
      </c>
      <c r="AQ77" s="1060"/>
      <c r="AR77" s="1060"/>
      <c r="AS77" s="1060"/>
      <c r="AT77" s="1060"/>
      <c r="AU77" s="1060" t="s">
        <v>575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586</v>
      </c>
      <c r="C78" s="1064"/>
      <c r="D78" s="1064"/>
      <c r="E78" s="1064"/>
      <c r="F78" s="1064"/>
      <c r="G78" s="1064"/>
      <c r="H78" s="1064"/>
      <c r="I78" s="1064"/>
      <c r="J78" s="1064"/>
      <c r="K78" s="1064"/>
      <c r="L78" s="1064"/>
      <c r="M78" s="1064"/>
      <c r="N78" s="1064"/>
      <c r="O78" s="1064"/>
      <c r="P78" s="1065"/>
      <c r="Q78" s="1066">
        <v>620140</v>
      </c>
      <c r="R78" s="1060"/>
      <c r="S78" s="1060"/>
      <c r="T78" s="1060"/>
      <c r="U78" s="1060"/>
      <c r="V78" s="1060">
        <v>610214</v>
      </c>
      <c r="W78" s="1060"/>
      <c r="X78" s="1060"/>
      <c r="Y78" s="1060"/>
      <c r="Z78" s="1060"/>
      <c r="AA78" s="1060">
        <v>9926</v>
      </c>
      <c r="AB78" s="1060"/>
      <c r="AC78" s="1060"/>
      <c r="AD78" s="1060"/>
      <c r="AE78" s="1060"/>
      <c r="AF78" s="1060">
        <v>9926</v>
      </c>
      <c r="AG78" s="1060"/>
      <c r="AH78" s="1060"/>
      <c r="AI78" s="1060"/>
      <c r="AJ78" s="1060"/>
      <c r="AK78" s="1060">
        <v>3973</v>
      </c>
      <c r="AL78" s="1060"/>
      <c r="AM78" s="1060"/>
      <c r="AN78" s="1060"/>
      <c r="AO78" s="1060"/>
      <c r="AP78" s="1060" t="s">
        <v>575</v>
      </c>
      <c r="AQ78" s="1060"/>
      <c r="AR78" s="1060"/>
      <c r="AS78" s="1060"/>
      <c r="AT78" s="1060"/>
      <c r="AU78" s="1060" t="s">
        <v>575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16740</v>
      </c>
      <c r="AG88" s="1048"/>
      <c r="AH88" s="1048"/>
      <c r="AI88" s="1048"/>
      <c r="AJ88" s="1048"/>
      <c r="AK88" s="1052"/>
      <c r="AL88" s="1052"/>
      <c r="AM88" s="1052"/>
      <c r="AN88" s="1052"/>
      <c r="AO88" s="1052"/>
      <c r="AP88" s="1048">
        <v>4312</v>
      </c>
      <c r="AQ88" s="1048"/>
      <c r="AR88" s="1048"/>
      <c r="AS88" s="1048"/>
      <c r="AT88" s="1048"/>
      <c r="AU88" s="1048">
        <v>165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t="s">
        <v>587</v>
      </c>
      <c r="CS102" s="1040"/>
      <c r="CT102" s="1040"/>
      <c r="CU102" s="1040"/>
      <c r="CV102" s="1041"/>
      <c r="CW102" s="1039" t="s">
        <v>587</v>
      </c>
      <c r="CX102" s="1040"/>
      <c r="CY102" s="1040"/>
      <c r="CZ102" s="1040"/>
      <c r="DA102" s="1041"/>
      <c r="DB102" s="1039" t="s">
        <v>587</v>
      </c>
      <c r="DC102" s="1040"/>
      <c r="DD102" s="1040"/>
      <c r="DE102" s="1040"/>
      <c r="DF102" s="1041"/>
      <c r="DG102" s="1039" t="s">
        <v>587</v>
      </c>
      <c r="DH102" s="1040"/>
      <c r="DI102" s="1040"/>
      <c r="DJ102" s="1040"/>
      <c r="DK102" s="1041"/>
      <c r="DL102" s="1039" t="s">
        <v>587</v>
      </c>
      <c r="DM102" s="1040"/>
      <c r="DN102" s="1040"/>
      <c r="DO102" s="1040"/>
      <c r="DP102" s="1041"/>
      <c r="DQ102" s="1039" t="s">
        <v>587</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392579</v>
      </c>
      <c r="AB110" s="976"/>
      <c r="AC110" s="976"/>
      <c r="AD110" s="976"/>
      <c r="AE110" s="977"/>
      <c r="AF110" s="978">
        <v>382175</v>
      </c>
      <c r="AG110" s="976"/>
      <c r="AH110" s="976"/>
      <c r="AI110" s="976"/>
      <c r="AJ110" s="977"/>
      <c r="AK110" s="978">
        <v>345176</v>
      </c>
      <c r="AL110" s="976"/>
      <c r="AM110" s="976"/>
      <c r="AN110" s="976"/>
      <c r="AO110" s="977"/>
      <c r="AP110" s="979">
        <v>16.399999999999999</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3313688</v>
      </c>
      <c r="BR110" s="923"/>
      <c r="BS110" s="923"/>
      <c r="BT110" s="923"/>
      <c r="BU110" s="923"/>
      <c r="BV110" s="923">
        <v>3188663</v>
      </c>
      <c r="BW110" s="923"/>
      <c r="BX110" s="923"/>
      <c r="BY110" s="923"/>
      <c r="BZ110" s="923"/>
      <c r="CA110" s="923">
        <v>3311241</v>
      </c>
      <c r="CB110" s="923"/>
      <c r="CC110" s="923"/>
      <c r="CD110" s="923"/>
      <c r="CE110" s="923"/>
      <c r="CF110" s="947">
        <v>157.1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126</v>
      </c>
      <c r="DM110" s="923"/>
      <c r="DN110" s="923"/>
      <c r="DO110" s="923"/>
      <c r="DP110" s="923"/>
      <c r="DQ110" s="923" t="s">
        <v>389</v>
      </c>
      <c r="DR110" s="923"/>
      <c r="DS110" s="923"/>
      <c r="DT110" s="923"/>
      <c r="DU110" s="923"/>
      <c r="DV110" s="924" t="s">
        <v>126</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126</v>
      </c>
      <c r="AG111" s="1004"/>
      <c r="AH111" s="1004"/>
      <c r="AI111" s="1004"/>
      <c r="AJ111" s="1005"/>
      <c r="AK111" s="1006" t="s">
        <v>434</v>
      </c>
      <c r="AL111" s="1004"/>
      <c r="AM111" s="1004"/>
      <c r="AN111" s="1004"/>
      <c r="AO111" s="1005"/>
      <c r="AP111" s="1007" t="s">
        <v>389</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389</v>
      </c>
      <c r="BR111" s="895"/>
      <c r="BS111" s="895"/>
      <c r="BT111" s="895"/>
      <c r="BU111" s="895"/>
      <c r="BV111" s="895" t="s">
        <v>389</v>
      </c>
      <c r="BW111" s="895"/>
      <c r="BX111" s="895"/>
      <c r="BY111" s="895"/>
      <c r="BZ111" s="895"/>
      <c r="CA111" s="895" t="s">
        <v>126</v>
      </c>
      <c r="CB111" s="895"/>
      <c r="CC111" s="895"/>
      <c r="CD111" s="895"/>
      <c r="CE111" s="895"/>
      <c r="CF111" s="956" t="s">
        <v>126</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126</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126</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37468</v>
      </c>
      <c r="BR112" s="895"/>
      <c r="BS112" s="895"/>
      <c r="BT112" s="895"/>
      <c r="BU112" s="895"/>
      <c r="BV112" s="895">
        <v>50098</v>
      </c>
      <c r="BW112" s="895"/>
      <c r="BX112" s="895"/>
      <c r="BY112" s="895"/>
      <c r="BZ112" s="895"/>
      <c r="CA112" s="895">
        <v>46789</v>
      </c>
      <c r="CB112" s="895"/>
      <c r="CC112" s="895"/>
      <c r="CD112" s="895"/>
      <c r="CE112" s="895"/>
      <c r="CF112" s="956">
        <v>2.2000000000000002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126</v>
      </c>
      <c r="DM112" s="895"/>
      <c r="DN112" s="895"/>
      <c r="DO112" s="895"/>
      <c r="DP112" s="895"/>
      <c r="DQ112" s="895" t="s">
        <v>389</v>
      </c>
      <c r="DR112" s="895"/>
      <c r="DS112" s="895"/>
      <c r="DT112" s="895"/>
      <c r="DU112" s="895"/>
      <c r="DV112" s="872" t="s">
        <v>126</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1119</v>
      </c>
      <c r="AB113" s="1004"/>
      <c r="AC113" s="1004"/>
      <c r="AD113" s="1004"/>
      <c r="AE113" s="1005"/>
      <c r="AF113" s="1006">
        <v>1045</v>
      </c>
      <c r="AG113" s="1004"/>
      <c r="AH113" s="1004"/>
      <c r="AI113" s="1004"/>
      <c r="AJ113" s="1005"/>
      <c r="AK113" s="1006">
        <v>1114</v>
      </c>
      <c r="AL113" s="1004"/>
      <c r="AM113" s="1004"/>
      <c r="AN113" s="1004"/>
      <c r="AO113" s="1005"/>
      <c r="AP113" s="1007">
        <v>0.1</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415779</v>
      </c>
      <c r="BR113" s="895"/>
      <c r="BS113" s="895"/>
      <c r="BT113" s="895"/>
      <c r="BU113" s="895"/>
      <c r="BV113" s="895">
        <v>400388</v>
      </c>
      <c r="BW113" s="895"/>
      <c r="BX113" s="895"/>
      <c r="BY113" s="895"/>
      <c r="BZ113" s="895"/>
      <c r="CA113" s="895">
        <v>362175</v>
      </c>
      <c r="CB113" s="895"/>
      <c r="CC113" s="895"/>
      <c r="CD113" s="895"/>
      <c r="CE113" s="895"/>
      <c r="CF113" s="956">
        <v>17.2</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389</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22056</v>
      </c>
      <c r="AB114" s="858"/>
      <c r="AC114" s="858"/>
      <c r="AD114" s="858"/>
      <c r="AE114" s="859"/>
      <c r="AF114" s="860">
        <v>21907</v>
      </c>
      <c r="AG114" s="858"/>
      <c r="AH114" s="858"/>
      <c r="AI114" s="858"/>
      <c r="AJ114" s="859"/>
      <c r="AK114" s="860">
        <v>31423</v>
      </c>
      <c r="AL114" s="858"/>
      <c r="AM114" s="858"/>
      <c r="AN114" s="858"/>
      <c r="AO114" s="859"/>
      <c r="AP114" s="905">
        <v>1.5</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878400</v>
      </c>
      <c r="BR114" s="895"/>
      <c r="BS114" s="895"/>
      <c r="BT114" s="895"/>
      <c r="BU114" s="895"/>
      <c r="BV114" s="895">
        <v>898396</v>
      </c>
      <c r="BW114" s="895"/>
      <c r="BX114" s="895"/>
      <c r="BY114" s="895"/>
      <c r="BZ114" s="895"/>
      <c r="CA114" s="895">
        <v>827034</v>
      </c>
      <c r="CB114" s="895"/>
      <c r="CC114" s="895"/>
      <c r="CD114" s="895"/>
      <c r="CE114" s="895"/>
      <c r="CF114" s="956">
        <v>39.200000000000003</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389</v>
      </c>
      <c r="DM114" s="858"/>
      <c r="DN114" s="858"/>
      <c r="DO114" s="858"/>
      <c r="DP114" s="859"/>
      <c r="DQ114" s="860" t="s">
        <v>389</v>
      </c>
      <c r="DR114" s="858"/>
      <c r="DS114" s="858"/>
      <c r="DT114" s="858"/>
      <c r="DU114" s="859"/>
      <c r="DV114" s="905" t="s">
        <v>389</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389</v>
      </c>
      <c r="AB115" s="1004"/>
      <c r="AC115" s="1004"/>
      <c r="AD115" s="1004"/>
      <c r="AE115" s="1005"/>
      <c r="AF115" s="1006" t="s">
        <v>389</v>
      </c>
      <c r="AG115" s="1004"/>
      <c r="AH115" s="1004"/>
      <c r="AI115" s="1004"/>
      <c r="AJ115" s="1005"/>
      <c r="AK115" s="1006" t="s">
        <v>126</v>
      </c>
      <c r="AL115" s="1004"/>
      <c r="AM115" s="1004"/>
      <c r="AN115" s="1004"/>
      <c r="AO115" s="1005"/>
      <c r="AP115" s="1007" t="s">
        <v>126</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449</v>
      </c>
      <c r="BW115" s="895"/>
      <c r="BX115" s="895"/>
      <c r="BY115" s="895"/>
      <c r="BZ115" s="895"/>
      <c r="CA115" s="895" t="s">
        <v>389</v>
      </c>
      <c r="CB115" s="895"/>
      <c r="CC115" s="895"/>
      <c r="CD115" s="895"/>
      <c r="CE115" s="895"/>
      <c r="CF115" s="956" t="s">
        <v>126</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389</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389</v>
      </c>
      <c r="AG116" s="858"/>
      <c r="AH116" s="858"/>
      <c r="AI116" s="858"/>
      <c r="AJ116" s="859"/>
      <c r="AK116" s="860" t="s">
        <v>389</v>
      </c>
      <c r="AL116" s="858"/>
      <c r="AM116" s="858"/>
      <c r="AN116" s="858"/>
      <c r="AO116" s="859"/>
      <c r="AP116" s="905" t="s">
        <v>389</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126</v>
      </c>
      <c r="BW116" s="895"/>
      <c r="BX116" s="895"/>
      <c r="BY116" s="895"/>
      <c r="BZ116" s="895"/>
      <c r="CA116" s="895" t="s">
        <v>126</v>
      </c>
      <c r="CB116" s="895"/>
      <c r="CC116" s="895"/>
      <c r="CD116" s="895"/>
      <c r="CE116" s="895"/>
      <c r="CF116" s="956" t="s">
        <v>126</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389</v>
      </c>
      <c r="DH116" s="858"/>
      <c r="DI116" s="858"/>
      <c r="DJ116" s="858"/>
      <c r="DK116" s="859"/>
      <c r="DL116" s="860" t="s">
        <v>126</v>
      </c>
      <c r="DM116" s="858"/>
      <c r="DN116" s="858"/>
      <c r="DO116" s="858"/>
      <c r="DP116" s="859"/>
      <c r="DQ116" s="860" t="s">
        <v>389</v>
      </c>
      <c r="DR116" s="858"/>
      <c r="DS116" s="858"/>
      <c r="DT116" s="858"/>
      <c r="DU116" s="859"/>
      <c r="DV116" s="905" t="s">
        <v>126</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415754</v>
      </c>
      <c r="AB117" s="990"/>
      <c r="AC117" s="990"/>
      <c r="AD117" s="990"/>
      <c r="AE117" s="991"/>
      <c r="AF117" s="992">
        <v>405127</v>
      </c>
      <c r="AG117" s="990"/>
      <c r="AH117" s="990"/>
      <c r="AI117" s="990"/>
      <c r="AJ117" s="991"/>
      <c r="AK117" s="992">
        <v>377713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389</v>
      </c>
      <c r="BR117" s="895"/>
      <c r="BS117" s="895"/>
      <c r="BT117" s="895"/>
      <c r="BU117" s="895"/>
      <c r="BV117" s="895" t="s">
        <v>126</v>
      </c>
      <c r="BW117" s="895"/>
      <c r="BX117" s="895"/>
      <c r="BY117" s="895"/>
      <c r="BZ117" s="895"/>
      <c r="CA117" s="895" t="s">
        <v>126</v>
      </c>
      <c r="CB117" s="895"/>
      <c r="CC117" s="895"/>
      <c r="CD117" s="895"/>
      <c r="CE117" s="895"/>
      <c r="CF117" s="956" t="s">
        <v>389</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389</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389</v>
      </c>
      <c r="CB118" s="926"/>
      <c r="CC118" s="926"/>
      <c r="CD118" s="926"/>
      <c r="CE118" s="926"/>
      <c r="CF118" s="956" t="s">
        <v>126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389</v>
      </c>
      <c r="DH118" s="858"/>
      <c r="DI118" s="858"/>
      <c r="DJ118" s="858"/>
      <c r="DK118" s="859"/>
      <c r="DL118" s="860" t="s">
        <v>126</v>
      </c>
      <c r="DM118" s="858"/>
      <c r="DN118" s="858"/>
      <c r="DO118" s="858"/>
      <c r="DP118" s="859"/>
      <c r="DQ118" s="860" t="s">
        <v>389</v>
      </c>
      <c r="DR118" s="858"/>
      <c r="DS118" s="858"/>
      <c r="DT118" s="858"/>
      <c r="DU118" s="859"/>
      <c r="DV118" s="905" t="s">
        <v>389</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389</v>
      </c>
      <c r="AG119" s="976"/>
      <c r="AH119" s="976"/>
      <c r="AI119" s="976"/>
      <c r="AJ119" s="977"/>
      <c r="AK119" s="978" t="s">
        <v>389</v>
      </c>
      <c r="AL119" s="976"/>
      <c r="AM119" s="976"/>
      <c r="AN119" s="976"/>
      <c r="AO119" s="977"/>
      <c r="AP119" s="979" t="s">
        <v>389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4645335</v>
      </c>
      <c r="BR119" s="926"/>
      <c r="BS119" s="926"/>
      <c r="BT119" s="926"/>
      <c r="BU119" s="926"/>
      <c r="BV119" s="926">
        <v>4537545</v>
      </c>
      <c r="BW119" s="926"/>
      <c r="BX119" s="926"/>
      <c r="BY119" s="926"/>
      <c r="BZ119" s="926"/>
      <c r="CA119" s="926">
        <v>4547239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389</v>
      </c>
      <c r="DH119" s="841"/>
      <c r="DI119" s="841"/>
      <c r="DJ119" s="841"/>
      <c r="DK119" s="842"/>
      <c r="DL119" s="843" t="s">
        <v>126</v>
      </c>
      <c r="DM119" s="841"/>
      <c r="DN119" s="841"/>
      <c r="DO119" s="841"/>
      <c r="DP119" s="842"/>
      <c r="DQ119" s="843" t="s">
        <v>389</v>
      </c>
      <c r="DR119" s="841"/>
      <c r="DS119" s="841"/>
      <c r="DT119" s="841"/>
      <c r="DU119" s="842"/>
      <c r="DV119" s="929" t="s">
        <v>389</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389</v>
      </c>
      <c r="AG120" s="858"/>
      <c r="AH120" s="858"/>
      <c r="AI120" s="858"/>
      <c r="AJ120" s="859"/>
      <c r="AK120" s="860" t="s">
        <v>389</v>
      </c>
      <c r="AL120" s="858"/>
      <c r="AM120" s="858"/>
      <c r="AN120" s="858"/>
      <c r="AO120" s="859"/>
      <c r="AP120" s="905" t="s">
        <v>126</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1037409</v>
      </c>
      <c r="BR120" s="923"/>
      <c r="BS120" s="923"/>
      <c r="BT120" s="923"/>
      <c r="BU120" s="923"/>
      <c r="BV120" s="923">
        <v>1026880</v>
      </c>
      <c r="BW120" s="923"/>
      <c r="BX120" s="923"/>
      <c r="BY120" s="923"/>
      <c r="BZ120" s="923"/>
      <c r="CA120" s="923">
        <v>1042744</v>
      </c>
      <c r="CB120" s="923"/>
      <c r="CC120" s="923"/>
      <c r="CD120" s="923"/>
      <c r="CE120" s="923"/>
      <c r="CF120" s="947">
        <v>49.5</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37468</v>
      </c>
      <c r="DH120" s="923"/>
      <c r="DI120" s="923"/>
      <c r="DJ120" s="923"/>
      <c r="DK120" s="923"/>
      <c r="DL120" s="923">
        <v>50098</v>
      </c>
      <c r="DM120" s="923"/>
      <c r="DN120" s="923"/>
      <c r="DO120" s="923"/>
      <c r="DP120" s="923"/>
      <c r="DQ120" s="923">
        <v>46789</v>
      </c>
      <c r="DR120" s="923"/>
      <c r="DS120" s="923"/>
      <c r="DT120" s="923"/>
      <c r="DU120" s="923"/>
      <c r="DV120" s="924">
        <v>2.2000000000000002</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389</v>
      </c>
      <c r="AL121" s="858"/>
      <c r="AM121" s="858"/>
      <c r="AN121" s="858"/>
      <c r="AO121" s="859"/>
      <c r="AP121" s="905" t="s">
        <v>389</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53753</v>
      </c>
      <c r="BR121" s="895"/>
      <c r="BS121" s="895"/>
      <c r="BT121" s="895"/>
      <c r="BU121" s="895"/>
      <c r="BV121" s="895">
        <v>50396</v>
      </c>
      <c r="BW121" s="895"/>
      <c r="BX121" s="895"/>
      <c r="BY121" s="895"/>
      <c r="BZ121" s="895"/>
      <c r="CA121" s="895">
        <v>50142</v>
      </c>
      <c r="CB121" s="895"/>
      <c r="CC121" s="895"/>
      <c r="CD121" s="895"/>
      <c r="CE121" s="895"/>
      <c r="CF121" s="956">
        <v>2.4</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t="s">
        <v>126</v>
      </c>
      <c r="DH121" s="895"/>
      <c r="DI121" s="895"/>
      <c r="DJ121" s="895"/>
      <c r="DK121" s="895"/>
      <c r="DL121" s="895" t="s">
        <v>126</v>
      </c>
      <c r="DM121" s="895"/>
      <c r="DN121" s="895"/>
      <c r="DO121" s="895"/>
      <c r="DP121" s="895"/>
      <c r="DQ121" s="895" t="s">
        <v>126</v>
      </c>
      <c r="DR121" s="895"/>
      <c r="DS121" s="895"/>
      <c r="DT121" s="895"/>
      <c r="DU121" s="895"/>
      <c r="DV121" s="872" t="s">
        <v>126</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389</v>
      </c>
      <c r="AL122" s="858"/>
      <c r="AM122" s="858"/>
      <c r="AN122" s="858"/>
      <c r="AO122" s="859"/>
      <c r="AP122" s="905" t="s">
        <v>126</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2923250</v>
      </c>
      <c r="BR122" s="926"/>
      <c r="BS122" s="926"/>
      <c r="BT122" s="926"/>
      <c r="BU122" s="926"/>
      <c r="BV122" s="926">
        <v>2870101</v>
      </c>
      <c r="BW122" s="926"/>
      <c r="BX122" s="926"/>
      <c r="BY122" s="926"/>
      <c r="BZ122" s="926"/>
      <c r="CA122" s="926">
        <v>2891012</v>
      </c>
      <c r="CB122" s="926"/>
      <c r="CC122" s="926"/>
      <c r="CD122" s="926"/>
      <c r="CE122" s="926"/>
      <c r="CF122" s="927">
        <v>137.19999999999999</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389</v>
      </c>
      <c r="DH122" s="895"/>
      <c r="DI122" s="895"/>
      <c r="DJ122" s="895"/>
      <c r="DK122" s="895"/>
      <c r="DL122" s="895" t="s">
        <v>389</v>
      </c>
      <c r="DM122" s="895"/>
      <c r="DN122" s="895"/>
      <c r="DO122" s="895"/>
      <c r="DP122" s="895"/>
      <c r="DQ122" s="895" t="s">
        <v>389</v>
      </c>
      <c r="DR122" s="895"/>
      <c r="DS122" s="895"/>
      <c r="DT122" s="895"/>
      <c r="DU122" s="895"/>
      <c r="DV122" s="872" t="s">
        <v>126</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389</v>
      </c>
      <c r="AB123" s="858"/>
      <c r="AC123" s="858"/>
      <c r="AD123" s="858"/>
      <c r="AE123" s="859"/>
      <c r="AF123" s="860" t="s">
        <v>126</v>
      </c>
      <c r="AG123" s="858"/>
      <c r="AH123" s="858"/>
      <c r="AI123" s="858"/>
      <c r="AJ123" s="859"/>
      <c r="AK123" s="860" t="s">
        <v>126</v>
      </c>
      <c r="AL123" s="858"/>
      <c r="AM123" s="858"/>
      <c r="AN123" s="858"/>
      <c r="AO123" s="859"/>
      <c r="AP123" s="905" t="s">
        <v>126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4014412</v>
      </c>
      <c r="BR123" s="914"/>
      <c r="BS123" s="914"/>
      <c r="BT123" s="914"/>
      <c r="BU123" s="914"/>
      <c r="BV123" s="914">
        <v>3947377</v>
      </c>
      <c r="BW123" s="914"/>
      <c r="BX123" s="914"/>
      <c r="BY123" s="914"/>
      <c r="BZ123" s="914"/>
      <c r="CA123" s="914">
        <v>3983898</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389</v>
      </c>
      <c r="DM123" s="858"/>
      <c r="DN123" s="858"/>
      <c r="DO123" s="858"/>
      <c r="DP123" s="859"/>
      <c r="DQ123" s="860" t="s">
        <v>389</v>
      </c>
      <c r="DR123" s="858"/>
      <c r="DS123" s="858"/>
      <c r="DT123" s="858"/>
      <c r="DU123" s="859"/>
      <c r="DV123" s="905" t="s">
        <v>389</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126</v>
      </c>
      <c r="AG124" s="858"/>
      <c r="AH124" s="858"/>
      <c r="AI124" s="858"/>
      <c r="AJ124" s="859"/>
      <c r="AK124" s="860" t="s">
        <v>126</v>
      </c>
      <c r="AL124" s="858"/>
      <c r="AM124" s="858"/>
      <c r="AN124" s="858"/>
      <c r="AO124" s="859"/>
      <c r="AP124" s="905" t="s">
        <v>126</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30.1</v>
      </c>
      <c r="BR124" s="912"/>
      <c r="BS124" s="912"/>
      <c r="BT124" s="912"/>
      <c r="BU124" s="912"/>
      <c r="BV124" s="912">
        <v>28.3</v>
      </c>
      <c r="BW124" s="912"/>
      <c r="BX124" s="912"/>
      <c r="BY124" s="912"/>
      <c r="BZ124" s="912"/>
      <c r="CA124" s="912">
        <v>26.7</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389</v>
      </c>
      <c r="DH124" s="841"/>
      <c r="DI124" s="841"/>
      <c r="DJ124" s="841"/>
      <c r="DK124" s="842"/>
      <c r="DL124" s="843" t="s">
        <v>126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389</v>
      </c>
      <c r="AB125" s="858"/>
      <c r="AC125" s="858"/>
      <c r="AD125" s="858"/>
      <c r="AE125" s="859"/>
      <c r="AF125" s="860" t="s">
        <v>126</v>
      </c>
      <c r="AG125" s="858"/>
      <c r="AH125" s="858"/>
      <c r="AI125" s="858"/>
      <c r="AJ125" s="859"/>
      <c r="AK125" s="860" t="s">
        <v>389</v>
      </c>
      <c r="AL125" s="858"/>
      <c r="AM125" s="858"/>
      <c r="AN125" s="858"/>
      <c r="AO125" s="859"/>
      <c r="AP125" s="905" t="s">
        <v>126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389</v>
      </c>
      <c r="DH125" s="923"/>
      <c r="DI125" s="923"/>
      <c r="DJ125" s="923"/>
      <c r="DK125" s="923"/>
      <c r="DL125" s="923" t="s">
        <v>126</v>
      </c>
      <c r="DM125" s="923"/>
      <c r="DN125" s="923"/>
      <c r="DO125" s="923"/>
      <c r="DP125" s="923"/>
      <c r="DQ125" s="923" t="s">
        <v>126</v>
      </c>
      <c r="DR125" s="923"/>
      <c r="DS125" s="923"/>
      <c r="DT125" s="923"/>
      <c r="DU125" s="923"/>
      <c r="DV125" s="924" t="s">
        <v>126</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389</v>
      </c>
      <c r="AG126" s="858"/>
      <c r="AH126" s="858"/>
      <c r="AI126" s="858"/>
      <c r="AJ126" s="859"/>
      <c r="AK126" s="860" t="s">
        <v>126</v>
      </c>
      <c r="AL126" s="858"/>
      <c r="AM126" s="858"/>
      <c r="AN126" s="858"/>
      <c r="AO126" s="859"/>
      <c r="AP126" s="905" t="s">
        <v>389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389</v>
      </c>
      <c r="DH126" s="895"/>
      <c r="DI126" s="895"/>
      <c r="DJ126" s="895"/>
      <c r="DK126" s="895"/>
      <c r="DL126" s="895" t="s">
        <v>389</v>
      </c>
      <c r="DM126" s="895"/>
      <c r="DN126" s="895"/>
      <c r="DO126" s="895"/>
      <c r="DP126" s="895"/>
      <c r="DQ126" s="895" t="s">
        <v>389</v>
      </c>
      <c r="DR126" s="895"/>
      <c r="DS126" s="895"/>
      <c r="DT126" s="895"/>
      <c r="DU126" s="895"/>
      <c r="DV126" s="872" t="s">
        <v>389</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126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389</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11870</v>
      </c>
      <c r="AB128" s="879"/>
      <c r="AC128" s="879"/>
      <c r="AD128" s="879"/>
      <c r="AE128" s="880"/>
      <c r="AF128" s="881">
        <v>11846</v>
      </c>
      <c r="AG128" s="879"/>
      <c r="AH128" s="879"/>
      <c r="AI128" s="879"/>
      <c r="AJ128" s="880"/>
      <c r="AK128" s="881">
        <v>8933</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126</v>
      </c>
      <c r="DH128" s="869"/>
      <c r="DI128" s="869"/>
      <c r="DJ128" s="869"/>
      <c r="DK128" s="869"/>
      <c r="DL128" s="869" t="s">
        <v>126</v>
      </c>
      <c r="DM128" s="869"/>
      <c r="DN128" s="869"/>
      <c r="DO128" s="869"/>
      <c r="DP128" s="869"/>
      <c r="DQ128" s="869" t="s">
        <v>389</v>
      </c>
      <c r="DR128" s="869"/>
      <c r="DS128" s="869"/>
      <c r="DT128" s="869"/>
      <c r="DU128" s="869"/>
      <c r="DV128" s="870" t="s">
        <v>389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2373864</v>
      </c>
      <c r="AB129" s="858"/>
      <c r="AC129" s="858"/>
      <c r="AD129" s="858"/>
      <c r="AE129" s="859"/>
      <c r="AF129" s="860">
        <v>2358847</v>
      </c>
      <c r="AG129" s="858"/>
      <c r="AH129" s="858"/>
      <c r="AI129" s="858"/>
      <c r="AJ129" s="859"/>
      <c r="AK129" s="860">
        <v>2370396</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283903</v>
      </c>
      <c r="AB130" s="858"/>
      <c r="AC130" s="858"/>
      <c r="AD130" s="858"/>
      <c r="AE130" s="859"/>
      <c r="AF130" s="860">
        <v>277169</v>
      </c>
      <c r="AG130" s="858"/>
      <c r="AH130" s="858"/>
      <c r="AI130" s="858"/>
      <c r="AJ130" s="859"/>
      <c r="AK130" s="860">
        <v>263073</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5.4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2089961</v>
      </c>
      <c r="AB131" s="841"/>
      <c r="AC131" s="841"/>
      <c r="AD131" s="841"/>
      <c r="AE131" s="842"/>
      <c r="AF131" s="843">
        <v>2081678</v>
      </c>
      <c r="AG131" s="841"/>
      <c r="AH131" s="841"/>
      <c r="AI131" s="841"/>
      <c r="AJ131" s="842"/>
      <c r="AK131" s="843">
        <v>2107323</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26.7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5.7408248290000001</v>
      </c>
      <c r="AB132" s="821"/>
      <c r="AC132" s="821"/>
      <c r="AD132" s="821"/>
      <c r="AE132" s="822"/>
      <c r="AF132" s="823">
        <v>5.5778079030000001</v>
      </c>
      <c r="AG132" s="821"/>
      <c r="AH132" s="821"/>
      <c r="AI132" s="821"/>
      <c r="AJ132" s="822"/>
      <c r="AK132" s="823">
        <v>5.0161745489999996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6.2</v>
      </c>
      <c r="AB133" s="800"/>
      <c r="AC133" s="800"/>
      <c r="AD133" s="800"/>
      <c r="AE133" s="801"/>
      <c r="AF133" s="799">
        <v>5.7</v>
      </c>
      <c r="AG133" s="800"/>
      <c r="AH133" s="800"/>
      <c r="AI133" s="800"/>
      <c r="AJ133" s="801"/>
      <c r="AK133" s="799">
        <v>5.4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5POV2Qkal+sNQVGL57R4CMIqtSgL0f/jxwsw8jP2irrZGOyp3EbQ2m0jYqBw7J1E9griM5AUt8v+Ui02wQ0w==" saltValue="DVGT+hIt/bxBAwgMZ5S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E52TzSZowZZwAxo3kjBT9gLemPaHGckGRi7pQIK3VEF8l2f1CYnKNWlCMkXTSy7rvQ5LJlU+8nSW7DTYFdSmA==" saltValue="EhJsKFxU4PP23LhUQxmE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Qu71AKsa8uaIF8LZyDta5KRH3mIdnfXrn6adT7uGCanIQV2IZexpg/9twrKwZ/BV59Sy+zrgGKfunXPEZvmHw==" saltValue="NDHYaGMqZq4uXCy7s44F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741723</v>
      </c>
      <c r="AP9" s="312">
        <v>98529</v>
      </c>
      <c r="AQ9" s="313">
        <v>116834</v>
      </c>
      <c r="AR9" s="314">
        <v>-15.7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105462</v>
      </c>
      <c r="AP10" s="315">
        <v>14009</v>
      </c>
      <c r="AQ10" s="316">
        <v>12766</v>
      </c>
      <c r="AR10" s="317">
        <v>9.6999999999999993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183585</v>
      </c>
      <c r="AP11" s="315">
        <v>24387</v>
      </c>
      <c r="AQ11" s="316">
        <v>19336</v>
      </c>
      <c r="AR11" s="317">
        <v>26.1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1049</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23854</v>
      </c>
      <c r="AP14" s="315">
        <v>3169</v>
      </c>
      <c r="AQ14" s="316">
        <v>5063</v>
      </c>
      <c r="AR14" s="317">
        <v>-37.4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15557</v>
      </c>
      <c r="AP15" s="315">
        <v>2067</v>
      </c>
      <c r="AQ15" s="316">
        <v>3168</v>
      </c>
      <c r="AR15" s="317">
        <v>-34.799999999999997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-84147</v>
      </c>
      <c r="AP16" s="315">
        <v>-11178</v>
      </c>
      <c r="AQ16" s="316">
        <v>-11723</v>
      </c>
      <c r="AR16" s="317">
        <v>-4.5999999999999996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986034</v>
      </c>
      <c r="AP17" s="315">
        <v>130982</v>
      </c>
      <c r="AQ17" s="316">
        <v>146494</v>
      </c>
      <c r="AR17" s="317">
        <v>-10.6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10.89</v>
      </c>
      <c r="AP21" s="328">
        <v>13.76</v>
      </c>
      <c r="AQ21" s="329">
        <v>-2.87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95.7</v>
      </c>
      <c r="AP22" s="333">
        <v>94.9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345176</v>
      </c>
      <c r="AP32" s="342">
        <v>45852</v>
      </c>
      <c r="AQ32" s="343">
        <v>73591</v>
      </c>
      <c r="AR32" s="344">
        <v>-37.700000000000003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v>1</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1114</v>
      </c>
      <c r="AP35" s="342">
        <v>148</v>
      </c>
      <c r="AQ35" s="343">
        <v>19214</v>
      </c>
      <c r="AR35" s="344">
        <v>-99.2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31423</v>
      </c>
      <c r="AP36" s="342">
        <v>4174</v>
      </c>
      <c r="AQ36" s="343">
        <v>5293</v>
      </c>
      <c r="AR36" s="344">
        <v>-21.1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509</v>
      </c>
      <c r="AP37" s="342" t="s">
        <v>509</v>
      </c>
      <c r="AQ37" s="343">
        <v>1256</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9</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-8933</v>
      </c>
      <c r="AP39" s="342">
        <v>-1187</v>
      </c>
      <c r="AQ39" s="343">
        <v>-3572</v>
      </c>
      <c r="AR39" s="344">
        <v>-66.8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-263073</v>
      </c>
      <c r="AP40" s="342">
        <v>-34946</v>
      </c>
      <c r="AQ40" s="343">
        <v>-65248</v>
      </c>
      <c r="AR40" s="344">
        <v>-46.4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105707</v>
      </c>
      <c r="AP41" s="342">
        <v>14042</v>
      </c>
      <c r="AQ41" s="343">
        <v>30545</v>
      </c>
      <c r="AR41" s="344">
        <v>-54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167707</v>
      </c>
      <c r="AN51" s="364">
        <v>21350</v>
      </c>
      <c r="AO51" s="365">
        <v>-40</v>
      </c>
      <c r="AP51" s="366">
        <v>119685</v>
      </c>
      <c r="AQ51" s="367">
        <v>0</v>
      </c>
      <c r="AR51" s="368">
        <v>-40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146785</v>
      </c>
      <c r="AN52" s="372">
        <v>18687</v>
      </c>
      <c r="AO52" s="373">
        <v>-13.7</v>
      </c>
      <c r="AP52" s="374">
        <v>68464</v>
      </c>
      <c r="AQ52" s="375">
        <v>18.399999999999999</v>
      </c>
      <c r="AR52" s="376">
        <v>-32.1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227378</v>
      </c>
      <c r="AN53" s="364">
        <v>29196</v>
      </c>
      <c r="AO53" s="365">
        <v>36.700000000000003</v>
      </c>
      <c r="AP53" s="366">
        <v>109920</v>
      </c>
      <c r="AQ53" s="367">
        <v>-8.1999999999999993</v>
      </c>
      <c r="AR53" s="368">
        <v>44.9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154258</v>
      </c>
      <c r="AN54" s="372">
        <v>19807</v>
      </c>
      <c r="AO54" s="373">
        <v>6</v>
      </c>
      <c r="AP54" s="374">
        <v>62739</v>
      </c>
      <c r="AQ54" s="375">
        <v>-8.4</v>
      </c>
      <c r="AR54" s="376">
        <v>14.4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803929</v>
      </c>
      <c r="AN55" s="364">
        <v>104230</v>
      </c>
      <c r="AO55" s="365">
        <v>257</v>
      </c>
      <c r="AP55" s="366">
        <v>119882</v>
      </c>
      <c r="AQ55" s="367">
        <v>9.1</v>
      </c>
      <c r="AR55" s="368">
        <v>247.9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764447</v>
      </c>
      <c r="AN56" s="372">
        <v>99112</v>
      </c>
      <c r="AO56" s="373">
        <v>400.4</v>
      </c>
      <c r="AP56" s="374">
        <v>66481</v>
      </c>
      <c r="AQ56" s="375">
        <v>6</v>
      </c>
      <c r="AR56" s="376">
        <v>394.4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298172</v>
      </c>
      <c r="AN57" s="364">
        <v>39176</v>
      </c>
      <c r="AO57" s="365">
        <v>-62.4</v>
      </c>
      <c r="AP57" s="366">
        <v>116162</v>
      </c>
      <c r="AQ57" s="367">
        <v>-3.1</v>
      </c>
      <c r="AR57" s="368">
        <v>-59.3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179579</v>
      </c>
      <c r="AN58" s="372">
        <v>23595</v>
      </c>
      <c r="AO58" s="373">
        <v>-76.2</v>
      </c>
      <c r="AP58" s="374">
        <v>61562</v>
      </c>
      <c r="AQ58" s="375">
        <v>-7.4</v>
      </c>
      <c r="AR58" s="376">
        <v>-68.8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526696</v>
      </c>
      <c r="AN59" s="364">
        <v>69965</v>
      </c>
      <c r="AO59" s="365">
        <v>78.599999999999994</v>
      </c>
      <c r="AP59" s="366">
        <v>121449</v>
      </c>
      <c r="AQ59" s="367">
        <v>4.5999999999999996</v>
      </c>
      <c r="AR59" s="368">
        <v>74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440318</v>
      </c>
      <c r="AN60" s="372">
        <v>58491</v>
      </c>
      <c r="AO60" s="373">
        <v>147.9</v>
      </c>
      <c r="AP60" s="374">
        <v>62922</v>
      </c>
      <c r="AQ60" s="375">
        <v>2.2000000000000002</v>
      </c>
      <c r="AR60" s="376">
        <v>145.69999999999999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404776</v>
      </c>
      <c r="AN61" s="379">
        <v>52783</v>
      </c>
      <c r="AO61" s="380">
        <v>54</v>
      </c>
      <c r="AP61" s="381">
        <v>117420</v>
      </c>
      <c r="AQ61" s="382">
        <v>0.5</v>
      </c>
      <c r="AR61" s="368">
        <v>53.5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337077</v>
      </c>
      <c r="AN62" s="372">
        <v>43938</v>
      </c>
      <c r="AO62" s="373">
        <v>92.9</v>
      </c>
      <c r="AP62" s="374">
        <v>64434</v>
      </c>
      <c r="AQ62" s="375">
        <v>2.2000000000000002</v>
      </c>
      <c r="AR62" s="376">
        <v>90.7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oTGLL48mhNax4o+bGDHPpExAVj99hz2Va87jNo80/WNoJ8wltyYYFpFdPI4gtrTgWUPAMyoFSnscO8aWZVk/A==" saltValue="Reny/o2AlSllFToRwett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a1BrZnYgGq0kCxFPDRGqHVKODsOErHS2w15ejjmxByjWZW0wL2bbaA0wmQbPAap0tmvvpsgnVDH3oTz8PyOw==" saltValue="GeSuVBniYOB0QRADtxKA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RWqfVNijPgdwAciPjRPUQyIlVtYlp7h50eoUKBJPkvVAfar9e5PPHRW0DG1v/uZoDxBUKICxodcxHck6eNAQw==" saltValue="ZI92uIIl2lCBuDbkqbH4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2" t="s">
        <v>3</v>
      </c>
      <c r="D47" s="1232"/>
      <c r="E47" s="1233"/>
      <c r="F47" s="11">
        <v>16.21</v>
      </c>
      <c r="G47" s="12">
        <v>15.1</v>
      </c>
      <c r="H47" s="12">
        <v>15.39</v>
      </c>
      <c r="I47" s="12">
        <v>15.5</v>
      </c>
      <c r="J47" s="13">
        <v>15.43</v>
      </c>
    </row>
    <row r="48" spans="2:10" ht="57.75" customHeight="1">
      <c r="B48" s="14"/>
      <c r="C48" s="1234" t="s">
        <v>4</v>
      </c>
      <c r="D48" s="1234"/>
      <c r="E48" s="1235"/>
      <c r="F48" s="15">
        <v>7.84</v>
      </c>
      <c r="G48" s="16">
        <v>9.15</v>
      </c>
      <c r="H48" s="16">
        <v>5.99</v>
      </c>
      <c r="I48" s="16">
        <v>6.26</v>
      </c>
      <c r="J48" s="17">
        <v>7.34</v>
      </c>
    </row>
    <row r="49" spans="2:10" ht="57.75" customHeight="1" thickBot="1">
      <c r="B49" s="18"/>
      <c r="C49" s="1236" t="s">
        <v>5</v>
      </c>
      <c r="D49" s="1236"/>
      <c r="E49" s="1237"/>
      <c r="F49" s="19" t="s">
        <v>556</v>
      </c>
      <c r="G49" s="20">
        <v>1.85</v>
      </c>
      <c r="H49" s="20" t="s">
        <v>557</v>
      </c>
      <c r="I49" s="20">
        <v>0.24</v>
      </c>
      <c r="J49" s="21">
        <v>1.1200000000000001</v>
      </c>
    </row>
    <row r="50" spans="2:10" ht="13.5" customHeight="1"/>
    <row r="51" spans="2:10" ht="13.5" hidden="1" customHeight="1"/>
    <row r="52" spans="2:10" ht="13.5" hidden="1" customHeight="1"/>
    <row r="53" spans="2:10" ht="13.5" hidden="1" customHeight="1"/>
  </sheetData>
  <sheetProtection algorithmName="SHA-512" hashValue="dlubKaovYdvL7HvDaeGz2y49nykoL9+vmcJ09z5AU0vqI/mLwVlQCUV/vn1yiZZyZ039Tb7NnpgMCLEfV+c0hA==" saltValue="0sr0KrMNL2P1Jgw6nEv2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2020-03-19T05:19:49Z</cp:lastPrinted>
  <dcterms:created xsi:type="dcterms:W3CDTF">2020-02-10T03:18:05Z</dcterms:created>
  <dcterms:modified xsi:type="dcterms:W3CDTF">2020-09-11T07:17:02Z</dcterms:modified>
  <cp:category/>
</cp:coreProperties>
</file>