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<sst xmlns="http://schemas.openxmlformats.org/spreadsheetml/2006/main" count="1098" uniqueCount="558">
  <si>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</si>
  <si>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</si>
  <si>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</si>
  <si>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</si>
  <si>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</si>
  <si>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</si>
  <si>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</si>
  <si>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</si>
  <si>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</si>
  <si>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</si>
  <si>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</si>
  <si>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</si>
  <si>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</si>
  <si>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</si>
  <si>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</si>
  <si>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</si>
  <si>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</si>
  <si>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</si>
  <si>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</si>
  <si>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</si>
  <si>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</si>
  <si>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</si>
  <si>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</si>
  <si>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</si>
  <si>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</si>
  <si>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</si>
  <si>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</si>
  <si>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</si>
  <si>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</si>
  <si>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</si>
  <si>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</si>
  <si>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</si>
  <si>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</si>
  <si>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</si>
  <si>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</si>
  <si>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</si>
  <si>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</si>
  <si>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</si>
  <si>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</si>
  <si>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</si>
  <si>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</si>
  <si>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</si>
  <si>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</si>
  <si>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</si>
  <si>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</si>
  <si>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</si>
  <si>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</si>
  <si>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</si>
  <si>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</si>
  <si>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</si>
  <si>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</si>
  <si>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</si>
  <si>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</si>
  <si>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</si>
  <si>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</si>
  <si>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</si>
  <si>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</si>
  <si>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</si>
  <si>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</si>
  <si>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</si>
  <si>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</si>
  <si>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</si>
  <si>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</si>
  <si>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</si>
  <si>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</si>
  <si>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</si>
  <si>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</si>
  <si>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</si>
  <si>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</si>
  <si>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</si>
  <si>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</si>
  <si>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</si>
  <si>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</si>
  <si>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</si>
  <si>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</si>
  <si>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</si>
  <si>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</si>
  <si>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</si>
  <si>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</si>
  <si>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</si>
  <si>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</si>
  <si>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</si>
  <si>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</si>
  <si>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</si>
  <si>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</si>
  <si>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</si>
  <si>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</si>
  <si>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</si>
  <si>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</si>
  <si>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</si>
  <si>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</si>
  <si>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</si>
  <si>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</si>
  <si>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</si>
  <si>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</si>
  <si>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</si>
  <si>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</si>
  <si>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</si>
  <si>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</si>
  <si>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</si>
  <si>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</si>
  <si>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</si>
  <si>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</si>
  <si>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</si>
  <si>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</si>
  <si>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</si>
  <si>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</si>
  <si>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</si>
  <si>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</si>
  <si>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</si>
  <si>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</si>
  <si>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</si>
  <si>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</si>
  <si>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</si>
  <si>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</si>
  <si>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</si>
  <si>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</si>
  <si>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</si>
  <si>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</si>
  <si>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</si>
  <si>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</si>
  <si>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</si>
  <si>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</si>
  <si>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</si>
  <si>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</si>
  <si>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</si>
  <si>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</si>
  <si>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</si>
  <si>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</si>
  <si>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</si>
  <si>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</si>
  <si>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</si>
  <si>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</si>
  <si>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</si>
  <si>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</si>
  <si>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</si>
  <si>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</si>
  <si>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</si>
  <si>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</si>
  <si>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</si>
  <si>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</si>
  <si>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</si>
  <si>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</si>
  <si>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</si>
  <si>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</si>
  <si>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</si>
  <si>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</si>
  <si>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</si>
  <si>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</si>
  <si>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</si>
  <si>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</si>
  <si>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</si>
  <si>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</si>
  <si>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</si>
  <si>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</si>
  <si>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</si>
  <si>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</si>
  <si>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</si>
  <si>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</si>
  <si>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</si>
  <si>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</si>
  <si>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</si>
  <si>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</si>
  <si>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</si>
  <si>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</si>
  <si>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</si>
  <si>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</si>
  <si>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</si>
  <si>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</si>
  <si>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</si>
  <si>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</si>
  <si>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</si>
  <si>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</si>
  <si>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</si>
  <si>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</si>
  <si>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</si>
  <si>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</si>
  <si>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</si>
  <si>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</si>
  <si>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</si>
  <si>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</si>
  <si>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</si>
  <si>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</si>
  <si>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</si>
  <si>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</si>
  <si>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</si>
  <si>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</si>
  <si>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</si>
  <si>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</si>
  <si>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</si>
  <si>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</si>
  <si>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</si>
  <si>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</si>
  <si>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</si>
  <si>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</si>
  <si>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</si>
  <si>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</si>
  <si>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千葉県御宿町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</si>
  <si>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</si>
  <si>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</si>
  <si>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</si>
  <si>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</si>
  <si>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</si>
  <si>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</si>
  <si>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</si>
  <si>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</si>
  <si>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</si>
  <si>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</si>
  <si>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</si>
  <si>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</si>
  <si>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</si>
  <si>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</si>
  <si>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</si>
  <si>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</si>
  <si>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</si>
  <si>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</si>
  <si>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</si>
  <si>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</si>
  <si>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</si>
  <si>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</si>
  <si>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</si>
  <si>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</si>
  <si>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</si>
  <si>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</si>
  <si>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</si>
  <si>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</si>
  <si>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</si>
  <si>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</si>
  <si>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</si>
  <si>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</si>
  <si>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</si>
  <si>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</si>
  <si>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</si>
  <si>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</si>
  <si>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</si>
  <si>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</si>
  <si>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</si>
  <si>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</si>
  <si>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</si>
  <si>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</si>
  <si>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</si>
  <si>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</si>
  <si>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</si>
  <si>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</si>
  <si>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</si>
  <si>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</si>
  <si>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</si>
  <si>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</si>
  <si>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</si>
  <si>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</si>
  <si>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</si>
  <si>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</si>
  <si>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</si>
  <si>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</si>
  <si>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</si>
  <si>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</si>
  <si>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</si>
  <si>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</si>
  <si>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</si>
  <si>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</si>
  <si>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</si>
  <si>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</si>
  <si>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</si>
  <si>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</si>
  <si>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</si>
  <si>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</si>
  <si>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</si>
  <si>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</si>
  <si>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</si>
  <si>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</si>
  <si>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</si>
  <si>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</si>
  <si>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</si>
  <si>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</si>
  <si>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</si>
  <si>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</si>
  <si>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</si>
  <si>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</si>
  <si>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</si>
  <si>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</si>
  <si>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</si>
  <si>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</si>
  <si>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</si>
  <si>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</si>
  <si>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</si>
  <si>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</si>
  <si>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</si>
  <si>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</si>
  <si>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</si>
  <si>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</si>
  <si>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</si>
  <si>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</si>
  <si>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</si>
  <si>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</si>
  <si>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</si>
  <si>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</si>
  <si>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</si>
  <si>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</si>
  <si>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</si>
  <si>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</si>
  <si>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</si>
  <si>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</si>
  <si>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</si>
  <si>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</si>
  <si>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</si>
  <si>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</si>
  <si>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</si>
  <si>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</si>
  <si>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</si>
  <si>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</si>
  <si>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</si>
  <si>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</si>
  <si>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</si>
  <si>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</si>
  <si>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</si>
  <si>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</si>
  <si>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</si>
  <si>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</si>
  <si>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</si>
  <si>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</si>
  <si>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</si>
  <si>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</si>
  <si>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</si>
  <si>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</si>
  <si>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</si>
  <si>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</si>
  <si>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</si>
  <si>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</si>
  <si>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</si>
  <si>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</si>
  <si>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</si>
  <si>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</si>
  <si>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</si>
  <si>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</si>
  <si>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</si>
  <si>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</si>
  <si>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</si>
  <si>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</si>
  <si>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</si>
  <si>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</si>
  <si>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</si>
  <si>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</si>
  <si>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</si>
  <si>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</si>
  <si>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</si>
  <si>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</si>
  <si>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千葉県御宿町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</si>
  <si>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</si>
  <si>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</si>
  <si>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</si>
  <si>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</si>
  <si>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</si>
  <si>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</si>
  <si>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</si>
  <si>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</si>
  <si>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</si>
  <si>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</si>
  <si>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</si>
  <si>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</si>
  <si>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</si>
  <si>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</si>
  <si>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</si>
  <si>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</si>
  <si>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</si>
  <si>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</si>
  <si>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</si>
  <si>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</si>
  <si>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</si>
  <si>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</si>
  <si>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</si>
  <si>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</si>
  <si>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</si>
  <si>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</si>
  <si>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</si>
  <si>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</si>
  <si>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</si>
  <si>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</si>
  <si>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</si>
  <si>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</si>
  <si>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</si>
  <si>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</si>
  <si>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</si>
  <si>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</si>
  <si>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</si>
  <si>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</si>
  <si>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</si>
  <si>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</si>
  <si>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</si>
  <si>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</si>
  <si>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</si>
  <si>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</si>
  <si>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</si>
  <si>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</si>
  <si>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</si>
  <si>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</si>
  <si>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</si>
  <si>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</si>
  <si>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</si>
  <si>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</si>
  <si>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</si>
  <si>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</si>
  <si>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</si>
  <si>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</si>
  <si>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</si>
  <si>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</si>
  <si>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</si>
  <si>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</si>
  <si>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</si>
  <si>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</si>
  <si>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</si>
  <si>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</si>
  <si>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</si>
  <si>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</si>
  <si>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</si>
  <si>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</si>
  <si>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</si>
  <si>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</si>
  <si>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</si>
  <si>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</si>
  <si>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</si>
  <si>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</si>
  <si>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</si>
  <si>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</si>
  <si>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</si>
  <si>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</si>
  <si>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</si>
  <si>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</si>
  <si>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</si>
  <si>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</si>
  <si>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</si>
  <si>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</si>
  <si>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</si>
  <si>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</si>
  <si>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</si>
  <si>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</si>
  <si>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</si>
  <si>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</si>
  <si>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</si>
  <si>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</si>
  <si>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</si>
  <si>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</si>
  <si>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</si>
  <si>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</si>
  <si>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</si>
  <si>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</si>
  <si>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</si>
  <si>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</si>
  <si>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</si>
  <si>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</si>
  <si>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</si>
  <si>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</si>
  <si>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</si>
  <si>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</si>
  <si>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</si>
  <si>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</si>
  <si>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</si>
  <si>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</si>
  <si>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</si>
  <si>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</si>
  <si>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</si>
  <si>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</si>
  <si>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</si>
  <si>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</si>
  <si>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</si>
  <si>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</si>
  <si>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</si>
  <si>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</si>
  <si>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</si>
  <si>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</si>
  <si>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</si>
  <si>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</si>
  <si>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</si>
  <si>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</si>
  <si>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</si>
  <si>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</si>
  <si>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</si>
  <si>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</si>
  <si>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</si>
  <si>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</si>
  <si>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</si>
  <si>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</si>
  <si>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</si>
  <si>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</si>
  <si>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</si>
  <si>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</si>
  <si>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</si>
  <si>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</si>
  <si>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</si>
  <si>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</si>
  <si>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</si>
  <si>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</si>
  <si>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</si>
  <si>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</si>
  <si>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</si>
  <si>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</si>
  <si>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</si>
  <si>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</si>
  <si>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</si>
  <si>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</si>
  <si>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</si>
  <si>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</si>
  <si>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</si>
  <si>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</si>
  <si>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</si>
  <si>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</si>
  <si>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</si>
  <si>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</si>
  <si>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</si>
  <si>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</si>
  <si>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</si>
  <si>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</si>
  <si>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</si>
  <si>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</si>
  <si>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</si>
  <si>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</si>
  <si>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</si>
  <si>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</si>
  <si>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</si>
  <si>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</si>
  <si>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</si>
  <si>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</si>
  <si>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1.85</t>
  </si>
  <si>
    <t>▲ 1.55</t>
  </si>
  <si>
    <t>▲ 3.32</t>
  </si>
  <si>
    <t>水道事業会計</t>
  </si>
  <si>
    <t>国民健康保険特別会計</t>
  </si>
  <si>
    <t>一般会計</t>
  </si>
  <si>
    <t>介護保険特別会計</t>
  </si>
  <si>
    <t>後期高齢者医療特別会計</t>
  </si>
  <si>
    <t>その他会計（赤字）</t>
  </si>
  <si>
    <t>その他会計（黒字）</t>
  </si>
  <si>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</si>
  <si>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</si>
  <si>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</si>
  <si>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</si>
  <si>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</si>
  <si>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</si>
  <si>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</si>
  <si>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</si>
  <si>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国保国吉病院</t>
  </si>
  <si>
    <t>夷隅環境衛生組合（一般会計）</t>
  </si>
  <si>
    <t>夷隅郡市広域市町村圏事務組合（一般会計）</t>
  </si>
  <si>
    <t>夷隅郡市広域市町村圏事務組合（外房線複線化事業特別会計）</t>
  </si>
  <si>
    <t>南房総広域水道企業団（水道用水供給事業会計）</t>
  </si>
  <si>
    <t>布施学校組合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</si>
  <si>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</si>
  <si>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</si>
  <si>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</si>
  <si>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認定子ども園建設事業債による影響で大幅に将来負担比率が増加している。一方、固定資産減価償却率は、類似団体より下回っているものの、公営住宅や児童館、体育館・プール等、類似団体と比較し大幅に高い数値を示している施設もあるので、公共施設等総合管理計画に基づき、随時、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</si>
  <si>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</si>
  <si>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</si>
  <si>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</si>
  <si>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</si>
  <si>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</si>
  <si>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</si>
  <si>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５か年の推移を見ると、将来負担比率については、年々減少してきたものが平成28年度末に上昇した。これは、平成28年度に認定こども園建設事業を実施し、約3億5,000万円の地方債発行及び約1億7,400万円の基金取り崩しを行ったことが主な要因とみられる。
　また、実質公債費比率については、年々減少を続けている。これは、地方債の発行について原則交付税措置のある地方債に限って行ってきたことが要因とみられる。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</si>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</sst>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2423-454A-9115-3937B25796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94966</c:v>
                </c:pt>
                <c:pt idx="1">
                  <c:v>35574</c:v>
                </c:pt>
                <c:pt idx="2">
                  <c:v>21350</c:v>
                </c:pt>
                <c:pt idx="3">
                  <c:v>29196</c:v>
                </c:pt>
                <c:pt idx="4">
                  <c:v>104230</c:v>
                </c:pt>
              </c:numCache>
            </c:numRef>
          </c:val>
          <c:smooth val="0"/>
          <c:extLst>
            <c:ext xmlns:c16="http://schemas.microsoft.com/office/drawing/2014/chart" uri="{C3380CC4-5D6E-409C-BE32-E72D297353CC}">
              <c16:uniqueId val="{00000001-2423-454A-9115-3937B25796CE}"/>
            </c:ext>
          </c:extLst>
        </c:ser>
        <c:dLbls>
          <c:showLegendKey val="0"/>
          <c:showVal val="0"/>
          <c:showCatName val="0"/>
          <c:showSerName val="0"/>
          <c:showPercent val="0"/>
          <c:showBubbleSize val="0"/>
        </c:dLbls>
        <c:marker val="1"/>
        <c:smooth val="0"/>
        <c:axId val="199081864"/>
        <c:axId val="199083432"/>
      </c:lineChart>
      <c:catAx>
        <c:axId val="199081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083432"/>
        <c:crosses val="autoZero"/>
        <c:auto val="1"/>
        <c:lblAlgn val="ctr"/>
        <c:lblOffset val="100"/>
        <c:tickLblSkip val="1"/>
        <c:tickMarkSkip val="1"/>
        <c:noMultiLvlLbl val="0"/>
      </c:catAx>
      <c:valAx>
        <c:axId val="199083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081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7.25</c:v>
                </c:pt>
                <c:pt idx="1">
                  <c:v>9.69</c:v>
                </c:pt>
                <c:pt idx="2">
                  <c:v>7.84</c:v>
                </c:pt>
                <c:pt idx="3">
                  <c:v>9.15</c:v>
                </c:pt>
                <c:pt idx="4">
                  <c:v>5.99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15.44</c:v>
                </c:pt>
                <c:pt idx="1">
                  <c:v>15.53</c:v>
                </c:pt>
                <c:pt idx="2">
                  <c:v>16.21</c:v>
                </c:pt>
                <c:pt idx="3">
                  <c:v>15.1</c:v>
                </c:pt>
                <c:pt idx="4">
                  <c:v>15.39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9086176"/>
        <c:axId val="199086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-1.85</c:v>
                </c:pt>
                <c:pt idx="1">
                  <c:v>2.4</c:v>
                </c:pt>
                <c:pt idx="2">
                  <c:v>-1.55</c:v>
                </c:pt>
                <c:pt idx="3">
                  <c:v>1.85</c:v>
                </c:pt>
                <c:pt idx="4">
                  <c:v>-3.32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9086176"/>
        <c:axId val="199086568"/>
      </c:lineChart>
      <c:catAx>
        <c:axId val="1990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086568"/>
        <c:crosses val="autoZero"/>
        <c:auto val="1"/>
        <c:lblAlgn val="ctr"/>
        <c:lblOffset val="100"/>
        <c:tickLblSkip val="1"/>
        <c:tickMarkSkip val="1"/>
        <c:noMultiLvlLbl val="0"/>
      </c:catAx>
      <c:valAx>
        <c:axId val="19908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0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0.81</c:v>
                </c:pt>
                <c:pt idx="2">
                  <c:v>#N/A</c:v>
                </c:pt>
                <c:pt idx="3">
                  <c:v>1.05</c:v>
                </c:pt>
                <c:pt idx="4">
                  <c:v>#N/A</c:v>
                </c:pt>
                <c:pt idx="5">
                  <c:v>1.91</c:v>
                </c:pt>
                <c:pt idx="6">
                  <c:v>#N/A</c:v>
                </c:pt>
                <c:pt idx="7">
                  <c:v>1.04</c:v>
                </c:pt>
                <c:pt idx="8">
                  <c:v>#N/A</c:v>
                </c:pt>
                <c:pt idx="9">
                  <c:v>3.12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7.24</c:v>
                </c:pt>
                <c:pt idx="2">
                  <c:v>#N/A</c:v>
                </c:pt>
                <c:pt idx="3">
                  <c:v>9.68</c:v>
                </c:pt>
                <c:pt idx="4">
                  <c:v>#N/A</c:v>
                </c:pt>
                <c:pt idx="5">
                  <c:v>7.83</c:v>
                </c:pt>
                <c:pt idx="6">
                  <c:v>#N/A</c:v>
                </c:pt>
                <c:pt idx="7">
                  <c:v>9.14</c:v>
                </c:pt>
                <c:pt idx="8">
                  <c:v>#N/A</c:v>
                </c:pt>
                <c:pt idx="9">
                  <c:v>5.98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3.79</c:v>
                </c:pt>
                <c:pt idx="2">
                  <c:v>#N/A</c:v>
                </c:pt>
                <c:pt idx="3">
                  <c:v>3.8</c:v>
                </c:pt>
                <c:pt idx="4">
                  <c:v>#N/A</c:v>
                </c:pt>
                <c:pt idx="5">
                  <c:v>4.4400000000000004</c:v>
                </c:pt>
                <c:pt idx="6">
                  <c:v>#N/A</c:v>
                </c:pt>
                <c:pt idx="7">
                  <c:v>5.73</c:v>
                </c:pt>
                <c:pt idx="8">
                  <c:v>#N/A</c:v>
                </c:pt>
                <c:pt idx="9">
                  <c:v>6.61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34.18</c:v>
                </c:pt>
                <c:pt idx="2">
                  <c:v>#N/A</c:v>
                </c:pt>
                <c:pt idx="3">
                  <c:v>36.99</c:v>
                </c:pt>
                <c:pt idx="4">
                  <c:v>#N/A</c:v>
                </c:pt>
                <c:pt idx="5">
                  <c:v>36.47</c:v>
                </c:pt>
                <c:pt idx="6">
                  <c:v>#N/A</c:v>
                </c:pt>
                <c:pt idx="7">
                  <c:v>35.96</c:v>
                </c:pt>
                <c:pt idx="8">
                  <c:v>#N/A</c:v>
                </c:pt>
                <c:pt idx="9">
                  <c:v>39.72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9087352"/>
        <c:axId val="199087744"/>
      </c:barChart>
      <c:catAx>
        <c:axId val="19908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087744"/>
        <c:crosses val="autoZero"/>
        <c:auto val="1"/>
        <c:lblAlgn val="ctr"/>
        <c:lblOffset val="100"/>
        <c:tickLblSkip val="1"/>
        <c:tickMarkSkip val="1"/>
        <c:noMultiLvlLbl val="0"/>
      </c:catAx>
      <c:valAx>
        <c:axId val="19908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087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256</c:v>
                </c:pt>
                <c:pt idx="5">
                  <c:v>264</c:v>
                </c:pt>
                <c:pt idx="8">
                  <c:v>242</c:v>
                </c:pt>
                <c:pt idx="11">
                  <c:v>301</c:v>
                </c:pt>
                <c:pt idx="14">
                  <c:v>296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28</c:v>
                </c:pt>
                <c:pt idx="6">
                  <c:v>25</c:v>
                </c:pt>
                <c:pt idx="9">
                  <c:v>25</c:v>
                </c:pt>
                <c:pt idx="12">
                  <c:v>22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389</c:v>
                </c:pt>
                <c:pt idx="3">
                  <c:v>367</c:v>
                </c:pt>
                <c:pt idx="6">
                  <c:v>363</c:v>
                </c:pt>
                <c:pt idx="9">
                  <c:v>391</c:v>
                </c:pt>
                <c:pt idx="12">
                  <c:v>393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2315864"/>
        <c:axId val="39231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162</c:v>
                </c:pt>
                <c:pt idx="2">
                  <c:v>#N/A</c:v>
                </c:pt>
                <c:pt idx="3">
                  <c:v>#N/A</c:v>
                </c:pt>
                <c:pt idx="4">
                  <c:v>132</c:v>
                </c:pt>
                <c:pt idx="5">
                  <c:v>#N/A</c:v>
                </c:pt>
                <c:pt idx="6">
                  <c:v>#N/A</c:v>
                </c:pt>
                <c:pt idx="7">
                  <c:v>147</c:v>
                </c:pt>
                <c:pt idx="8">
                  <c:v>#N/A</c:v>
                </c:pt>
                <c:pt idx="9">
                  <c:v>#N/A</c:v>
                </c:pt>
                <c:pt idx="10">
                  <c:v>116</c:v>
                </c:pt>
                <c:pt idx="11">
                  <c:v>#N/A</c:v>
                </c:pt>
                <c:pt idx="12">
                  <c:v>#N/A</c:v>
                </c:pt>
                <c:pt idx="13">
                  <c:v>120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2315864"/>
        <c:axId val="392316256"/>
      </c:lineChart>
      <c:catAx>
        <c:axId val="39231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316256"/>
        <c:crosses val="autoZero"/>
        <c:auto val="1"/>
        <c:lblAlgn val="ctr"/>
        <c:lblOffset val="100"/>
        <c:tickLblSkip val="1"/>
        <c:tickMarkSkip val="1"/>
        <c:noMultiLvlLbl val="0"/>
      </c:catAx>
      <c:valAx>
        <c:axId val="39231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1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2673</c:v>
                </c:pt>
                <c:pt idx="5">
                  <c:v>2684</c:v>
                </c:pt>
                <c:pt idx="8">
                  <c:v>2694</c:v>
                </c:pt>
                <c:pt idx="11">
                  <c:v>2721</c:v>
                </c:pt>
                <c:pt idx="14">
                  <c:v>2923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c:v>
                </c:pt>
                <c:pt idx="5">
                  <c:v>75</c:v>
                </c:pt>
                <c:pt idx="8">
                  <c:v>70</c:v>
                </c:pt>
                <c:pt idx="11">
                  <c:v>64</c:v>
                </c:pt>
                <c:pt idx="14">
                  <c:v>54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903</c:v>
                </c:pt>
                <c:pt idx="5">
                  <c:v>939</c:v>
                </c:pt>
                <c:pt idx="8">
                  <c:v>1004</c:v>
                </c:pt>
                <c:pt idx="11">
                  <c:v>1112</c:v>
                </c:pt>
                <c:pt idx="14">
                  <c:v>1037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1061</c:v>
                </c:pt>
                <c:pt idx="3">
                  <c:v>953</c:v>
                </c:pt>
                <c:pt idx="6">
                  <c:v>990</c:v>
                </c:pt>
                <c:pt idx="9">
                  <c:v>917</c:v>
                </c:pt>
                <c:pt idx="12">
                  <c:v>878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376</c:v>
                </c:pt>
                <c:pt idx="3">
                  <c:v>349</c:v>
                </c:pt>
                <c:pt idx="6">
                  <c:v>381</c:v>
                </c:pt>
                <c:pt idx="9">
                  <c:v>419</c:v>
                </c:pt>
                <c:pt idx="12">
                  <c:v>416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c:v>
                </c:pt>
                <c:pt idx="3">
                  <c:v>13</c:v>
                </c:pt>
                <c:pt idx="6">
                  <c:v>11</c:v>
                </c:pt>
                <c:pt idx="9">
                  <c:v>12</c:v>
                </c:pt>
                <c:pt idx="12">
                  <c:v>37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3374</c:v>
                </c:pt>
                <c:pt idx="3">
                  <c:v>3322</c:v>
                </c:pt>
                <c:pt idx="6">
                  <c:v>3204</c:v>
                </c:pt>
                <c:pt idx="9">
                  <c:v>3059</c:v>
                </c:pt>
                <c:pt idx="12">
                  <c:v>3314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2316648"/>
        <c:axId val="392317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1186</c:v>
                </c:pt>
                <c:pt idx="2">
                  <c:v>#N/A</c:v>
                </c:pt>
                <c:pt idx="3">
                  <c:v>#N/A</c:v>
                </c:pt>
                <c:pt idx="4">
                  <c:v>940</c:v>
                </c:pt>
                <c:pt idx="5">
                  <c:v>#N/A</c:v>
                </c:pt>
                <c:pt idx="6">
                  <c:v>#N/A</c:v>
                </c:pt>
                <c:pt idx="7">
                  <c:v>818</c:v>
                </c:pt>
                <c:pt idx="8">
                  <c:v>#N/A</c:v>
                </c:pt>
                <c:pt idx="9">
                  <c:v>#N/A</c:v>
                </c:pt>
                <c:pt idx="10">
                  <c:v>510</c:v>
                </c:pt>
                <c:pt idx="11">
                  <c:v>#N/A</c:v>
                </c:pt>
                <c:pt idx="12">
                  <c:v>#N/A</c:v>
                </c:pt>
                <c:pt idx="13">
                  <c:v>631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2316648"/>
        <c:axId val="392317432"/>
      </c:lineChart>
      <c:catAx>
        <c:axId val="39231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317432"/>
        <c:crosses val="autoZero"/>
        <c:auto val="1"/>
        <c:lblAlgn val="ctr"/>
        <c:lblOffset val="100"/>
        <c:tickLblSkip val="1"/>
        <c:tickMarkSkip val="1"/>
        <c:noMultiLvlLbl val="0"/>
      </c:catAx>
      <c:valAx>
        <c:axId val="392317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1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{96065E6F-41A8-4786-972E-156730C446E8}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{C7716B2E-A155-4F71-84EA-B40D14ECA7D1}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{925F17C2-2358-4BC9-A518-A7E257CFAD4F}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{44A51CF1-F5C3-4E82-A55A-592B59B834A7}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{AB1657D8-9222-498C-854E-DD87DD3E1BC1}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49.5</c:v>
                </c:pt>
                <c:pt idx="4">
                  <c:v>50.2</c:v>
                </c:pt>
              </c:numCache>
            </c:numRef>
          </c:xVal>
          <c:yVal>
            <c:numRef>
              <c:f>公会計指標分析・財政指標組合せ分析表!$K$51:$O$51</c:f>
              <c:numCache>
                <c:formatCode>#,##0.0;"▲ "#,##0.0</c:formatCode>
                <c:ptCount val="5"/>
                <c:pt idx="3">
                  <c:v>23.9</c:v>
                </c:pt>
                <c:pt idx="4">
                  <c:v>30.1</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{4138761B-B8FB-41B0-9DB8-3B6AA3B41419}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{6979EBA9-E62A-4785-9A53-AA2FA143B727}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{0FE0F642-9563-474A-A0A2-99CC72F9837C}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{327C7A74-C55B-4DD9-80CE-AF8FC0EFC6B0}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{33C0830E-076F-4BD1-A8C6-9D75FB07707D}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8180040"/>
        <c:axId val="471673232"/>
      </c:scatterChart>
      <c:valAx>
        <c:axId val="468180040"/>
        <c:scaling>
          <c:orientation val="minMax"/>
          <c:max val="57.9"/>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673232"/>
        <c:crosses val="autoZero"/>
        <c:crossBetween val="midCat"/>
      </c:valAx>
      <c:valAx>
        <c:axId val="471673232"/>
        <c:scaling>
          <c:orientation val="minMax"/>
          <c:max val="31.200000000000003"/>
          <c:min val="2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8180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{201BF21F-F86E-4883-9353-71B03728DA62}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{73FEB824-E867-4331-A465-2B6ECAFB1C4D}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{5EBCA414-82CC-4A8F-AFB9-4F827FB15942}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{D8F131A7-2843-49F1-9CAF-AF327F05C805}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{3BEF6068-1E98-467F-9A86-6FAEC4CA9853}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7.7</c:v>
                </c:pt>
                <c:pt idx="2">
                  <c:v>7.1</c:v>
                </c:pt>
                <c:pt idx="3">
                  <c:v>6.4</c:v>
                </c:pt>
                <c:pt idx="4">
                  <c:v>6.2</c:v>
                </c:pt>
              </c:numCache>
            </c:numRef>
          </c:xVal>
          <c:yVal>
            <c:numRef>
              <c:f>公会計指標分析・財政指標組合せ分析表!$K$73:$O$73</c:f>
              <c:numCache>
                <c:formatCode>#,##0.0;"▲ "#,##0.0</c:formatCode>
                <c:ptCount val="5"/>
                <c:pt idx="0">
                  <c:v>57.5</c:v>
                </c:pt>
                <c:pt idx="1">
                  <c:v>46.1</c:v>
                </c:pt>
                <c:pt idx="2">
                  <c:v>40.4</c:v>
                </c:pt>
                <c:pt idx="3">
                  <c:v>23.9</c:v>
                </c:pt>
                <c:pt idx="4">
                  <c:v>30.1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{EA32BCB0-C51F-4F64-BCA7-BC6314E5B1A9}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{A3AD26B0-6ADF-4932-BA61-1838215E6629}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{1E33A64D-9070-49C5-B060-476C8CEDD980}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18284735611878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{4CBC6C37-38B2-40BF-8C9F-3C5971B69EFA}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822807716750864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{E5B96FEC-EC3D-46A1-81A8-98364DD77A8A}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1674016"/>
        <c:axId val="471674408"/>
      </c:scatterChart>
      <c:valAx>
        <c:axId val="471674016"/>
        <c:scaling>
          <c:orientation val="minMax"/>
          <c:max val="11.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674408"/>
        <c:crosses val="autoZero"/>
        <c:crossBetween val="midCat"/>
      </c:valAx>
      <c:valAx>
        <c:axId val="471674408"/>
        <c:scaling>
          <c:orientation val="minMax"/>
          <c:max val="6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674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財政力指数については</a:t>
          </a:r>
          <a:r>
            <a:rPr kumimoji="1" lang="en-US" altLang="ja-JP" sz="1400">
              <a:solidFill>
                <a:schemeClr val="dk1"/>
              </a:solidFill>
              <a:effectLst/>
              <a:latin typeface="+mn-lt"/>
              <a:ea typeface="+mn-ea"/>
              <a:cs typeface="+mn-cs"/>
            </a:rPr>
            <a:t>0.43</a:t>
          </a:r>
          <a:r>
            <a:rPr kumimoji="1" lang="ja-JP" altLang="ja-JP" sz="1400">
              <a:solidFill>
                <a:schemeClr val="dk1"/>
              </a:solidFill>
              <a:effectLst/>
              <a:latin typeface="+mn-lt"/>
              <a:ea typeface="+mn-ea"/>
              <a:cs typeface="+mn-cs"/>
            </a:rPr>
            <a:t>となり、平成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年度と比較して</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減少した。町に大きな産業がなく、町民税と固定資産税が主な自主財源であるため、地方交付税及び臨時財政対策債の発行に頼る財源構造は今後も続くと想定する。滞納繰越分の解消に向けた取り組みを強化するとともに、国と基調を合わせた歳出改革を進め、長期的に安定した財政運営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151795</xdr:rowOff>
    </xdr:to>
    <xdr:cxnSp macro="">
      <xdr:nvCxnSpPr>
        <xdr:cNvPr id="69" name="直線コネクタ 68"/>
        <xdr:cNvCxnSpPr/>
      </xdr:nvCxnSpPr>
      <xdr:spPr>
        <a:xfrm>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140305</xdr:rowOff>
    </xdr:to>
    <xdr:cxnSp macro="">
      <xdr:nvCxnSpPr>
        <xdr:cNvPr id="72" name="直線コネクタ 71"/>
        <xdr:cNvCxnSpPr/>
      </xdr:nvCxnSpPr>
      <xdr:spPr>
        <a:xfrm>
          <a:off x="3225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117324</xdr:rowOff>
    </xdr:to>
    <xdr:cxnSp macro="">
      <xdr:nvCxnSpPr>
        <xdr:cNvPr id="75" name="直線コネクタ 74"/>
        <xdr:cNvCxnSpPr/>
      </xdr:nvCxnSpPr>
      <xdr:spPr>
        <a:xfrm>
          <a:off x="2336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117324</xdr:rowOff>
    </xdr:to>
    <xdr:cxnSp macro="">
      <xdr:nvCxnSpPr>
        <xdr:cNvPr id="78" name="直線コネクタ 77"/>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117522</xdr:rowOff>
    </xdr:from>
    <xdr:ext cx="762000" cy="259045"/>
    <xdr:sp macro="" textlink="">
      <xdr:nvSpPr>
        <xdr:cNvPr id="89"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29832</xdr:rowOff>
    </xdr:from>
    <xdr:ext cx="736600" cy="259045"/>
    <xdr:sp macro="" textlink="">
      <xdr:nvSpPr>
        <xdr:cNvPr id="91" name="テキスト ボックス 90"/>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3" name="テキスト ボックス 92"/>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経常収支比率については</a:t>
          </a:r>
          <a:r>
            <a:rPr lang="en-US" altLang="ja-JP" sz="1200" b="0" i="0" baseline="0">
              <a:solidFill>
                <a:schemeClr val="dk1"/>
              </a:solidFill>
              <a:effectLst/>
              <a:latin typeface="+mn-lt"/>
              <a:ea typeface="+mn-ea"/>
              <a:cs typeface="+mn-cs"/>
            </a:rPr>
            <a:t>93.2</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年度国勢調査人口を反映して普通交付税が減少したことや、地方財政計画を基づき臨時財政対策債が減少したこと、市場を反映して地方</a:t>
          </a:r>
          <a:r>
            <a:rPr lang="ja-JP" altLang="ja-JP" sz="1200" b="0" i="0" baseline="0">
              <a:solidFill>
                <a:schemeClr val="dk1"/>
              </a:solidFill>
              <a:effectLst/>
              <a:latin typeface="+mn-lt"/>
              <a:ea typeface="+mn-ea"/>
              <a:cs typeface="+mn-cs"/>
            </a:rPr>
            <a:t>消費税交付金</a:t>
          </a:r>
          <a:r>
            <a:rPr lang="ja-JP" altLang="en-US" sz="1200" b="0" i="0" baseline="0">
              <a:solidFill>
                <a:schemeClr val="dk1"/>
              </a:solidFill>
              <a:effectLst/>
              <a:latin typeface="+mn-lt"/>
              <a:ea typeface="+mn-ea"/>
              <a:cs typeface="+mn-cs"/>
            </a:rPr>
            <a:t>が減少したことで</a:t>
          </a:r>
          <a:r>
            <a:rPr lang="ja-JP" altLang="ja-JP" sz="1200" b="0" i="0" baseline="0">
              <a:solidFill>
                <a:schemeClr val="dk1"/>
              </a:solidFill>
              <a:effectLst/>
              <a:latin typeface="+mn-lt"/>
              <a:ea typeface="+mn-ea"/>
              <a:cs typeface="+mn-cs"/>
            </a:rPr>
            <a:t>分母である経常一般財源が</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したことが</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の主要因である。分子である経常経費充当一般財源においても、ふるさと寄附への返礼に係る経費や</a:t>
          </a:r>
          <a:r>
            <a:rPr lang="ja-JP" altLang="en-US" sz="1200" b="0" i="0" baseline="0">
              <a:solidFill>
                <a:schemeClr val="dk1"/>
              </a:solidFill>
              <a:effectLst/>
              <a:latin typeface="+mn-lt"/>
              <a:ea typeface="+mn-ea"/>
              <a:cs typeface="+mn-cs"/>
            </a:rPr>
            <a:t>臨時職員賃金が</a:t>
          </a:r>
          <a:r>
            <a:rPr lang="ja-JP" altLang="ja-JP" sz="1200" b="0" i="0" baseline="0">
              <a:solidFill>
                <a:schemeClr val="dk1"/>
              </a:solidFill>
              <a:effectLst/>
              <a:latin typeface="+mn-lt"/>
              <a:ea typeface="+mn-ea"/>
              <a:cs typeface="+mn-cs"/>
            </a:rPr>
            <a:t>増加している</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国と基調を合わせた歳出改革に取り組み、効率的な行財政運営に努める。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40852</xdr:rowOff>
    </xdr:from>
    <xdr:to>
      <xdr:col>7</xdr:col>
      <xdr:colOff>152400</xdr:colOff>
      <xdr:row>66</xdr:row>
      <xdr:rowOff>10160</xdr:rowOff>
    </xdr:to>
    <xdr:cxnSp macro="">
      <xdr:nvCxnSpPr>
        <xdr:cNvPr id="132" name="直線コネクタ 131"/>
        <xdr:cNvCxnSpPr/>
      </xdr:nvCxnSpPr>
      <xdr:spPr>
        <a:xfrm>
          <a:off x="4114800" y="1118510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40852</xdr:rowOff>
    </xdr:from>
    <xdr:to>
      <xdr:col>6</xdr:col>
      <xdr:colOff>0</xdr:colOff>
      <xdr:row>65</xdr:row>
      <xdr:rowOff>161502</xdr:rowOff>
    </xdr:to>
    <xdr:cxnSp macro="">
      <xdr:nvCxnSpPr>
        <xdr:cNvPr id="135" name="直線コネクタ 134"/>
        <xdr:cNvCxnSpPr/>
      </xdr:nvCxnSpPr>
      <xdr:spPr>
        <a:xfrm flipV="1">
          <a:off x="3225800" y="111851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48895</xdr:rowOff>
    </xdr:from>
    <xdr:to>
      <xdr:col>4</xdr:col>
      <xdr:colOff>482600</xdr:colOff>
      <xdr:row>65</xdr:row>
      <xdr:rowOff>161502</xdr:rowOff>
    </xdr:to>
    <xdr:cxnSp macro="">
      <xdr:nvCxnSpPr>
        <xdr:cNvPr id="138" name="直線コネクタ 137"/>
        <xdr:cNvCxnSpPr/>
      </xdr:nvCxnSpPr>
      <xdr:spPr>
        <a:xfrm>
          <a:off x="2336800" y="1119314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65</xdr:row>
      <xdr:rowOff>48895</xdr:rowOff>
    </xdr:to>
    <xdr:cxnSp macro="">
      <xdr:nvCxnSpPr>
        <xdr:cNvPr id="141" name="直線コネクタ 140"/>
        <xdr:cNvCxnSpPr/>
      </xdr:nvCxnSpPr>
      <xdr:spPr>
        <a:xfrm>
          <a:off x="1447800" y="111408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130810</xdr:rowOff>
    </xdr:from>
    <xdr:to>
      <xdr:col>7</xdr:col>
      <xdr:colOff>203200</xdr:colOff>
      <xdr:row>66</xdr:row>
      <xdr:rowOff>60960</xdr:rowOff>
    </xdr:to>
    <xdr:sp macro="" textlink="">
      <xdr:nvSpPr>
        <xdr:cNvPr id="151" name="円/楕円 150"/>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102887</xdr:rowOff>
    </xdr:from>
    <xdr:ext cx="762000" cy="259045"/>
    <xdr:sp macro="" textlink="">
      <xdr:nvSpPr>
        <xdr:cNvPr id="152"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161502</xdr:rowOff>
    </xdr:from>
    <xdr:to>
      <xdr:col>6</xdr:col>
      <xdr:colOff>50800</xdr:colOff>
      <xdr:row>65</xdr:row>
      <xdr:rowOff>91652</xdr:rowOff>
    </xdr:to>
    <xdr:sp macro="" textlink="">
      <xdr:nvSpPr>
        <xdr:cNvPr id="153" name="円/楕円 152"/>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76429</xdr:rowOff>
    </xdr:from>
    <xdr:ext cx="736600" cy="259045"/>
    <xdr:sp macro="" textlink="">
      <xdr:nvSpPr>
        <xdr:cNvPr id="154" name="テキスト ボックス 153"/>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110702</xdr:rowOff>
    </xdr:from>
    <xdr:to>
      <xdr:col>4</xdr:col>
      <xdr:colOff>533400</xdr:colOff>
      <xdr:row>66</xdr:row>
      <xdr:rowOff>40852</xdr:rowOff>
    </xdr:to>
    <xdr:sp macro="" textlink="">
      <xdr:nvSpPr>
        <xdr:cNvPr id="155" name="円/楕円 154"/>
        <xdr:cNvSpPr/>
      </xdr:nvSpPr>
      <xdr:spPr>
        <a:xfrm>
          <a:off x="3175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25629</xdr:rowOff>
    </xdr:from>
    <xdr:ext cx="762000" cy="259045"/>
    <xdr:sp macro="" textlink="">
      <xdr:nvSpPr>
        <xdr:cNvPr id="156" name="テキスト ボックス 155"/>
        <xdr:cNvSpPr txBox="1"/>
      </xdr:nvSpPr>
      <xdr:spPr>
        <a:xfrm>
          <a:off x="2844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169545</xdr:rowOff>
    </xdr:from>
    <xdr:to>
      <xdr:col>3</xdr:col>
      <xdr:colOff>330200</xdr:colOff>
      <xdr:row>65</xdr:row>
      <xdr:rowOff>99695</xdr:rowOff>
    </xdr:to>
    <xdr:sp macro="" textlink="">
      <xdr:nvSpPr>
        <xdr:cNvPr id="157" name="円/楕円 156"/>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58" name="テキスト ボックス 157"/>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117263</xdr:rowOff>
    </xdr:from>
    <xdr:to>
      <xdr:col>2</xdr:col>
      <xdr:colOff>127000</xdr:colOff>
      <xdr:row>65</xdr:row>
      <xdr:rowOff>47413</xdr:rowOff>
    </xdr:to>
    <xdr:sp macro="" textlink="">
      <xdr:nvSpPr>
        <xdr:cNvPr id="159" name="円/楕円 158"/>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32190</xdr:rowOff>
    </xdr:from>
    <xdr:ext cx="762000" cy="259045"/>
    <xdr:sp macro="" textlink="">
      <xdr:nvSpPr>
        <xdr:cNvPr id="160" name="テキスト ボックス 159"/>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[202,142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人口</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人当たり人件費・物件費等決算額については</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2,142</a:t>
          </a:r>
          <a:r>
            <a:rPr lang="ja-JP" altLang="ja-JP" sz="1200" b="0" i="0" baseline="0">
              <a:solidFill>
                <a:schemeClr val="dk1"/>
              </a:solidFill>
              <a:effectLst/>
              <a:latin typeface="+mn-lt"/>
              <a:ea typeface="+mn-ea"/>
              <a:cs typeface="+mn-cs"/>
            </a:rPr>
            <a:t>円となり、平成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1,433</a:t>
          </a:r>
          <a:r>
            <a:rPr lang="ja-JP" altLang="ja-JP" sz="1200" b="0" i="0" baseline="0">
              <a:solidFill>
                <a:schemeClr val="dk1"/>
              </a:solidFill>
              <a:effectLst/>
              <a:latin typeface="+mn-lt"/>
              <a:ea typeface="+mn-ea"/>
              <a:cs typeface="+mn-cs"/>
            </a:rPr>
            <a:t>円増加した。類似団体平均と比較して</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379</a:t>
          </a:r>
          <a:r>
            <a:rPr lang="ja-JP" altLang="ja-JP" sz="1200" b="0" i="0" baseline="0">
              <a:solidFill>
                <a:schemeClr val="dk1"/>
              </a:solidFill>
              <a:effectLst/>
              <a:latin typeface="+mn-lt"/>
              <a:ea typeface="+mn-ea"/>
              <a:cs typeface="+mn-cs"/>
            </a:rPr>
            <a:t>円下回っているのは、消防業務を一部事務組合で行っていることが主要因である。直近</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では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a:t>
          </a:r>
          <a:r>
            <a:rPr lang="ja-JP" altLang="en-US" sz="1200" b="0" i="0" baseline="0">
              <a:solidFill>
                <a:schemeClr val="dk1"/>
              </a:solidFill>
              <a:effectLst/>
              <a:latin typeface="+mn-lt"/>
              <a:ea typeface="+mn-ea"/>
              <a:cs typeface="+mn-cs"/>
            </a:rPr>
            <a:t>の増加、臨時職員の増員に伴う賃金の増加</a:t>
          </a:r>
          <a:r>
            <a:rPr lang="ja-JP" altLang="ja-JP" sz="1200" b="0" i="0" baseline="0">
              <a:solidFill>
                <a:schemeClr val="dk1"/>
              </a:solidFill>
              <a:effectLst/>
              <a:latin typeface="+mn-lt"/>
              <a:ea typeface="+mn-ea"/>
              <a:cs typeface="+mn-cs"/>
            </a:rPr>
            <a:t>があるためである。無駄を排除し簡素で効率的な事業実施に努めていく。</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106569</xdr:rowOff>
    </xdr:from>
    <xdr:to>
      <xdr:col>7</xdr:col>
      <xdr:colOff>152400</xdr:colOff>
      <xdr:row>82</xdr:row>
      <xdr:rowOff>152547</xdr:rowOff>
    </xdr:to>
    <xdr:cxnSp macro="">
      <xdr:nvCxnSpPr>
        <xdr:cNvPr id="195" name="直線コネクタ 194"/>
        <xdr:cNvCxnSpPr/>
      </xdr:nvCxnSpPr>
      <xdr:spPr>
        <a:xfrm>
          <a:off x="4114800" y="14165469"/>
          <a:ext cx="838200" cy="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66114</xdr:rowOff>
    </xdr:from>
    <xdr:to>
      <xdr:col>6</xdr:col>
      <xdr:colOff>0</xdr:colOff>
      <xdr:row>82</xdr:row>
      <xdr:rowOff>106569</xdr:rowOff>
    </xdr:to>
    <xdr:cxnSp macro="">
      <xdr:nvCxnSpPr>
        <xdr:cNvPr id="198" name="直線コネクタ 197"/>
        <xdr:cNvCxnSpPr/>
      </xdr:nvCxnSpPr>
      <xdr:spPr>
        <a:xfrm>
          <a:off x="3225800" y="14125014"/>
          <a:ext cx="8890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20741</xdr:rowOff>
    </xdr:from>
    <xdr:to>
      <xdr:col>4</xdr:col>
      <xdr:colOff>482600</xdr:colOff>
      <xdr:row>82</xdr:row>
      <xdr:rowOff>66114</xdr:rowOff>
    </xdr:to>
    <xdr:cxnSp macro="">
      <xdr:nvCxnSpPr>
        <xdr:cNvPr id="201" name="直線コネクタ 200"/>
        <xdr:cNvCxnSpPr/>
      </xdr:nvCxnSpPr>
      <xdr:spPr>
        <a:xfrm>
          <a:off x="2336800" y="14079641"/>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20017</xdr:rowOff>
    </xdr:from>
    <xdr:to>
      <xdr:col>3</xdr:col>
      <xdr:colOff>279400</xdr:colOff>
      <xdr:row>82</xdr:row>
      <xdr:rowOff>20741</xdr:rowOff>
    </xdr:to>
    <xdr:cxnSp macro="">
      <xdr:nvCxnSpPr>
        <xdr:cNvPr id="204" name="直線コネクタ 203"/>
        <xdr:cNvCxnSpPr/>
      </xdr:nvCxnSpPr>
      <xdr:spPr>
        <a:xfrm>
          <a:off x="1447800" y="1407891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101747</xdr:rowOff>
    </xdr:from>
    <xdr:to>
      <xdr:col>7</xdr:col>
      <xdr:colOff>203200</xdr:colOff>
      <xdr:row>83</xdr:row>
      <xdr:rowOff>31897</xdr:rowOff>
    </xdr:to>
    <xdr:sp macro="" textlink="">
      <xdr:nvSpPr>
        <xdr:cNvPr id="214" name="円/楕円 213"/>
        <xdr:cNvSpPr/>
      </xdr:nvSpPr>
      <xdr:spPr>
        <a:xfrm>
          <a:off x="4902200" y="141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118274</xdr:rowOff>
    </xdr:from>
    <xdr:ext cx="762000" cy="259045"/>
    <xdr:sp macro="" textlink="">
      <xdr:nvSpPr>
        <xdr:cNvPr id="215" name="人件費・物件費等の状況該当値テキスト"/>
        <xdr:cNvSpPr txBox="1"/>
      </xdr:nvSpPr>
      <xdr:spPr>
        <a:xfrm>
          <a:off x="5041900" y="1400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202,142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55769</xdr:rowOff>
    </xdr:from>
    <xdr:to>
      <xdr:col>6</xdr:col>
      <xdr:colOff>50800</xdr:colOff>
      <xdr:row>82</xdr:row>
      <xdr:rowOff>157369</xdr:rowOff>
    </xdr:to>
    <xdr:sp macro="" textlink="">
      <xdr:nvSpPr>
        <xdr:cNvPr id="216" name="円/楕円 215"/>
        <xdr:cNvSpPr/>
      </xdr:nvSpPr>
      <xdr:spPr>
        <a:xfrm>
          <a:off x="40640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167546</xdr:rowOff>
    </xdr:from>
    <xdr:ext cx="736600" cy="259045"/>
    <xdr:sp macro="" textlink="">
      <xdr:nvSpPr>
        <xdr:cNvPr id="217" name="テキスト ボックス 216"/>
        <xdr:cNvSpPr txBox="1"/>
      </xdr:nvSpPr>
      <xdr:spPr>
        <a:xfrm>
          <a:off x="3733800" y="1388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15314</xdr:rowOff>
    </xdr:from>
    <xdr:to>
      <xdr:col>4</xdr:col>
      <xdr:colOff>533400</xdr:colOff>
      <xdr:row>82</xdr:row>
      <xdr:rowOff>116914</xdr:rowOff>
    </xdr:to>
    <xdr:sp macro="" textlink="">
      <xdr:nvSpPr>
        <xdr:cNvPr id="218" name="円/楕円 217"/>
        <xdr:cNvSpPr/>
      </xdr:nvSpPr>
      <xdr:spPr>
        <a:xfrm>
          <a:off x="3175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127091</xdr:rowOff>
    </xdr:from>
    <xdr:ext cx="762000" cy="259045"/>
    <xdr:sp macro="" textlink="">
      <xdr:nvSpPr>
        <xdr:cNvPr id="219" name="テキスト ボックス 218"/>
        <xdr:cNvSpPr txBox="1"/>
      </xdr:nvSpPr>
      <xdr:spPr>
        <a:xfrm>
          <a:off x="2844800" y="138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141391</xdr:rowOff>
    </xdr:from>
    <xdr:to>
      <xdr:col>3</xdr:col>
      <xdr:colOff>330200</xdr:colOff>
      <xdr:row>82</xdr:row>
      <xdr:rowOff>71541</xdr:rowOff>
    </xdr:to>
    <xdr:sp macro="" textlink="">
      <xdr:nvSpPr>
        <xdr:cNvPr id="220" name="円/楕円 219"/>
        <xdr:cNvSpPr/>
      </xdr:nvSpPr>
      <xdr:spPr>
        <a:xfrm>
          <a:off x="2286000" y="140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81718</xdr:rowOff>
    </xdr:from>
    <xdr:ext cx="762000" cy="259045"/>
    <xdr:sp macro="" textlink="">
      <xdr:nvSpPr>
        <xdr:cNvPr id="221" name="テキスト ボックス 220"/>
        <xdr:cNvSpPr txBox="1"/>
      </xdr:nvSpPr>
      <xdr:spPr>
        <a:xfrm>
          <a:off x="1955800" y="137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140667</xdr:rowOff>
    </xdr:from>
    <xdr:to>
      <xdr:col>2</xdr:col>
      <xdr:colOff>127000</xdr:colOff>
      <xdr:row>82</xdr:row>
      <xdr:rowOff>70817</xdr:rowOff>
    </xdr:to>
    <xdr:sp macro="" textlink="">
      <xdr:nvSpPr>
        <xdr:cNvPr id="222" name="円/楕円 221"/>
        <xdr:cNvSpPr/>
      </xdr:nvSpPr>
      <xdr:spPr>
        <a:xfrm>
          <a:off x="1397000" y="140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80994</xdr:rowOff>
    </xdr:from>
    <xdr:ext cx="762000" cy="259045"/>
    <xdr:sp macro="" textlink="">
      <xdr:nvSpPr>
        <xdr:cNvPr id="223" name="テキスト ボックス 222"/>
        <xdr:cNvSpPr txBox="1"/>
      </xdr:nvSpPr>
      <xdr:spPr>
        <a:xfrm>
          <a:off x="1066800" y="137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ラスパイレス指数については</a:t>
          </a:r>
          <a:r>
            <a:rPr lang="en-US" altLang="ja-JP" sz="1200" b="0" i="0" baseline="0">
              <a:solidFill>
                <a:schemeClr val="dk1"/>
              </a:solidFill>
              <a:effectLst/>
              <a:latin typeface="+mn-lt"/>
              <a:ea typeface="+mn-ea"/>
              <a:cs typeface="+mn-cs"/>
            </a:rPr>
            <a:t>96.3</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ポイント上昇した。職員構成の変動や現給保障制度の影響によるものである。</a:t>
          </a:r>
          <a:endParaRPr lang="ja-JP" altLang="ja-JP" sz="1200">
            <a:effectLst/>
          </a:endParaRPr>
        </a:p>
        <a:p>
          <a:pPr rtl="0"/>
          <a:r>
            <a:rPr lang="ja-JP" altLang="ja-JP" sz="1200" b="0" i="0" baseline="0">
              <a:solidFill>
                <a:schemeClr val="dk1"/>
              </a:solidFill>
              <a:effectLst/>
              <a:latin typeface="+mn-lt"/>
              <a:ea typeface="+mn-ea"/>
              <a:cs typeface="+mn-cs"/>
            </a:rPr>
            <a:t>　町にとって適正でかつ住民の理解が得られる給与水準の維持に努めていく。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136313</xdr:rowOff>
    </xdr:to>
    <xdr:cxnSp macro="">
      <xdr:nvCxnSpPr>
        <xdr:cNvPr id="257" name="直線コネクタ 256"/>
        <xdr:cNvCxnSpPr/>
      </xdr:nvCxnSpPr>
      <xdr:spPr>
        <a:xfrm>
          <a:off x="16179800" y="14556739"/>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154939</xdr:rowOff>
    </xdr:to>
    <xdr:cxnSp macro="">
      <xdr:nvCxnSpPr>
        <xdr:cNvPr id="260" name="直線コネクタ 259"/>
        <xdr:cNvCxnSpPr/>
      </xdr:nvCxnSpPr>
      <xdr:spPr>
        <a:xfrm>
          <a:off x="15290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85</xdr:row>
      <xdr:rowOff>15663</xdr:rowOff>
    </xdr:to>
    <xdr:cxnSp macro="">
      <xdr:nvCxnSpPr>
        <xdr:cNvPr id="263" name="直線コネクタ 262"/>
        <xdr:cNvCxnSpPr/>
      </xdr:nvCxnSpPr>
      <xdr:spPr>
        <a:xfrm flipV="1">
          <a:off x="14401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88</xdr:row>
      <xdr:rowOff>24130</xdr:rowOff>
    </xdr:to>
    <xdr:cxnSp macro="">
      <xdr:nvCxnSpPr>
        <xdr:cNvPr id="266" name="直線コネクタ 265"/>
        <xdr:cNvCxnSpPr/>
      </xdr:nvCxnSpPr>
      <xdr:spPr>
        <a:xfrm flipV="1">
          <a:off x="13512800" y="1458891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6" name="円/楕円 275"/>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7"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8" name="円/楕円 277"/>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9" name="テキスト ボックス 278"/>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0" name="円/楕円 279"/>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1" name="テキスト ボックス 280"/>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136313</xdr:rowOff>
    </xdr:from>
    <xdr:to>
      <xdr:col>21</xdr:col>
      <xdr:colOff>50800</xdr:colOff>
      <xdr:row>85</xdr:row>
      <xdr:rowOff>66463</xdr:rowOff>
    </xdr:to>
    <xdr:sp macro="" textlink="">
      <xdr:nvSpPr>
        <xdr:cNvPr id="282" name="円/楕円 281"/>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83" name="テキスト ボックス 282"/>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4" name="円/楕円 283"/>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5" name="テキスト ボックス 284"/>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人口千人当たり職員数は</a:t>
          </a:r>
          <a:r>
            <a:rPr lang="en-US" altLang="ja-JP" sz="1200" b="0" i="0" baseline="0">
              <a:solidFill>
                <a:schemeClr val="dk1"/>
              </a:solidFill>
              <a:effectLst/>
              <a:latin typeface="+mn-lt"/>
              <a:ea typeface="+mn-ea"/>
              <a:cs typeface="+mn-cs"/>
            </a:rPr>
            <a:t>11.02</a:t>
          </a:r>
          <a:r>
            <a:rPr lang="ja-JP" altLang="ja-JP" sz="1200" b="0" i="0" baseline="0">
              <a:solidFill>
                <a:schemeClr val="dk1"/>
              </a:solidFill>
              <a:effectLst/>
              <a:latin typeface="+mn-lt"/>
              <a:ea typeface="+mn-ea"/>
              <a:cs typeface="+mn-cs"/>
            </a:rPr>
            <a:t>人となり、平成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0.02</a:t>
          </a:r>
          <a:r>
            <a:rPr lang="ja-JP" altLang="ja-JP" sz="1200" b="0" i="0" baseline="0">
              <a:solidFill>
                <a:schemeClr val="dk1"/>
              </a:solidFill>
              <a:effectLst/>
              <a:latin typeface="+mn-lt"/>
              <a:ea typeface="+mn-ea"/>
              <a:cs typeface="+mn-cs"/>
            </a:rPr>
            <a:t>人</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した。類似団体平均と比較すると</a:t>
          </a:r>
          <a:r>
            <a:rPr lang="en-US" altLang="ja-JP" sz="1200" b="0" i="0" baseline="0">
              <a:solidFill>
                <a:schemeClr val="dk1"/>
              </a:solidFill>
              <a:effectLst/>
              <a:latin typeface="+mn-lt"/>
              <a:ea typeface="+mn-ea"/>
              <a:cs typeface="+mn-cs"/>
            </a:rPr>
            <a:t>2.42</a:t>
          </a:r>
          <a:r>
            <a:rPr lang="ja-JP" altLang="ja-JP" sz="1200" b="0" i="0" baseline="0">
              <a:solidFill>
                <a:schemeClr val="dk1"/>
              </a:solidFill>
              <a:effectLst/>
              <a:latin typeface="+mn-lt"/>
              <a:ea typeface="+mn-ea"/>
              <a:cs typeface="+mn-cs"/>
            </a:rPr>
            <a:t>人下回っている。</a:t>
          </a:r>
          <a:endParaRPr lang="ja-JP" altLang="ja-JP" sz="1200">
            <a:effectLst/>
          </a:endParaRPr>
        </a:p>
        <a:p>
          <a:pPr rtl="0"/>
          <a:r>
            <a:rPr lang="ja-JP" altLang="ja-JP" sz="1200" b="0" i="0" baseline="0">
              <a:solidFill>
                <a:schemeClr val="dk1"/>
              </a:solidFill>
              <a:effectLst/>
              <a:latin typeface="+mn-lt"/>
              <a:ea typeface="+mn-ea"/>
              <a:cs typeface="+mn-cs"/>
            </a:rPr>
            <a:t>　これまでは退職職員の不補充などにより人員の削減を行ってきたが、平成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年度を初年度として新たに策定された定員適正化計画では、より適正な職員配置の観点から</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年間で</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名の増員が計画されているため、人口の減少要因を除けば当数値は今後増加傾向にあると見込んでいる。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16425</xdr:rowOff>
    </xdr:from>
    <xdr:to>
      <xdr:col>24</xdr:col>
      <xdr:colOff>558800</xdr:colOff>
      <xdr:row>61</xdr:row>
      <xdr:rowOff>18034</xdr:rowOff>
    </xdr:to>
    <xdr:cxnSp macro="">
      <xdr:nvCxnSpPr>
        <xdr:cNvPr id="320" name="直線コネクタ 319"/>
        <xdr:cNvCxnSpPr/>
      </xdr:nvCxnSpPr>
      <xdr:spPr>
        <a:xfrm flipV="1">
          <a:off x="16179800" y="10474875"/>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10795</xdr:rowOff>
    </xdr:from>
    <xdr:to>
      <xdr:col>23</xdr:col>
      <xdr:colOff>406400</xdr:colOff>
      <xdr:row>61</xdr:row>
      <xdr:rowOff>18034</xdr:rowOff>
    </xdr:to>
    <xdr:cxnSp macro="">
      <xdr:nvCxnSpPr>
        <xdr:cNvPr id="323" name="直線コネクタ 322"/>
        <xdr:cNvCxnSpPr/>
      </xdr:nvCxnSpPr>
      <xdr:spPr>
        <a:xfrm>
          <a:off x="15290800" y="1046924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169376</xdr:rowOff>
    </xdr:from>
    <xdr:to>
      <xdr:col>22</xdr:col>
      <xdr:colOff>203200</xdr:colOff>
      <xdr:row>61</xdr:row>
      <xdr:rowOff>10795</xdr:rowOff>
    </xdr:to>
    <xdr:cxnSp macro="">
      <xdr:nvCxnSpPr>
        <xdr:cNvPr id="326" name="直線コネクタ 325"/>
        <xdr:cNvCxnSpPr/>
      </xdr:nvCxnSpPr>
      <xdr:spPr>
        <a:xfrm>
          <a:off x="14401800" y="1045637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169376</xdr:rowOff>
    </xdr:from>
    <xdr:to>
      <xdr:col>21</xdr:col>
      <xdr:colOff>0</xdr:colOff>
      <xdr:row>61</xdr:row>
      <xdr:rowOff>19643</xdr:rowOff>
    </xdr:to>
    <xdr:cxnSp macro="">
      <xdr:nvCxnSpPr>
        <xdr:cNvPr id="329" name="直線コネクタ 328"/>
        <xdr:cNvCxnSpPr/>
      </xdr:nvCxnSpPr>
      <xdr:spPr>
        <a:xfrm flipV="1">
          <a:off x="13512800" y="1045637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137075</xdr:rowOff>
    </xdr:from>
    <xdr:to>
      <xdr:col>24</xdr:col>
      <xdr:colOff>609600</xdr:colOff>
      <xdr:row>61</xdr:row>
      <xdr:rowOff>67225</xdr:rowOff>
    </xdr:to>
    <xdr:sp macro="" textlink="">
      <xdr:nvSpPr>
        <xdr:cNvPr id="339" name="円/楕円 338"/>
        <xdr:cNvSpPr/>
      </xdr:nvSpPr>
      <xdr:spPr>
        <a:xfrm>
          <a:off x="169672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153602</xdr:rowOff>
    </xdr:from>
    <xdr:ext cx="762000" cy="259045"/>
    <xdr:sp macro="" textlink="">
      <xdr:nvSpPr>
        <xdr:cNvPr id="340" name="定員管理の状況該当値テキスト"/>
        <xdr:cNvSpPr txBox="1"/>
      </xdr:nvSpPr>
      <xdr:spPr>
        <a:xfrm>
          <a:off x="17106900" y="102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138684</xdr:rowOff>
    </xdr:from>
    <xdr:to>
      <xdr:col>23</xdr:col>
      <xdr:colOff>457200</xdr:colOff>
      <xdr:row>61</xdr:row>
      <xdr:rowOff>68834</xdr:rowOff>
    </xdr:to>
    <xdr:sp macro="" textlink="">
      <xdr:nvSpPr>
        <xdr:cNvPr id="341" name="円/楕円 340"/>
        <xdr:cNvSpPr/>
      </xdr:nvSpPr>
      <xdr:spPr>
        <a:xfrm>
          <a:off x="16129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79011</xdr:rowOff>
    </xdr:from>
    <xdr:ext cx="736600" cy="259045"/>
    <xdr:sp macro="" textlink="">
      <xdr:nvSpPr>
        <xdr:cNvPr id="342" name="テキスト ボックス 341"/>
        <xdr:cNvSpPr txBox="1"/>
      </xdr:nvSpPr>
      <xdr:spPr>
        <a:xfrm>
          <a:off x="15798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43" name="円/楕円 342"/>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4" name="テキスト ボックス 343"/>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118576</xdr:rowOff>
    </xdr:from>
    <xdr:to>
      <xdr:col>21</xdr:col>
      <xdr:colOff>50800</xdr:colOff>
      <xdr:row>61</xdr:row>
      <xdr:rowOff>48726</xdr:rowOff>
    </xdr:to>
    <xdr:sp macro="" textlink="">
      <xdr:nvSpPr>
        <xdr:cNvPr id="345" name="円/楕円 344"/>
        <xdr:cNvSpPr/>
      </xdr:nvSpPr>
      <xdr:spPr>
        <a:xfrm>
          <a:off x="143510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58903</xdr:rowOff>
    </xdr:from>
    <xdr:ext cx="762000" cy="259045"/>
    <xdr:sp macro="" textlink="">
      <xdr:nvSpPr>
        <xdr:cNvPr id="346" name="テキスト ボックス 345"/>
        <xdr:cNvSpPr txBox="1"/>
      </xdr:nvSpPr>
      <xdr:spPr>
        <a:xfrm>
          <a:off x="14020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140293</xdr:rowOff>
    </xdr:from>
    <xdr:to>
      <xdr:col>19</xdr:col>
      <xdr:colOff>533400</xdr:colOff>
      <xdr:row>61</xdr:row>
      <xdr:rowOff>70443</xdr:rowOff>
    </xdr:to>
    <xdr:sp macro="" textlink="">
      <xdr:nvSpPr>
        <xdr:cNvPr id="347" name="円/楕円 346"/>
        <xdr:cNvSpPr/>
      </xdr:nvSpPr>
      <xdr:spPr>
        <a:xfrm>
          <a:off x="134620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80620</xdr:rowOff>
    </xdr:from>
    <xdr:ext cx="762000" cy="259045"/>
    <xdr:sp macro="" textlink="">
      <xdr:nvSpPr>
        <xdr:cNvPr id="348" name="テキスト ボックス 347"/>
        <xdr:cNvSpPr txBox="1"/>
      </xdr:nvSpPr>
      <xdr:spPr>
        <a:xfrm>
          <a:off x="13131800" y="1019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実質公債費比率については</a:t>
          </a:r>
          <a:r>
            <a:rPr lang="en-US" altLang="ja-JP" sz="1200" b="0" i="0" baseline="0">
              <a:solidFill>
                <a:schemeClr val="dk1"/>
              </a:solidFill>
              <a:effectLst/>
              <a:latin typeface="+mn-lt"/>
              <a:ea typeface="+mn-ea"/>
              <a:cs typeface="+mn-cs"/>
            </a:rPr>
            <a:t>6.2</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0.2</a:t>
          </a:r>
          <a:r>
            <a:rPr lang="ja-JP" altLang="ja-JP" sz="1200" b="0" i="0" baseline="0">
              <a:solidFill>
                <a:schemeClr val="dk1"/>
              </a:solidFill>
              <a:effectLst/>
              <a:latin typeface="+mn-lt"/>
              <a:ea typeface="+mn-ea"/>
              <a:cs typeface="+mn-cs"/>
            </a:rPr>
            <a:t>ポイント改善した。</a:t>
          </a:r>
          <a:r>
            <a:rPr lang="ja-JP" altLang="en-US" sz="1200" b="0" i="0" baseline="0">
              <a:solidFill>
                <a:schemeClr val="dk1"/>
              </a:solidFill>
              <a:effectLst/>
              <a:latin typeface="+mn-lt"/>
              <a:ea typeface="+mn-ea"/>
              <a:cs typeface="+mn-cs"/>
            </a:rPr>
            <a:t>一部事務組合への公債費相当負担金が減少したためである。</a:t>
          </a:r>
          <a:r>
            <a:rPr lang="ja-JP" altLang="ja-JP" sz="1200" b="0" i="0" baseline="0">
              <a:solidFill>
                <a:schemeClr val="dk1"/>
              </a:solidFill>
              <a:effectLst/>
              <a:latin typeface="+mn-lt"/>
              <a:ea typeface="+mn-ea"/>
              <a:cs typeface="+mn-cs"/>
            </a:rPr>
            <a:t>直近</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か年の傾向として、公債費のうち臨時財政対策債の割合が増加していることに伴い、公債費に係る基準財政需要額が増加しているため、指数は改善の傾向にある。平成</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年度決算</a:t>
          </a:r>
          <a:r>
            <a:rPr lang="ja-JP" altLang="en-US" sz="1200" b="0" i="0" baseline="0">
              <a:solidFill>
                <a:schemeClr val="dk1"/>
              </a:solidFill>
              <a:effectLst/>
              <a:latin typeface="+mn-lt"/>
              <a:ea typeface="+mn-ea"/>
              <a:cs typeface="+mn-cs"/>
            </a:rPr>
            <a:t>でも</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4</a:t>
          </a:r>
          <a:r>
            <a:rPr lang="ja-JP" altLang="en-US" sz="1200" b="0" i="0" baseline="0">
              <a:solidFill>
                <a:schemeClr val="dk1"/>
              </a:solidFill>
              <a:effectLst/>
              <a:latin typeface="+mn-lt"/>
              <a:ea typeface="+mn-ea"/>
              <a:cs typeface="+mn-cs"/>
            </a:rPr>
            <a:t>年度に借り入れた庁舎建設事業債の償還終了により数値は改善する見込みであるが、平成</a:t>
          </a:r>
          <a:r>
            <a:rPr lang="en-US" altLang="ja-JP" sz="1200" b="0" i="0" baseline="0">
              <a:solidFill>
                <a:schemeClr val="dk1"/>
              </a:solidFill>
              <a:effectLst/>
              <a:latin typeface="+mn-lt"/>
              <a:ea typeface="+mn-ea"/>
              <a:cs typeface="+mn-cs"/>
            </a:rPr>
            <a:t>30</a:t>
          </a:r>
          <a:r>
            <a:rPr lang="ja-JP" altLang="en-US" sz="1200" b="0" i="0" baseline="0">
              <a:solidFill>
                <a:schemeClr val="dk1"/>
              </a:solidFill>
              <a:effectLst/>
              <a:latin typeface="+mn-lt"/>
              <a:ea typeface="+mn-ea"/>
              <a:cs typeface="+mn-cs"/>
            </a:rPr>
            <a:t>年度、</a:t>
          </a:r>
          <a:r>
            <a:rPr lang="en-US" altLang="ja-JP" sz="1200" b="0" i="0" baseline="0">
              <a:solidFill>
                <a:schemeClr val="dk1"/>
              </a:solidFill>
              <a:effectLst/>
              <a:latin typeface="+mn-lt"/>
              <a:ea typeface="+mn-ea"/>
              <a:cs typeface="+mn-cs"/>
            </a:rPr>
            <a:t>31</a:t>
          </a:r>
          <a:r>
            <a:rPr lang="ja-JP" altLang="en-US" sz="1200" b="0" i="0" baseline="0">
              <a:solidFill>
                <a:schemeClr val="dk1"/>
              </a:solidFill>
              <a:effectLst/>
              <a:latin typeface="+mn-lt"/>
              <a:ea typeface="+mn-ea"/>
              <a:cs typeface="+mn-cs"/>
            </a:rPr>
            <a:t>年度で実施する防災対策、そのほかに平成</a:t>
          </a:r>
          <a:r>
            <a:rPr lang="en-US" altLang="ja-JP" sz="1200" b="0" i="0" baseline="0">
              <a:solidFill>
                <a:schemeClr val="dk1"/>
              </a:solidFill>
              <a:effectLst/>
              <a:latin typeface="+mn-lt"/>
              <a:ea typeface="+mn-ea"/>
              <a:cs typeface="+mn-cs"/>
            </a:rPr>
            <a:t>34</a:t>
          </a:r>
          <a:r>
            <a:rPr lang="ja-JP" altLang="en-US" sz="1200" b="0" i="0" baseline="0">
              <a:solidFill>
                <a:schemeClr val="dk1"/>
              </a:solidFill>
              <a:effectLst/>
              <a:latin typeface="+mn-lt"/>
              <a:ea typeface="+mn-ea"/>
              <a:cs typeface="+mn-cs"/>
            </a:rPr>
            <a:t>年度までに事業費が増加する公共施設等の老朽化対策などで中期的には増加傾向に転ずると見込む。</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37042</xdr:rowOff>
    </xdr:to>
    <xdr:cxnSp macro="">
      <xdr:nvCxnSpPr>
        <xdr:cNvPr id="386" name="直線コネクタ 385"/>
        <xdr:cNvCxnSpPr/>
      </xdr:nvCxnSpPr>
      <xdr:spPr>
        <a:xfrm flipV="1">
          <a:off x="16179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37042</xdr:rowOff>
    </xdr:from>
    <xdr:to>
      <xdr:col>23</xdr:col>
      <xdr:colOff>406400</xdr:colOff>
      <xdr:row>39</xdr:row>
      <xdr:rowOff>107421</xdr:rowOff>
    </xdr:to>
    <xdr:cxnSp macro="">
      <xdr:nvCxnSpPr>
        <xdr:cNvPr id="389" name="直線コネクタ 388"/>
        <xdr:cNvCxnSpPr/>
      </xdr:nvCxnSpPr>
      <xdr:spPr>
        <a:xfrm flipV="1">
          <a:off x="15290800" y="672359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107421</xdr:rowOff>
    </xdr:from>
    <xdr:to>
      <xdr:col>22</xdr:col>
      <xdr:colOff>203200</xdr:colOff>
      <xdr:row>39</xdr:row>
      <xdr:rowOff>167746</xdr:rowOff>
    </xdr:to>
    <xdr:cxnSp macro="">
      <xdr:nvCxnSpPr>
        <xdr:cNvPr id="392" name="直線コネクタ 391"/>
        <xdr:cNvCxnSpPr/>
      </xdr:nvCxnSpPr>
      <xdr:spPr>
        <a:xfrm flipV="1">
          <a:off x="14401800" y="67939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167746</xdr:rowOff>
    </xdr:from>
    <xdr:to>
      <xdr:col>21</xdr:col>
      <xdr:colOff>0</xdr:colOff>
      <xdr:row>40</xdr:row>
      <xdr:rowOff>96838</xdr:rowOff>
    </xdr:to>
    <xdr:cxnSp macro="">
      <xdr:nvCxnSpPr>
        <xdr:cNvPr id="395" name="直線コネクタ 394"/>
        <xdr:cNvCxnSpPr/>
      </xdr:nvCxnSpPr>
      <xdr:spPr>
        <a:xfrm flipV="1">
          <a:off x="13512800" y="68542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405" name="円/楕円 404"/>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406"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157692</xdr:rowOff>
    </xdr:from>
    <xdr:to>
      <xdr:col>23</xdr:col>
      <xdr:colOff>457200</xdr:colOff>
      <xdr:row>39</xdr:row>
      <xdr:rowOff>87842</xdr:rowOff>
    </xdr:to>
    <xdr:sp macro="" textlink="">
      <xdr:nvSpPr>
        <xdr:cNvPr id="407" name="円/楕円 406"/>
        <xdr:cNvSpPr/>
      </xdr:nvSpPr>
      <xdr:spPr>
        <a:xfrm>
          <a:off x="16129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98019</xdr:rowOff>
    </xdr:from>
    <xdr:ext cx="736600" cy="259045"/>
    <xdr:sp macro="" textlink="">
      <xdr:nvSpPr>
        <xdr:cNvPr id="408" name="テキスト ボックス 407"/>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56621</xdr:rowOff>
    </xdr:from>
    <xdr:to>
      <xdr:col>22</xdr:col>
      <xdr:colOff>254000</xdr:colOff>
      <xdr:row>39</xdr:row>
      <xdr:rowOff>158221</xdr:rowOff>
    </xdr:to>
    <xdr:sp macro="" textlink="">
      <xdr:nvSpPr>
        <xdr:cNvPr id="409" name="円/楕円 408"/>
        <xdr:cNvSpPr/>
      </xdr:nvSpPr>
      <xdr:spPr>
        <a:xfrm>
          <a:off x="15240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168398</xdr:rowOff>
    </xdr:from>
    <xdr:ext cx="762000" cy="259045"/>
    <xdr:sp macro="" textlink="">
      <xdr:nvSpPr>
        <xdr:cNvPr id="410" name="テキスト ボックス 409"/>
        <xdr:cNvSpPr txBox="1"/>
      </xdr:nvSpPr>
      <xdr:spPr>
        <a:xfrm>
          <a:off x="14909800" y="65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116946</xdr:rowOff>
    </xdr:from>
    <xdr:to>
      <xdr:col>21</xdr:col>
      <xdr:colOff>50800</xdr:colOff>
      <xdr:row>40</xdr:row>
      <xdr:rowOff>47096</xdr:rowOff>
    </xdr:to>
    <xdr:sp macro="" textlink="">
      <xdr:nvSpPr>
        <xdr:cNvPr id="411" name="円/楕円 410"/>
        <xdr:cNvSpPr/>
      </xdr:nvSpPr>
      <xdr:spPr>
        <a:xfrm>
          <a:off x="14351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57273</xdr:rowOff>
    </xdr:from>
    <xdr:ext cx="762000" cy="259045"/>
    <xdr:sp macro="" textlink="">
      <xdr:nvSpPr>
        <xdr:cNvPr id="412" name="テキスト ボックス 411"/>
        <xdr:cNvSpPr txBox="1"/>
      </xdr:nvSpPr>
      <xdr:spPr>
        <a:xfrm>
          <a:off x="14020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413" name="円/楕円 412"/>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414" name="テキスト ボックス 413"/>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将来負担比率については</a:t>
          </a:r>
          <a:r>
            <a:rPr lang="en-US" altLang="ja-JP" sz="1200" b="0" i="0" baseline="0">
              <a:solidFill>
                <a:schemeClr val="dk1"/>
              </a:solidFill>
              <a:effectLst/>
              <a:latin typeface="+mn-lt"/>
              <a:ea typeface="+mn-ea"/>
              <a:cs typeface="+mn-cs"/>
            </a:rPr>
            <a:t>30.1</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6.2</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上昇</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年度に発行したこども園建設事業債</a:t>
          </a:r>
          <a:r>
            <a:rPr lang="en-US" altLang="ja-JP" sz="1200" b="0" i="0" baseline="0">
              <a:solidFill>
                <a:schemeClr val="dk1"/>
              </a:solidFill>
              <a:effectLst/>
              <a:latin typeface="+mn-lt"/>
              <a:ea typeface="+mn-ea"/>
              <a:cs typeface="+mn-cs"/>
            </a:rPr>
            <a:t>3</a:t>
          </a:r>
          <a:r>
            <a:rPr lang="ja-JP" altLang="en-US" sz="1200" b="0" i="0" baseline="0">
              <a:solidFill>
                <a:schemeClr val="dk1"/>
              </a:solidFill>
              <a:effectLst/>
              <a:latin typeface="+mn-lt"/>
              <a:ea typeface="+mn-ea"/>
              <a:cs typeface="+mn-cs"/>
            </a:rPr>
            <a:t>億</a:t>
          </a:r>
          <a:r>
            <a:rPr lang="en-US" altLang="ja-JP" sz="1200" b="0" i="0" baseline="0">
              <a:solidFill>
                <a:schemeClr val="dk1"/>
              </a:solidFill>
              <a:effectLst/>
              <a:latin typeface="+mn-lt"/>
              <a:ea typeface="+mn-ea"/>
              <a:cs typeface="+mn-cs"/>
            </a:rPr>
            <a:t>5,770</a:t>
          </a:r>
          <a:r>
            <a:rPr lang="ja-JP" altLang="en-US" sz="1200" b="0" i="0" baseline="0">
              <a:solidFill>
                <a:schemeClr val="dk1"/>
              </a:solidFill>
              <a:effectLst/>
              <a:latin typeface="+mn-lt"/>
              <a:ea typeface="+mn-ea"/>
              <a:cs typeface="+mn-cs"/>
            </a:rPr>
            <a:t>万円の影響により将来負担が増加したものである。平成</a:t>
          </a:r>
          <a:r>
            <a:rPr lang="en-US" altLang="ja-JP" sz="1200" b="0" i="0" baseline="0">
              <a:solidFill>
                <a:schemeClr val="dk1"/>
              </a:solidFill>
              <a:effectLst/>
              <a:latin typeface="+mn-lt"/>
              <a:ea typeface="+mn-ea"/>
              <a:cs typeface="+mn-cs"/>
            </a:rPr>
            <a:t>29</a:t>
          </a:r>
          <a:r>
            <a:rPr lang="ja-JP" altLang="en-US" sz="1200" b="0" i="0" baseline="0">
              <a:solidFill>
                <a:schemeClr val="dk1"/>
              </a:solidFill>
              <a:effectLst/>
              <a:latin typeface="+mn-lt"/>
              <a:ea typeface="+mn-ea"/>
              <a:cs typeface="+mn-cs"/>
            </a:rPr>
            <a:t>年度は地方債現在高の減少により数値は改善する見込みだが、平成</a:t>
          </a:r>
          <a:r>
            <a:rPr lang="en-US" altLang="ja-JP" sz="1200" b="0" i="0" baseline="0">
              <a:solidFill>
                <a:schemeClr val="dk1"/>
              </a:solidFill>
              <a:effectLst/>
              <a:latin typeface="+mn-lt"/>
              <a:ea typeface="+mn-ea"/>
              <a:cs typeface="+mn-cs"/>
            </a:rPr>
            <a:t>30</a:t>
          </a:r>
          <a:r>
            <a:rPr lang="ja-JP" altLang="en-US" sz="1200" b="0" i="0" baseline="0">
              <a:solidFill>
                <a:schemeClr val="dk1"/>
              </a:solidFill>
              <a:effectLst/>
              <a:latin typeface="+mn-lt"/>
              <a:ea typeface="+mn-ea"/>
              <a:cs typeface="+mn-cs"/>
            </a:rPr>
            <a:t>年度以降は</a:t>
          </a:r>
          <a:r>
            <a:rPr lang="ja-JP" altLang="ja-JP" sz="1200" b="0" i="0" baseline="0">
              <a:solidFill>
                <a:schemeClr val="dk1"/>
              </a:solidFill>
              <a:effectLst/>
              <a:latin typeface="+mn-lt"/>
              <a:ea typeface="+mn-ea"/>
              <a:cs typeface="+mn-cs"/>
            </a:rPr>
            <a:t>防災対策や公共施設等の老朽化対策などで増加</a:t>
          </a:r>
          <a:r>
            <a:rPr lang="ja-JP" altLang="en-US" sz="1200" b="0" i="0" baseline="0">
              <a:solidFill>
                <a:schemeClr val="dk1"/>
              </a:solidFill>
              <a:effectLst/>
              <a:latin typeface="+mn-lt"/>
              <a:ea typeface="+mn-ea"/>
              <a:cs typeface="+mn-cs"/>
            </a:rPr>
            <a:t>傾向にあると見込む。</a:t>
          </a:r>
          <a:r>
            <a:rPr lang="ja-JP" altLang="ja-JP" sz="1200" b="0" i="0" baseline="0">
              <a:solidFill>
                <a:schemeClr val="dk1"/>
              </a:solidFill>
              <a:effectLst/>
              <a:latin typeface="+mn-lt"/>
              <a:ea typeface="+mn-ea"/>
              <a:cs typeface="+mn-cs"/>
            </a:rPr>
            <a:t>引き続</a:t>
          </a:r>
          <a:r>
            <a:rPr lang="ja-JP" altLang="en-US" sz="1200" b="0" i="0" baseline="0">
              <a:solidFill>
                <a:schemeClr val="dk1"/>
              </a:solidFill>
              <a:effectLst/>
              <a:latin typeface="+mn-lt"/>
              <a:ea typeface="+mn-ea"/>
              <a:cs typeface="+mn-cs"/>
            </a:rPr>
            <a:t>き、現世代と将来世代との負担のバランスに配慮した</a:t>
          </a:r>
          <a:r>
            <a:rPr lang="ja-JP" altLang="ja-JP" sz="1200" b="0" i="0" baseline="0">
              <a:solidFill>
                <a:schemeClr val="dk1"/>
              </a:solidFill>
              <a:effectLst/>
              <a:latin typeface="+mn-lt"/>
              <a:ea typeface="+mn-ea"/>
              <a:cs typeface="+mn-cs"/>
            </a:rPr>
            <a:t>地方債発行と</a:t>
          </a:r>
          <a:r>
            <a:rPr lang="ja-JP" altLang="en-US" sz="1200" b="0" i="0" baseline="0">
              <a:solidFill>
                <a:schemeClr val="dk1"/>
              </a:solidFill>
              <a:effectLst/>
              <a:latin typeface="+mn-lt"/>
              <a:ea typeface="+mn-ea"/>
              <a:cs typeface="+mn-cs"/>
            </a:rPr>
            <a:t>計画的な基金積立を行い</a:t>
          </a:r>
          <a:r>
            <a:rPr lang="ja-JP" altLang="ja-JP" sz="1200" b="0" i="0" baseline="0">
              <a:solidFill>
                <a:schemeClr val="dk1"/>
              </a:solidFill>
              <a:effectLst/>
              <a:latin typeface="+mn-lt"/>
              <a:ea typeface="+mn-ea"/>
              <a:cs typeface="+mn-cs"/>
            </a:rPr>
            <a:t>安定</a:t>
          </a:r>
          <a:r>
            <a:rPr lang="ja-JP" altLang="en-US" sz="1200" b="0" i="0" baseline="0">
              <a:solidFill>
                <a:schemeClr val="dk1"/>
              </a:solidFill>
              <a:effectLst/>
              <a:latin typeface="+mn-lt"/>
              <a:ea typeface="+mn-ea"/>
              <a:cs typeface="+mn-cs"/>
            </a:rPr>
            <a:t>した</a:t>
          </a:r>
          <a:r>
            <a:rPr lang="ja-JP" altLang="ja-JP" sz="1200" b="0" i="0" baseline="0">
              <a:solidFill>
                <a:schemeClr val="dk1"/>
              </a:solidFill>
              <a:effectLst/>
              <a:latin typeface="+mn-lt"/>
              <a:ea typeface="+mn-ea"/>
              <a:cs typeface="+mn-cs"/>
            </a:rPr>
            <a:t>財政運営</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努めたい。</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110033</xdr:rowOff>
    </xdr:from>
    <xdr:to>
      <xdr:col>24</xdr:col>
      <xdr:colOff>558800</xdr:colOff>
      <xdr:row>15</xdr:row>
      <xdr:rowOff>169875</xdr:rowOff>
    </xdr:to>
    <xdr:cxnSp macro="">
      <xdr:nvCxnSpPr>
        <xdr:cNvPr id="446" name="直線コネクタ 445"/>
        <xdr:cNvCxnSpPr/>
      </xdr:nvCxnSpPr>
      <xdr:spPr>
        <a:xfrm>
          <a:off x="16179800" y="2681783"/>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110033</xdr:rowOff>
    </xdr:from>
    <xdr:to>
      <xdr:col>23</xdr:col>
      <xdr:colOff>406400</xdr:colOff>
      <xdr:row>16</xdr:row>
      <xdr:rowOff>97841</xdr:rowOff>
    </xdr:to>
    <xdr:cxnSp macro="">
      <xdr:nvCxnSpPr>
        <xdr:cNvPr id="449" name="直線コネクタ 448"/>
        <xdr:cNvCxnSpPr/>
      </xdr:nvCxnSpPr>
      <xdr:spPr>
        <a:xfrm flipV="1">
          <a:off x="15290800" y="268178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4081</xdr:rowOff>
    </xdr:from>
    <xdr:ext cx="736600" cy="259045"/>
    <xdr:sp macro="" textlink="">
      <xdr:nvSpPr>
        <xdr:cNvPr id="451" name="テキスト ボックス 450"/>
        <xdr:cNvSpPr txBox="1"/>
      </xdr:nvSpPr>
      <xdr:spPr>
        <a:xfrm>
          <a:off x="15798800" y="274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97841</xdr:rowOff>
    </xdr:from>
    <xdr:to>
      <xdr:col>22</xdr:col>
      <xdr:colOff>203200</xdr:colOff>
      <xdr:row>16</xdr:row>
      <xdr:rowOff>152857</xdr:rowOff>
    </xdr:to>
    <xdr:cxnSp macro="">
      <xdr:nvCxnSpPr>
        <xdr:cNvPr id="452" name="直線コネクタ 451"/>
        <xdr:cNvCxnSpPr/>
      </xdr:nvCxnSpPr>
      <xdr:spPr>
        <a:xfrm flipV="1">
          <a:off x="14401800" y="284104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152857</xdr:rowOff>
    </xdr:from>
    <xdr:to>
      <xdr:col>21</xdr:col>
      <xdr:colOff>0</xdr:colOff>
      <xdr:row>17</xdr:row>
      <xdr:rowOff>91440</xdr:rowOff>
    </xdr:to>
    <xdr:cxnSp macro="">
      <xdr:nvCxnSpPr>
        <xdr:cNvPr id="455" name="直線コネクタ 454"/>
        <xdr:cNvCxnSpPr/>
      </xdr:nvCxnSpPr>
      <xdr:spPr>
        <a:xfrm flipV="1">
          <a:off x="13512800" y="2896057"/>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119075</xdr:rowOff>
    </xdr:from>
    <xdr:to>
      <xdr:col>24</xdr:col>
      <xdr:colOff>609600</xdr:colOff>
      <xdr:row>16</xdr:row>
      <xdr:rowOff>49225</xdr:rowOff>
    </xdr:to>
    <xdr:sp macro="" textlink="">
      <xdr:nvSpPr>
        <xdr:cNvPr id="465" name="円/楕円 464"/>
        <xdr:cNvSpPr/>
      </xdr:nvSpPr>
      <xdr:spPr>
        <a:xfrm>
          <a:off x="169672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91152</xdr:rowOff>
    </xdr:from>
    <xdr:ext cx="762000" cy="259045"/>
    <xdr:sp macro="" textlink="">
      <xdr:nvSpPr>
        <xdr:cNvPr id="466" name="将来負担の状況該当値テキスト"/>
        <xdr:cNvSpPr txBox="1"/>
      </xdr:nvSpPr>
      <xdr:spPr>
        <a:xfrm>
          <a:off x="17106900" y="26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59233</xdr:rowOff>
    </xdr:from>
    <xdr:to>
      <xdr:col>23</xdr:col>
      <xdr:colOff>457200</xdr:colOff>
      <xdr:row>15</xdr:row>
      <xdr:rowOff>160833</xdr:rowOff>
    </xdr:to>
    <xdr:sp macro="" textlink="">
      <xdr:nvSpPr>
        <xdr:cNvPr id="467" name="円/楕円 466"/>
        <xdr:cNvSpPr/>
      </xdr:nvSpPr>
      <xdr:spPr>
        <a:xfrm>
          <a:off x="16129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171010</xdr:rowOff>
    </xdr:from>
    <xdr:ext cx="736600" cy="259045"/>
    <xdr:sp macro="" textlink="">
      <xdr:nvSpPr>
        <xdr:cNvPr id="468" name="テキスト ボックス 467"/>
        <xdr:cNvSpPr txBox="1"/>
      </xdr:nvSpPr>
      <xdr:spPr>
        <a:xfrm>
          <a:off x="15798800" y="239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47041</xdr:rowOff>
    </xdr:from>
    <xdr:to>
      <xdr:col>22</xdr:col>
      <xdr:colOff>254000</xdr:colOff>
      <xdr:row>16</xdr:row>
      <xdr:rowOff>148641</xdr:rowOff>
    </xdr:to>
    <xdr:sp macro="" textlink="">
      <xdr:nvSpPr>
        <xdr:cNvPr id="469" name="円/楕円 468"/>
        <xdr:cNvSpPr/>
      </xdr:nvSpPr>
      <xdr:spPr>
        <a:xfrm>
          <a:off x="15240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133418</xdr:rowOff>
    </xdr:from>
    <xdr:ext cx="762000" cy="259045"/>
    <xdr:sp macro="" textlink="">
      <xdr:nvSpPr>
        <xdr:cNvPr id="470" name="テキスト ボックス 469"/>
        <xdr:cNvSpPr txBox="1"/>
      </xdr:nvSpPr>
      <xdr:spPr>
        <a:xfrm>
          <a:off x="14909800" y="287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102057</xdr:rowOff>
    </xdr:from>
    <xdr:to>
      <xdr:col>21</xdr:col>
      <xdr:colOff>50800</xdr:colOff>
      <xdr:row>17</xdr:row>
      <xdr:rowOff>32207</xdr:rowOff>
    </xdr:to>
    <xdr:sp macro="" textlink="">
      <xdr:nvSpPr>
        <xdr:cNvPr id="471" name="円/楕円 470"/>
        <xdr:cNvSpPr/>
      </xdr:nvSpPr>
      <xdr:spPr>
        <a:xfrm>
          <a:off x="14351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72" name="テキスト ボックス 471"/>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40640</xdr:rowOff>
    </xdr:from>
    <xdr:to>
      <xdr:col>19</xdr:col>
      <xdr:colOff>533400</xdr:colOff>
      <xdr:row>17</xdr:row>
      <xdr:rowOff>142240</xdr:rowOff>
    </xdr:to>
    <xdr:sp macro="" textlink="">
      <xdr:nvSpPr>
        <xdr:cNvPr id="473" name="円/楕円 472"/>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127017</xdr:rowOff>
    </xdr:from>
    <xdr:ext cx="762000" cy="259045"/>
    <xdr:sp macro="" textlink="">
      <xdr:nvSpPr>
        <xdr:cNvPr id="474" name="テキスト ボックス 473"/>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人件費における経常収支比率は</a:t>
          </a:r>
          <a:r>
            <a:rPr lang="en-US" altLang="ja-JP" sz="1200" b="0" i="0" baseline="0">
              <a:solidFill>
                <a:schemeClr val="dk1"/>
              </a:solidFill>
              <a:effectLst/>
              <a:latin typeface="+mn-lt"/>
              <a:ea typeface="+mn-ea"/>
              <a:cs typeface="+mn-cs"/>
            </a:rPr>
            <a:t>28.7</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年度を初年度する定員適正化計画では職員の補充が計画されているため、適正な水準へと上昇することが見込まれる。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27940</xdr:rowOff>
    </xdr:from>
    <xdr:to>
      <xdr:col>7</xdr:col>
      <xdr:colOff>15875</xdr:colOff>
      <xdr:row>39</xdr:row>
      <xdr:rowOff>8890</xdr:rowOff>
    </xdr:to>
    <xdr:cxnSp macro="">
      <xdr:nvCxnSpPr>
        <xdr:cNvPr id="66" name="直線コネクタ 65"/>
        <xdr:cNvCxnSpPr/>
      </xdr:nvCxnSpPr>
      <xdr:spPr>
        <a:xfrm>
          <a:off x="3987800" y="65430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39</xdr:row>
      <xdr:rowOff>39370</xdr:rowOff>
    </xdr:to>
    <xdr:cxnSp macro="">
      <xdr:nvCxnSpPr>
        <xdr:cNvPr id="69" name="直線コネクタ 68"/>
        <xdr:cNvCxnSpPr/>
      </xdr:nvCxnSpPr>
      <xdr:spPr>
        <a:xfrm flipV="1">
          <a:off x="3098800" y="6543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39</xdr:row>
      <xdr:rowOff>39370</xdr:rowOff>
    </xdr:to>
    <xdr:cxnSp macro="">
      <xdr:nvCxnSpPr>
        <xdr:cNvPr id="72" name="直線コネクタ 71"/>
        <xdr:cNvCxnSpPr/>
      </xdr:nvCxnSpPr>
      <xdr:spPr>
        <a:xfrm>
          <a:off x="2209800" y="6581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81280</xdr:rowOff>
    </xdr:to>
    <xdr:cxnSp macro="">
      <xdr:nvCxnSpPr>
        <xdr:cNvPr id="75" name="直線コネクタ 74"/>
        <xdr:cNvCxnSpPr/>
      </xdr:nvCxnSpPr>
      <xdr:spPr>
        <a:xfrm flipV="1">
          <a:off x="1320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160020</xdr:rowOff>
    </xdr:from>
    <xdr:to>
      <xdr:col>4</xdr:col>
      <xdr:colOff>396875</xdr:colOff>
      <xdr:row>39</xdr:row>
      <xdr:rowOff>90170</xdr:rowOff>
    </xdr:to>
    <xdr:sp macro="" textlink="">
      <xdr:nvSpPr>
        <xdr:cNvPr id="89" name="円/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物件費における経常収支比率は</a:t>
          </a:r>
          <a:r>
            <a:rPr lang="en-US" altLang="ja-JP" sz="1200" b="0" i="0" baseline="0">
              <a:solidFill>
                <a:schemeClr val="dk1"/>
              </a:solidFill>
              <a:effectLst/>
              <a:latin typeface="+mn-lt"/>
              <a:ea typeface="+mn-ea"/>
              <a:cs typeface="+mn-cs"/>
            </a:rPr>
            <a:t>18.6</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a:t>
          </a:r>
          <a:r>
            <a:rPr lang="ja-JP" altLang="en-US" sz="1200" b="0" i="0" baseline="0">
              <a:solidFill>
                <a:schemeClr val="dk1"/>
              </a:solidFill>
              <a:effectLst/>
              <a:latin typeface="+mn-lt"/>
              <a:ea typeface="+mn-ea"/>
              <a:cs typeface="+mn-cs"/>
            </a:rPr>
            <a:t>同率である</a:t>
          </a:r>
          <a:r>
            <a:rPr lang="ja-JP" altLang="ja-JP" sz="1200" b="0" i="0" baseline="0">
              <a:solidFill>
                <a:schemeClr val="dk1"/>
              </a:solidFill>
              <a:effectLst/>
              <a:latin typeface="+mn-lt"/>
              <a:ea typeface="+mn-ea"/>
              <a:cs typeface="+mn-cs"/>
            </a:rPr>
            <a:t>。近年増加傾向にあるのは、業務の電算化や情報セキュリティ強化対策に係る委託料及び使用料並びに臨時職員賃金が増加傾向にあることによるものである。さらに平成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年度からはふるさと寄附受付事業が始まり、数値を押し上げ</a:t>
          </a:r>
          <a:r>
            <a:rPr lang="ja-JP" altLang="en-US" sz="1200" b="0" i="0" baseline="0">
              <a:solidFill>
                <a:schemeClr val="dk1"/>
              </a:solidFill>
              <a:effectLst/>
              <a:latin typeface="+mn-lt"/>
              <a:ea typeface="+mn-ea"/>
              <a:cs typeface="+mn-cs"/>
            </a:rPr>
            <a:t>ている</a:t>
          </a:r>
          <a:r>
            <a:rPr lang="ja-JP" altLang="ja-JP" sz="1200" b="0" i="0" baseline="0">
              <a:solidFill>
                <a:schemeClr val="dk1"/>
              </a:solidFill>
              <a:effectLst/>
              <a:latin typeface="+mn-lt"/>
              <a:ea typeface="+mn-ea"/>
              <a:cs typeface="+mn-cs"/>
            </a:rPr>
            <a:t>。適正かつ確実な事務の執行や住民サービスの維持のためには増加は免れない部分もあるが、さらなる簡素化、効率化により数値の上昇を最小限に抑えていく。</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62992</xdr:rowOff>
    </xdr:from>
    <xdr:to>
      <xdr:col>24</xdr:col>
      <xdr:colOff>31750</xdr:colOff>
      <xdr:row>18</xdr:row>
      <xdr:rowOff>62992</xdr:rowOff>
    </xdr:to>
    <xdr:cxnSp macro="">
      <xdr:nvCxnSpPr>
        <xdr:cNvPr id="124" name="直線コネクタ 123"/>
        <xdr:cNvCxnSpPr/>
      </xdr:nvCxnSpPr>
      <xdr:spPr>
        <a:xfrm>
          <a:off x="15671800" y="3149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30988</xdr:rowOff>
    </xdr:from>
    <xdr:to>
      <xdr:col>22</xdr:col>
      <xdr:colOff>565150</xdr:colOff>
      <xdr:row>18</xdr:row>
      <xdr:rowOff>62992</xdr:rowOff>
    </xdr:to>
    <xdr:cxnSp macro="">
      <xdr:nvCxnSpPr>
        <xdr:cNvPr id="127" name="直線コネクタ 126"/>
        <xdr:cNvCxnSpPr/>
      </xdr:nvCxnSpPr>
      <xdr:spPr>
        <a:xfrm>
          <a:off x="14782800" y="3117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18</xdr:row>
      <xdr:rowOff>30988</xdr:rowOff>
    </xdr:to>
    <xdr:cxnSp macro="">
      <xdr:nvCxnSpPr>
        <xdr:cNvPr id="130" name="直線コネクタ 129"/>
        <xdr:cNvCxnSpPr/>
      </xdr:nvCxnSpPr>
      <xdr:spPr>
        <a:xfrm>
          <a:off x="13893800" y="3062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83566</xdr:rowOff>
    </xdr:from>
    <xdr:to>
      <xdr:col>20</xdr:col>
      <xdr:colOff>158750</xdr:colOff>
      <xdr:row>17</xdr:row>
      <xdr:rowOff>147574</xdr:rowOff>
    </xdr:to>
    <xdr:cxnSp macro="">
      <xdr:nvCxnSpPr>
        <xdr:cNvPr id="133" name="直線コネクタ 132"/>
        <xdr:cNvCxnSpPr/>
      </xdr:nvCxnSpPr>
      <xdr:spPr>
        <a:xfrm>
          <a:off x="13004800" y="2998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12192</xdr:rowOff>
    </xdr:from>
    <xdr:to>
      <xdr:col>24</xdr:col>
      <xdr:colOff>82550</xdr:colOff>
      <xdr:row>18</xdr:row>
      <xdr:rowOff>113792</xdr:rowOff>
    </xdr:to>
    <xdr:sp macro="" textlink="">
      <xdr:nvSpPr>
        <xdr:cNvPr id="143" name="円/楕円 142"/>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155719</xdr:rowOff>
    </xdr:from>
    <xdr:ext cx="762000" cy="259045"/>
    <xdr:sp macro="" textlink="">
      <xdr:nvSpPr>
        <xdr:cNvPr id="144"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xdr:rowOff>
    </xdr:from>
    <xdr:to>
      <xdr:col>22</xdr:col>
      <xdr:colOff>615950</xdr:colOff>
      <xdr:row>18</xdr:row>
      <xdr:rowOff>113792</xdr:rowOff>
    </xdr:to>
    <xdr:sp macro="" textlink="">
      <xdr:nvSpPr>
        <xdr:cNvPr id="145" name="円/楕円 144"/>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98569</xdr:rowOff>
    </xdr:from>
    <xdr:ext cx="736600" cy="259045"/>
    <xdr:sp macro="" textlink="">
      <xdr:nvSpPr>
        <xdr:cNvPr id="146" name="テキスト ボックス 145"/>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151638</xdr:rowOff>
    </xdr:from>
    <xdr:to>
      <xdr:col>21</xdr:col>
      <xdr:colOff>412750</xdr:colOff>
      <xdr:row>18</xdr:row>
      <xdr:rowOff>81788</xdr:rowOff>
    </xdr:to>
    <xdr:sp macro="" textlink="">
      <xdr:nvSpPr>
        <xdr:cNvPr id="147" name="円/楕円 146"/>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66565</xdr:rowOff>
    </xdr:from>
    <xdr:ext cx="762000" cy="259045"/>
    <xdr:sp macro="" textlink="">
      <xdr:nvSpPr>
        <xdr:cNvPr id="148" name="テキスト ボックス 147"/>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9" name="円/楕円 148"/>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50" name="テキスト ボックス 149"/>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32766</xdr:rowOff>
    </xdr:from>
    <xdr:to>
      <xdr:col>19</xdr:col>
      <xdr:colOff>6350</xdr:colOff>
      <xdr:row>17</xdr:row>
      <xdr:rowOff>134366</xdr:rowOff>
    </xdr:to>
    <xdr:sp macro="" textlink="">
      <xdr:nvSpPr>
        <xdr:cNvPr id="151" name="円/楕円 150"/>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119143</xdr:rowOff>
    </xdr:from>
    <xdr:ext cx="762000" cy="259045"/>
    <xdr:sp macro="" textlink="">
      <xdr:nvSpPr>
        <xdr:cNvPr id="152" name="テキスト ボックス 151"/>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扶助費における経常収支比率は</a:t>
          </a:r>
          <a:r>
            <a:rPr lang="en-US" altLang="ja-JP" sz="1200" b="0" i="0" baseline="0">
              <a:solidFill>
                <a:schemeClr val="dk1"/>
              </a:solidFill>
              <a:effectLst/>
              <a:latin typeface="+mn-lt"/>
              <a:ea typeface="+mn-ea"/>
              <a:cs typeface="+mn-cs"/>
            </a:rPr>
            <a:t>3.5</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0.1</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した。高齢化の進展（平成</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日現在で</a:t>
          </a:r>
          <a:r>
            <a:rPr lang="en-US" altLang="ja-JP" sz="1200" b="0" i="0" baseline="0">
              <a:solidFill>
                <a:schemeClr val="dk1"/>
              </a:solidFill>
              <a:effectLst/>
              <a:latin typeface="+mn-lt"/>
              <a:ea typeface="+mn-ea"/>
              <a:cs typeface="+mn-cs"/>
            </a:rPr>
            <a:t>48.5%</a:t>
          </a:r>
          <a:r>
            <a:rPr lang="ja-JP" altLang="ja-JP" sz="1200" b="0" i="0" baseline="0">
              <a:solidFill>
                <a:schemeClr val="dk1"/>
              </a:solidFill>
              <a:effectLst/>
              <a:latin typeface="+mn-lt"/>
              <a:ea typeface="+mn-ea"/>
              <a:cs typeface="+mn-cs"/>
            </a:rPr>
            <a:t>）により増加傾向が続いているが、少子化の影響もあり今後</a:t>
          </a:r>
          <a:r>
            <a:rPr lang="ja-JP" altLang="en-US" sz="1200" b="0" i="0" baseline="0">
              <a:solidFill>
                <a:schemeClr val="dk1"/>
              </a:solidFill>
              <a:effectLst/>
              <a:latin typeface="+mn-lt"/>
              <a:ea typeface="+mn-ea"/>
              <a:cs typeface="+mn-cs"/>
            </a:rPr>
            <a:t>は横ばいで推移する</a:t>
          </a:r>
          <a:r>
            <a:rPr lang="ja-JP" altLang="ja-JP" sz="1200" b="0" i="0" baseline="0">
              <a:solidFill>
                <a:schemeClr val="dk1"/>
              </a:solidFill>
              <a:effectLst/>
              <a:latin typeface="+mn-lt"/>
              <a:ea typeface="+mn-ea"/>
              <a:cs typeface="+mn-cs"/>
            </a:rPr>
            <a:t>見込みである。高齢者のうち移住者の占める割合が高いことが類似団体と比較して比率が低い水準にあることにつながっていると思われる。介護予防に重点を置いた施策を展開し増加を最小限に抑えるよう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5" name="直線コネクタ 184"/>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88900</xdr:rowOff>
    </xdr:to>
    <xdr:cxnSp macro="">
      <xdr:nvCxnSpPr>
        <xdr:cNvPr id="188" name="直線コネクタ 187"/>
        <xdr:cNvCxnSpPr/>
      </xdr:nvCxnSpPr>
      <xdr:spPr>
        <a:xfrm>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1" name="直線コネクタ 190"/>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4" name="直線コネクタ 193"/>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4" name="円/楕円 203"/>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5"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6" name="円/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8" name="円/楕円 207"/>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9" name="テキスト ボックス 208"/>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2" name="円/楕円 211"/>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3" name="テキスト ボックス 212"/>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この項目には維持補修費及び繰出金が該当する。高齢化に伴う特別会計への法定繰出金の増加や公共施設の老朽化による維持補修費の増加が顕著であ</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年度は経常一般財源の増加により数値としては</a:t>
          </a:r>
          <a:r>
            <a:rPr lang="en-US" altLang="ja-JP" sz="1200" b="0" i="0" baseline="0">
              <a:solidFill>
                <a:schemeClr val="dk1"/>
              </a:solidFill>
              <a:effectLst/>
              <a:latin typeface="+mn-lt"/>
              <a:ea typeface="+mn-ea"/>
              <a:cs typeface="+mn-cs"/>
            </a:rPr>
            <a:t>0.3</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した。繰出金については法定外のものはないため抑制には長期的な取り組みが必要である。維持補修費については、公共施設等総合管理計画及び個別計画に基づき計画的かつ効率的に取り組</a:t>
          </a:r>
          <a:r>
            <a:rPr lang="ja-JP" altLang="en-US" sz="1200" b="0" i="0" baseline="0">
              <a:solidFill>
                <a:schemeClr val="dk1"/>
              </a:solidFill>
              <a:effectLst/>
              <a:latin typeface="+mn-lt"/>
              <a:ea typeface="+mn-ea"/>
              <a:cs typeface="+mn-cs"/>
            </a:rPr>
            <a:t>み、経費の抑制に努める必要がある。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1270</xdr:rowOff>
    </xdr:to>
    <xdr:cxnSp macro="">
      <xdr:nvCxnSpPr>
        <xdr:cNvPr id="243" name="直線コネクタ 242"/>
        <xdr:cNvCxnSpPr/>
      </xdr:nvCxnSpPr>
      <xdr:spPr>
        <a:xfrm>
          <a:off x="15671800" y="9760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159004</xdr:rowOff>
    </xdr:from>
    <xdr:to>
      <xdr:col>22</xdr:col>
      <xdr:colOff>565150</xdr:colOff>
      <xdr:row>56</xdr:row>
      <xdr:rowOff>163576</xdr:rowOff>
    </xdr:to>
    <xdr:cxnSp macro="">
      <xdr:nvCxnSpPr>
        <xdr:cNvPr id="246" name="直線コネクタ 245"/>
        <xdr:cNvCxnSpPr/>
      </xdr:nvCxnSpPr>
      <xdr:spPr>
        <a:xfrm flipV="1">
          <a:off x="14782800" y="9760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163576</xdr:rowOff>
    </xdr:to>
    <xdr:cxnSp macro="">
      <xdr:nvCxnSpPr>
        <xdr:cNvPr id="249" name="直線コネクタ 248"/>
        <xdr:cNvCxnSpPr/>
      </xdr:nvCxnSpPr>
      <xdr:spPr>
        <a:xfrm>
          <a:off x="13893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136144</xdr:rowOff>
    </xdr:to>
    <xdr:cxnSp macro="">
      <xdr:nvCxnSpPr>
        <xdr:cNvPr id="252" name="直線コネクタ 251"/>
        <xdr:cNvCxnSpPr/>
      </xdr:nvCxnSpPr>
      <xdr:spPr>
        <a:xfrm>
          <a:off x="13004800" y="9691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2" name="円/楕円 26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108204</xdr:rowOff>
    </xdr:from>
    <xdr:to>
      <xdr:col>22</xdr:col>
      <xdr:colOff>615950</xdr:colOff>
      <xdr:row>57</xdr:row>
      <xdr:rowOff>38354</xdr:rowOff>
    </xdr:to>
    <xdr:sp macro="" textlink="">
      <xdr:nvSpPr>
        <xdr:cNvPr id="264" name="円/楕円 263"/>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65" name="テキスト ボックス 264"/>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6" name="円/楕円 265"/>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67" name="テキスト ボックス 266"/>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8" name="円/楕円 267"/>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69" name="テキスト ボックス 268"/>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0" name="円/楕円 269"/>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71" name="テキスト ボックス 270"/>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補助費等における経常収支比率は</a:t>
          </a:r>
          <a:r>
            <a:rPr lang="en-US" altLang="ja-JP" sz="1200" b="0" i="0" baseline="0">
              <a:solidFill>
                <a:schemeClr val="dk1"/>
              </a:solidFill>
              <a:effectLst/>
              <a:latin typeface="+mn-lt"/>
              <a:ea typeface="+mn-ea"/>
              <a:cs typeface="+mn-cs"/>
            </a:rPr>
            <a:t>12.9</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一部事務組合への負担金が増加したものである。</a:t>
          </a:r>
          <a:r>
            <a:rPr lang="ja-JP" altLang="ja-JP" sz="1200" b="0" i="0" baseline="0">
              <a:solidFill>
                <a:schemeClr val="dk1"/>
              </a:solidFill>
              <a:effectLst/>
              <a:latin typeface="+mn-lt"/>
              <a:ea typeface="+mn-ea"/>
              <a:cs typeface="+mn-cs"/>
            </a:rPr>
            <a:t>各種単独補助金は、効率的に行政運を行うことが可能な一方、形骸化し、前年度踏襲となる傾向が強いため、より一層内容審査に踏み込み、無駄の排除に努めていく必要がある。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145288</xdr:rowOff>
    </xdr:to>
    <xdr:cxnSp macro="">
      <xdr:nvCxnSpPr>
        <xdr:cNvPr id="301" name="直線コネクタ 300"/>
        <xdr:cNvCxnSpPr/>
      </xdr:nvCxnSpPr>
      <xdr:spPr>
        <a:xfrm>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14986</xdr:rowOff>
    </xdr:to>
    <xdr:cxnSp macro="">
      <xdr:nvCxnSpPr>
        <xdr:cNvPr id="304" name="直線コネクタ 303"/>
        <xdr:cNvCxnSpPr/>
      </xdr:nvCxnSpPr>
      <xdr:spPr>
        <a:xfrm flipV="1">
          <a:off x="14782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69850</xdr:rowOff>
    </xdr:to>
    <xdr:cxnSp macro="">
      <xdr:nvCxnSpPr>
        <xdr:cNvPr id="307" name="直線コネクタ 306"/>
        <xdr:cNvCxnSpPr/>
      </xdr:nvCxnSpPr>
      <xdr:spPr>
        <a:xfrm flipV="1">
          <a:off x="13893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78994</xdr:rowOff>
    </xdr:to>
    <xdr:cxnSp macro="">
      <xdr:nvCxnSpPr>
        <xdr:cNvPr id="310" name="直線コネクタ 309"/>
        <xdr:cNvCxnSpPr/>
      </xdr:nvCxnSpPr>
      <xdr:spPr>
        <a:xfrm flipV="1">
          <a:off x="13004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0" name="円/楕円 31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2" name="円/楕円 32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23" name="テキスト ボックス 32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4" name="円/楕円 32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5" name="テキスト ボックス 32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6" name="円/楕円 325"/>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7" name="テキスト ボックス 326"/>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28" name="円/楕円 327"/>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29" name="テキスト ボックス 328"/>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公債費における経常収支比率は</a:t>
          </a:r>
          <a:r>
            <a:rPr lang="en-US" altLang="ja-JP" sz="1200" b="0" i="0" baseline="0">
              <a:solidFill>
                <a:schemeClr val="dk1"/>
              </a:solidFill>
              <a:effectLst/>
              <a:latin typeface="+mn-lt"/>
              <a:ea typeface="+mn-ea"/>
              <a:cs typeface="+mn-cs"/>
            </a:rPr>
            <a:t>16.0</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0.6</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した。公債費決算額</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増加し</a:t>
          </a:r>
          <a:r>
            <a:rPr lang="ja-JP" altLang="en-US" sz="1200" b="0" i="0" baseline="0">
              <a:solidFill>
                <a:schemeClr val="dk1"/>
              </a:solidFill>
              <a:effectLst/>
              <a:latin typeface="+mn-lt"/>
              <a:ea typeface="+mn-ea"/>
              <a:cs typeface="+mn-cs"/>
            </a:rPr>
            <a:t>たことに伴うものである</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現世代と将来世代との負担のバランスに配慮した地方債発行に努めたい。</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76</xdr:row>
      <xdr:rowOff>88900</xdr:rowOff>
    </xdr:to>
    <xdr:cxnSp macro="">
      <xdr:nvCxnSpPr>
        <xdr:cNvPr id="361" name="直線コネクタ 360"/>
        <xdr:cNvCxnSpPr/>
      </xdr:nvCxnSpPr>
      <xdr:spPr>
        <a:xfrm>
          <a:off x="3987800" y="13096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66039</xdr:rowOff>
    </xdr:from>
    <xdr:to>
      <xdr:col>5</xdr:col>
      <xdr:colOff>549275</xdr:colOff>
      <xdr:row>76</xdr:row>
      <xdr:rowOff>69850</xdr:rowOff>
    </xdr:to>
    <xdr:cxnSp macro="">
      <xdr:nvCxnSpPr>
        <xdr:cNvPr id="364" name="直線コネクタ 363"/>
        <xdr:cNvCxnSpPr/>
      </xdr:nvCxnSpPr>
      <xdr:spPr>
        <a:xfrm flipV="1">
          <a:off x="3098800" y="13096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62230</xdr:rowOff>
    </xdr:from>
    <xdr:to>
      <xdr:col>4</xdr:col>
      <xdr:colOff>346075</xdr:colOff>
      <xdr:row>76</xdr:row>
      <xdr:rowOff>69850</xdr:rowOff>
    </xdr:to>
    <xdr:cxnSp macro="">
      <xdr:nvCxnSpPr>
        <xdr:cNvPr id="367" name="直線コネクタ 366"/>
        <xdr:cNvCxnSpPr/>
      </xdr:nvCxnSpPr>
      <xdr:spPr>
        <a:xfrm>
          <a:off x="2209800" y="13092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62230</xdr:rowOff>
    </xdr:from>
    <xdr:to>
      <xdr:col>3</xdr:col>
      <xdr:colOff>142875</xdr:colOff>
      <xdr:row>76</xdr:row>
      <xdr:rowOff>96520</xdr:rowOff>
    </xdr:to>
    <xdr:cxnSp macro="">
      <xdr:nvCxnSpPr>
        <xdr:cNvPr id="370" name="直線コネクタ 369"/>
        <xdr:cNvCxnSpPr/>
      </xdr:nvCxnSpPr>
      <xdr:spPr>
        <a:xfrm flipV="1">
          <a:off x="1320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0" name="円/楕円 379"/>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1"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15239</xdr:rowOff>
    </xdr:from>
    <xdr:to>
      <xdr:col>5</xdr:col>
      <xdr:colOff>600075</xdr:colOff>
      <xdr:row>76</xdr:row>
      <xdr:rowOff>116839</xdr:rowOff>
    </xdr:to>
    <xdr:sp macro="" textlink="">
      <xdr:nvSpPr>
        <xdr:cNvPr id="382" name="円/楕円 381"/>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101616</xdr:rowOff>
    </xdr:from>
    <xdr:ext cx="736600" cy="259045"/>
    <xdr:sp macro="" textlink="">
      <xdr:nvSpPr>
        <xdr:cNvPr id="383" name="テキスト ボックス 382"/>
        <xdr:cNvSpPr txBox="1"/>
      </xdr:nvSpPr>
      <xdr:spPr>
        <a:xfrm>
          <a:off x="3606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4" name="円/楕円 383"/>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5" name="テキスト ボックス 384"/>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xdr:rowOff>
    </xdr:from>
    <xdr:to>
      <xdr:col>3</xdr:col>
      <xdr:colOff>193675</xdr:colOff>
      <xdr:row>76</xdr:row>
      <xdr:rowOff>113030</xdr:rowOff>
    </xdr:to>
    <xdr:sp macro="" textlink="">
      <xdr:nvSpPr>
        <xdr:cNvPr id="386" name="円/楕円 385"/>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123207</xdr:rowOff>
    </xdr:from>
    <xdr:ext cx="762000" cy="259045"/>
    <xdr:sp macro="" textlink="">
      <xdr:nvSpPr>
        <xdr:cNvPr id="387" name="テキスト ボックス 386"/>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8" name="円/楕円 387"/>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9" name="テキスト ボックス 388"/>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人件費や補助費等への経常充当一般財源の</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及び経常一般財源総額の</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のため、平成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した。事務事業の効率化を図り、柔軟で安定した財政構造の確立に努める。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62230</xdr:rowOff>
    </xdr:from>
    <xdr:to>
      <xdr:col>24</xdr:col>
      <xdr:colOff>31750</xdr:colOff>
      <xdr:row>79</xdr:row>
      <xdr:rowOff>1270</xdr:rowOff>
    </xdr:to>
    <xdr:cxnSp macro="">
      <xdr:nvCxnSpPr>
        <xdr:cNvPr id="422" name="直線コネクタ 421"/>
        <xdr:cNvCxnSpPr/>
      </xdr:nvCxnSpPr>
      <xdr:spPr>
        <a:xfrm>
          <a:off x="15671800" y="134353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79</xdr:row>
      <xdr:rowOff>1270</xdr:rowOff>
    </xdr:to>
    <xdr:cxnSp macro="">
      <xdr:nvCxnSpPr>
        <xdr:cNvPr id="425" name="直線コネクタ 424"/>
        <xdr:cNvCxnSpPr/>
      </xdr:nvCxnSpPr>
      <xdr:spPr>
        <a:xfrm flipV="1">
          <a:off x="14782800" y="13435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73661</xdr:rowOff>
    </xdr:from>
    <xdr:to>
      <xdr:col>21</xdr:col>
      <xdr:colOff>361950</xdr:colOff>
      <xdr:row>79</xdr:row>
      <xdr:rowOff>1270</xdr:rowOff>
    </xdr:to>
    <xdr:cxnSp macro="">
      <xdr:nvCxnSpPr>
        <xdr:cNvPr id="428" name="直線コネクタ 427"/>
        <xdr:cNvCxnSpPr/>
      </xdr:nvCxnSpPr>
      <xdr:spPr>
        <a:xfrm>
          <a:off x="13893800" y="13446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73661</xdr:rowOff>
    </xdr:to>
    <xdr:cxnSp macro="">
      <xdr:nvCxnSpPr>
        <xdr:cNvPr id="431" name="直線コネクタ 430"/>
        <xdr:cNvCxnSpPr/>
      </xdr:nvCxnSpPr>
      <xdr:spPr>
        <a:xfrm>
          <a:off x="13004800" y="13362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1" name="円/楕円 440"/>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42"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43" name="円/楕円 44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44" name="テキスト ボックス 44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5" name="円/楕円 444"/>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6" name="テキスト ボックス 445"/>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47" name="円/楕円 446"/>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48" name="テキスト ボックス 447"/>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9" name="円/楕円 44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0" name="テキスト ボックス 44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千葉県御宿町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69987</xdr:rowOff>
    </xdr:from>
    <xdr:to>
      <xdr:col>4</xdr:col>
      <xdr:colOff>1117600</xdr:colOff>
      <xdr:row>17</xdr:row>
      <xdr:rowOff>92725</xdr:rowOff>
    </xdr:to>
    <xdr:cxnSp macro="">
      <xdr:nvCxnSpPr>
        <xdr:cNvPr id="50" name="直線コネクタ 49"/>
        <xdr:cNvCxnSpPr/>
      </xdr:nvCxnSpPr>
      <xdr:spPr bwMode="auto">
        <a:xfrm flipV="1">
          <a:off x="5003800" y="3032262"/>
          <a:ext cx="647700" cy="2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81432</xdr:rowOff>
    </xdr:from>
    <xdr:to>
      <xdr:col>4</xdr:col>
      <xdr:colOff>469900</xdr:colOff>
      <xdr:row>17</xdr:row>
      <xdr:rowOff>92725</xdr:rowOff>
    </xdr:to>
    <xdr:cxnSp macro="">
      <xdr:nvCxnSpPr>
        <xdr:cNvPr id="53" name="直線コネクタ 52"/>
        <xdr:cNvCxnSpPr/>
      </xdr:nvCxnSpPr>
      <xdr:spPr bwMode="auto">
        <a:xfrm>
          <a:off x="4305300" y="3043707"/>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81432</xdr:rowOff>
    </xdr:from>
    <xdr:to>
      <xdr:col>3</xdr:col>
      <xdr:colOff>904875</xdr:colOff>
      <xdr:row>17</xdr:row>
      <xdr:rowOff>118481</xdr:rowOff>
    </xdr:to>
    <xdr:cxnSp macro="">
      <xdr:nvCxnSpPr>
        <xdr:cNvPr id="56" name="直線コネクタ 55"/>
        <xdr:cNvCxnSpPr/>
      </xdr:nvCxnSpPr>
      <xdr:spPr bwMode="auto">
        <a:xfrm flipV="1">
          <a:off x="3606800" y="3043707"/>
          <a:ext cx="698500" cy="3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94996</xdr:rowOff>
    </xdr:from>
    <xdr:to>
      <xdr:col>3</xdr:col>
      <xdr:colOff>206375</xdr:colOff>
      <xdr:row>17</xdr:row>
      <xdr:rowOff>118481</xdr:rowOff>
    </xdr:to>
    <xdr:cxnSp macro="">
      <xdr:nvCxnSpPr>
        <xdr:cNvPr id="59" name="直線コネクタ 58"/>
        <xdr:cNvCxnSpPr/>
      </xdr:nvCxnSpPr>
      <xdr:spPr bwMode="auto">
        <a:xfrm>
          <a:off x="2908300" y="3057271"/>
          <a:ext cx="698500" cy="2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19187</xdr:rowOff>
    </xdr:from>
    <xdr:to>
      <xdr:col>5</xdr:col>
      <xdr:colOff>34925</xdr:colOff>
      <xdr:row>17</xdr:row>
      <xdr:rowOff>120787</xdr:rowOff>
    </xdr:to>
    <xdr:sp macro="" textlink="">
      <xdr:nvSpPr>
        <xdr:cNvPr id="69" name="円/楕円 68"/>
        <xdr:cNvSpPr/>
      </xdr:nvSpPr>
      <xdr:spPr bwMode="auto">
        <a:xfrm>
          <a:off x="5600700" y="298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162714</xdr:rowOff>
    </xdr:from>
    <xdr:ext cx="762000" cy="259045"/>
    <xdr:sp macro="" textlink="">
      <xdr:nvSpPr>
        <xdr:cNvPr id="70" name="人口1人当たり決算額の推移該当値テキスト130"/>
        <xdr:cNvSpPr txBox="1"/>
      </xdr:nvSpPr>
      <xdr:spPr>
        <a:xfrm>
          <a:off x="5740400" y="29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118,732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41925</xdr:rowOff>
    </xdr:from>
    <xdr:to>
      <xdr:col>4</xdr:col>
      <xdr:colOff>520700</xdr:colOff>
      <xdr:row>17</xdr:row>
      <xdr:rowOff>143525</xdr:rowOff>
    </xdr:to>
    <xdr:sp macro="" textlink="">
      <xdr:nvSpPr>
        <xdr:cNvPr id="71" name="円/楕円 70"/>
        <xdr:cNvSpPr/>
      </xdr:nvSpPr>
      <xdr:spPr bwMode="auto">
        <a:xfrm>
          <a:off x="4953000" y="300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128302</xdr:rowOff>
    </xdr:from>
    <xdr:ext cx="736600" cy="259045"/>
    <xdr:sp macro="" textlink="">
      <xdr:nvSpPr>
        <xdr:cNvPr id="72" name="テキスト ボックス 71"/>
        <xdr:cNvSpPr txBox="1"/>
      </xdr:nvSpPr>
      <xdr:spPr>
        <a:xfrm>
          <a:off x="4622800" y="309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30632</xdr:rowOff>
    </xdr:from>
    <xdr:to>
      <xdr:col>3</xdr:col>
      <xdr:colOff>955675</xdr:colOff>
      <xdr:row>17</xdr:row>
      <xdr:rowOff>132232</xdr:rowOff>
    </xdr:to>
    <xdr:sp macro="" textlink="">
      <xdr:nvSpPr>
        <xdr:cNvPr id="73" name="円/楕円 72"/>
        <xdr:cNvSpPr/>
      </xdr:nvSpPr>
      <xdr:spPr bwMode="auto">
        <a:xfrm>
          <a:off x="4254500" y="299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117009</xdr:rowOff>
    </xdr:from>
    <xdr:ext cx="762000" cy="259045"/>
    <xdr:sp macro="" textlink="">
      <xdr:nvSpPr>
        <xdr:cNvPr id="74" name="テキスト ボックス 73"/>
        <xdr:cNvSpPr txBox="1"/>
      </xdr:nvSpPr>
      <xdr:spPr>
        <a:xfrm>
          <a:off x="3924300" y="30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67681</xdr:rowOff>
    </xdr:from>
    <xdr:to>
      <xdr:col>3</xdr:col>
      <xdr:colOff>257175</xdr:colOff>
      <xdr:row>17</xdr:row>
      <xdr:rowOff>169281</xdr:rowOff>
    </xdr:to>
    <xdr:sp macro="" textlink="">
      <xdr:nvSpPr>
        <xdr:cNvPr id="75" name="円/楕円 74"/>
        <xdr:cNvSpPr/>
      </xdr:nvSpPr>
      <xdr:spPr bwMode="auto">
        <a:xfrm>
          <a:off x="3556000" y="302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154058</xdr:rowOff>
    </xdr:from>
    <xdr:ext cx="762000" cy="259045"/>
    <xdr:sp macro="" textlink="">
      <xdr:nvSpPr>
        <xdr:cNvPr id="76" name="テキスト ボックス 75"/>
        <xdr:cNvSpPr txBox="1"/>
      </xdr:nvSpPr>
      <xdr:spPr>
        <a:xfrm>
          <a:off x="3225800" y="31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44196</xdr:rowOff>
    </xdr:from>
    <xdr:to>
      <xdr:col>2</xdr:col>
      <xdr:colOff>692150</xdr:colOff>
      <xdr:row>17</xdr:row>
      <xdr:rowOff>145796</xdr:rowOff>
    </xdr:to>
    <xdr:sp macro="" textlink="">
      <xdr:nvSpPr>
        <xdr:cNvPr id="77" name="円/楕円 76"/>
        <xdr:cNvSpPr/>
      </xdr:nvSpPr>
      <xdr:spPr bwMode="auto">
        <a:xfrm>
          <a:off x="2857500" y="300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130573</xdr:rowOff>
    </xdr:from>
    <xdr:ext cx="762000" cy="259045"/>
    <xdr:sp macro="" textlink="">
      <xdr:nvSpPr>
        <xdr:cNvPr id="78" name="テキスト ボックス 77"/>
        <xdr:cNvSpPr txBox="1"/>
      </xdr:nvSpPr>
      <xdr:spPr>
        <a:xfrm>
          <a:off x="2527300" y="309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135458</xdr:rowOff>
    </xdr:from>
    <xdr:to>
      <xdr:col>4</xdr:col>
      <xdr:colOff>1117600</xdr:colOff>
      <xdr:row>37</xdr:row>
      <xdr:rowOff>147174</xdr:rowOff>
    </xdr:to>
    <xdr:cxnSp macro="">
      <xdr:nvCxnSpPr>
        <xdr:cNvPr id="112" name="直線コネクタ 111"/>
        <xdr:cNvCxnSpPr/>
      </xdr:nvCxnSpPr>
      <xdr:spPr bwMode="auto">
        <a:xfrm flipV="1">
          <a:off x="5003800" y="7260158"/>
          <a:ext cx="647700" cy="1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74079</xdr:rowOff>
    </xdr:from>
    <xdr:to>
      <xdr:col>4</xdr:col>
      <xdr:colOff>469900</xdr:colOff>
      <xdr:row>37</xdr:row>
      <xdr:rowOff>147174</xdr:rowOff>
    </xdr:to>
    <xdr:cxnSp macro="">
      <xdr:nvCxnSpPr>
        <xdr:cNvPr id="115" name="直線コネクタ 114"/>
        <xdr:cNvCxnSpPr/>
      </xdr:nvCxnSpPr>
      <xdr:spPr bwMode="auto">
        <a:xfrm>
          <a:off x="4305300" y="7198779"/>
          <a:ext cx="698500" cy="73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74079</xdr:rowOff>
    </xdr:from>
    <xdr:to>
      <xdr:col>3</xdr:col>
      <xdr:colOff>904875</xdr:colOff>
      <xdr:row>37</xdr:row>
      <xdr:rowOff>116999</xdr:rowOff>
    </xdr:to>
    <xdr:cxnSp macro="">
      <xdr:nvCxnSpPr>
        <xdr:cNvPr id="118" name="直線コネクタ 117"/>
        <xdr:cNvCxnSpPr/>
      </xdr:nvCxnSpPr>
      <xdr:spPr bwMode="auto">
        <a:xfrm flipV="1">
          <a:off x="3606800" y="7198779"/>
          <a:ext cx="6985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46437</xdr:rowOff>
    </xdr:from>
    <xdr:to>
      <xdr:col>3</xdr:col>
      <xdr:colOff>206375</xdr:colOff>
      <xdr:row>37</xdr:row>
      <xdr:rowOff>116999</xdr:rowOff>
    </xdr:to>
    <xdr:cxnSp macro="">
      <xdr:nvCxnSpPr>
        <xdr:cNvPr id="121" name="直線コネクタ 120"/>
        <xdr:cNvCxnSpPr/>
      </xdr:nvCxnSpPr>
      <xdr:spPr bwMode="auto">
        <a:xfrm>
          <a:off x="2908300" y="7171137"/>
          <a:ext cx="698500" cy="7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84658</xdr:rowOff>
    </xdr:from>
    <xdr:to>
      <xdr:col>5</xdr:col>
      <xdr:colOff>34925</xdr:colOff>
      <xdr:row>37</xdr:row>
      <xdr:rowOff>186258</xdr:rowOff>
    </xdr:to>
    <xdr:sp macro="" textlink="">
      <xdr:nvSpPr>
        <xdr:cNvPr id="131" name="円/楕円 130"/>
        <xdr:cNvSpPr/>
      </xdr:nvSpPr>
      <xdr:spPr bwMode="auto">
        <a:xfrm>
          <a:off x="56007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56735</xdr:rowOff>
    </xdr:from>
    <xdr:ext cx="762000" cy="259045"/>
    <xdr:sp macro="" textlink="">
      <xdr:nvSpPr>
        <xdr:cNvPr id="132" name="人口1人当たり決算額の推移該当値テキスト445"/>
        <xdr:cNvSpPr txBox="1"/>
      </xdr:nvSpPr>
      <xdr:spPr>
        <a:xfrm>
          <a:off x="5740400" y="71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96374</xdr:rowOff>
    </xdr:from>
    <xdr:to>
      <xdr:col>4</xdr:col>
      <xdr:colOff>520700</xdr:colOff>
      <xdr:row>37</xdr:row>
      <xdr:rowOff>197974</xdr:rowOff>
    </xdr:to>
    <xdr:sp macro="" textlink="">
      <xdr:nvSpPr>
        <xdr:cNvPr id="133" name="円/楕円 132"/>
        <xdr:cNvSpPr/>
      </xdr:nvSpPr>
      <xdr:spPr bwMode="auto">
        <a:xfrm>
          <a:off x="4953000" y="722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182751</xdr:rowOff>
    </xdr:from>
    <xdr:ext cx="736600" cy="259045"/>
    <xdr:sp macro="" textlink="">
      <xdr:nvSpPr>
        <xdr:cNvPr id="134" name="テキスト ボックス 133"/>
        <xdr:cNvSpPr txBox="1"/>
      </xdr:nvSpPr>
      <xdr:spPr>
        <a:xfrm>
          <a:off x="4622800" y="730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23279</xdr:rowOff>
    </xdr:from>
    <xdr:to>
      <xdr:col>3</xdr:col>
      <xdr:colOff>955675</xdr:colOff>
      <xdr:row>37</xdr:row>
      <xdr:rowOff>124879</xdr:rowOff>
    </xdr:to>
    <xdr:sp macro="" textlink="">
      <xdr:nvSpPr>
        <xdr:cNvPr id="135" name="円/楕円 134"/>
        <xdr:cNvSpPr/>
      </xdr:nvSpPr>
      <xdr:spPr bwMode="auto">
        <a:xfrm>
          <a:off x="4254500" y="714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109656</xdr:rowOff>
    </xdr:from>
    <xdr:ext cx="762000" cy="259045"/>
    <xdr:sp macro="" textlink="">
      <xdr:nvSpPr>
        <xdr:cNvPr id="136" name="テキスト ボックス 135"/>
        <xdr:cNvSpPr txBox="1"/>
      </xdr:nvSpPr>
      <xdr:spPr>
        <a:xfrm>
          <a:off x="3924300" y="723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66199</xdr:rowOff>
    </xdr:from>
    <xdr:to>
      <xdr:col>3</xdr:col>
      <xdr:colOff>257175</xdr:colOff>
      <xdr:row>37</xdr:row>
      <xdr:rowOff>167799</xdr:rowOff>
    </xdr:to>
    <xdr:sp macro="" textlink="">
      <xdr:nvSpPr>
        <xdr:cNvPr id="137" name="円/楕円 136"/>
        <xdr:cNvSpPr/>
      </xdr:nvSpPr>
      <xdr:spPr bwMode="auto">
        <a:xfrm>
          <a:off x="3556000" y="719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152576</xdr:rowOff>
    </xdr:from>
    <xdr:ext cx="762000" cy="259045"/>
    <xdr:sp macro="" textlink="">
      <xdr:nvSpPr>
        <xdr:cNvPr id="138" name="テキスト ボックス 137"/>
        <xdr:cNvSpPr txBox="1"/>
      </xdr:nvSpPr>
      <xdr:spPr>
        <a:xfrm>
          <a:off x="3225800" y="72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167087</xdr:rowOff>
    </xdr:from>
    <xdr:to>
      <xdr:col>2</xdr:col>
      <xdr:colOff>692150</xdr:colOff>
      <xdr:row>37</xdr:row>
      <xdr:rowOff>97237</xdr:rowOff>
    </xdr:to>
    <xdr:sp macro="" textlink="">
      <xdr:nvSpPr>
        <xdr:cNvPr id="139" name="円/楕円 138"/>
        <xdr:cNvSpPr/>
      </xdr:nvSpPr>
      <xdr:spPr bwMode="auto">
        <a:xfrm>
          <a:off x="2857500" y="71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82014</xdr:rowOff>
    </xdr:from>
    <xdr:ext cx="762000" cy="259045"/>
    <xdr:sp macro="" textlink="">
      <xdr:nvSpPr>
        <xdr:cNvPr id="140" name="テキスト ボックス 139"/>
        <xdr:cNvSpPr txBox="1"/>
      </xdr:nvSpPr>
      <xdr:spPr>
        <a:xfrm>
          <a:off x="2527300" y="720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81625</xdr:rowOff>
    </xdr:from>
    <xdr:to>
      <xdr:col>6</xdr:col>
      <xdr:colOff>511175</xdr:colOff>
      <xdr:row>37</xdr:row>
      <xdr:rowOff>83029</xdr:rowOff>
    </xdr:to>
    <xdr:cxnSp macro="">
      <xdr:nvCxnSpPr>
        <xdr:cNvPr id="63" name="直線コネクタ 62"/>
        <xdr:cNvCxnSpPr/>
      </xdr:nvCxnSpPr>
      <xdr:spPr>
        <a:xfrm>
          <a:off x="3797300" y="6425275"/>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68976</xdr:rowOff>
    </xdr:from>
    <xdr:to>
      <xdr:col>5</xdr:col>
      <xdr:colOff>358775</xdr:colOff>
      <xdr:row>37</xdr:row>
      <xdr:rowOff>81625</xdr:rowOff>
    </xdr:to>
    <xdr:cxnSp macro="">
      <xdr:nvCxnSpPr>
        <xdr:cNvPr id="66" name="直線コネクタ 65"/>
        <xdr:cNvCxnSpPr/>
      </xdr:nvCxnSpPr>
      <xdr:spPr>
        <a:xfrm>
          <a:off x="2908300" y="6412626"/>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68976</xdr:rowOff>
    </xdr:from>
    <xdr:to>
      <xdr:col>4</xdr:col>
      <xdr:colOff>155575</xdr:colOff>
      <xdr:row>37</xdr:row>
      <xdr:rowOff>136783</xdr:rowOff>
    </xdr:to>
    <xdr:cxnSp macro="">
      <xdr:nvCxnSpPr>
        <xdr:cNvPr id="69" name="直線コネクタ 68"/>
        <xdr:cNvCxnSpPr/>
      </xdr:nvCxnSpPr>
      <xdr:spPr>
        <a:xfrm flipV="1">
          <a:off x="2019300" y="6412626"/>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126528</xdr:rowOff>
    </xdr:from>
    <xdr:to>
      <xdr:col>2</xdr:col>
      <xdr:colOff>638175</xdr:colOff>
      <xdr:row>37</xdr:row>
      <xdr:rowOff>136783</xdr:rowOff>
    </xdr:to>
    <xdr:cxnSp macro="">
      <xdr:nvCxnSpPr>
        <xdr:cNvPr id="72" name="直線コネクタ 71"/>
        <xdr:cNvCxnSpPr/>
      </xdr:nvCxnSpPr>
      <xdr:spPr>
        <a:xfrm>
          <a:off x="1130300" y="647017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32229</xdr:rowOff>
    </xdr:from>
    <xdr:to>
      <xdr:col>6</xdr:col>
      <xdr:colOff>561975</xdr:colOff>
      <xdr:row>37</xdr:row>
      <xdr:rowOff>133829</xdr:rowOff>
    </xdr:to>
    <xdr:sp macro="" textlink="">
      <xdr:nvSpPr>
        <xdr:cNvPr id="82" name="円/楕円 81"/>
        <xdr:cNvSpPr/>
      </xdr:nvSpPr>
      <xdr:spPr>
        <a:xfrm>
          <a:off x="4584700" y="63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10656</xdr:rowOff>
    </xdr:from>
    <xdr:ext cx="534377" cy="259045"/>
    <xdr:sp macro="" textlink="">
      <xdr:nvSpPr>
        <xdr:cNvPr id="83" name="人件費該当値テキスト"/>
        <xdr:cNvSpPr txBox="1"/>
      </xdr:nvSpPr>
      <xdr:spPr>
        <a:xfrm>
          <a:off x="4686300" y="63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30825</xdr:rowOff>
    </xdr:from>
    <xdr:to>
      <xdr:col>5</xdr:col>
      <xdr:colOff>409575</xdr:colOff>
      <xdr:row>37</xdr:row>
      <xdr:rowOff>132425</xdr:rowOff>
    </xdr:to>
    <xdr:sp macro="" textlink="">
      <xdr:nvSpPr>
        <xdr:cNvPr id="84" name="円/楕円 83"/>
        <xdr:cNvSpPr/>
      </xdr:nvSpPr>
      <xdr:spPr>
        <a:xfrm>
          <a:off x="3746500" y="63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123552</xdr:rowOff>
    </xdr:from>
    <xdr:ext cx="534377" cy="259045"/>
    <xdr:sp macro="" textlink="">
      <xdr:nvSpPr>
        <xdr:cNvPr id="85" name="テキスト ボックス 84"/>
        <xdr:cNvSpPr txBox="1"/>
      </xdr:nvSpPr>
      <xdr:spPr>
        <a:xfrm>
          <a:off x="3530111" y="64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18176</xdr:rowOff>
    </xdr:from>
    <xdr:to>
      <xdr:col>4</xdr:col>
      <xdr:colOff>206375</xdr:colOff>
      <xdr:row>37</xdr:row>
      <xdr:rowOff>119776</xdr:rowOff>
    </xdr:to>
    <xdr:sp macro="" textlink="">
      <xdr:nvSpPr>
        <xdr:cNvPr id="86" name="円/楕円 85"/>
        <xdr:cNvSpPr/>
      </xdr:nvSpPr>
      <xdr:spPr>
        <a:xfrm>
          <a:off x="2857500" y="63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110903</xdr:rowOff>
    </xdr:from>
    <xdr:ext cx="534377" cy="259045"/>
    <xdr:sp macro="" textlink="">
      <xdr:nvSpPr>
        <xdr:cNvPr id="87" name="テキスト ボックス 86"/>
        <xdr:cNvSpPr txBox="1"/>
      </xdr:nvSpPr>
      <xdr:spPr>
        <a:xfrm>
          <a:off x="2641111" y="64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85983</xdr:rowOff>
    </xdr:from>
    <xdr:to>
      <xdr:col>3</xdr:col>
      <xdr:colOff>3175</xdr:colOff>
      <xdr:row>38</xdr:row>
      <xdr:rowOff>16132</xdr:rowOff>
    </xdr:to>
    <xdr:sp macro="" textlink="">
      <xdr:nvSpPr>
        <xdr:cNvPr id="88" name="円/楕円 87"/>
        <xdr:cNvSpPr/>
      </xdr:nvSpPr>
      <xdr:spPr>
        <a:xfrm>
          <a:off x="1968500" y="6429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7259</xdr:rowOff>
    </xdr:from>
    <xdr:ext cx="534377" cy="259045"/>
    <xdr:sp macro="" textlink="">
      <xdr:nvSpPr>
        <xdr:cNvPr id="89" name="テキスト ボックス 88"/>
        <xdr:cNvSpPr txBox="1"/>
      </xdr:nvSpPr>
      <xdr:spPr>
        <a:xfrm>
          <a:off x="1752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75728</xdr:rowOff>
    </xdr:from>
    <xdr:to>
      <xdr:col>1</xdr:col>
      <xdr:colOff>485775</xdr:colOff>
      <xdr:row>38</xdr:row>
      <xdr:rowOff>5879</xdr:rowOff>
    </xdr:to>
    <xdr:sp macro="" textlink="">
      <xdr:nvSpPr>
        <xdr:cNvPr id="90" name="円/楕円 89"/>
        <xdr:cNvSpPr/>
      </xdr:nvSpPr>
      <xdr:spPr>
        <a:xfrm>
          <a:off x="1079500" y="6419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168455</xdr:rowOff>
    </xdr:from>
    <xdr:ext cx="534377" cy="259045"/>
    <xdr:sp macro="" textlink="">
      <xdr:nvSpPr>
        <xdr:cNvPr id="91" name="テキスト ボックス 90"/>
        <xdr:cNvSpPr txBox="1"/>
      </xdr:nvSpPr>
      <xdr:spPr>
        <a:xfrm>
          <a:off x="863111" y="65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137643</xdr:rowOff>
    </xdr:from>
    <xdr:to>
      <xdr:col>6</xdr:col>
      <xdr:colOff>511175</xdr:colOff>
      <xdr:row>56</xdr:row>
      <xdr:rowOff>8470</xdr:rowOff>
    </xdr:to>
    <xdr:cxnSp macro="">
      <xdr:nvCxnSpPr>
        <xdr:cNvPr id="118" name="直線コネクタ 117"/>
        <xdr:cNvCxnSpPr/>
      </xdr:nvCxnSpPr>
      <xdr:spPr>
        <a:xfrm flipV="1">
          <a:off x="3797300" y="9567393"/>
          <a:ext cx="838200" cy="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8470</xdr:rowOff>
    </xdr:from>
    <xdr:to>
      <xdr:col>5</xdr:col>
      <xdr:colOff>358775</xdr:colOff>
      <xdr:row>56</xdr:row>
      <xdr:rowOff>44379</xdr:rowOff>
    </xdr:to>
    <xdr:cxnSp macro="">
      <xdr:nvCxnSpPr>
        <xdr:cNvPr id="121" name="直線コネクタ 120"/>
        <xdr:cNvCxnSpPr/>
      </xdr:nvCxnSpPr>
      <xdr:spPr>
        <a:xfrm flipV="1">
          <a:off x="2908300" y="9609670"/>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44379</xdr:rowOff>
    </xdr:from>
    <xdr:to>
      <xdr:col>4</xdr:col>
      <xdr:colOff>155575</xdr:colOff>
      <xdr:row>56</xdr:row>
      <xdr:rowOff>71184</xdr:rowOff>
    </xdr:to>
    <xdr:cxnSp macro="">
      <xdr:nvCxnSpPr>
        <xdr:cNvPr id="124" name="直線コネクタ 123"/>
        <xdr:cNvCxnSpPr/>
      </xdr:nvCxnSpPr>
      <xdr:spPr>
        <a:xfrm flipV="1">
          <a:off x="2019300" y="9645579"/>
          <a:ext cx="8890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71184</xdr:rowOff>
    </xdr:from>
    <xdr:to>
      <xdr:col>2</xdr:col>
      <xdr:colOff>638175</xdr:colOff>
      <xdr:row>56</xdr:row>
      <xdr:rowOff>87771</xdr:rowOff>
    </xdr:to>
    <xdr:cxnSp macro="">
      <xdr:nvCxnSpPr>
        <xdr:cNvPr id="127" name="直線コネクタ 126"/>
        <xdr:cNvCxnSpPr/>
      </xdr:nvCxnSpPr>
      <xdr:spPr>
        <a:xfrm flipV="1">
          <a:off x="1130300" y="9672384"/>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86843</xdr:rowOff>
    </xdr:from>
    <xdr:to>
      <xdr:col>6</xdr:col>
      <xdr:colOff>561975</xdr:colOff>
      <xdr:row>56</xdr:row>
      <xdr:rowOff>16993</xdr:rowOff>
    </xdr:to>
    <xdr:sp macro="" textlink="">
      <xdr:nvSpPr>
        <xdr:cNvPr id="137" name="円/楕円 136"/>
        <xdr:cNvSpPr/>
      </xdr:nvSpPr>
      <xdr:spPr>
        <a:xfrm>
          <a:off x="45847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65270</xdr:rowOff>
    </xdr:from>
    <xdr:ext cx="599010" cy="259045"/>
    <xdr:sp macro="" textlink="">
      <xdr:nvSpPr>
        <xdr:cNvPr id="138" name="物件費該当値テキスト"/>
        <xdr:cNvSpPr txBox="1"/>
      </xdr:nvSpPr>
      <xdr:spPr>
        <a:xfrm>
          <a:off x="4686300" y="949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129120</xdr:rowOff>
    </xdr:from>
    <xdr:to>
      <xdr:col>5</xdr:col>
      <xdr:colOff>409575</xdr:colOff>
      <xdr:row>56</xdr:row>
      <xdr:rowOff>59270</xdr:rowOff>
    </xdr:to>
    <xdr:sp macro="" textlink="">
      <xdr:nvSpPr>
        <xdr:cNvPr id="139" name="円/楕円 138"/>
        <xdr:cNvSpPr/>
      </xdr:nvSpPr>
      <xdr:spPr>
        <a:xfrm>
          <a:off x="37465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50397</xdr:rowOff>
    </xdr:from>
    <xdr:ext cx="599010" cy="259045"/>
    <xdr:sp macro="" textlink="">
      <xdr:nvSpPr>
        <xdr:cNvPr id="140" name="テキスト ボックス 139"/>
        <xdr:cNvSpPr txBox="1"/>
      </xdr:nvSpPr>
      <xdr:spPr>
        <a:xfrm>
          <a:off x="3497794" y="965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165029</xdr:rowOff>
    </xdr:from>
    <xdr:to>
      <xdr:col>4</xdr:col>
      <xdr:colOff>206375</xdr:colOff>
      <xdr:row>56</xdr:row>
      <xdr:rowOff>95179</xdr:rowOff>
    </xdr:to>
    <xdr:sp macro="" textlink="">
      <xdr:nvSpPr>
        <xdr:cNvPr id="141" name="円/楕円 140"/>
        <xdr:cNvSpPr/>
      </xdr:nvSpPr>
      <xdr:spPr>
        <a:xfrm>
          <a:off x="2857500" y="95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86306</xdr:rowOff>
    </xdr:from>
    <xdr:ext cx="534377" cy="259045"/>
    <xdr:sp macro="" textlink="">
      <xdr:nvSpPr>
        <xdr:cNvPr id="142" name="テキスト ボックス 141"/>
        <xdr:cNvSpPr txBox="1"/>
      </xdr:nvSpPr>
      <xdr:spPr>
        <a:xfrm>
          <a:off x="2641111" y="96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20384</xdr:rowOff>
    </xdr:from>
    <xdr:to>
      <xdr:col>3</xdr:col>
      <xdr:colOff>3175</xdr:colOff>
      <xdr:row>56</xdr:row>
      <xdr:rowOff>121984</xdr:rowOff>
    </xdr:to>
    <xdr:sp macro="" textlink="">
      <xdr:nvSpPr>
        <xdr:cNvPr id="143" name="円/楕円 142"/>
        <xdr:cNvSpPr/>
      </xdr:nvSpPr>
      <xdr:spPr>
        <a:xfrm>
          <a:off x="1968500" y="96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113111</xdr:rowOff>
    </xdr:from>
    <xdr:ext cx="534377" cy="259045"/>
    <xdr:sp macro="" textlink="">
      <xdr:nvSpPr>
        <xdr:cNvPr id="144" name="テキスト ボックス 143"/>
        <xdr:cNvSpPr txBox="1"/>
      </xdr:nvSpPr>
      <xdr:spPr>
        <a:xfrm>
          <a:off x="1752111" y="97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36971</xdr:rowOff>
    </xdr:from>
    <xdr:to>
      <xdr:col>1</xdr:col>
      <xdr:colOff>485775</xdr:colOff>
      <xdr:row>56</xdr:row>
      <xdr:rowOff>138571</xdr:rowOff>
    </xdr:to>
    <xdr:sp macro="" textlink="">
      <xdr:nvSpPr>
        <xdr:cNvPr id="145" name="円/楕円 144"/>
        <xdr:cNvSpPr/>
      </xdr:nvSpPr>
      <xdr:spPr>
        <a:xfrm>
          <a:off x="1079500" y="96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129698</xdr:rowOff>
    </xdr:from>
    <xdr:ext cx="534377" cy="259045"/>
    <xdr:sp macro="" textlink="">
      <xdr:nvSpPr>
        <xdr:cNvPr id="146" name="テキスト ボックス 145"/>
        <xdr:cNvSpPr txBox="1"/>
      </xdr:nvSpPr>
      <xdr:spPr>
        <a:xfrm>
          <a:off x="863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72230</xdr:rowOff>
    </xdr:from>
    <xdr:to>
      <xdr:col>6</xdr:col>
      <xdr:colOff>511175</xdr:colOff>
      <xdr:row>78</xdr:row>
      <xdr:rowOff>136728</xdr:rowOff>
    </xdr:to>
    <xdr:cxnSp macro="">
      <xdr:nvCxnSpPr>
        <xdr:cNvPr id="177" name="直線コネクタ 176"/>
        <xdr:cNvCxnSpPr/>
      </xdr:nvCxnSpPr>
      <xdr:spPr>
        <a:xfrm flipV="1">
          <a:off x="3797300" y="13445330"/>
          <a:ext cx="8382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136728</xdr:rowOff>
    </xdr:from>
    <xdr:to>
      <xdr:col>5</xdr:col>
      <xdr:colOff>358775</xdr:colOff>
      <xdr:row>79</xdr:row>
      <xdr:rowOff>57274</xdr:rowOff>
    </xdr:to>
    <xdr:cxnSp macro="">
      <xdr:nvCxnSpPr>
        <xdr:cNvPr id="180" name="直線コネクタ 179"/>
        <xdr:cNvCxnSpPr/>
      </xdr:nvCxnSpPr>
      <xdr:spPr>
        <a:xfrm flipV="1">
          <a:off x="2908300" y="13509828"/>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57274</xdr:rowOff>
    </xdr:from>
    <xdr:to>
      <xdr:col>4</xdr:col>
      <xdr:colOff>155575</xdr:colOff>
      <xdr:row>79</xdr:row>
      <xdr:rowOff>64556</xdr:rowOff>
    </xdr:to>
    <xdr:cxnSp macro="">
      <xdr:nvCxnSpPr>
        <xdr:cNvPr id="183" name="直線コネクタ 182"/>
        <xdr:cNvCxnSpPr/>
      </xdr:nvCxnSpPr>
      <xdr:spPr>
        <a:xfrm flipV="1">
          <a:off x="2019300" y="1360182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64556</xdr:rowOff>
    </xdr:from>
    <xdr:to>
      <xdr:col>2</xdr:col>
      <xdr:colOff>638175</xdr:colOff>
      <xdr:row>79</xdr:row>
      <xdr:rowOff>68605</xdr:rowOff>
    </xdr:to>
    <xdr:cxnSp macro="">
      <xdr:nvCxnSpPr>
        <xdr:cNvPr id="186" name="直線コネクタ 185"/>
        <xdr:cNvCxnSpPr/>
      </xdr:nvCxnSpPr>
      <xdr:spPr>
        <a:xfrm flipV="1">
          <a:off x="1130300" y="13609106"/>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21430</xdr:rowOff>
    </xdr:from>
    <xdr:to>
      <xdr:col>6</xdr:col>
      <xdr:colOff>561975</xdr:colOff>
      <xdr:row>78</xdr:row>
      <xdr:rowOff>123030</xdr:rowOff>
    </xdr:to>
    <xdr:sp macro="" textlink="">
      <xdr:nvSpPr>
        <xdr:cNvPr id="196" name="円/楕円 195"/>
        <xdr:cNvSpPr/>
      </xdr:nvSpPr>
      <xdr:spPr>
        <a:xfrm>
          <a:off x="45847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171307</xdr:rowOff>
    </xdr:from>
    <xdr:ext cx="469744" cy="259045"/>
    <xdr:sp macro="" textlink="">
      <xdr:nvSpPr>
        <xdr:cNvPr id="197" name="維持補修費該当値テキスト"/>
        <xdr:cNvSpPr txBox="1"/>
      </xdr:nvSpPr>
      <xdr:spPr>
        <a:xfrm>
          <a:off x="4686300" y="133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85928</xdr:rowOff>
    </xdr:from>
    <xdr:to>
      <xdr:col>5</xdr:col>
      <xdr:colOff>409575</xdr:colOff>
      <xdr:row>79</xdr:row>
      <xdr:rowOff>16078</xdr:rowOff>
    </xdr:to>
    <xdr:sp macro="" textlink="">
      <xdr:nvSpPr>
        <xdr:cNvPr id="198" name="円/楕円 197"/>
        <xdr:cNvSpPr/>
      </xdr:nvSpPr>
      <xdr:spPr>
        <a:xfrm>
          <a:off x="3746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7205</xdr:rowOff>
    </xdr:from>
    <xdr:ext cx="469744" cy="259045"/>
    <xdr:sp macro="" textlink="">
      <xdr:nvSpPr>
        <xdr:cNvPr id="199" name="テキスト ボックス 198"/>
        <xdr:cNvSpPr txBox="1"/>
      </xdr:nvSpPr>
      <xdr:spPr>
        <a:xfrm>
          <a:off x="3562427"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6474</xdr:rowOff>
    </xdr:from>
    <xdr:to>
      <xdr:col>4</xdr:col>
      <xdr:colOff>206375</xdr:colOff>
      <xdr:row>79</xdr:row>
      <xdr:rowOff>108074</xdr:rowOff>
    </xdr:to>
    <xdr:sp macro="" textlink="">
      <xdr:nvSpPr>
        <xdr:cNvPr id="200" name="円/楕円 199"/>
        <xdr:cNvSpPr/>
      </xdr:nvSpPr>
      <xdr:spPr>
        <a:xfrm>
          <a:off x="2857500" y="135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99201</xdr:rowOff>
    </xdr:from>
    <xdr:ext cx="469744" cy="259045"/>
    <xdr:sp macro="" textlink="">
      <xdr:nvSpPr>
        <xdr:cNvPr id="201" name="テキスト ボックス 200"/>
        <xdr:cNvSpPr txBox="1"/>
      </xdr:nvSpPr>
      <xdr:spPr>
        <a:xfrm>
          <a:off x="2673427" y="136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13756</xdr:rowOff>
    </xdr:from>
    <xdr:to>
      <xdr:col>3</xdr:col>
      <xdr:colOff>3175</xdr:colOff>
      <xdr:row>79</xdr:row>
      <xdr:rowOff>115356</xdr:rowOff>
    </xdr:to>
    <xdr:sp macro="" textlink="">
      <xdr:nvSpPr>
        <xdr:cNvPr id="202" name="円/楕円 201"/>
        <xdr:cNvSpPr/>
      </xdr:nvSpPr>
      <xdr:spPr>
        <a:xfrm>
          <a:off x="1968500" y="135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106483</xdr:rowOff>
    </xdr:from>
    <xdr:ext cx="469744" cy="259045"/>
    <xdr:sp macro="" textlink="">
      <xdr:nvSpPr>
        <xdr:cNvPr id="203" name="テキスト ボックス 202"/>
        <xdr:cNvSpPr txBox="1"/>
      </xdr:nvSpPr>
      <xdr:spPr>
        <a:xfrm>
          <a:off x="1784427" y="136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17805</xdr:rowOff>
    </xdr:from>
    <xdr:to>
      <xdr:col>1</xdr:col>
      <xdr:colOff>485775</xdr:colOff>
      <xdr:row>79</xdr:row>
      <xdr:rowOff>119405</xdr:rowOff>
    </xdr:to>
    <xdr:sp macro="" textlink="">
      <xdr:nvSpPr>
        <xdr:cNvPr id="204" name="円/楕円 203"/>
        <xdr:cNvSpPr/>
      </xdr:nvSpPr>
      <xdr:spPr>
        <a:xfrm>
          <a:off x="1079500" y="135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110532</xdr:rowOff>
    </xdr:from>
    <xdr:ext cx="378565" cy="259045"/>
    <xdr:sp macro="" textlink="">
      <xdr:nvSpPr>
        <xdr:cNvPr id="205" name="テキスト ボックス 204"/>
        <xdr:cNvSpPr txBox="1"/>
      </xdr:nvSpPr>
      <xdr:spPr>
        <a:xfrm>
          <a:off x="941017" y="1365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76002</xdr:rowOff>
    </xdr:from>
    <xdr:to>
      <xdr:col>6</xdr:col>
      <xdr:colOff>511175</xdr:colOff>
      <xdr:row>97</xdr:row>
      <xdr:rowOff>171297</xdr:rowOff>
    </xdr:to>
    <xdr:cxnSp macro="">
      <xdr:nvCxnSpPr>
        <xdr:cNvPr id="237" name="直線コネクタ 236"/>
        <xdr:cNvCxnSpPr/>
      </xdr:nvCxnSpPr>
      <xdr:spPr>
        <a:xfrm flipV="1">
          <a:off x="3797300" y="16706652"/>
          <a:ext cx="838200" cy="9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171297</xdr:rowOff>
    </xdr:from>
    <xdr:to>
      <xdr:col>5</xdr:col>
      <xdr:colOff>358775</xdr:colOff>
      <xdr:row>98</xdr:row>
      <xdr:rowOff>18476</xdr:rowOff>
    </xdr:to>
    <xdr:cxnSp macro="">
      <xdr:nvCxnSpPr>
        <xdr:cNvPr id="240" name="直線コネクタ 239"/>
        <xdr:cNvCxnSpPr/>
      </xdr:nvCxnSpPr>
      <xdr:spPr>
        <a:xfrm flipV="1">
          <a:off x="2908300" y="16801947"/>
          <a:ext cx="889000" cy="1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18476</xdr:rowOff>
    </xdr:from>
    <xdr:to>
      <xdr:col>4</xdr:col>
      <xdr:colOff>155575</xdr:colOff>
      <xdr:row>98</xdr:row>
      <xdr:rowOff>86959</xdr:rowOff>
    </xdr:to>
    <xdr:cxnSp macro="">
      <xdr:nvCxnSpPr>
        <xdr:cNvPr id="243" name="直線コネクタ 242"/>
        <xdr:cNvCxnSpPr/>
      </xdr:nvCxnSpPr>
      <xdr:spPr>
        <a:xfrm flipV="1">
          <a:off x="2019300" y="16820576"/>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86959</xdr:rowOff>
    </xdr:from>
    <xdr:to>
      <xdr:col>2</xdr:col>
      <xdr:colOff>638175</xdr:colOff>
      <xdr:row>98</xdr:row>
      <xdr:rowOff>103304</xdr:rowOff>
    </xdr:to>
    <xdr:cxnSp macro="">
      <xdr:nvCxnSpPr>
        <xdr:cNvPr id="246" name="直線コネクタ 245"/>
        <xdr:cNvCxnSpPr/>
      </xdr:nvCxnSpPr>
      <xdr:spPr>
        <a:xfrm flipV="1">
          <a:off x="1130300" y="1688905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25202</xdr:rowOff>
    </xdr:from>
    <xdr:to>
      <xdr:col>6</xdr:col>
      <xdr:colOff>561975</xdr:colOff>
      <xdr:row>97</xdr:row>
      <xdr:rowOff>126802</xdr:rowOff>
    </xdr:to>
    <xdr:sp macro="" textlink="">
      <xdr:nvSpPr>
        <xdr:cNvPr id="256" name="円/楕円 255"/>
        <xdr:cNvSpPr/>
      </xdr:nvSpPr>
      <xdr:spPr>
        <a:xfrm>
          <a:off x="4584700" y="166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111579</xdr:rowOff>
    </xdr:from>
    <xdr:ext cx="534377" cy="259045"/>
    <xdr:sp macro="" textlink="">
      <xdr:nvSpPr>
        <xdr:cNvPr id="257" name="扶助費該当値テキスト"/>
        <xdr:cNvSpPr txBox="1"/>
      </xdr:nvSpPr>
      <xdr:spPr>
        <a:xfrm>
          <a:off x="4686300" y="1657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120497</xdr:rowOff>
    </xdr:from>
    <xdr:to>
      <xdr:col>5</xdr:col>
      <xdr:colOff>409575</xdr:colOff>
      <xdr:row>98</xdr:row>
      <xdr:rowOff>50647</xdr:rowOff>
    </xdr:to>
    <xdr:sp macro="" textlink="">
      <xdr:nvSpPr>
        <xdr:cNvPr id="258" name="円/楕円 257"/>
        <xdr:cNvSpPr/>
      </xdr:nvSpPr>
      <xdr:spPr>
        <a:xfrm>
          <a:off x="3746500" y="16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41774</xdr:rowOff>
    </xdr:from>
    <xdr:ext cx="534377" cy="259045"/>
    <xdr:sp macro="" textlink="">
      <xdr:nvSpPr>
        <xdr:cNvPr id="259" name="テキスト ボックス 258"/>
        <xdr:cNvSpPr txBox="1"/>
      </xdr:nvSpPr>
      <xdr:spPr>
        <a:xfrm>
          <a:off x="3530111" y="168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139126</xdr:rowOff>
    </xdr:from>
    <xdr:to>
      <xdr:col>4</xdr:col>
      <xdr:colOff>206375</xdr:colOff>
      <xdr:row>98</xdr:row>
      <xdr:rowOff>69276</xdr:rowOff>
    </xdr:to>
    <xdr:sp macro="" textlink="">
      <xdr:nvSpPr>
        <xdr:cNvPr id="260" name="円/楕円 259"/>
        <xdr:cNvSpPr/>
      </xdr:nvSpPr>
      <xdr:spPr>
        <a:xfrm>
          <a:off x="2857500" y="16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60403</xdr:rowOff>
    </xdr:from>
    <xdr:ext cx="534377" cy="259045"/>
    <xdr:sp macro="" textlink="">
      <xdr:nvSpPr>
        <xdr:cNvPr id="261" name="テキスト ボックス 260"/>
        <xdr:cNvSpPr txBox="1"/>
      </xdr:nvSpPr>
      <xdr:spPr>
        <a:xfrm>
          <a:off x="2641111" y="168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36159</xdr:rowOff>
    </xdr:from>
    <xdr:to>
      <xdr:col>3</xdr:col>
      <xdr:colOff>3175</xdr:colOff>
      <xdr:row>98</xdr:row>
      <xdr:rowOff>137759</xdr:rowOff>
    </xdr:to>
    <xdr:sp macro="" textlink="">
      <xdr:nvSpPr>
        <xdr:cNvPr id="262" name="円/楕円 261"/>
        <xdr:cNvSpPr/>
      </xdr:nvSpPr>
      <xdr:spPr>
        <a:xfrm>
          <a:off x="1968500" y="16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128886</xdr:rowOff>
    </xdr:from>
    <xdr:ext cx="534377" cy="259045"/>
    <xdr:sp macro="" textlink="">
      <xdr:nvSpPr>
        <xdr:cNvPr id="263" name="テキスト ボックス 262"/>
        <xdr:cNvSpPr txBox="1"/>
      </xdr:nvSpPr>
      <xdr:spPr>
        <a:xfrm>
          <a:off x="1752111" y="169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52504</xdr:rowOff>
    </xdr:from>
    <xdr:to>
      <xdr:col>1</xdr:col>
      <xdr:colOff>485775</xdr:colOff>
      <xdr:row>98</xdr:row>
      <xdr:rowOff>154104</xdr:rowOff>
    </xdr:to>
    <xdr:sp macro="" textlink="">
      <xdr:nvSpPr>
        <xdr:cNvPr id="264" name="円/楕円 263"/>
        <xdr:cNvSpPr/>
      </xdr:nvSpPr>
      <xdr:spPr>
        <a:xfrm>
          <a:off x="1079500" y="168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145231</xdr:rowOff>
    </xdr:from>
    <xdr:ext cx="534377" cy="259045"/>
    <xdr:sp macro="" textlink="">
      <xdr:nvSpPr>
        <xdr:cNvPr id="265" name="テキスト ボックス 264"/>
        <xdr:cNvSpPr txBox="1"/>
      </xdr:nvSpPr>
      <xdr:spPr>
        <a:xfrm>
          <a:off x="863111" y="1694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1550</xdr:rowOff>
    </xdr:from>
    <xdr:to>
      <xdr:col>15</xdr:col>
      <xdr:colOff>180975</xdr:colOff>
      <xdr:row>38</xdr:row>
      <xdr:rowOff>5988</xdr:rowOff>
    </xdr:to>
    <xdr:cxnSp macro="">
      <xdr:nvCxnSpPr>
        <xdr:cNvPr id="294" name="直線コネクタ 293"/>
        <xdr:cNvCxnSpPr/>
      </xdr:nvCxnSpPr>
      <xdr:spPr>
        <a:xfrm>
          <a:off x="9639300" y="6516650"/>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1550</xdr:rowOff>
    </xdr:from>
    <xdr:to>
      <xdr:col>14</xdr:col>
      <xdr:colOff>28575</xdr:colOff>
      <xdr:row>38</xdr:row>
      <xdr:rowOff>15117</xdr:rowOff>
    </xdr:to>
    <xdr:cxnSp macro="">
      <xdr:nvCxnSpPr>
        <xdr:cNvPr id="297" name="直線コネクタ 296"/>
        <xdr:cNvCxnSpPr/>
      </xdr:nvCxnSpPr>
      <xdr:spPr>
        <a:xfrm flipV="1">
          <a:off x="8750300" y="6516650"/>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9" name="テキスト ボックス 298"/>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3668</xdr:rowOff>
    </xdr:from>
    <xdr:to>
      <xdr:col>12</xdr:col>
      <xdr:colOff>511175</xdr:colOff>
      <xdr:row>38</xdr:row>
      <xdr:rowOff>15117</xdr:rowOff>
    </xdr:to>
    <xdr:cxnSp macro="">
      <xdr:nvCxnSpPr>
        <xdr:cNvPr id="300" name="直線コネクタ 299"/>
        <xdr:cNvCxnSpPr/>
      </xdr:nvCxnSpPr>
      <xdr:spPr>
        <a:xfrm>
          <a:off x="7861300" y="651876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3668</xdr:rowOff>
    </xdr:from>
    <xdr:to>
      <xdr:col>11</xdr:col>
      <xdr:colOff>307975</xdr:colOff>
      <xdr:row>38</xdr:row>
      <xdr:rowOff>19014</xdr:rowOff>
    </xdr:to>
    <xdr:cxnSp macro="">
      <xdr:nvCxnSpPr>
        <xdr:cNvPr id="303" name="直線コネクタ 302"/>
        <xdr:cNvCxnSpPr/>
      </xdr:nvCxnSpPr>
      <xdr:spPr>
        <a:xfrm flipV="1">
          <a:off x="6972300" y="6518768"/>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126638</xdr:rowOff>
    </xdr:from>
    <xdr:to>
      <xdr:col>15</xdr:col>
      <xdr:colOff>231775</xdr:colOff>
      <xdr:row>38</xdr:row>
      <xdr:rowOff>56788</xdr:rowOff>
    </xdr:to>
    <xdr:sp macro="" textlink="">
      <xdr:nvSpPr>
        <xdr:cNvPr id="313" name="円/楕円 312"/>
        <xdr:cNvSpPr/>
      </xdr:nvSpPr>
      <xdr:spPr>
        <a:xfrm>
          <a:off x="10426700" y="64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41565</xdr:rowOff>
    </xdr:from>
    <xdr:ext cx="534377" cy="259045"/>
    <xdr:sp macro="" textlink="">
      <xdr:nvSpPr>
        <xdr:cNvPr id="314" name="補助費等該当値テキスト"/>
        <xdr:cNvSpPr txBox="1"/>
      </xdr:nvSpPr>
      <xdr:spPr>
        <a:xfrm>
          <a:off x="10528300" y="63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122200</xdr:rowOff>
    </xdr:from>
    <xdr:to>
      <xdr:col>14</xdr:col>
      <xdr:colOff>79375</xdr:colOff>
      <xdr:row>38</xdr:row>
      <xdr:rowOff>52350</xdr:rowOff>
    </xdr:to>
    <xdr:sp macro="" textlink="">
      <xdr:nvSpPr>
        <xdr:cNvPr id="315" name="円/楕円 314"/>
        <xdr:cNvSpPr/>
      </xdr:nvSpPr>
      <xdr:spPr>
        <a:xfrm>
          <a:off x="9588500" y="64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43477</xdr:rowOff>
    </xdr:from>
    <xdr:ext cx="534377" cy="259045"/>
    <xdr:sp macro="" textlink="">
      <xdr:nvSpPr>
        <xdr:cNvPr id="316" name="テキスト ボックス 315"/>
        <xdr:cNvSpPr txBox="1"/>
      </xdr:nvSpPr>
      <xdr:spPr>
        <a:xfrm>
          <a:off x="9372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135767</xdr:rowOff>
    </xdr:from>
    <xdr:to>
      <xdr:col>12</xdr:col>
      <xdr:colOff>561975</xdr:colOff>
      <xdr:row>38</xdr:row>
      <xdr:rowOff>65917</xdr:rowOff>
    </xdr:to>
    <xdr:sp macro="" textlink="">
      <xdr:nvSpPr>
        <xdr:cNvPr id="317" name="円/楕円 316"/>
        <xdr:cNvSpPr/>
      </xdr:nvSpPr>
      <xdr:spPr>
        <a:xfrm>
          <a:off x="8699500" y="64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57044</xdr:rowOff>
    </xdr:from>
    <xdr:ext cx="534377" cy="259045"/>
    <xdr:sp macro="" textlink="">
      <xdr:nvSpPr>
        <xdr:cNvPr id="318" name="テキスト ボックス 317"/>
        <xdr:cNvSpPr txBox="1"/>
      </xdr:nvSpPr>
      <xdr:spPr>
        <a:xfrm>
          <a:off x="8483111" y="65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124318</xdr:rowOff>
    </xdr:from>
    <xdr:to>
      <xdr:col>11</xdr:col>
      <xdr:colOff>358775</xdr:colOff>
      <xdr:row>38</xdr:row>
      <xdr:rowOff>54468</xdr:rowOff>
    </xdr:to>
    <xdr:sp macro="" textlink="">
      <xdr:nvSpPr>
        <xdr:cNvPr id="319" name="円/楕円 318"/>
        <xdr:cNvSpPr/>
      </xdr:nvSpPr>
      <xdr:spPr>
        <a:xfrm>
          <a:off x="7810500" y="646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45595</xdr:rowOff>
    </xdr:from>
    <xdr:ext cx="534377" cy="259045"/>
    <xdr:sp macro="" textlink="">
      <xdr:nvSpPr>
        <xdr:cNvPr id="320" name="テキスト ボックス 319"/>
        <xdr:cNvSpPr txBox="1"/>
      </xdr:nvSpPr>
      <xdr:spPr>
        <a:xfrm>
          <a:off x="7594111" y="656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139664</xdr:rowOff>
    </xdr:from>
    <xdr:to>
      <xdr:col>10</xdr:col>
      <xdr:colOff>155575</xdr:colOff>
      <xdr:row>38</xdr:row>
      <xdr:rowOff>69814</xdr:rowOff>
    </xdr:to>
    <xdr:sp macro="" textlink="">
      <xdr:nvSpPr>
        <xdr:cNvPr id="321" name="円/楕円 320"/>
        <xdr:cNvSpPr/>
      </xdr:nvSpPr>
      <xdr:spPr>
        <a:xfrm>
          <a:off x="6921500" y="64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60941</xdr:rowOff>
    </xdr:from>
    <xdr:ext cx="534377" cy="259045"/>
    <xdr:sp macro="" textlink="">
      <xdr:nvSpPr>
        <xdr:cNvPr id="322" name="テキスト ボックス 321"/>
        <xdr:cNvSpPr txBox="1"/>
      </xdr:nvSpPr>
      <xdr:spPr>
        <a:xfrm>
          <a:off x="6705111" y="65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101393</xdr:rowOff>
    </xdr:from>
    <xdr:to>
      <xdr:col>15</xdr:col>
      <xdr:colOff>180975</xdr:colOff>
      <xdr:row>59</xdr:row>
      <xdr:rowOff>3533</xdr:rowOff>
    </xdr:to>
    <xdr:cxnSp macro="">
      <xdr:nvCxnSpPr>
        <xdr:cNvPr id="353" name="直線コネクタ 352"/>
        <xdr:cNvCxnSpPr/>
      </xdr:nvCxnSpPr>
      <xdr:spPr>
        <a:xfrm flipV="1">
          <a:off x="9639300" y="9874043"/>
          <a:ext cx="838200" cy="2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3533</xdr:rowOff>
    </xdr:from>
    <xdr:to>
      <xdr:col>14</xdr:col>
      <xdr:colOff>28575</xdr:colOff>
      <xdr:row>59</xdr:row>
      <xdr:rowOff>29156</xdr:rowOff>
    </xdr:to>
    <xdr:cxnSp macro="">
      <xdr:nvCxnSpPr>
        <xdr:cNvPr id="356" name="直線コネクタ 355"/>
        <xdr:cNvCxnSpPr/>
      </xdr:nvCxnSpPr>
      <xdr:spPr>
        <a:xfrm flipV="1">
          <a:off x="8750300" y="10119083"/>
          <a:ext cx="8890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8" name="テキスト ボックス 357"/>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154154</xdr:rowOff>
    </xdr:from>
    <xdr:to>
      <xdr:col>12</xdr:col>
      <xdr:colOff>511175</xdr:colOff>
      <xdr:row>59</xdr:row>
      <xdr:rowOff>29156</xdr:rowOff>
    </xdr:to>
    <xdr:cxnSp macro="">
      <xdr:nvCxnSpPr>
        <xdr:cNvPr id="359" name="直線コネクタ 358"/>
        <xdr:cNvCxnSpPr/>
      </xdr:nvCxnSpPr>
      <xdr:spPr>
        <a:xfrm>
          <a:off x="7861300" y="10098254"/>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131647</xdr:rowOff>
    </xdr:from>
    <xdr:to>
      <xdr:col>11</xdr:col>
      <xdr:colOff>307975</xdr:colOff>
      <xdr:row>58</xdr:row>
      <xdr:rowOff>154154</xdr:rowOff>
    </xdr:to>
    <xdr:cxnSp macro="">
      <xdr:nvCxnSpPr>
        <xdr:cNvPr id="362" name="直線コネクタ 361"/>
        <xdr:cNvCxnSpPr/>
      </xdr:nvCxnSpPr>
      <xdr:spPr>
        <a:xfrm>
          <a:off x="6972300" y="9904297"/>
          <a:ext cx="889000" cy="19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4" name="テキスト ボックス 363"/>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6" name="テキスト ボックス 365"/>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50593</xdr:rowOff>
    </xdr:from>
    <xdr:to>
      <xdr:col>15</xdr:col>
      <xdr:colOff>231775</xdr:colOff>
      <xdr:row>57</xdr:row>
      <xdr:rowOff>152193</xdr:rowOff>
    </xdr:to>
    <xdr:sp macro="" textlink="">
      <xdr:nvSpPr>
        <xdr:cNvPr id="372" name="円/楕円 371"/>
        <xdr:cNvSpPr/>
      </xdr:nvSpPr>
      <xdr:spPr>
        <a:xfrm>
          <a:off x="10426700" y="98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29020</xdr:rowOff>
    </xdr:from>
    <xdr:ext cx="599010" cy="259045"/>
    <xdr:sp macro="" textlink="">
      <xdr:nvSpPr>
        <xdr:cNvPr id="373" name="普通建設事業費該当値テキスト"/>
        <xdr:cNvSpPr txBox="1"/>
      </xdr:nvSpPr>
      <xdr:spPr>
        <a:xfrm>
          <a:off x="10528300" y="98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124183</xdr:rowOff>
    </xdr:from>
    <xdr:to>
      <xdr:col>14</xdr:col>
      <xdr:colOff>79375</xdr:colOff>
      <xdr:row>59</xdr:row>
      <xdr:rowOff>54333</xdr:rowOff>
    </xdr:to>
    <xdr:sp macro="" textlink="">
      <xdr:nvSpPr>
        <xdr:cNvPr id="374" name="円/楕円 373"/>
        <xdr:cNvSpPr/>
      </xdr:nvSpPr>
      <xdr:spPr>
        <a:xfrm>
          <a:off x="9588500" y="100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45460</xdr:rowOff>
    </xdr:from>
    <xdr:ext cx="534377" cy="259045"/>
    <xdr:sp macro="" textlink="">
      <xdr:nvSpPr>
        <xdr:cNvPr id="375" name="テキスト ボックス 374"/>
        <xdr:cNvSpPr txBox="1"/>
      </xdr:nvSpPr>
      <xdr:spPr>
        <a:xfrm>
          <a:off x="9372111" y="101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149806</xdr:rowOff>
    </xdr:from>
    <xdr:to>
      <xdr:col>12</xdr:col>
      <xdr:colOff>561975</xdr:colOff>
      <xdr:row>59</xdr:row>
      <xdr:rowOff>79956</xdr:rowOff>
    </xdr:to>
    <xdr:sp macro="" textlink="">
      <xdr:nvSpPr>
        <xdr:cNvPr id="376" name="円/楕円 375"/>
        <xdr:cNvSpPr/>
      </xdr:nvSpPr>
      <xdr:spPr>
        <a:xfrm>
          <a:off x="8699500" y="100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71083</xdr:rowOff>
    </xdr:from>
    <xdr:ext cx="534377" cy="259045"/>
    <xdr:sp macro="" textlink="">
      <xdr:nvSpPr>
        <xdr:cNvPr id="377" name="テキスト ボックス 376"/>
        <xdr:cNvSpPr txBox="1"/>
      </xdr:nvSpPr>
      <xdr:spPr>
        <a:xfrm>
          <a:off x="8483111" y="101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103354</xdr:rowOff>
    </xdr:from>
    <xdr:to>
      <xdr:col>11</xdr:col>
      <xdr:colOff>358775</xdr:colOff>
      <xdr:row>59</xdr:row>
      <xdr:rowOff>33504</xdr:rowOff>
    </xdr:to>
    <xdr:sp macro="" textlink="">
      <xdr:nvSpPr>
        <xdr:cNvPr id="378" name="円/楕円 377"/>
        <xdr:cNvSpPr/>
      </xdr:nvSpPr>
      <xdr:spPr>
        <a:xfrm>
          <a:off x="7810500" y="100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24631</xdr:rowOff>
    </xdr:from>
    <xdr:ext cx="534377" cy="259045"/>
    <xdr:sp macro="" textlink="">
      <xdr:nvSpPr>
        <xdr:cNvPr id="379" name="テキスト ボックス 378"/>
        <xdr:cNvSpPr txBox="1"/>
      </xdr:nvSpPr>
      <xdr:spPr>
        <a:xfrm>
          <a:off x="7594111" y="1014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80847</xdr:rowOff>
    </xdr:from>
    <xdr:to>
      <xdr:col>10</xdr:col>
      <xdr:colOff>155575</xdr:colOff>
      <xdr:row>58</xdr:row>
      <xdr:rowOff>10997</xdr:rowOff>
    </xdr:to>
    <xdr:sp macro="" textlink="">
      <xdr:nvSpPr>
        <xdr:cNvPr id="380" name="円/楕円 379"/>
        <xdr:cNvSpPr/>
      </xdr:nvSpPr>
      <xdr:spPr>
        <a:xfrm>
          <a:off x="6921500" y="98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27524</xdr:rowOff>
    </xdr:from>
    <xdr:ext cx="534377" cy="259045"/>
    <xdr:sp macro="" textlink="">
      <xdr:nvSpPr>
        <xdr:cNvPr id="381" name="テキスト ボックス 380"/>
        <xdr:cNvSpPr txBox="1"/>
      </xdr:nvSpPr>
      <xdr:spPr>
        <a:xfrm>
          <a:off x="6705111" y="96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191</xdr:rowOff>
    </xdr:from>
    <xdr:to>
      <xdr:col>15</xdr:col>
      <xdr:colOff>180975</xdr:colOff>
      <xdr:row>78</xdr:row>
      <xdr:rowOff>75536</xdr:rowOff>
    </xdr:to>
    <xdr:cxnSp macro="">
      <xdr:nvCxnSpPr>
        <xdr:cNvPr id="408" name="直線コネクタ 407"/>
        <xdr:cNvCxnSpPr/>
      </xdr:nvCxnSpPr>
      <xdr:spPr>
        <a:xfrm flipV="1">
          <a:off x="9639300" y="13201841"/>
          <a:ext cx="838200" cy="2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9"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75536</xdr:rowOff>
    </xdr:from>
    <xdr:to>
      <xdr:col>14</xdr:col>
      <xdr:colOff>28575</xdr:colOff>
      <xdr:row>78</xdr:row>
      <xdr:rowOff>107304</xdr:rowOff>
    </xdr:to>
    <xdr:cxnSp macro="">
      <xdr:nvCxnSpPr>
        <xdr:cNvPr id="411" name="直線コネクタ 410"/>
        <xdr:cNvCxnSpPr/>
      </xdr:nvCxnSpPr>
      <xdr:spPr>
        <a:xfrm flipV="1">
          <a:off x="8750300" y="13448636"/>
          <a:ext cx="889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3" name="テキスト ボックス 412"/>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120841</xdr:rowOff>
    </xdr:from>
    <xdr:to>
      <xdr:col>15</xdr:col>
      <xdr:colOff>231775</xdr:colOff>
      <xdr:row>77</xdr:row>
      <xdr:rowOff>50991</xdr:rowOff>
    </xdr:to>
    <xdr:sp macro="" textlink="">
      <xdr:nvSpPr>
        <xdr:cNvPr id="421" name="円/楕円 420"/>
        <xdr:cNvSpPr/>
      </xdr:nvSpPr>
      <xdr:spPr>
        <a:xfrm>
          <a:off x="10426700" y="131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143718</xdr:rowOff>
    </xdr:from>
    <xdr:ext cx="534377" cy="259045"/>
    <xdr:sp macro="" textlink="">
      <xdr:nvSpPr>
        <xdr:cNvPr id="422" name="普通建設事業費 （ うち新規整備　）該当値テキスト"/>
        <xdr:cNvSpPr txBox="1"/>
      </xdr:nvSpPr>
      <xdr:spPr>
        <a:xfrm>
          <a:off x="10528300" y="130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24736</xdr:rowOff>
    </xdr:from>
    <xdr:to>
      <xdr:col>14</xdr:col>
      <xdr:colOff>79375</xdr:colOff>
      <xdr:row>78</xdr:row>
      <xdr:rowOff>126336</xdr:rowOff>
    </xdr:to>
    <xdr:sp macro="" textlink="">
      <xdr:nvSpPr>
        <xdr:cNvPr id="423" name="円/楕円 422"/>
        <xdr:cNvSpPr/>
      </xdr:nvSpPr>
      <xdr:spPr>
        <a:xfrm>
          <a:off x="9588500" y="133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117463</xdr:rowOff>
    </xdr:from>
    <xdr:ext cx="534377" cy="259045"/>
    <xdr:sp macro="" textlink="">
      <xdr:nvSpPr>
        <xdr:cNvPr id="424" name="テキスト ボックス 423"/>
        <xdr:cNvSpPr txBox="1"/>
      </xdr:nvSpPr>
      <xdr:spPr>
        <a:xfrm>
          <a:off x="9372111" y="134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56504</xdr:rowOff>
    </xdr:from>
    <xdr:to>
      <xdr:col>12</xdr:col>
      <xdr:colOff>561975</xdr:colOff>
      <xdr:row>78</xdr:row>
      <xdr:rowOff>158104</xdr:rowOff>
    </xdr:to>
    <xdr:sp macro="" textlink="">
      <xdr:nvSpPr>
        <xdr:cNvPr id="425" name="円/楕円 424"/>
        <xdr:cNvSpPr/>
      </xdr:nvSpPr>
      <xdr:spPr>
        <a:xfrm>
          <a:off x="8699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149231</xdr:rowOff>
    </xdr:from>
    <xdr:ext cx="469744" cy="259045"/>
    <xdr:sp macro="" textlink="">
      <xdr:nvSpPr>
        <xdr:cNvPr id="426" name="テキスト ボックス 425"/>
        <xdr:cNvSpPr txBox="1"/>
      </xdr:nvSpPr>
      <xdr:spPr>
        <a:xfrm>
          <a:off x="8515427"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152767</xdr:rowOff>
    </xdr:from>
    <xdr:to>
      <xdr:col>15</xdr:col>
      <xdr:colOff>180975</xdr:colOff>
      <xdr:row>98</xdr:row>
      <xdr:rowOff>83953</xdr:rowOff>
    </xdr:to>
    <xdr:cxnSp macro="">
      <xdr:nvCxnSpPr>
        <xdr:cNvPr id="453" name="直線コネクタ 452"/>
        <xdr:cNvCxnSpPr/>
      </xdr:nvCxnSpPr>
      <xdr:spPr>
        <a:xfrm flipV="1">
          <a:off x="9639300" y="16783417"/>
          <a:ext cx="838200" cy="10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83666</xdr:rowOff>
    </xdr:from>
    <xdr:to>
      <xdr:col>14</xdr:col>
      <xdr:colOff>28575</xdr:colOff>
      <xdr:row>98</xdr:row>
      <xdr:rowOff>83953</xdr:rowOff>
    </xdr:to>
    <xdr:cxnSp macro="">
      <xdr:nvCxnSpPr>
        <xdr:cNvPr id="456" name="直線コネクタ 455"/>
        <xdr:cNvCxnSpPr/>
      </xdr:nvCxnSpPr>
      <xdr:spPr>
        <a:xfrm>
          <a:off x="8750300" y="16885766"/>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101967</xdr:rowOff>
    </xdr:from>
    <xdr:to>
      <xdr:col>15</xdr:col>
      <xdr:colOff>231775</xdr:colOff>
      <xdr:row>98</xdr:row>
      <xdr:rowOff>32117</xdr:rowOff>
    </xdr:to>
    <xdr:sp macro="" textlink="">
      <xdr:nvSpPr>
        <xdr:cNvPr id="466" name="円/楕円 465"/>
        <xdr:cNvSpPr/>
      </xdr:nvSpPr>
      <xdr:spPr>
        <a:xfrm>
          <a:off x="10426700" y="167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80394</xdr:rowOff>
    </xdr:from>
    <xdr:ext cx="534377" cy="259045"/>
    <xdr:sp macro="" textlink="">
      <xdr:nvSpPr>
        <xdr:cNvPr id="467" name="普通建設事業費 （ うち更新整備　）該当値テキスト"/>
        <xdr:cNvSpPr txBox="1"/>
      </xdr:nvSpPr>
      <xdr:spPr>
        <a:xfrm>
          <a:off x="10528300" y="167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33153</xdr:rowOff>
    </xdr:from>
    <xdr:to>
      <xdr:col>14</xdr:col>
      <xdr:colOff>79375</xdr:colOff>
      <xdr:row>98</xdr:row>
      <xdr:rowOff>134753</xdr:rowOff>
    </xdr:to>
    <xdr:sp macro="" textlink="">
      <xdr:nvSpPr>
        <xdr:cNvPr id="468" name="円/楕円 467"/>
        <xdr:cNvSpPr/>
      </xdr:nvSpPr>
      <xdr:spPr>
        <a:xfrm>
          <a:off x="9588500" y="168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125880</xdr:rowOff>
    </xdr:from>
    <xdr:ext cx="534377" cy="259045"/>
    <xdr:sp macro="" textlink="">
      <xdr:nvSpPr>
        <xdr:cNvPr id="469" name="テキスト ボックス 468"/>
        <xdr:cNvSpPr txBox="1"/>
      </xdr:nvSpPr>
      <xdr:spPr>
        <a:xfrm>
          <a:off x="9372111" y="169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32866</xdr:rowOff>
    </xdr:from>
    <xdr:to>
      <xdr:col>12</xdr:col>
      <xdr:colOff>561975</xdr:colOff>
      <xdr:row>98</xdr:row>
      <xdr:rowOff>134466</xdr:rowOff>
    </xdr:to>
    <xdr:sp macro="" textlink="">
      <xdr:nvSpPr>
        <xdr:cNvPr id="470" name="円/楕円 469"/>
        <xdr:cNvSpPr/>
      </xdr:nvSpPr>
      <xdr:spPr>
        <a:xfrm>
          <a:off x="8699500" y="168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125593</xdr:rowOff>
    </xdr:from>
    <xdr:ext cx="534377" cy="259045"/>
    <xdr:sp macro="" textlink="">
      <xdr:nvSpPr>
        <xdr:cNvPr id="471" name="テキスト ボックス 470"/>
        <xdr:cNvSpPr txBox="1"/>
      </xdr:nvSpPr>
      <xdr:spPr>
        <a:xfrm>
          <a:off x="8483111" y="1692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19139</xdr:rowOff>
    </xdr:from>
    <xdr:to>
      <xdr:col>23</xdr:col>
      <xdr:colOff>517525</xdr:colOff>
      <xdr:row>39</xdr:row>
      <xdr:rowOff>44450</xdr:rowOff>
    </xdr:to>
    <xdr:cxnSp macro="">
      <xdr:nvCxnSpPr>
        <xdr:cNvPr id="500" name="直線コネクタ 499"/>
        <xdr:cNvCxnSpPr/>
      </xdr:nvCxnSpPr>
      <xdr:spPr>
        <a:xfrm flipV="1">
          <a:off x="15481300" y="6705689"/>
          <a:ext cx="8382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12992</xdr:rowOff>
    </xdr:from>
    <xdr:to>
      <xdr:col>22</xdr:col>
      <xdr:colOff>365125</xdr:colOff>
      <xdr:row>39</xdr:row>
      <xdr:rowOff>44450</xdr:rowOff>
    </xdr:to>
    <xdr:cxnSp macro="">
      <xdr:nvCxnSpPr>
        <xdr:cNvPr id="503" name="直線コネクタ 502"/>
        <xdr:cNvCxnSpPr/>
      </xdr:nvCxnSpPr>
      <xdr:spPr>
        <a:xfrm>
          <a:off x="14592300" y="6699542"/>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12992</xdr:rowOff>
    </xdr:from>
    <xdr:to>
      <xdr:col>21</xdr:col>
      <xdr:colOff>161925</xdr:colOff>
      <xdr:row>39</xdr:row>
      <xdr:rowOff>27953</xdr:rowOff>
    </xdr:to>
    <xdr:cxnSp macro="">
      <xdr:nvCxnSpPr>
        <xdr:cNvPr id="506" name="直線コネクタ 505"/>
        <xdr:cNvCxnSpPr/>
      </xdr:nvCxnSpPr>
      <xdr:spPr>
        <a:xfrm flipV="1">
          <a:off x="13703300" y="669954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27953</xdr:rowOff>
    </xdr:from>
    <xdr:to>
      <xdr:col>19</xdr:col>
      <xdr:colOff>644525</xdr:colOff>
      <xdr:row>39</xdr:row>
      <xdr:rowOff>42990</xdr:rowOff>
    </xdr:to>
    <xdr:cxnSp macro="">
      <xdr:nvCxnSpPr>
        <xdr:cNvPr id="509" name="直線コネクタ 508"/>
        <xdr:cNvCxnSpPr/>
      </xdr:nvCxnSpPr>
      <xdr:spPr>
        <a:xfrm flipV="1">
          <a:off x="12814300" y="6714503"/>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139789</xdr:rowOff>
    </xdr:from>
    <xdr:to>
      <xdr:col>23</xdr:col>
      <xdr:colOff>568325</xdr:colOff>
      <xdr:row>39</xdr:row>
      <xdr:rowOff>69939</xdr:rowOff>
    </xdr:to>
    <xdr:sp macro="" textlink="">
      <xdr:nvSpPr>
        <xdr:cNvPr id="519" name="円/楕円 518"/>
        <xdr:cNvSpPr/>
      </xdr:nvSpPr>
      <xdr:spPr>
        <a:xfrm>
          <a:off x="162687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54716</xdr:rowOff>
    </xdr:from>
    <xdr:ext cx="469744" cy="259045"/>
    <xdr:sp macro="" textlink="">
      <xdr:nvSpPr>
        <xdr:cNvPr id="520" name="災害復旧事業費該当値テキスト"/>
        <xdr:cNvSpPr txBox="1"/>
      </xdr:nvSpPr>
      <xdr:spPr>
        <a:xfrm>
          <a:off x="16370300" y="65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133642</xdr:rowOff>
    </xdr:from>
    <xdr:to>
      <xdr:col>21</xdr:col>
      <xdr:colOff>212725</xdr:colOff>
      <xdr:row>39</xdr:row>
      <xdr:rowOff>63792</xdr:rowOff>
    </xdr:to>
    <xdr:sp macro="" textlink="">
      <xdr:nvSpPr>
        <xdr:cNvPr id="523" name="円/楕円 522"/>
        <xdr:cNvSpPr/>
      </xdr:nvSpPr>
      <xdr:spPr>
        <a:xfrm>
          <a:off x="14541500" y="66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54919</xdr:rowOff>
    </xdr:from>
    <xdr:ext cx="469744" cy="259045"/>
    <xdr:sp macro="" textlink="">
      <xdr:nvSpPr>
        <xdr:cNvPr id="524" name="テキスト ボックス 523"/>
        <xdr:cNvSpPr txBox="1"/>
      </xdr:nvSpPr>
      <xdr:spPr>
        <a:xfrm>
          <a:off x="14357427" y="67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148603</xdr:rowOff>
    </xdr:from>
    <xdr:to>
      <xdr:col>20</xdr:col>
      <xdr:colOff>9525</xdr:colOff>
      <xdr:row>39</xdr:row>
      <xdr:rowOff>78753</xdr:rowOff>
    </xdr:to>
    <xdr:sp macro="" textlink="">
      <xdr:nvSpPr>
        <xdr:cNvPr id="525" name="円/楕円 524"/>
        <xdr:cNvSpPr/>
      </xdr:nvSpPr>
      <xdr:spPr>
        <a:xfrm>
          <a:off x="13652500" y="66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69880</xdr:rowOff>
    </xdr:from>
    <xdr:ext cx="469744" cy="259045"/>
    <xdr:sp macro="" textlink="">
      <xdr:nvSpPr>
        <xdr:cNvPr id="526" name="テキスト ボックス 525"/>
        <xdr:cNvSpPr txBox="1"/>
      </xdr:nvSpPr>
      <xdr:spPr>
        <a:xfrm>
          <a:off x="13468427" y="67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163640</xdr:rowOff>
    </xdr:from>
    <xdr:to>
      <xdr:col>18</xdr:col>
      <xdr:colOff>492125</xdr:colOff>
      <xdr:row>39</xdr:row>
      <xdr:rowOff>93790</xdr:rowOff>
    </xdr:to>
    <xdr:sp macro="" textlink="">
      <xdr:nvSpPr>
        <xdr:cNvPr id="527" name="円/楕円 526"/>
        <xdr:cNvSpPr/>
      </xdr:nvSpPr>
      <xdr:spPr>
        <a:xfrm>
          <a:off x="12763500" y="66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84917</xdr:rowOff>
    </xdr:from>
    <xdr:ext cx="378565" cy="259045"/>
    <xdr:sp macro="" textlink="">
      <xdr:nvSpPr>
        <xdr:cNvPr id="528" name="テキスト ボックス 527"/>
        <xdr:cNvSpPr txBox="1"/>
      </xdr:nvSpPr>
      <xdr:spPr>
        <a:xfrm>
          <a:off x="12625017" y="677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77419</xdr:rowOff>
    </xdr:from>
    <xdr:to>
      <xdr:col>23</xdr:col>
      <xdr:colOff>517525</xdr:colOff>
      <xdr:row>76</xdr:row>
      <xdr:rowOff>81327</xdr:rowOff>
    </xdr:to>
    <xdr:cxnSp macro="">
      <xdr:nvCxnSpPr>
        <xdr:cNvPr id="602" name="直線コネクタ 601"/>
        <xdr:cNvCxnSpPr/>
      </xdr:nvCxnSpPr>
      <xdr:spPr>
        <a:xfrm flipV="1">
          <a:off x="15481300" y="13107619"/>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81327</xdr:rowOff>
    </xdr:from>
    <xdr:to>
      <xdr:col>22</xdr:col>
      <xdr:colOff>365125</xdr:colOff>
      <xdr:row>76</xdr:row>
      <xdr:rowOff>103998</xdr:rowOff>
    </xdr:to>
    <xdr:cxnSp macro="">
      <xdr:nvCxnSpPr>
        <xdr:cNvPr id="605" name="直線コネクタ 604"/>
        <xdr:cNvCxnSpPr/>
      </xdr:nvCxnSpPr>
      <xdr:spPr>
        <a:xfrm flipV="1">
          <a:off x="14592300" y="13111527"/>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7" name="テキスト ボックス 606"/>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103998</xdr:rowOff>
    </xdr:from>
    <xdr:to>
      <xdr:col>21</xdr:col>
      <xdr:colOff>161925</xdr:colOff>
      <xdr:row>76</xdr:row>
      <xdr:rowOff>105381</xdr:rowOff>
    </xdr:to>
    <xdr:cxnSp macro="">
      <xdr:nvCxnSpPr>
        <xdr:cNvPr id="608" name="直線コネクタ 607"/>
        <xdr:cNvCxnSpPr/>
      </xdr:nvCxnSpPr>
      <xdr:spPr>
        <a:xfrm flipV="1">
          <a:off x="13703300" y="131341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10" name="テキスト ボックス 609"/>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89162</xdr:rowOff>
    </xdr:from>
    <xdr:to>
      <xdr:col>19</xdr:col>
      <xdr:colOff>644525</xdr:colOff>
      <xdr:row>76</xdr:row>
      <xdr:rowOff>105381</xdr:rowOff>
    </xdr:to>
    <xdr:cxnSp macro="">
      <xdr:nvCxnSpPr>
        <xdr:cNvPr id="611" name="直線コネクタ 610"/>
        <xdr:cNvCxnSpPr/>
      </xdr:nvCxnSpPr>
      <xdr:spPr>
        <a:xfrm>
          <a:off x="12814300" y="1311936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3" name="テキスト ボックス 612"/>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5" name="テキスト ボックス 614"/>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26619</xdr:rowOff>
    </xdr:from>
    <xdr:to>
      <xdr:col>23</xdr:col>
      <xdr:colOff>568325</xdr:colOff>
      <xdr:row>76</xdr:row>
      <xdr:rowOff>128219</xdr:rowOff>
    </xdr:to>
    <xdr:sp macro="" textlink="">
      <xdr:nvSpPr>
        <xdr:cNvPr id="621" name="円/楕円 620"/>
        <xdr:cNvSpPr/>
      </xdr:nvSpPr>
      <xdr:spPr>
        <a:xfrm>
          <a:off x="16268700" y="130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5046</xdr:rowOff>
    </xdr:from>
    <xdr:ext cx="534377" cy="259045"/>
    <xdr:sp macro="" textlink="">
      <xdr:nvSpPr>
        <xdr:cNvPr id="622" name="公債費該当値テキスト"/>
        <xdr:cNvSpPr txBox="1"/>
      </xdr:nvSpPr>
      <xdr:spPr>
        <a:xfrm>
          <a:off x="16370300" y="130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30527</xdr:rowOff>
    </xdr:from>
    <xdr:to>
      <xdr:col>22</xdr:col>
      <xdr:colOff>415925</xdr:colOff>
      <xdr:row>76</xdr:row>
      <xdr:rowOff>132127</xdr:rowOff>
    </xdr:to>
    <xdr:sp macro="" textlink="">
      <xdr:nvSpPr>
        <xdr:cNvPr id="623" name="円/楕円 622"/>
        <xdr:cNvSpPr/>
      </xdr:nvSpPr>
      <xdr:spPr>
        <a:xfrm>
          <a:off x="15430500" y="130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123254</xdr:rowOff>
    </xdr:from>
    <xdr:ext cx="534377" cy="259045"/>
    <xdr:sp macro="" textlink="">
      <xdr:nvSpPr>
        <xdr:cNvPr id="624" name="テキスト ボックス 623"/>
        <xdr:cNvSpPr txBox="1"/>
      </xdr:nvSpPr>
      <xdr:spPr>
        <a:xfrm>
          <a:off x="15214111" y="13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53198</xdr:rowOff>
    </xdr:from>
    <xdr:to>
      <xdr:col>21</xdr:col>
      <xdr:colOff>212725</xdr:colOff>
      <xdr:row>76</xdr:row>
      <xdr:rowOff>154798</xdr:rowOff>
    </xdr:to>
    <xdr:sp macro="" textlink="">
      <xdr:nvSpPr>
        <xdr:cNvPr id="625" name="円/楕円 624"/>
        <xdr:cNvSpPr/>
      </xdr:nvSpPr>
      <xdr:spPr>
        <a:xfrm>
          <a:off x="14541500" y="130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145925</xdr:rowOff>
    </xdr:from>
    <xdr:ext cx="534377" cy="259045"/>
    <xdr:sp macro="" textlink="">
      <xdr:nvSpPr>
        <xdr:cNvPr id="626" name="テキスト ボックス 625"/>
        <xdr:cNvSpPr txBox="1"/>
      </xdr:nvSpPr>
      <xdr:spPr>
        <a:xfrm>
          <a:off x="14325111" y="131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54581</xdr:rowOff>
    </xdr:from>
    <xdr:to>
      <xdr:col>20</xdr:col>
      <xdr:colOff>9525</xdr:colOff>
      <xdr:row>76</xdr:row>
      <xdr:rowOff>156181</xdr:rowOff>
    </xdr:to>
    <xdr:sp macro="" textlink="">
      <xdr:nvSpPr>
        <xdr:cNvPr id="627" name="円/楕円 626"/>
        <xdr:cNvSpPr/>
      </xdr:nvSpPr>
      <xdr:spPr>
        <a:xfrm>
          <a:off x="13652500" y="130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147308</xdr:rowOff>
    </xdr:from>
    <xdr:ext cx="534377" cy="259045"/>
    <xdr:sp macro="" textlink="">
      <xdr:nvSpPr>
        <xdr:cNvPr id="628" name="テキスト ボックス 627"/>
        <xdr:cNvSpPr txBox="1"/>
      </xdr:nvSpPr>
      <xdr:spPr>
        <a:xfrm>
          <a:off x="13436111" y="131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38362</xdr:rowOff>
    </xdr:from>
    <xdr:to>
      <xdr:col>18</xdr:col>
      <xdr:colOff>492125</xdr:colOff>
      <xdr:row>76</xdr:row>
      <xdr:rowOff>139962</xdr:rowOff>
    </xdr:to>
    <xdr:sp macro="" textlink="">
      <xdr:nvSpPr>
        <xdr:cNvPr id="629" name="円/楕円 628"/>
        <xdr:cNvSpPr/>
      </xdr:nvSpPr>
      <xdr:spPr>
        <a:xfrm>
          <a:off x="12763500" y="13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131089</xdr:rowOff>
    </xdr:from>
    <xdr:ext cx="534377" cy="259045"/>
    <xdr:sp macro="" textlink="">
      <xdr:nvSpPr>
        <xdr:cNvPr id="630" name="テキスト ボックス 629"/>
        <xdr:cNvSpPr txBox="1"/>
      </xdr:nvSpPr>
      <xdr:spPr>
        <a:xfrm>
          <a:off x="12547111" y="131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85094</xdr:rowOff>
    </xdr:from>
    <xdr:to>
      <xdr:col>23</xdr:col>
      <xdr:colOff>517525</xdr:colOff>
      <xdr:row>98</xdr:row>
      <xdr:rowOff>105639</xdr:rowOff>
    </xdr:to>
    <xdr:cxnSp macro="">
      <xdr:nvCxnSpPr>
        <xdr:cNvPr id="657" name="直線コネクタ 656"/>
        <xdr:cNvCxnSpPr/>
      </xdr:nvCxnSpPr>
      <xdr:spPr>
        <a:xfrm flipV="1">
          <a:off x="15481300" y="16887194"/>
          <a:ext cx="8382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105639</xdr:rowOff>
    </xdr:from>
    <xdr:to>
      <xdr:col>22</xdr:col>
      <xdr:colOff>365125</xdr:colOff>
      <xdr:row>98</xdr:row>
      <xdr:rowOff>109603</xdr:rowOff>
    </xdr:to>
    <xdr:cxnSp macro="">
      <xdr:nvCxnSpPr>
        <xdr:cNvPr id="660" name="直線コネクタ 659"/>
        <xdr:cNvCxnSpPr/>
      </xdr:nvCxnSpPr>
      <xdr:spPr>
        <a:xfrm flipV="1">
          <a:off x="14592300" y="16907739"/>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2" name="テキスト ボックス 661"/>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105735</xdr:rowOff>
    </xdr:from>
    <xdr:to>
      <xdr:col>21</xdr:col>
      <xdr:colOff>161925</xdr:colOff>
      <xdr:row>98</xdr:row>
      <xdr:rowOff>109603</xdr:rowOff>
    </xdr:to>
    <xdr:cxnSp macro="">
      <xdr:nvCxnSpPr>
        <xdr:cNvPr id="663" name="直線コネクタ 662"/>
        <xdr:cNvCxnSpPr/>
      </xdr:nvCxnSpPr>
      <xdr:spPr>
        <a:xfrm>
          <a:off x="13703300" y="16907835"/>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92506</xdr:rowOff>
    </xdr:from>
    <xdr:to>
      <xdr:col>19</xdr:col>
      <xdr:colOff>644525</xdr:colOff>
      <xdr:row>98</xdr:row>
      <xdr:rowOff>105735</xdr:rowOff>
    </xdr:to>
    <xdr:cxnSp macro="">
      <xdr:nvCxnSpPr>
        <xdr:cNvPr id="666" name="直線コネクタ 665"/>
        <xdr:cNvCxnSpPr/>
      </xdr:nvCxnSpPr>
      <xdr:spPr>
        <a:xfrm>
          <a:off x="12814300" y="16894606"/>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8" name="テキスト ボックス 667"/>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34294</xdr:rowOff>
    </xdr:from>
    <xdr:to>
      <xdr:col>23</xdr:col>
      <xdr:colOff>568325</xdr:colOff>
      <xdr:row>98</xdr:row>
      <xdr:rowOff>135894</xdr:rowOff>
    </xdr:to>
    <xdr:sp macro="" textlink="">
      <xdr:nvSpPr>
        <xdr:cNvPr id="676" name="円/楕円 675"/>
        <xdr:cNvSpPr/>
      </xdr:nvSpPr>
      <xdr:spPr>
        <a:xfrm>
          <a:off x="16268700" y="168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7"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54839</xdr:rowOff>
    </xdr:from>
    <xdr:to>
      <xdr:col>22</xdr:col>
      <xdr:colOff>415925</xdr:colOff>
      <xdr:row>98</xdr:row>
      <xdr:rowOff>156439</xdr:rowOff>
    </xdr:to>
    <xdr:sp macro="" textlink="">
      <xdr:nvSpPr>
        <xdr:cNvPr id="678" name="円/楕円 677"/>
        <xdr:cNvSpPr/>
      </xdr:nvSpPr>
      <xdr:spPr>
        <a:xfrm>
          <a:off x="154305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147566</xdr:rowOff>
    </xdr:from>
    <xdr:ext cx="534377" cy="259045"/>
    <xdr:sp macro="" textlink="">
      <xdr:nvSpPr>
        <xdr:cNvPr id="679" name="テキスト ボックス 678"/>
        <xdr:cNvSpPr txBox="1"/>
      </xdr:nvSpPr>
      <xdr:spPr>
        <a:xfrm>
          <a:off x="15214111" y="169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58803</xdr:rowOff>
    </xdr:from>
    <xdr:to>
      <xdr:col>21</xdr:col>
      <xdr:colOff>212725</xdr:colOff>
      <xdr:row>98</xdr:row>
      <xdr:rowOff>160403</xdr:rowOff>
    </xdr:to>
    <xdr:sp macro="" textlink="">
      <xdr:nvSpPr>
        <xdr:cNvPr id="680" name="円/楕円 679"/>
        <xdr:cNvSpPr/>
      </xdr:nvSpPr>
      <xdr:spPr>
        <a:xfrm>
          <a:off x="14541500" y="168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151530</xdr:rowOff>
    </xdr:from>
    <xdr:ext cx="534377" cy="259045"/>
    <xdr:sp macro="" textlink="">
      <xdr:nvSpPr>
        <xdr:cNvPr id="681" name="テキスト ボックス 680"/>
        <xdr:cNvSpPr txBox="1"/>
      </xdr:nvSpPr>
      <xdr:spPr>
        <a:xfrm>
          <a:off x="14325111" y="169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54935</xdr:rowOff>
    </xdr:from>
    <xdr:to>
      <xdr:col>20</xdr:col>
      <xdr:colOff>9525</xdr:colOff>
      <xdr:row>98</xdr:row>
      <xdr:rowOff>156535</xdr:rowOff>
    </xdr:to>
    <xdr:sp macro="" textlink="">
      <xdr:nvSpPr>
        <xdr:cNvPr id="682" name="円/楕円 681"/>
        <xdr:cNvSpPr/>
      </xdr:nvSpPr>
      <xdr:spPr>
        <a:xfrm>
          <a:off x="13652500" y="168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147662</xdr:rowOff>
    </xdr:from>
    <xdr:ext cx="534377" cy="259045"/>
    <xdr:sp macro="" textlink="">
      <xdr:nvSpPr>
        <xdr:cNvPr id="683" name="テキスト ボックス 682"/>
        <xdr:cNvSpPr txBox="1"/>
      </xdr:nvSpPr>
      <xdr:spPr>
        <a:xfrm>
          <a:off x="13436111" y="169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41706</xdr:rowOff>
    </xdr:from>
    <xdr:to>
      <xdr:col>18</xdr:col>
      <xdr:colOff>492125</xdr:colOff>
      <xdr:row>98</xdr:row>
      <xdr:rowOff>143306</xdr:rowOff>
    </xdr:to>
    <xdr:sp macro="" textlink="">
      <xdr:nvSpPr>
        <xdr:cNvPr id="684" name="円/楕円 683"/>
        <xdr:cNvSpPr/>
      </xdr:nvSpPr>
      <xdr:spPr>
        <a:xfrm>
          <a:off x="12763500" y="168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134433</xdr:rowOff>
    </xdr:from>
    <xdr:ext cx="534377" cy="259045"/>
    <xdr:sp macro="" textlink="">
      <xdr:nvSpPr>
        <xdr:cNvPr id="685" name="テキスト ボックス 684"/>
        <xdr:cNvSpPr txBox="1"/>
      </xdr:nvSpPr>
      <xdr:spPr>
        <a:xfrm>
          <a:off x="12547111" y="169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143637</xdr:rowOff>
    </xdr:from>
    <xdr:to>
      <xdr:col>32</xdr:col>
      <xdr:colOff>187325</xdr:colOff>
      <xdr:row>38</xdr:row>
      <xdr:rowOff>10795</xdr:rowOff>
    </xdr:to>
    <xdr:cxnSp macro="">
      <xdr:nvCxnSpPr>
        <xdr:cNvPr id="714" name="直線コネクタ 713"/>
        <xdr:cNvCxnSpPr/>
      </xdr:nvCxnSpPr>
      <xdr:spPr>
        <a:xfrm flipV="1">
          <a:off x="21323300" y="6487287"/>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5"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10795</xdr:rowOff>
    </xdr:from>
    <xdr:to>
      <xdr:col>31</xdr:col>
      <xdr:colOff>34925</xdr:colOff>
      <xdr:row>38</xdr:row>
      <xdr:rowOff>65659</xdr:rowOff>
    </xdr:to>
    <xdr:cxnSp macro="">
      <xdr:nvCxnSpPr>
        <xdr:cNvPr id="717" name="直線コネクタ 716"/>
        <xdr:cNvCxnSpPr/>
      </xdr:nvCxnSpPr>
      <xdr:spPr>
        <a:xfrm flipV="1">
          <a:off x="20434300" y="652589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8" name="フローチャート : 判断 717"/>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9" name="テキスト ボックス 718"/>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65659</xdr:rowOff>
    </xdr:from>
    <xdr:to>
      <xdr:col>29</xdr:col>
      <xdr:colOff>517525</xdr:colOff>
      <xdr:row>38</xdr:row>
      <xdr:rowOff>71247</xdr:rowOff>
    </xdr:to>
    <xdr:cxnSp macro="">
      <xdr:nvCxnSpPr>
        <xdr:cNvPr id="720" name="直線コネクタ 719"/>
        <xdr:cNvCxnSpPr/>
      </xdr:nvCxnSpPr>
      <xdr:spPr>
        <a:xfrm flipV="1">
          <a:off x="19545300" y="6580759"/>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2" name="テキスト ボックス 721"/>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62738</xdr:rowOff>
    </xdr:from>
    <xdr:to>
      <xdr:col>28</xdr:col>
      <xdr:colOff>314325</xdr:colOff>
      <xdr:row>38</xdr:row>
      <xdr:rowOff>71247</xdr:rowOff>
    </xdr:to>
    <xdr:cxnSp macro="">
      <xdr:nvCxnSpPr>
        <xdr:cNvPr id="723" name="直線コネクタ 722"/>
        <xdr:cNvCxnSpPr/>
      </xdr:nvCxnSpPr>
      <xdr:spPr>
        <a:xfrm>
          <a:off x="18656300" y="657783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5" name="テキスト ボックス 724"/>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92837</xdr:rowOff>
    </xdr:from>
    <xdr:to>
      <xdr:col>32</xdr:col>
      <xdr:colOff>238125</xdr:colOff>
      <xdr:row>38</xdr:row>
      <xdr:rowOff>22987</xdr:rowOff>
    </xdr:to>
    <xdr:sp macro="" textlink="">
      <xdr:nvSpPr>
        <xdr:cNvPr id="733" name="円/楕円 732"/>
        <xdr:cNvSpPr/>
      </xdr:nvSpPr>
      <xdr:spPr>
        <a:xfrm>
          <a:off x="22110700" y="64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115714</xdr:rowOff>
    </xdr:from>
    <xdr:ext cx="469744" cy="259045"/>
    <xdr:sp macro="" textlink="">
      <xdr:nvSpPr>
        <xdr:cNvPr id="734" name="投資及び出資金該当値テキスト"/>
        <xdr:cNvSpPr txBox="1"/>
      </xdr:nvSpPr>
      <xdr:spPr>
        <a:xfrm>
          <a:off x="22212300" y="628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131445</xdr:rowOff>
    </xdr:from>
    <xdr:to>
      <xdr:col>31</xdr:col>
      <xdr:colOff>85725</xdr:colOff>
      <xdr:row>38</xdr:row>
      <xdr:rowOff>61595</xdr:rowOff>
    </xdr:to>
    <xdr:sp macro="" textlink="">
      <xdr:nvSpPr>
        <xdr:cNvPr id="735" name="円/楕円 734"/>
        <xdr:cNvSpPr/>
      </xdr:nvSpPr>
      <xdr:spPr>
        <a:xfrm>
          <a:off x="21272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78122</xdr:rowOff>
    </xdr:from>
    <xdr:ext cx="469744" cy="259045"/>
    <xdr:sp macro="" textlink="">
      <xdr:nvSpPr>
        <xdr:cNvPr id="736" name="テキスト ボックス 735"/>
        <xdr:cNvSpPr txBox="1"/>
      </xdr:nvSpPr>
      <xdr:spPr>
        <a:xfrm>
          <a:off x="21088427" y="62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14859</xdr:rowOff>
    </xdr:from>
    <xdr:to>
      <xdr:col>29</xdr:col>
      <xdr:colOff>568325</xdr:colOff>
      <xdr:row>38</xdr:row>
      <xdr:rowOff>116459</xdr:rowOff>
    </xdr:to>
    <xdr:sp macro="" textlink="">
      <xdr:nvSpPr>
        <xdr:cNvPr id="737" name="円/楕円 736"/>
        <xdr:cNvSpPr/>
      </xdr:nvSpPr>
      <xdr:spPr>
        <a:xfrm>
          <a:off x="20383500" y="65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132986</xdr:rowOff>
    </xdr:from>
    <xdr:ext cx="469744" cy="259045"/>
    <xdr:sp macro="" textlink="">
      <xdr:nvSpPr>
        <xdr:cNvPr id="738" name="テキスト ボックス 737"/>
        <xdr:cNvSpPr txBox="1"/>
      </xdr:nvSpPr>
      <xdr:spPr>
        <a:xfrm>
          <a:off x="20199427"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20447</xdr:rowOff>
    </xdr:from>
    <xdr:to>
      <xdr:col>28</xdr:col>
      <xdr:colOff>365125</xdr:colOff>
      <xdr:row>38</xdr:row>
      <xdr:rowOff>122047</xdr:rowOff>
    </xdr:to>
    <xdr:sp macro="" textlink="">
      <xdr:nvSpPr>
        <xdr:cNvPr id="739" name="円/楕円 738"/>
        <xdr:cNvSpPr/>
      </xdr:nvSpPr>
      <xdr:spPr>
        <a:xfrm>
          <a:off x="19494500" y="65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113174</xdr:rowOff>
    </xdr:from>
    <xdr:ext cx="469744" cy="259045"/>
    <xdr:sp macro="" textlink="">
      <xdr:nvSpPr>
        <xdr:cNvPr id="740" name="テキスト ボックス 739"/>
        <xdr:cNvSpPr txBox="1"/>
      </xdr:nvSpPr>
      <xdr:spPr>
        <a:xfrm>
          <a:off x="19310427" y="66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11938</xdr:rowOff>
    </xdr:from>
    <xdr:to>
      <xdr:col>27</xdr:col>
      <xdr:colOff>161925</xdr:colOff>
      <xdr:row>38</xdr:row>
      <xdr:rowOff>113538</xdr:rowOff>
    </xdr:to>
    <xdr:sp macro="" textlink="">
      <xdr:nvSpPr>
        <xdr:cNvPr id="741" name="円/楕円 740"/>
        <xdr:cNvSpPr/>
      </xdr:nvSpPr>
      <xdr:spPr>
        <a:xfrm>
          <a:off x="18605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104665</xdr:rowOff>
    </xdr:from>
    <xdr:ext cx="469744" cy="259045"/>
    <xdr:sp macro="" textlink="">
      <xdr:nvSpPr>
        <xdr:cNvPr id="742" name="テキスト ボックス 741"/>
        <xdr:cNvSpPr txBox="1"/>
      </xdr:nvSpPr>
      <xdr:spPr>
        <a:xfrm>
          <a:off x="18421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10237</xdr:rowOff>
    </xdr:from>
    <xdr:to>
      <xdr:col>32</xdr:col>
      <xdr:colOff>187325</xdr:colOff>
      <xdr:row>59</xdr:row>
      <xdr:rowOff>44450</xdr:rowOff>
    </xdr:to>
    <xdr:cxnSp macro="">
      <xdr:nvCxnSpPr>
        <xdr:cNvPr id="771" name="直線コネクタ 770"/>
        <xdr:cNvCxnSpPr/>
      </xdr:nvCxnSpPr>
      <xdr:spPr>
        <a:xfrm>
          <a:off x="21323300" y="10125787"/>
          <a:ext cx="8382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10237</xdr:rowOff>
    </xdr:from>
    <xdr:to>
      <xdr:col>31</xdr:col>
      <xdr:colOff>34925</xdr:colOff>
      <xdr:row>59</xdr:row>
      <xdr:rowOff>44450</xdr:rowOff>
    </xdr:to>
    <xdr:cxnSp macro="">
      <xdr:nvCxnSpPr>
        <xdr:cNvPr id="774" name="直線コネクタ 773"/>
        <xdr:cNvCxnSpPr/>
      </xdr:nvCxnSpPr>
      <xdr:spPr>
        <a:xfrm flipV="1">
          <a:off x="20434300" y="10125787"/>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5" name="フローチャート : 判断 774"/>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6" name="テキスト ボックス 775"/>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168122</xdr:rowOff>
    </xdr:from>
    <xdr:to>
      <xdr:col>29</xdr:col>
      <xdr:colOff>517525</xdr:colOff>
      <xdr:row>59</xdr:row>
      <xdr:rowOff>44450</xdr:rowOff>
    </xdr:to>
    <xdr:cxnSp macro="">
      <xdr:nvCxnSpPr>
        <xdr:cNvPr id="777" name="直線コネクタ 776"/>
        <xdr:cNvCxnSpPr/>
      </xdr:nvCxnSpPr>
      <xdr:spPr>
        <a:xfrm>
          <a:off x="19545300" y="101122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168122</xdr:rowOff>
    </xdr:from>
    <xdr:to>
      <xdr:col>28</xdr:col>
      <xdr:colOff>314325</xdr:colOff>
      <xdr:row>59</xdr:row>
      <xdr:rowOff>44450</xdr:rowOff>
    </xdr:to>
    <xdr:cxnSp macro="">
      <xdr:nvCxnSpPr>
        <xdr:cNvPr id="780" name="直線コネクタ 779"/>
        <xdr:cNvCxnSpPr/>
      </xdr:nvCxnSpPr>
      <xdr:spPr>
        <a:xfrm flipV="1">
          <a:off x="18656300" y="101122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130887</xdr:rowOff>
    </xdr:from>
    <xdr:to>
      <xdr:col>31</xdr:col>
      <xdr:colOff>85725</xdr:colOff>
      <xdr:row>59</xdr:row>
      <xdr:rowOff>61037</xdr:rowOff>
    </xdr:to>
    <xdr:sp macro="" textlink="">
      <xdr:nvSpPr>
        <xdr:cNvPr id="792" name="円/楕円 791"/>
        <xdr:cNvSpPr/>
      </xdr:nvSpPr>
      <xdr:spPr>
        <a:xfrm>
          <a:off x="21272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52164</xdr:rowOff>
    </xdr:from>
    <xdr:ext cx="378565" cy="259045"/>
    <xdr:sp macro="" textlink="">
      <xdr:nvSpPr>
        <xdr:cNvPr id="793" name="テキスト ボックス 792"/>
        <xdr:cNvSpPr txBox="1"/>
      </xdr:nvSpPr>
      <xdr:spPr>
        <a:xfrm>
          <a:off x="21134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117322</xdr:rowOff>
    </xdr:from>
    <xdr:to>
      <xdr:col>28</xdr:col>
      <xdr:colOff>365125</xdr:colOff>
      <xdr:row>59</xdr:row>
      <xdr:rowOff>47472</xdr:rowOff>
    </xdr:to>
    <xdr:sp macro="" textlink="">
      <xdr:nvSpPr>
        <xdr:cNvPr id="796" name="円/楕円 795"/>
        <xdr:cNvSpPr/>
      </xdr:nvSpPr>
      <xdr:spPr>
        <a:xfrm>
          <a:off x="19494500" y="100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38599</xdr:rowOff>
    </xdr:from>
    <xdr:ext cx="378565" cy="259045"/>
    <xdr:sp macro="" textlink="">
      <xdr:nvSpPr>
        <xdr:cNvPr id="797" name="テキスト ボックス 796"/>
        <xdr:cNvSpPr txBox="1"/>
      </xdr:nvSpPr>
      <xdr:spPr>
        <a:xfrm>
          <a:off x="19356017" y="1015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115926</xdr:rowOff>
    </xdr:from>
    <xdr:to>
      <xdr:col>32</xdr:col>
      <xdr:colOff>187325</xdr:colOff>
      <xdr:row>77</xdr:row>
      <xdr:rowOff>124867</xdr:rowOff>
    </xdr:to>
    <xdr:cxnSp macro="">
      <xdr:nvCxnSpPr>
        <xdr:cNvPr id="829" name="直線コネクタ 828"/>
        <xdr:cNvCxnSpPr/>
      </xdr:nvCxnSpPr>
      <xdr:spPr>
        <a:xfrm flipV="1">
          <a:off x="21323300" y="13317576"/>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0"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124867</xdr:rowOff>
    </xdr:from>
    <xdr:to>
      <xdr:col>31</xdr:col>
      <xdr:colOff>34925</xdr:colOff>
      <xdr:row>77</xdr:row>
      <xdr:rowOff>169583</xdr:rowOff>
    </xdr:to>
    <xdr:cxnSp macro="">
      <xdr:nvCxnSpPr>
        <xdr:cNvPr id="832" name="直線コネクタ 831"/>
        <xdr:cNvCxnSpPr/>
      </xdr:nvCxnSpPr>
      <xdr:spPr>
        <a:xfrm flipV="1">
          <a:off x="20434300" y="13326517"/>
          <a:ext cx="889000" cy="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3" name="フローチャート : 判断 832"/>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4" name="テキスト ボックス 833"/>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169583</xdr:rowOff>
    </xdr:from>
    <xdr:to>
      <xdr:col>29</xdr:col>
      <xdr:colOff>517525</xdr:colOff>
      <xdr:row>78</xdr:row>
      <xdr:rowOff>30835</xdr:rowOff>
    </xdr:to>
    <xdr:cxnSp macro="">
      <xdr:nvCxnSpPr>
        <xdr:cNvPr id="835" name="直線コネクタ 834"/>
        <xdr:cNvCxnSpPr/>
      </xdr:nvCxnSpPr>
      <xdr:spPr>
        <a:xfrm flipV="1">
          <a:off x="19545300" y="13371233"/>
          <a:ext cx="8890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7" name="テキスト ボックス 836"/>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30835</xdr:rowOff>
    </xdr:from>
    <xdr:to>
      <xdr:col>28</xdr:col>
      <xdr:colOff>314325</xdr:colOff>
      <xdr:row>78</xdr:row>
      <xdr:rowOff>88709</xdr:rowOff>
    </xdr:to>
    <xdr:cxnSp macro="">
      <xdr:nvCxnSpPr>
        <xdr:cNvPr id="838" name="直線コネクタ 837"/>
        <xdr:cNvCxnSpPr/>
      </xdr:nvCxnSpPr>
      <xdr:spPr>
        <a:xfrm flipV="1">
          <a:off x="18656300" y="13403935"/>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0" name="テキスト ボックス 839"/>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2" name="テキスト ボックス 841"/>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65126</xdr:rowOff>
    </xdr:from>
    <xdr:to>
      <xdr:col>32</xdr:col>
      <xdr:colOff>238125</xdr:colOff>
      <xdr:row>77</xdr:row>
      <xdr:rowOff>166726</xdr:rowOff>
    </xdr:to>
    <xdr:sp macro="" textlink="">
      <xdr:nvSpPr>
        <xdr:cNvPr id="848" name="円/楕円 847"/>
        <xdr:cNvSpPr/>
      </xdr:nvSpPr>
      <xdr:spPr>
        <a:xfrm>
          <a:off x="221107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43553</xdr:rowOff>
    </xdr:from>
    <xdr:ext cx="534377" cy="259045"/>
    <xdr:sp macro="" textlink="">
      <xdr:nvSpPr>
        <xdr:cNvPr id="849" name="繰出金該当値テキスト"/>
        <xdr:cNvSpPr txBox="1"/>
      </xdr:nvSpPr>
      <xdr:spPr>
        <a:xfrm>
          <a:off x="22212300"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74067</xdr:rowOff>
    </xdr:from>
    <xdr:to>
      <xdr:col>31</xdr:col>
      <xdr:colOff>85725</xdr:colOff>
      <xdr:row>78</xdr:row>
      <xdr:rowOff>4217</xdr:rowOff>
    </xdr:to>
    <xdr:sp macro="" textlink="">
      <xdr:nvSpPr>
        <xdr:cNvPr id="850" name="円/楕円 849"/>
        <xdr:cNvSpPr/>
      </xdr:nvSpPr>
      <xdr:spPr>
        <a:xfrm>
          <a:off x="21272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166794</xdr:rowOff>
    </xdr:from>
    <xdr:ext cx="534377" cy="259045"/>
    <xdr:sp macro="" textlink="">
      <xdr:nvSpPr>
        <xdr:cNvPr id="851" name="テキスト ボックス 850"/>
        <xdr:cNvSpPr txBox="1"/>
      </xdr:nvSpPr>
      <xdr:spPr>
        <a:xfrm>
          <a:off x="21056111" y="133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118783</xdr:rowOff>
    </xdr:from>
    <xdr:to>
      <xdr:col>29</xdr:col>
      <xdr:colOff>568325</xdr:colOff>
      <xdr:row>78</xdr:row>
      <xdr:rowOff>48933</xdr:rowOff>
    </xdr:to>
    <xdr:sp macro="" textlink="">
      <xdr:nvSpPr>
        <xdr:cNvPr id="852" name="円/楕円 851"/>
        <xdr:cNvSpPr/>
      </xdr:nvSpPr>
      <xdr:spPr>
        <a:xfrm>
          <a:off x="20383500" y="13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40060</xdr:rowOff>
    </xdr:from>
    <xdr:ext cx="534377" cy="259045"/>
    <xdr:sp macro="" textlink="">
      <xdr:nvSpPr>
        <xdr:cNvPr id="853" name="テキスト ボックス 852"/>
        <xdr:cNvSpPr txBox="1"/>
      </xdr:nvSpPr>
      <xdr:spPr>
        <a:xfrm>
          <a:off x="20167111" y="1341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151485</xdr:rowOff>
    </xdr:from>
    <xdr:to>
      <xdr:col>28</xdr:col>
      <xdr:colOff>365125</xdr:colOff>
      <xdr:row>78</xdr:row>
      <xdr:rowOff>81635</xdr:rowOff>
    </xdr:to>
    <xdr:sp macro="" textlink="">
      <xdr:nvSpPr>
        <xdr:cNvPr id="854" name="円/楕円 853"/>
        <xdr:cNvSpPr/>
      </xdr:nvSpPr>
      <xdr:spPr>
        <a:xfrm>
          <a:off x="19494500" y="133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72762</xdr:rowOff>
    </xdr:from>
    <xdr:ext cx="534377" cy="259045"/>
    <xdr:sp macro="" textlink="">
      <xdr:nvSpPr>
        <xdr:cNvPr id="855" name="テキスト ボックス 854"/>
        <xdr:cNvSpPr txBox="1"/>
      </xdr:nvSpPr>
      <xdr:spPr>
        <a:xfrm>
          <a:off x="19278111" y="1344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37909</xdr:rowOff>
    </xdr:from>
    <xdr:to>
      <xdr:col>27</xdr:col>
      <xdr:colOff>161925</xdr:colOff>
      <xdr:row>78</xdr:row>
      <xdr:rowOff>139509</xdr:rowOff>
    </xdr:to>
    <xdr:sp macro="" textlink="">
      <xdr:nvSpPr>
        <xdr:cNvPr id="856" name="円/楕円 855"/>
        <xdr:cNvSpPr/>
      </xdr:nvSpPr>
      <xdr:spPr>
        <a:xfrm>
          <a:off x="18605500" y="13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130636</xdr:rowOff>
    </xdr:from>
    <xdr:ext cx="534377" cy="259045"/>
    <xdr:sp macro="" textlink="">
      <xdr:nvSpPr>
        <xdr:cNvPr id="857" name="テキスト ボックス 856"/>
        <xdr:cNvSpPr txBox="1"/>
      </xdr:nvSpPr>
      <xdr:spPr>
        <a:xfrm>
          <a:off x="18389111" y="13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普通建設事業費については、大規模事業の有無によって年度間の決算額の幅が大きくなっている。平成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年度は御宿中学校体育館建設に伴って住民一人当たり</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4,966</a:t>
          </a:r>
          <a:r>
            <a:rPr kumimoji="1" lang="ja-JP" altLang="ja-JP" sz="1200">
              <a:solidFill>
                <a:schemeClr val="dk1"/>
              </a:solidFill>
              <a:effectLst/>
              <a:latin typeface="+mn-lt"/>
              <a:ea typeface="+mn-ea"/>
              <a:cs typeface="+mn-cs"/>
            </a:rPr>
            <a:t>円であったが、その後は</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万程度で推移している。</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年度はこども園建設事業により</a:t>
          </a:r>
          <a:r>
            <a:rPr kumimoji="1" lang="en-US" altLang="ja-JP" sz="1200">
              <a:solidFill>
                <a:schemeClr val="dk1"/>
              </a:solidFill>
              <a:effectLst/>
              <a:latin typeface="+mn-lt"/>
              <a:ea typeface="+mn-ea"/>
              <a:cs typeface="+mn-cs"/>
            </a:rPr>
            <a:t>11</a:t>
          </a:r>
          <a:r>
            <a:rPr kumimoji="1" lang="ja-JP" altLang="en-US"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9,882</a:t>
          </a:r>
          <a:r>
            <a:rPr kumimoji="1" lang="ja-JP" altLang="en-US" sz="1200">
              <a:solidFill>
                <a:schemeClr val="dk1"/>
              </a:solidFill>
              <a:effectLst/>
              <a:latin typeface="+mn-lt"/>
              <a:ea typeface="+mn-ea"/>
              <a:cs typeface="+mn-cs"/>
            </a:rPr>
            <a:t>円となっている。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物件費については、住民一人当たり</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2,950</a:t>
          </a:r>
          <a:r>
            <a:rPr kumimoji="1" lang="ja-JP" altLang="ja-JP" sz="1200">
              <a:solidFill>
                <a:schemeClr val="dk1"/>
              </a:solidFill>
              <a:effectLst/>
              <a:latin typeface="+mn-lt"/>
              <a:ea typeface="+mn-ea"/>
              <a:cs typeface="+mn-cs"/>
            </a:rPr>
            <a:t>円で直近</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か年では増加傾向にある。（</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）市町村財政比較分析表などでも示したが、</a:t>
          </a:r>
          <a:r>
            <a:rPr lang="ja-JP" altLang="en-US" sz="1200" b="0" i="0" baseline="0">
              <a:solidFill>
                <a:schemeClr val="dk1"/>
              </a:solidFill>
              <a:effectLst/>
              <a:latin typeface="+mn-lt"/>
              <a:ea typeface="+mn-ea"/>
              <a:cs typeface="+mn-cs"/>
            </a:rPr>
            <a:t>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a:t>
          </a:r>
          <a:r>
            <a:rPr lang="ja-JP" altLang="ja-JP" sz="1200" b="0" i="0" baseline="0">
              <a:solidFill>
                <a:schemeClr val="dk1"/>
              </a:solidFill>
              <a:effectLst/>
              <a:latin typeface="+mn-lt"/>
              <a:ea typeface="+mn-ea"/>
              <a:cs typeface="+mn-cs"/>
            </a:rPr>
            <a:t>によるものである。適正かつ確実な事務の執行や住民サービスの維持のためには増加は免れない部分もあるが、さらなる簡素化、効率化により上昇を最小限に抑えていく。</a:t>
          </a:r>
          <a:endParaRPr lang="ja-JP" altLang="ja-JP" sz="1200">
            <a:effectLst/>
          </a:endParaRPr>
        </a:p>
        <a:p>
          <a:r>
            <a:rPr kumimoji="1" lang="ja-JP" altLang="ja-JP" sz="1200">
              <a:solidFill>
                <a:schemeClr val="dk1"/>
              </a:solidFill>
              <a:effectLst/>
              <a:latin typeface="+mn-lt"/>
              <a:ea typeface="+mn-ea"/>
              <a:cs typeface="+mn-cs"/>
            </a:rPr>
            <a:t>　扶助費については、住民一人当たり</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2,401</a:t>
          </a:r>
          <a:r>
            <a:rPr kumimoji="1" lang="ja-JP" altLang="ja-JP" sz="1200">
              <a:solidFill>
                <a:schemeClr val="dk1"/>
              </a:solidFill>
              <a:effectLst/>
              <a:latin typeface="+mn-lt"/>
              <a:ea typeface="+mn-ea"/>
              <a:cs typeface="+mn-cs"/>
            </a:rPr>
            <a:t>円となっており、直近</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か年で</a:t>
          </a:r>
          <a:r>
            <a:rPr kumimoji="1" lang="ja-JP" altLang="en-US" sz="1200">
              <a:solidFill>
                <a:schemeClr val="dk1"/>
              </a:solidFill>
              <a:effectLst/>
              <a:latin typeface="+mn-lt"/>
              <a:ea typeface="+mn-ea"/>
              <a:cs typeface="+mn-cs"/>
            </a:rPr>
            <a:t>は高齢化に伴い</a:t>
          </a:r>
          <a:r>
            <a:rPr kumimoji="1" lang="ja-JP" altLang="ja-JP" sz="1200">
              <a:solidFill>
                <a:schemeClr val="dk1"/>
              </a:solidFill>
              <a:effectLst/>
              <a:latin typeface="+mn-lt"/>
              <a:ea typeface="+mn-ea"/>
              <a:cs typeface="+mn-cs"/>
            </a:rPr>
            <a:t>増加傾向にあ</a:t>
          </a:r>
          <a:r>
            <a:rPr kumimoji="1" lang="ja-JP" altLang="en-US" sz="1200">
              <a:solidFill>
                <a:schemeClr val="dk1"/>
              </a:solidFill>
              <a:effectLst/>
              <a:latin typeface="+mn-lt"/>
              <a:ea typeface="+mn-ea"/>
              <a:cs typeface="+mn-cs"/>
            </a:rPr>
            <a:t>ったが、今後は少子化の影響もあり、国の経済対策分を除けば横ばいで推移すると見込む。</a:t>
          </a:r>
          <a:r>
            <a:rPr kumimoji="1" lang="ja-JP" altLang="ja-JP" sz="1200">
              <a:solidFill>
                <a:schemeClr val="dk1"/>
              </a:solidFill>
              <a:effectLst/>
              <a:latin typeface="+mn-lt"/>
              <a:ea typeface="+mn-ea"/>
              <a:cs typeface="+mn-cs"/>
            </a:rPr>
            <a:t>町の高齢化率が高いものの、</a:t>
          </a:r>
          <a:r>
            <a:rPr lang="ja-JP" altLang="ja-JP" sz="1200" b="0" i="0" baseline="0">
              <a:solidFill>
                <a:schemeClr val="dk1"/>
              </a:solidFill>
              <a:effectLst/>
              <a:latin typeface="+mn-lt"/>
              <a:ea typeface="+mn-ea"/>
              <a:cs typeface="+mn-cs"/>
            </a:rPr>
            <a:t>高齢者のうち移住者の占める割合が高いとみられ、類似団体と比較すると低い水準にある。</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全体的にみると類似団体に比べて一人当たりの経費は低い水準にある。これは当町は面積が小さく、施設も集約化できているため、比較的効率的に行政サービスが提供できる地理的環境にあることがいえる。引き続き事務事業の簡素化、効率化に取り組</a:t>
          </a:r>
          <a:r>
            <a:rPr kumimoji="1" lang="ja-JP" altLang="en-US" sz="1200">
              <a:solidFill>
                <a:schemeClr val="dk1"/>
              </a:solidFill>
              <a:effectLst/>
              <a:latin typeface="+mn-lt"/>
              <a:ea typeface="+mn-ea"/>
              <a:cs typeface="+mn-cs"/>
            </a:rPr>
            <a:t>んでいく</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101854</xdr:rowOff>
    </xdr:from>
    <xdr:to>
      <xdr:col>6</xdr:col>
      <xdr:colOff>511175</xdr:colOff>
      <xdr:row>36</xdr:row>
      <xdr:rowOff>136144</xdr:rowOff>
    </xdr:to>
    <xdr:cxnSp macro="">
      <xdr:nvCxnSpPr>
        <xdr:cNvPr id="61" name="直線コネクタ 60"/>
        <xdr:cNvCxnSpPr/>
      </xdr:nvCxnSpPr>
      <xdr:spPr>
        <a:xfrm>
          <a:off x="3797300" y="62740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101854</xdr:rowOff>
    </xdr:from>
    <xdr:to>
      <xdr:col>5</xdr:col>
      <xdr:colOff>358775</xdr:colOff>
      <xdr:row>36</xdr:row>
      <xdr:rowOff>116332</xdr:rowOff>
    </xdr:to>
    <xdr:cxnSp macro="">
      <xdr:nvCxnSpPr>
        <xdr:cNvPr id="64" name="直線コネクタ 63"/>
        <xdr:cNvCxnSpPr/>
      </xdr:nvCxnSpPr>
      <xdr:spPr>
        <a:xfrm flipV="1">
          <a:off x="2908300" y="6274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116332</xdr:rowOff>
    </xdr:from>
    <xdr:to>
      <xdr:col>4</xdr:col>
      <xdr:colOff>155575</xdr:colOff>
      <xdr:row>36</xdr:row>
      <xdr:rowOff>148336</xdr:rowOff>
    </xdr:to>
    <xdr:cxnSp macro="">
      <xdr:nvCxnSpPr>
        <xdr:cNvPr id="67" name="直線コネクタ 66"/>
        <xdr:cNvCxnSpPr/>
      </xdr:nvCxnSpPr>
      <xdr:spPr>
        <a:xfrm flipV="1">
          <a:off x="2019300" y="62885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85852</xdr:rowOff>
    </xdr:from>
    <xdr:to>
      <xdr:col>2</xdr:col>
      <xdr:colOff>638175</xdr:colOff>
      <xdr:row>36</xdr:row>
      <xdr:rowOff>148336</xdr:rowOff>
    </xdr:to>
    <xdr:cxnSp macro="">
      <xdr:nvCxnSpPr>
        <xdr:cNvPr id="70" name="直線コネクタ 69"/>
        <xdr:cNvCxnSpPr/>
      </xdr:nvCxnSpPr>
      <xdr:spPr>
        <a:xfrm>
          <a:off x="1130300" y="625805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85344</xdr:rowOff>
    </xdr:from>
    <xdr:to>
      <xdr:col>6</xdr:col>
      <xdr:colOff>561975</xdr:colOff>
      <xdr:row>37</xdr:row>
      <xdr:rowOff>15494</xdr:rowOff>
    </xdr:to>
    <xdr:sp macro="" textlink="">
      <xdr:nvSpPr>
        <xdr:cNvPr id="80" name="円/楕円 79"/>
        <xdr:cNvSpPr/>
      </xdr:nvSpPr>
      <xdr:spPr>
        <a:xfrm>
          <a:off x="45847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108221</xdr:rowOff>
    </xdr:from>
    <xdr:ext cx="469744" cy="259045"/>
    <xdr:sp macro="" textlink="">
      <xdr:nvSpPr>
        <xdr:cNvPr id="81" name="議会費該当値テキスト"/>
        <xdr:cNvSpPr txBox="1"/>
      </xdr:nvSpPr>
      <xdr:spPr>
        <a:xfrm>
          <a:off x="4686300" y="61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51054</xdr:rowOff>
    </xdr:from>
    <xdr:to>
      <xdr:col>5</xdr:col>
      <xdr:colOff>409575</xdr:colOff>
      <xdr:row>36</xdr:row>
      <xdr:rowOff>152654</xdr:rowOff>
    </xdr:to>
    <xdr:sp macro="" textlink="">
      <xdr:nvSpPr>
        <xdr:cNvPr id="82" name="円/楕円 81"/>
        <xdr:cNvSpPr/>
      </xdr:nvSpPr>
      <xdr:spPr>
        <a:xfrm>
          <a:off x="37465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143781</xdr:rowOff>
    </xdr:from>
    <xdr:ext cx="469744" cy="259045"/>
    <xdr:sp macro="" textlink="">
      <xdr:nvSpPr>
        <xdr:cNvPr id="83" name="テキスト ボックス 82"/>
        <xdr:cNvSpPr txBox="1"/>
      </xdr:nvSpPr>
      <xdr:spPr>
        <a:xfrm>
          <a:off x="3562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65532</xdr:rowOff>
    </xdr:from>
    <xdr:to>
      <xdr:col>4</xdr:col>
      <xdr:colOff>206375</xdr:colOff>
      <xdr:row>36</xdr:row>
      <xdr:rowOff>167132</xdr:rowOff>
    </xdr:to>
    <xdr:sp macro="" textlink="">
      <xdr:nvSpPr>
        <xdr:cNvPr id="84" name="円/楕円 83"/>
        <xdr:cNvSpPr/>
      </xdr:nvSpPr>
      <xdr:spPr>
        <a:xfrm>
          <a:off x="28575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158259</xdr:rowOff>
    </xdr:from>
    <xdr:ext cx="469744" cy="259045"/>
    <xdr:sp macro="" textlink="">
      <xdr:nvSpPr>
        <xdr:cNvPr id="85" name="テキスト ボックス 84"/>
        <xdr:cNvSpPr txBox="1"/>
      </xdr:nvSpPr>
      <xdr:spPr>
        <a:xfrm>
          <a:off x="2673427"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97536</xdr:rowOff>
    </xdr:from>
    <xdr:to>
      <xdr:col>3</xdr:col>
      <xdr:colOff>3175</xdr:colOff>
      <xdr:row>37</xdr:row>
      <xdr:rowOff>27686</xdr:rowOff>
    </xdr:to>
    <xdr:sp macro="" textlink="">
      <xdr:nvSpPr>
        <xdr:cNvPr id="86" name="円/楕円 85"/>
        <xdr:cNvSpPr/>
      </xdr:nvSpPr>
      <xdr:spPr>
        <a:xfrm>
          <a:off x="19685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18813</xdr:rowOff>
    </xdr:from>
    <xdr:ext cx="469744" cy="259045"/>
    <xdr:sp macro="" textlink="">
      <xdr:nvSpPr>
        <xdr:cNvPr id="87" name="テキスト ボックス 86"/>
        <xdr:cNvSpPr txBox="1"/>
      </xdr:nvSpPr>
      <xdr:spPr>
        <a:xfrm>
          <a:off x="1784427"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35052</xdr:rowOff>
    </xdr:from>
    <xdr:to>
      <xdr:col>1</xdr:col>
      <xdr:colOff>485775</xdr:colOff>
      <xdr:row>36</xdr:row>
      <xdr:rowOff>136652</xdr:rowOff>
    </xdr:to>
    <xdr:sp macro="" textlink="">
      <xdr:nvSpPr>
        <xdr:cNvPr id="88" name="円/楕円 87"/>
        <xdr:cNvSpPr/>
      </xdr:nvSpPr>
      <xdr:spPr>
        <a:xfrm>
          <a:off x="1079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127779</xdr:rowOff>
    </xdr:from>
    <xdr:ext cx="469744" cy="259045"/>
    <xdr:sp macro="" textlink="">
      <xdr:nvSpPr>
        <xdr:cNvPr id="89" name="テキスト ボックス 88"/>
        <xdr:cNvSpPr txBox="1"/>
      </xdr:nvSpPr>
      <xdr:spPr>
        <a:xfrm>
          <a:off x="895427" y="629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76709</xdr:rowOff>
    </xdr:from>
    <xdr:to>
      <xdr:col>6</xdr:col>
      <xdr:colOff>511175</xdr:colOff>
      <xdr:row>58</xdr:row>
      <xdr:rowOff>110976</xdr:rowOff>
    </xdr:to>
    <xdr:cxnSp macro="">
      <xdr:nvCxnSpPr>
        <xdr:cNvPr id="120" name="直線コネクタ 119"/>
        <xdr:cNvCxnSpPr/>
      </xdr:nvCxnSpPr>
      <xdr:spPr>
        <a:xfrm flipV="1">
          <a:off x="3797300" y="10020809"/>
          <a:ext cx="8382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110976</xdr:rowOff>
    </xdr:from>
    <xdr:to>
      <xdr:col>5</xdr:col>
      <xdr:colOff>358775</xdr:colOff>
      <xdr:row>58</xdr:row>
      <xdr:rowOff>135420</xdr:rowOff>
    </xdr:to>
    <xdr:cxnSp macro="">
      <xdr:nvCxnSpPr>
        <xdr:cNvPr id="123" name="直線コネクタ 122"/>
        <xdr:cNvCxnSpPr/>
      </xdr:nvCxnSpPr>
      <xdr:spPr>
        <a:xfrm flipV="1">
          <a:off x="2908300" y="10055076"/>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135420</xdr:rowOff>
    </xdr:from>
    <xdr:to>
      <xdr:col>4</xdr:col>
      <xdr:colOff>155575</xdr:colOff>
      <xdr:row>58</xdr:row>
      <xdr:rowOff>135443</xdr:rowOff>
    </xdr:to>
    <xdr:cxnSp macro="">
      <xdr:nvCxnSpPr>
        <xdr:cNvPr id="126" name="直線コネクタ 125"/>
        <xdr:cNvCxnSpPr/>
      </xdr:nvCxnSpPr>
      <xdr:spPr>
        <a:xfrm flipV="1">
          <a:off x="2019300" y="100795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130752</xdr:rowOff>
    </xdr:from>
    <xdr:to>
      <xdr:col>2</xdr:col>
      <xdr:colOff>638175</xdr:colOff>
      <xdr:row>58</xdr:row>
      <xdr:rowOff>135443</xdr:rowOff>
    </xdr:to>
    <xdr:cxnSp macro="">
      <xdr:nvCxnSpPr>
        <xdr:cNvPr id="129" name="直線コネクタ 128"/>
        <xdr:cNvCxnSpPr/>
      </xdr:nvCxnSpPr>
      <xdr:spPr>
        <a:xfrm>
          <a:off x="1130300" y="10074852"/>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25909</xdr:rowOff>
    </xdr:from>
    <xdr:to>
      <xdr:col>6</xdr:col>
      <xdr:colOff>561975</xdr:colOff>
      <xdr:row>58</xdr:row>
      <xdr:rowOff>127509</xdr:rowOff>
    </xdr:to>
    <xdr:sp macro="" textlink="">
      <xdr:nvSpPr>
        <xdr:cNvPr id="139" name="円/楕円 138"/>
        <xdr:cNvSpPr/>
      </xdr:nvSpPr>
      <xdr:spPr>
        <a:xfrm>
          <a:off x="4584700" y="99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112286</xdr:rowOff>
    </xdr:from>
    <xdr:ext cx="599010" cy="259045"/>
    <xdr:sp macro="" textlink="">
      <xdr:nvSpPr>
        <xdr:cNvPr id="140" name="総務費該当値テキスト"/>
        <xdr:cNvSpPr txBox="1"/>
      </xdr:nvSpPr>
      <xdr:spPr>
        <a:xfrm>
          <a:off x="4686300" y="98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60176</xdr:rowOff>
    </xdr:from>
    <xdr:to>
      <xdr:col>5</xdr:col>
      <xdr:colOff>409575</xdr:colOff>
      <xdr:row>58</xdr:row>
      <xdr:rowOff>161776</xdr:rowOff>
    </xdr:to>
    <xdr:sp macro="" textlink="">
      <xdr:nvSpPr>
        <xdr:cNvPr id="141" name="円/楕円 140"/>
        <xdr:cNvSpPr/>
      </xdr:nvSpPr>
      <xdr:spPr>
        <a:xfrm>
          <a:off x="3746500" y="100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152903</xdr:rowOff>
    </xdr:from>
    <xdr:ext cx="534377" cy="259045"/>
    <xdr:sp macro="" textlink="">
      <xdr:nvSpPr>
        <xdr:cNvPr id="142" name="テキスト ボックス 141"/>
        <xdr:cNvSpPr txBox="1"/>
      </xdr:nvSpPr>
      <xdr:spPr>
        <a:xfrm>
          <a:off x="3530111" y="100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84620</xdr:rowOff>
    </xdr:from>
    <xdr:to>
      <xdr:col>4</xdr:col>
      <xdr:colOff>206375</xdr:colOff>
      <xdr:row>59</xdr:row>
      <xdr:rowOff>14770</xdr:rowOff>
    </xdr:to>
    <xdr:sp macro="" textlink="">
      <xdr:nvSpPr>
        <xdr:cNvPr id="143" name="円/楕円 142"/>
        <xdr:cNvSpPr/>
      </xdr:nvSpPr>
      <xdr:spPr>
        <a:xfrm>
          <a:off x="2857500" y="10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5897</xdr:rowOff>
    </xdr:from>
    <xdr:ext cx="534377" cy="259045"/>
    <xdr:sp macro="" textlink="">
      <xdr:nvSpPr>
        <xdr:cNvPr id="144" name="テキスト ボックス 143"/>
        <xdr:cNvSpPr txBox="1"/>
      </xdr:nvSpPr>
      <xdr:spPr>
        <a:xfrm>
          <a:off x="2641111" y="101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84643</xdr:rowOff>
    </xdr:from>
    <xdr:to>
      <xdr:col>3</xdr:col>
      <xdr:colOff>3175</xdr:colOff>
      <xdr:row>59</xdr:row>
      <xdr:rowOff>14793</xdr:rowOff>
    </xdr:to>
    <xdr:sp macro="" textlink="">
      <xdr:nvSpPr>
        <xdr:cNvPr id="145" name="円/楕円 144"/>
        <xdr:cNvSpPr/>
      </xdr:nvSpPr>
      <xdr:spPr>
        <a:xfrm>
          <a:off x="1968500" y="100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5920</xdr:rowOff>
    </xdr:from>
    <xdr:ext cx="534377" cy="259045"/>
    <xdr:sp macro="" textlink="">
      <xdr:nvSpPr>
        <xdr:cNvPr id="146" name="テキスト ボックス 145"/>
        <xdr:cNvSpPr txBox="1"/>
      </xdr:nvSpPr>
      <xdr:spPr>
        <a:xfrm>
          <a:off x="1752111" y="101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79952</xdr:rowOff>
    </xdr:from>
    <xdr:to>
      <xdr:col>1</xdr:col>
      <xdr:colOff>485775</xdr:colOff>
      <xdr:row>59</xdr:row>
      <xdr:rowOff>10102</xdr:rowOff>
    </xdr:to>
    <xdr:sp macro="" textlink="">
      <xdr:nvSpPr>
        <xdr:cNvPr id="147" name="円/楕円 146"/>
        <xdr:cNvSpPr/>
      </xdr:nvSpPr>
      <xdr:spPr>
        <a:xfrm>
          <a:off x="1079500" y="10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1229</xdr:rowOff>
    </xdr:from>
    <xdr:ext cx="534377" cy="259045"/>
    <xdr:sp macro="" textlink="">
      <xdr:nvSpPr>
        <xdr:cNvPr id="148" name="テキスト ボックス 147"/>
        <xdr:cNvSpPr txBox="1"/>
      </xdr:nvSpPr>
      <xdr:spPr>
        <a:xfrm>
          <a:off x="863111" y="101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35720</xdr:rowOff>
    </xdr:from>
    <xdr:to>
      <xdr:col>6</xdr:col>
      <xdr:colOff>511175</xdr:colOff>
      <xdr:row>77</xdr:row>
      <xdr:rowOff>127257</xdr:rowOff>
    </xdr:to>
    <xdr:cxnSp macro="">
      <xdr:nvCxnSpPr>
        <xdr:cNvPr id="180" name="直線コネクタ 179"/>
        <xdr:cNvCxnSpPr/>
      </xdr:nvCxnSpPr>
      <xdr:spPr>
        <a:xfrm flipV="1">
          <a:off x="3797300" y="12551570"/>
          <a:ext cx="838200" cy="7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127257</xdr:rowOff>
    </xdr:from>
    <xdr:to>
      <xdr:col>5</xdr:col>
      <xdr:colOff>358775</xdr:colOff>
      <xdr:row>77</xdr:row>
      <xdr:rowOff>139080</xdr:rowOff>
    </xdr:to>
    <xdr:cxnSp macro="">
      <xdr:nvCxnSpPr>
        <xdr:cNvPr id="183" name="直線コネクタ 182"/>
        <xdr:cNvCxnSpPr/>
      </xdr:nvCxnSpPr>
      <xdr:spPr>
        <a:xfrm flipV="1">
          <a:off x="2908300" y="13328907"/>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139080</xdr:rowOff>
    </xdr:from>
    <xdr:to>
      <xdr:col>4</xdr:col>
      <xdr:colOff>155575</xdr:colOff>
      <xdr:row>78</xdr:row>
      <xdr:rowOff>115218</xdr:rowOff>
    </xdr:to>
    <xdr:cxnSp macro="">
      <xdr:nvCxnSpPr>
        <xdr:cNvPr id="186" name="直線コネクタ 185"/>
        <xdr:cNvCxnSpPr/>
      </xdr:nvCxnSpPr>
      <xdr:spPr>
        <a:xfrm flipV="1">
          <a:off x="2019300" y="13340730"/>
          <a:ext cx="889000" cy="1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72503</xdr:rowOff>
    </xdr:from>
    <xdr:to>
      <xdr:col>2</xdr:col>
      <xdr:colOff>638175</xdr:colOff>
      <xdr:row>78</xdr:row>
      <xdr:rowOff>115218</xdr:rowOff>
    </xdr:to>
    <xdr:cxnSp macro="">
      <xdr:nvCxnSpPr>
        <xdr:cNvPr id="189" name="直線コネクタ 188"/>
        <xdr:cNvCxnSpPr/>
      </xdr:nvCxnSpPr>
      <xdr:spPr>
        <a:xfrm>
          <a:off x="1130300" y="13445603"/>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156370</xdr:rowOff>
    </xdr:from>
    <xdr:to>
      <xdr:col>6</xdr:col>
      <xdr:colOff>561975</xdr:colOff>
      <xdr:row>73</xdr:row>
      <xdr:rowOff>86520</xdr:rowOff>
    </xdr:to>
    <xdr:sp macro="" textlink="">
      <xdr:nvSpPr>
        <xdr:cNvPr id="199" name="円/楕円 198"/>
        <xdr:cNvSpPr/>
      </xdr:nvSpPr>
      <xdr:spPr>
        <a:xfrm>
          <a:off x="4584700" y="125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7797</xdr:rowOff>
    </xdr:from>
    <xdr:ext cx="599010" cy="259045"/>
    <xdr:sp macro="" textlink="">
      <xdr:nvSpPr>
        <xdr:cNvPr id="200" name="民生費該当値テキスト"/>
        <xdr:cNvSpPr txBox="1"/>
      </xdr:nvSpPr>
      <xdr:spPr>
        <a:xfrm>
          <a:off x="4686300" y="1235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76457</xdr:rowOff>
    </xdr:from>
    <xdr:to>
      <xdr:col>5</xdr:col>
      <xdr:colOff>409575</xdr:colOff>
      <xdr:row>78</xdr:row>
      <xdr:rowOff>6607</xdr:rowOff>
    </xdr:to>
    <xdr:sp macro="" textlink="">
      <xdr:nvSpPr>
        <xdr:cNvPr id="201" name="円/楕円 200"/>
        <xdr:cNvSpPr/>
      </xdr:nvSpPr>
      <xdr:spPr>
        <a:xfrm>
          <a:off x="37465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169184</xdr:rowOff>
    </xdr:from>
    <xdr:ext cx="599010" cy="259045"/>
    <xdr:sp macro="" textlink="">
      <xdr:nvSpPr>
        <xdr:cNvPr id="202" name="テキスト ボックス 201"/>
        <xdr:cNvSpPr txBox="1"/>
      </xdr:nvSpPr>
      <xdr:spPr>
        <a:xfrm>
          <a:off x="3497794" y="1337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88280</xdr:rowOff>
    </xdr:from>
    <xdr:to>
      <xdr:col>4</xdr:col>
      <xdr:colOff>206375</xdr:colOff>
      <xdr:row>78</xdr:row>
      <xdr:rowOff>18430</xdr:rowOff>
    </xdr:to>
    <xdr:sp macro="" textlink="">
      <xdr:nvSpPr>
        <xdr:cNvPr id="203" name="円/楕円 202"/>
        <xdr:cNvSpPr/>
      </xdr:nvSpPr>
      <xdr:spPr>
        <a:xfrm>
          <a:off x="2857500" y="132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9557</xdr:rowOff>
    </xdr:from>
    <xdr:ext cx="599010" cy="259045"/>
    <xdr:sp macro="" textlink="">
      <xdr:nvSpPr>
        <xdr:cNvPr id="204" name="テキスト ボックス 203"/>
        <xdr:cNvSpPr txBox="1"/>
      </xdr:nvSpPr>
      <xdr:spPr>
        <a:xfrm>
          <a:off x="2608794" y="133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64418</xdr:rowOff>
    </xdr:from>
    <xdr:to>
      <xdr:col>3</xdr:col>
      <xdr:colOff>3175</xdr:colOff>
      <xdr:row>78</xdr:row>
      <xdr:rowOff>166018</xdr:rowOff>
    </xdr:to>
    <xdr:sp macro="" textlink="">
      <xdr:nvSpPr>
        <xdr:cNvPr id="205" name="円/楕円 204"/>
        <xdr:cNvSpPr/>
      </xdr:nvSpPr>
      <xdr:spPr>
        <a:xfrm>
          <a:off x="1968500" y="134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157145</xdr:rowOff>
    </xdr:from>
    <xdr:ext cx="599010" cy="259045"/>
    <xdr:sp macro="" textlink="">
      <xdr:nvSpPr>
        <xdr:cNvPr id="206" name="テキスト ボックス 205"/>
        <xdr:cNvSpPr txBox="1"/>
      </xdr:nvSpPr>
      <xdr:spPr>
        <a:xfrm>
          <a:off x="1719794" y="135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21703</xdr:rowOff>
    </xdr:from>
    <xdr:to>
      <xdr:col>1</xdr:col>
      <xdr:colOff>485775</xdr:colOff>
      <xdr:row>78</xdr:row>
      <xdr:rowOff>123303</xdr:rowOff>
    </xdr:to>
    <xdr:sp macro="" textlink="">
      <xdr:nvSpPr>
        <xdr:cNvPr id="207" name="円/楕円 206"/>
        <xdr:cNvSpPr/>
      </xdr:nvSpPr>
      <xdr:spPr>
        <a:xfrm>
          <a:off x="1079500" y="133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114430</xdr:rowOff>
    </xdr:from>
    <xdr:ext cx="599010" cy="259045"/>
    <xdr:sp macro="" textlink="">
      <xdr:nvSpPr>
        <xdr:cNvPr id="208" name="テキスト ボックス 207"/>
        <xdr:cNvSpPr txBox="1"/>
      </xdr:nvSpPr>
      <xdr:spPr>
        <a:xfrm>
          <a:off x="830794" y="1348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350</xdr:rowOff>
    </xdr:from>
    <xdr:to>
      <xdr:col>6</xdr:col>
      <xdr:colOff>511175</xdr:colOff>
      <xdr:row>97</xdr:row>
      <xdr:rowOff>15762</xdr:rowOff>
    </xdr:to>
    <xdr:cxnSp macro="">
      <xdr:nvCxnSpPr>
        <xdr:cNvPr id="235" name="直線コネクタ 234"/>
        <xdr:cNvCxnSpPr/>
      </xdr:nvCxnSpPr>
      <xdr:spPr>
        <a:xfrm flipV="1">
          <a:off x="3797300" y="16631000"/>
          <a:ext cx="8382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12105</xdr:rowOff>
    </xdr:from>
    <xdr:to>
      <xdr:col>5</xdr:col>
      <xdr:colOff>358775</xdr:colOff>
      <xdr:row>97</xdr:row>
      <xdr:rowOff>15762</xdr:rowOff>
    </xdr:to>
    <xdr:cxnSp macro="">
      <xdr:nvCxnSpPr>
        <xdr:cNvPr id="238" name="直線コネクタ 237"/>
        <xdr:cNvCxnSpPr/>
      </xdr:nvCxnSpPr>
      <xdr:spPr>
        <a:xfrm>
          <a:off x="2908300" y="1664275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12105</xdr:rowOff>
    </xdr:from>
    <xdr:to>
      <xdr:col>4</xdr:col>
      <xdr:colOff>155575</xdr:colOff>
      <xdr:row>97</xdr:row>
      <xdr:rowOff>15328</xdr:rowOff>
    </xdr:to>
    <xdr:cxnSp macro="">
      <xdr:nvCxnSpPr>
        <xdr:cNvPr id="241" name="直線コネクタ 240"/>
        <xdr:cNvCxnSpPr/>
      </xdr:nvCxnSpPr>
      <xdr:spPr>
        <a:xfrm flipV="1">
          <a:off x="2019300" y="16642755"/>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8767</xdr:rowOff>
    </xdr:from>
    <xdr:to>
      <xdr:col>2</xdr:col>
      <xdr:colOff>638175</xdr:colOff>
      <xdr:row>97</xdr:row>
      <xdr:rowOff>15328</xdr:rowOff>
    </xdr:to>
    <xdr:cxnSp macro="">
      <xdr:nvCxnSpPr>
        <xdr:cNvPr id="244" name="直線コネクタ 243"/>
        <xdr:cNvCxnSpPr/>
      </xdr:nvCxnSpPr>
      <xdr:spPr>
        <a:xfrm>
          <a:off x="1130300" y="16639417"/>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121000</xdr:rowOff>
    </xdr:from>
    <xdr:to>
      <xdr:col>6</xdr:col>
      <xdr:colOff>561975</xdr:colOff>
      <xdr:row>97</xdr:row>
      <xdr:rowOff>51150</xdr:rowOff>
    </xdr:to>
    <xdr:sp macro="" textlink="">
      <xdr:nvSpPr>
        <xdr:cNvPr id="254" name="円/楕円 253"/>
        <xdr:cNvSpPr/>
      </xdr:nvSpPr>
      <xdr:spPr>
        <a:xfrm>
          <a:off x="4584700" y="165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99427</xdr:rowOff>
    </xdr:from>
    <xdr:ext cx="534377" cy="259045"/>
    <xdr:sp macro="" textlink="">
      <xdr:nvSpPr>
        <xdr:cNvPr id="255" name="衛生費該当値テキスト"/>
        <xdr:cNvSpPr txBox="1"/>
      </xdr:nvSpPr>
      <xdr:spPr>
        <a:xfrm>
          <a:off x="4686300" y="165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136412</xdr:rowOff>
    </xdr:from>
    <xdr:to>
      <xdr:col>5</xdr:col>
      <xdr:colOff>409575</xdr:colOff>
      <xdr:row>97</xdr:row>
      <xdr:rowOff>66562</xdr:rowOff>
    </xdr:to>
    <xdr:sp macro="" textlink="">
      <xdr:nvSpPr>
        <xdr:cNvPr id="256" name="円/楕円 255"/>
        <xdr:cNvSpPr/>
      </xdr:nvSpPr>
      <xdr:spPr>
        <a:xfrm>
          <a:off x="3746500" y="165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57689</xdr:rowOff>
    </xdr:from>
    <xdr:ext cx="534377" cy="259045"/>
    <xdr:sp macro="" textlink="">
      <xdr:nvSpPr>
        <xdr:cNvPr id="257" name="テキスト ボックス 256"/>
        <xdr:cNvSpPr txBox="1"/>
      </xdr:nvSpPr>
      <xdr:spPr>
        <a:xfrm>
          <a:off x="3530111" y="166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132755</xdr:rowOff>
    </xdr:from>
    <xdr:to>
      <xdr:col>4</xdr:col>
      <xdr:colOff>206375</xdr:colOff>
      <xdr:row>97</xdr:row>
      <xdr:rowOff>62905</xdr:rowOff>
    </xdr:to>
    <xdr:sp macro="" textlink="">
      <xdr:nvSpPr>
        <xdr:cNvPr id="258" name="円/楕円 257"/>
        <xdr:cNvSpPr/>
      </xdr:nvSpPr>
      <xdr:spPr>
        <a:xfrm>
          <a:off x="2857500" y="165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54032</xdr:rowOff>
    </xdr:from>
    <xdr:ext cx="534377" cy="259045"/>
    <xdr:sp macro="" textlink="">
      <xdr:nvSpPr>
        <xdr:cNvPr id="259" name="テキスト ボックス 258"/>
        <xdr:cNvSpPr txBox="1"/>
      </xdr:nvSpPr>
      <xdr:spPr>
        <a:xfrm>
          <a:off x="2641111" y="166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135978</xdr:rowOff>
    </xdr:from>
    <xdr:to>
      <xdr:col>3</xdr:col>
      <xdr:colOff>3175</xdr:colOff>
      <xdr:row>97</xdr:row>
      <xdr:rowOff>66128</xdr:rowOff>
    </xdr:to>
    <xdr:sp macro="" textlink="">
      <xdr:nvSpPr>
        <xdr:cNvPr id="260" name="円/楕円 259"/>
        <xdr:cNvSpPr/>
      </xdr:nvSpPr>
      <xdr:spPr>
        <a:xfrm>
          <a:off x="1968500" y="165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57255</xdr:rowOff>
    </xdr:from>
    <xdr:ext cx="534377" cy="259045"/>
    <xdr:sp macro="" textlink="">
      <xdr:nvSpPr>
        <xdr:cNvPr id="261" name="テキスト ボックス 260"/>
        <xdr:cNvSpPr txBox="1"/>
      </xdr:nvSpPr>
      <xdr:spPr>
        <a:xfrm>
          <a:off x="1752111" y="166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129417</xdr:rowOff>
    </xdr:from>
    <xdr:to>
      <xdr:col>1</xdr:col>
      <xdr:colOff>485775</xdr:colOff>
      <xdr:row>97</xdr:row>
      <xdr:rowOff>59567</xdr:rowOff>
    </xdr:to>
    <xdr:sp macro="" textlink="">
      <xdr:nvSpPr>
        <xdr:cNvPr id="262" name="円/楕円 261"/>
        <xdr:cNvSpPr/>
      </xdr:nvSpPr>
      <xdr:spPr>
        <a:xfrm>
          <a:off x="1079500" y="165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76094</xdr:rowOff>
    </xdr:from>
    <xdr:ext cx="534377" cy="259045"/>
    <xdr:sp macro="" textlink="">
      <xdr:nvSpPr>
        <xdr:cNvPr id="263" name="テキスト ボックス 262"/>
        <xdr:cNvSpPr txBox="1"/>
      </xdr:nvSpPr>
      <xdr:spPr>
        <a:xfrm>
          <a:off x="863111" y="163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28448</xdr:rowOff>
    </xdr:from>
    <xdr:to>
      <xdr:col>14</xdr:col>
      <xdr:colOff>28575</xdr:colOff>
      <xdr:row>39</xdr:row>
      <xdr:rowOff>44450</xdr:rowOff>
    </xdr:to>
    <xdr:cxnSp macro="">
      <xdr:nvCxnSpPr>
        <xdr:cNvPr id="295" name="直線コネクタ 294"/>
        <xdr:cNvCxnSpPr/>
      </xdr:nvCxnSpPr>
      <xdr:spPr>
        <a:xfrm>
          <a:off x="8750300" y="6714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5207</xdr:rowOff>
    </xdr:from>
    <xdr:to>
      <xdr:col>12</xdr:col>
      <xdr:colOff>511175</xdr:colOff>
      <xdr:row>39</xdr:row>
      <xdr:rowOff>28448</xdr:rowOff>
    </xdr:to>
    <xdr:cxnSp macro="">
      <xdr:nvCxnSpPr>
        <xdr:cNvPr id="298" name="直線コネクタ 297"/>
        <xdr:cNvCxnSpPr/>
      </xdr:nvCxnSpPr>
      <xdr:spPr>
        <a:xfrm>
          <a:off x="7861300" y="6520307"/>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5207</xdr:rowOff>
    </xdr:from>
    <xdr:to>
      <xdr:col>11</xdr:col>
      <xdr:colOff>307975</xdr:colOff>
      <xdr:row>38</xdr:row>
      <xdr:rowOff>156235</xdr:rowOff>
    </xdr:to>
    <xdr:cxnSp macro="">
      <xdr:nvCxnSpPr>
        <xdr:cNvPr id="301" name="直線コネクタ 300"/>
        <xdr:cNvCxnSpPr/>
      </xdr:nvCxnSpPr>
      <xdr:spPr>
        <a:xfrm flipV="1">
          <a:off x="6972300" y="6520307"/>
          <a:ext cx="889000" cy="1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149098</xdr:rowOff>
    </xdr:from>
    <xdr:to>
      <xdr:col>12</xdr:col>
      <xdr:colOff>561975</xdr:colOff>
      <xdr:row>39</xdr:row>
      <xdr:rowOff>79248</xdr:rowOff>
    </xdr:to>
    <xdr:sp macro="" textlink="">
      <xdr:nvSpPr>
        <xdr:cNvPr id="315" name="円/楕円 314"/>
        <xdr:cNvSpPr/>
      </xdr:nvSpPr>
      <xdr:spPr>
        <a:xfrm>
          <a:off x="8699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70375</xdr:rowOff>
    </xdr:from>
    <xdr:ext cx="378565" cy="259045"/>
    <xdr:sp macro="" textlink="">
      <xdr:nvSpPr>
        <xdr:cNvPr id="316" name="テキスト ボックス 315"/>
        <xdr:cNvSpPr txBox="1"/>
      </xdr:nvSpPr>
      <xdr:spPr>
        <a:xfrm>
          <a:off x="8561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125857</xdr:rowOff>
    </xdr:from>
    <xdr:to>
      <xdr:col>11</xdr:col>
      <xdr:colOff>358775</xdr:colOff>
      <xdr:row>38</xdr:row>
      <xdr:rowOff>56007</xdr:rowOff>
    </xdr:to>
    <xdr:sp macro="" textlink="">
      <xdr:nvSpPr>
        <xdr:cNvPr id="317" name="円/楕円 316"/>
        <xdr:cNvSpPr/>
      </xdr:nvSpPr>
      <xdr:spPr>
        <a:xfrm>
          <a:off x="7810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47134</xdr:rowOff>
    </xdr:from>
    <xdr:ext cx="469744" cy="259045"/>
    <xdr:sp macro="" textlink="">
      <xdr:nvSpPr>
        <xdr:cNvPr id="318" name="テキスト ボックス 317"/>
        <xdr:cNvSpPr txBox="1"/>
      </xdr:nvSpPr>
      <xdr:spPr>
        <a:xfrm>
          <a:off x="7626427"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105435</xdr:rowOff>
    </xdr:from>
    <xdr:to>
      <xdr:col>10</xdr:col>
      <xdr:colOff>155575</xdr:colOff>
      <xdr:row>39</xdr:row>
      <xdr:rowOff>35585</xdr:rowOff>
    </xdr:to>
    <xdr:sp macro="" textlink="">
      <xdr:nvSpPr>
        <xdr:cNvPr id="319" name="円/楕円 318"/>
        <xdr:cNvSpPr/>
      </xdr:nvSpPr>
      <xdr:spPr>
        <a:xfrm>
          <a:off x="6921500" y="66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26712</xdr:rowOff>
    </xdr:from>
    <xdr:ext cx="378565" cy="259045"/>
    <xdr:sp macro="" textlink="">
      <xdr:nvSpPr>
        <xdr:cNvPr id="320" name="テキスト ボックス 319"/>
        <xdr:cNvSpPr txBox="1"/>
      </xdr:nvSpPr>
      <xdr:spPr>
        <a:xfrm>
          <a:off x="6783017" y="671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109153</xdr:rowOff>
    </xdr:from>
    <xdr:to>
      <xdr:col>15</xdr:col>
      <xdr:colOff>180975</xdr:colOff>
      <xdr:row>57</xdr:row>
      <xdr:rowOff>146924</xdr:rowOff>
    </xdr:to>
    <xdr:cxnSp macro="">
      <xdr:nvCxnSpPr>
        <xdr:cNvPr id="345" name="直線コネクタ 344"/>
        <xdr:cNvCxnSpPr/>
      </xdr:nvCxnSpPr>
      <xdr:spPr>
        <a:xfrm>
          <a:off x="9639300" y="9881803"/>
          <a:ext cx="8382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109153</xdr:rowOff>
    </xdr:from>
    <xdr:to>
      <xdr:col>14</xdr:col>
      <xdr:colOff>28575</xdr:colOff>
      <xdr:row>57</xdr:row>
      <xdr:rowOff>145095</xdr:rowOff>
    </xdr:to>
    <xdr:cxnSp macro="">
      <xdr:nvCxnSpPr>
        <xdr:cNvPr id="348" name="直線コネクタ 347"/>
        <xdr:cNvCxnSpPr/>
      </xdr:nvCxnSpPr>
      <xdr:spPr>
        <a:xfrm flipV="1">
          <a:off x="8750300" y="9881803"/>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137448</xdr:rowOff>
    </xdr:from>
    <xdr:to>
      <xdr:col>12</xdr:col>
      <xdr:colOff>511175</xdr:colOff>
      <xdr:row>57</xdr:row>
      <xdr:rowOff>145095</xdr:rowOff>
    </xdr:to>
    <xdr:cxnSp macro="">
      <xdr:nvCxnSpPr>
        <xdr:cNvPr id="351" name="直線コネクタ 350"/>
        <xdr:cNvCxnSpPr/>
      </xdr:nvCxnSpPr>
      <xdr:spPr>
        <a:xfrm>
          <a:off x="7861300" y="9910098"/>
          <a:ext cx="8890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131379</xdr:rowOff>
    </xdr:from>
    <xdr:to>
      <xdr:col>11</xdr:col>
      <xdr:colOff>307975</xdr:colOff>
      <xdr:row>57</xdr:row>
      <xdr:rowOff>137448</xdr:rowOff>
    </xdr:to>
    <xdr:cxnSp macro="">
      <xdr:nvCxnSpPr>
        <xdr:cNvPr id="354" name="直線コネクタ 353"/>
        <xdr:cNvCxnSpPr/>
      </xdr:nvCxnSpPr>
      <xdr:spPr>
        <a:xfrm>
          <a:off x="6972300" y="9904029"/>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96124</xdr:rowOff>
    </xdr:from>
    <xdr:to>
      <xdr:col>15</xdr:col>
      <xdr:colOff>231775</xdr:colOff>
      <xdr:row>58</xdr:row>
      <xdr:rowOff>26274</xdr:rowOff>
    </xdr:to>
    <xdr:sp macro="" textlink="">
      <xdr:nvSpPr>
        <xdr:cNvPr id="364" name="円/楕円 363"/>
        <xdr:cNvSpPr/>
      </xdr:nvSpPr>
      <xdr:spPr>
        <a:xfrm>
          <a:off x="104267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11051</xdr:rowOff>
    </xdr:from>
    <xdr:ext cx="469744" cy="259045"/>
    <xdr:sp macro="" textlink="">
      <xdr:nvSpPr>
        <xdr:cNvPr id="365" name="農林水産業費該当値テキスト"/>
        <xdr:cNvSpPr txBox="1"/>
      </xdr:nvSpPr>
      <xdr:spPr>
        <a:xfrm>
          <a:off x="10528300" y="978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58353</xdr:rowOff>
    </xdr:from>
    <xdr:to>
      <xdr:col>14</xdr:col>
      <xdr:colOff>79375</xdr:colOff>
      <xdr:row>57</xdr:row>
      <xdr:rowOff>159953</xdr:rowOff>
    </xdr:to>
    <xdr:sp macro="" textlink="">
      <xdr:nvSpPr>
        <xdr:cNvPr id="366" name="円/楕円 365"/>
        <xdr:cNvSpPr/>
      </xdr:nvSpPr>
      <xdr:spPr>
        <a:xfrm>
          <a:off x="9588500" y="983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151080</xdr:rowOff>
    </xdr:from>
    <xdr:ext cx="534377" cy="259045"/>
    <xdr:sp macro="" textlink="">
      <xdr:nvSpPr>
        <xdr:cNvPr id="367" name="テキスト ボックス 366"/>
        <xdr:cNvSpPr txBox="1"/>
      </xdr:nvSpPr>
      <xdr:spPr>
        <a:xfrm>
          <a:off x="9372111" y="99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94295</xdr:rowOff>
    </xdr:from>
    <xdr:to>
      <xdr:col>12</xdr:col>
      <xdr:colOff>561975</xdr:colOff>
      <xdr:row>58</xdr:row>
      <xdr:rowOff>24445</xdr:rowOff>
    </xdr:to>
    <xdr:sp macro="" textlink="">
      <xdr:nvSpPr>
        <xdr:cNvPr id="368" name="円/楕円 367"/>
        <xdr:cNvSpPr/>
      </xdr:nvSpPr>
      <xdr:spPr>
        <a:xfrm>
          <a:off x="8699500" y="98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15572</xdr:rowOff>
    </xdr:from>
    <xdr:ext cx="469744" cy="259045"/>
    <xdr:sp macro="" textlink="">
      <xdr:nvSpPr>
        <xdr:cNvPr id="369" name="テキスト ボックス 368"/>
        <xdr:cNvSpPr txBox="1"/>
      </xdr:nvSpPr>
      <xdr:spPr>
        <a:xfrm>
          <a:off x="8515427" y="995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86648</xdr:rowOff>
    </xdr:from>
    <xdr:to>
      <xdr:col>11</xdr:col>
      <xdr:colOff>358775</xdr:colOff>
      <xdr:row>58</xdr:row>
      <xdr:rowOff>16798</xdr:rowOff>
    </xdr:to>
    <xdr:sp macro="" textlink="">
      <xdr:nvSpPr>
        <xdr:cNvPr id="370" name="円/楕円 369"/>
        <xdr:cNvSpPr/>
      </xdr:nvSpPr>
      <xdr:spPr>
        <a:xfrm>
          <a:off x="7810500" y="98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7925</xdr:rowOff>
    </xdr:from>
    <xdr:ext cx="534377" cy="259045"/>
    <xdr:sp macro="" textlink="">
      <xdr:nvSpPr>
        <xdr:cNvPr id="371" name="テキスト ボックス 370"/>
        <xdr:cNvSpPr txBox="1"/>
      </xdr:nvSpPr>
      <xdr:spPr>
        <a:xfrm>
          <a:off x="7594111" y="99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80579</xdr:rowOff>
    </xdr:from>
    <xdr:to>
      <xdr:col>10</xdr:col>
      <xdr:colOff>155575</xdr:colOff>
      <xdr:row>58</xdr:row>
      <xdr:rowOff>10729</xdr:rowOff>
    </xdr:to>
    <xdr:sp macro="" textlink="">
      <xdr:nvSpPr>
        <xdr:cNvPr id="372" name="円/楕円 371"/>
        <xdr:cNvSpPr/>
      </xdr:nvSpPr>
      <xdr:spPr>
        <a:xfrm>
          <a:off x="6921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1856</xdr:rowOff>
    </xdr:from>
    <xdr:ext cx="534377" cy="259045"/>
    <xdr:sp macro="" textlink="">
      <xdr:nvSpPr>
        <xdr:cNvPr id="373" name="テキスト ボックス 372"/>
        <xdr:cNvSpPr txBox="1"/>
      </xdr:nvSpPr>
      <xdr:spPr>
        <a:xfrm>
          <a:off x="6705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85865</xdr:rowOff>
    </xdr:from>
    <xdr:to>
      <xdr:col>15</xdr:col>
      <xdr:colOff>180975</xdr:colOff>
      <xdr:row>77</xdr:row>
      <xdr:rowOff>165108</xdr:rowOff>
    </xdr:to>
    <xdr:cxnSp macro="">
      <xdr:nvCxnSpPr>
        <xdr:cNvPr id="404" name="直線コネクタ 403"/>
        <xdr:cNvCxnSpPr/>
      </xdr:nvCxnSpPr>
      <xdr:spPr>
        <a:xfrm>
          <a:off x="9639300" y="13287515"/>
          <a:ext cx="838200" cy="7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85865</xdr:rowOff>
    </xdr:from>
    <xdr:to>
      <xdr:col>14</xdr:col>
      <xdr:colOff>28575</xdr:colOff>
      <xdr:row>78</xdr:row>
      <xdr:rowOff>32029</xdr:rowOff>
    </xdr:to>
    <xdr:cxnSp macro="">
      <xdr:nvCxnSpPr>
        <xdr:cNvPr id="407" name="直線コネクタ 406"/>
        <xdr:cNvCxnSpPr/>
      </xdr:nvCxnSpPr>
      <xdr:spPr>
        <a:xfrm flipV="1">
          <a:off x="8750300" y="13287515"/>
          <a:ext cx="889000" cy="1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32029</xdr:rowOff>
    </xdr:from>
    <xdr:to>
      <xdr:col>12</xdr:col>
      <xdr:colOff>511175</xdr:colOff>
      <xdr:row>78</xdr:row>
      <xdr:rowOff>50431</xdr:rowOff>
    </xdr:to>
    <xdr:cxnSp macro="">
      <xdr:nvCxnSpPr>
        <xdr:cNvPr id="410" name="直線コネクタ 409"/>
        <xdr:cNvCxnSpPr/>
      </xdr:nvCxnSpPr>
      <xdr:spPr>
        <a:xfrm flipV="1">
          <a:off x="7861300" y="1340512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50431</xdr:rowOff>
    </xdr:from>
    <xdr:to>
      <xdr:col>11</xdr:col>
      <xdr:colOff>307975</xdr:colOff>
      <xdr:row>78</xdr:row>
      <xdr:rowOff>69830</xdr:rowOff>
    </xdr:to>
    <xdr:cxnSp macro="">
      <xdr:nvCxnSpPr>
        <xdr:cNvPr id="413" name="直線コネクタ 412"/>
        <xdr:cNvCxnSpPr/>
      </xdr:nvCxnSpPr>
      <xdr:spPr>
        <a:xfrm flipV="1">
          <a:off x="6972300" y="1342353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114308</xdr:rowOff>
    </xdr:from>
    <xdr:to>
      <xdr:col>15</xdr:col>
      <xdr:colOff>231775</xdr:colOff>
      <xdr:row>78</xdr:row>
      <xdr:rowOff>44458</xdr:rowOff>
    </xdr:to>
    <xdr:sp macro="" textlink="">
      <xdr:nvSpPr>
        <xdr:cNvPr id="423" name="円/楕円 422"/>
        <xdr:cNvSpPr/>
      </xdr:nvSpPr>
      <xdr:spPr>
        <a:xfrm>
          <a:off x="10426700" y="133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92735</xdr:rowOff>
    </xdr:from>
    <xdr:ext cx="534377" cy="259045"/>
    <xdr:sp macro="" textlink="">
      <xdr:nvSpPr>
        <xdr:cNvPr id="424" name="商工費該当値テキスト"/>
        <xdr:cNvSpPr txBox="1"/>
      </xdr:nvSpPr>
      <xdr:spPr>
        <a:xfrm>
          <a:off x="10528300" y="132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35065</xdr:rowOff>
    </xdr:from>
    <xdr:to>
      <xdr:col>14</xdr:col>
      <xdr:colOff>79375</xdr:colOff>
      <xdr:row>77</xdr:row>
      <xdr:rowOff>136665</xdr:rowOff>
    </xdr:to>
    <xdr:sp macro="" textlink="">
      <xdr:nvSpPr>
        <xdr:cNvPr id="425" name="円/楕円 424"/>
        <xdr:cNvSpPr/>
      </xdr:nvSpPr>
      <xdr:spPr>
        <a:xfrm>
          <a:off x="9588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127792</xdr:rowOff>
    </xdr:from>
    <xdr:ext cx="534377" cy="259045"/>
    <xdr:sp macro="" textlink="">
      <xdr:nvSpPr>
        <xdr:cNvPr id="426" name="テキスト ボックス 425"/>
        <xdr:cNvSpPr txBox="1"/>
      </xdr:nvSpPr>
      <xdr:spPr>
        <a:xfrm>
          <a:off x="9372111" y="133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152679</xdr:rowOff>
    </xdr:from>
    <xdr:to>
      <xdr:col>12</xdr:col>
      <xdr:colOff>561975</xdr:colOff>
      <xdr:row>78</xdr:row>
      <xdr:rowOff>82829</xdr:rowOff>
    </xdr:to>
    <xdr:sp macro="" textlink="">
      <xdr:nvSpPr>
        <xdr:cNvPr id="427" name="円/楕円 426"/>
        <xdr:cNvSpPr/>
      </xdr:nvSpPr>
      <xdr:spPr>
        <a:xfrm>
          <a:off x="8699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73956</xdr:rowOff>
    </xdr:from>
    <xdr:ext cx="534377" cy="259045"/>
    <xdr:sp macro="" textlink="">
      <xdr:nvSpPr>
        <xdr:cNvPr id="428" name="テキスト ボックス 427"/>
        <xdr:cNvSpPr txBox="1"/>
      </xdr:nvSpPr>
      <xdr:spPr>
        <a:xfrm>
          <a:off x="8483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171081</xdr:rowOff>
    </xdr:from>
    <xdr:to>
      <xdr:col>11</xdr:col>
      <xdr:colOff>358775</xdr:colOff>
      <xdr:row>78</xdr:row>
      <xdr:rowOff>101231</xdr:rowOff>
    </xdr:to>
    <xdr:sp macro="" textlink="">
      <xdr:nvSpPr>
        <xdr:cNvPr id="429" name="円/楕円 428"/>
        <xdr:cNvSpPr/>
      </xdr:nvSpPr>
      <xdr:spPr>
        <a:xfrm>
          <a:off x="7810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92358</xdr:rowOff>
    </xdr:from>
    <xdr:ext cx="534377" cy="259045"/>
    <xdr:sp macro="" textlink="">
      <xdr:nvSpPr>
        <xdr:cNvPr id="430" name="テキスト ボックス 429"/>
        <xdr:cNvSpPr txBox="1"/>
      </xdr:nvSpPr>
      <xdr:spPr>
        <a:xfrm>
          <a:off x="7594111" y="134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19030</xdr:rowOff>
    </xdr:from>
    <xdr:to>
      <xdr:col>10</xdr:col>
      <xdr:colOff>155575</xdr:colOff>
      <xdr:row>78</xdr:row>
      <xdr:rowOff>120630</xdr:rowOff>
    </xdr:to>
    <xdr:sp macro="" textlink="">
      <xdr:nvSpPr>
        <xdr:cNvPr id="431" name="円/楕円 430"/>
        <xdr:cNvSpPr/>
      </xdr:nvSpPr>
      <xdr:spPr>
        <a:xfrm>
          <a:off x="6921500" y="133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111757</xdr:rowOff>
    </xdr:from>
    <xdr:ext cx="534377" cy="259045"/>
    <xdr:sp macro="" textlink="">
      <xdr:nvSpPr>
        <xdr:cNvPr id="432" name="テキスト ボックス 431"/>
        <xdr:cNvSpPr txBox="1"/>
      </xdr:nvSpPr>
      <xdr:spPr>
        <a:xfrm>
          <a:off x="6705111" y="134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64906</xdr:rowOff>
    </xdr:from>
    <xdr:to>
      <xdr:col>15</xdr:col>
      <xdr:colOff>180975</xdr:colOff>
      <xdr:row>98</xdr:row>
      <xdr:rowOff>91438</xdr:rowOff>
    </xdr:to>
    <xdr:cxnSp macro="">
      <xdr:nvCxnSpPr>
        <xdr:cNvPr id="459" name="直線コネクタ 458"/>
        <xdr:cNvCxnSpPr/>
      </xdr:nvCxnSpPr>
      <xdr:spPr>
        <a:xfrm flipV="1">
          <a:off x="9639300" y="16867006"/>
          <a:ext cx="8382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91438</xdr:rowOff>
    </xdr:from>
    <xdr:to>
      <xdr:col>14</xdr:col>
      <xdr:colOff>28575</xdr:colOff>
      <xdr:row>98</xdr:row>
      <xdr:rowOff>95758</xdr:rowOff>
    </xdr:to>
    <xdr:cxnSp macro="">
      <xdr:nvCxnSpPr>
        <xdr:cNvPr id="462" name="直線コネクタ 461"/>
        <xdr:cNvCxnSpPr/>
      </xdr:nvCxnSpPr>
      <xdr:spPr>
        <a:xfrm flipV="1">
          <a:off x="8750300" y="168935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88905</xdr:rowOff>
    </xdr:from>
    <xdr:to>
      <xdr:col>12</xdr:col>
      <xdr:colOff>511175</xdr:colOff>
      <xdr:row>98</xdr:row>
      <xdr:rowOff>95758</xdr:rowOff>
    </xdr:to>
    <xdr:cxnSp macro="">
      <xdr:nvCxnSpPr>
        <xdr:cNvPr id="465" name="直線コネクタ 464"/>
        <xdr:cNvCxnSpPr/>
      </xdr:nvCxnSpPr>
      <xdr:spPr>
        <a:xfrm>
          <a:off x="7861300" y="1689100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88905</xdr:rowOff>
    </xdr:from>
    <xdr:to>
      <xdr:col>11</xdr:col>
      <xdr:colOff>307975</xdr:colOff>
      <xdr:row>98</xdr:row>
      <xdr:rowOff>97410</xdr:rowOff>
    </xdr:to>
    <xdr:cxnSp macro="">
      <xdr:nvCxnSpPr>
        <xdr:cNvPr id="468" name="直線コネクタ 467"/>
        <xdr:cNvCxnSpPr/>
      </xdr:nvCxnSpPr>
      <xdr:spPr>
        <a:xfrm flipV="1">
          <a:off x="6972300" y="16891005"/>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14106</xdr:rowOff>
    </xdr:from>
    <xdr:to>
      <xdr:col>15</xdr:col>
      <xdr:colOff>231775</xdr:colOff>
      <xdr:row>98</xdr:row>
      <xdr:rowOff>115706</xdr:rowOff>
    </xdr:to>
    <xdr:sp macro="" textlink="">
      <xdr:nvSpPr>
        <xdr:cNvPr id="478" name="円/楕円 477"/>
        <xdr:cNvSpPr/>
      </xdr:nvSpPr>
      <xdr:spPr>
        <a:xfrm>
          <a:off x="10426700" y="16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100483</xdr:rowOff>
    </xdr:from>
    <xdr:ext cx="534377" cy="259045"/>
    <xdr:sp macro="" textlink="">
      <xdr:nvSpPr>
        <xdr:cNvPr id="479" name="土木費該当値テキスト"/>
        <xdr:cNvSpPr txBox="1"/>
      </xdr:nvSpPr>
      <xdr:spPr>
        <a:xfrm>
          <a:off x="10528300" y="167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40638</xdr:rowOff>
    </xdr:from>
    <xdr:to>
      <xdr:col>14</xdr:col>
      <xdr:colOff>79375</xdr:colOff>
      <xdr:row>98</xdr:row>
      <xdr:rowOff>142238</xdr:rowOff>
    </xdr:to>
    <xdr:sp macro="" textlink="">
      <xdr:nvSpPr>
        <xdr:cNvPr id="480" name="円/楕円 479"/>
        <xdr:cNvSpPr/>
      </xdr:nvSpPr>
      <xdr:spPr>
        <a:xfrm>
          <a:off x="9588500" y="168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133365</xdr:rowOff>
    </xdr:from>
    <xdr:ext cx="534377" cy="259045"/>
    <xdr:sp macro="" textlink="">
      <xdr:nvSpPr>
        <xdr:cNvPr id="481" name="テキスト ボックス 480"/>
        <xdr:cNvSpPr txBox="1"/>
      </xdr:nvSpPr>
      <xdr:spPr>
        <a:xfrm>
          <a:off x="9372111" y="16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44958</xdr:rowOff>
    </xdr:from>
    <xdr:to>
      <xdr:col>12</xdr:col>
      <xdr:colOff>561975</xdr:colOff>
      <xdr:row>98</xdr:row>
      <xdr:rowOff>146558</xdr:rowOff>
    </xdr:to>
    <xdr:sp macro="" textlink="">
      <xdr:nvSpPr>
        <xdr:cNvPr id="482" name="円/楕円 481"/>
        <xdr:cNvSpPr/>
      </xdr:nvSpPr>
      <xdr:spPr>
        <a:xfrm>
          <a:off x="86995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137685</xdr:rowOff>
    </xdr:from>
    <xdr:ext cx="469744" cy="259045"/>
    <xdr:sp macro="" textlink="">
      <xdr:nvSpPr>
        <xdr:cNvPr id="483" name="テキスト ボックス 482"/>
        <xdr:cNvSpPr txBox="1"/>
      </xdr:nvSpPr>
      <xdr:spPr>
        <a:xfrm>
          <a:off x="8515427" y="169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38105</xdr:rowOff>
    </xdr:from>
    <xdr:to>
      <xdr:col>11</xdr:col>
      <xdr:colOff>358775</xdr:colOff>
      <xdr:row>98</xdr:row>
      <xdr:rowOff>139705</xdr:rowOff>
    </xdr:to>
    <xdr:sp macro="" textlink="">
      <xdr:nvSpPr>
        <xdr:cNvPr id="484" name="円/楕円 483"/>
        <xdr:cNvSpPr/>
      </xdr:nvSpPr>
      <xdr:spPr>
        <a:xfrm>
          <a:off x="7810500" y="168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130832</xdr:rowOff>
    </xdr:from>
    <xdr:ext cx="534377" cy="259045"/>
    <xdr:sp macro="" textlink="">
      <xdr:nvSpPr>
        <xdr:cNvPr id="485" name="テキスト ボックス 484"/>
        <xdr:cNvSpPr txBox="1"/>
      </xdr:nvSpPr>
      <xdr:spPr>
        <a:xfrm>
          <a:off x="7594111" y="169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46610</xdr:rowOff>
    </xdr:from>
    <xdr:to>
      <xdr:col>10</xdr:col>
      <xdr:colOff>155575</xdr:colOff>
      <xdr:row>98</xdr:row>
      <xdr:rowOff>148210</xdr:rowOff>
    </xdr:to>
    <xdr:sp macro="" textlink="">
      <xdr:nvSpPr>
        <xdr:cNvPr id="486" name="円/楕円 485"/>
        <xdr:cNvSpPr/>
      </xdr:nvSpPr>
      <xdr:spPr>
        <a:xfrm>
          <a:off x="6921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98</xdr:row>
      <xdr:rowOff>139337</xdr:rowOff>
    </xdr:from>
    <xdr:ext cx="469744" cy="259045"/>
    <xdr:sp macro="" textlink="">
      <xdr:nvSpPr>
        <xdr:cNvPr id="487" name="テキスト ボックス 486"/>
        <xdr:cNvSpPr txBox="1"/>
      </xdr:nvSpPr>
      <xdr:spPr>
        <a:xfrm>
          <a:off x="6737427"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91374</xdr:rowOff>
    </xdr:from>
    <xdr:to>
      <xdr:col>23</xdr:col>
      <xdr:colOff>517525</xdr:colOff>
      <xdr:row>37</xdr:row>
      <xdr:rowOff>154399</xdr:rowOff>
    </xdr:to>
    <xdr:cxnSp macro="">
      <xdr:nvCxnSpPr>
        <xdr:cNvPr id="515" name="直線コネクタ 514"/>
        <xdr:cNvCxnSpPr/>
      </xdr:nvCxnSpPr>
      <xdr:spPr>
        <a:xfrm flipV="1">
          <a:off x="15481300" y="6435024"/>
          <a:ext cx="8382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153873</xdr:rowOff>
    </xdr:from>
    <xdr:to>
      <xdr:col>22</xdr:col>
      <xdr:colOff>365125</xdr:colOff>
      <xdr:row>37</xdr:row>
      <xdr:rowOff>154399</xdr:rowOff>
    </xdr:to>
    <xdr:cxnSp macro="">
      <xdr:nvCxnSpPr>
        <xdr:cNvPr id="518" name="直線コネクタ 517"/>
        <xdr:cNvCxnSpPr/>
      </xdr:nvCxnSpPr>
      <xdr:spPr>
        <a:xfrm>
          <a:off x="14592300" y="649752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133345</xdr:rowOff>
    </xdr:from>
    <xdr:to>
      <xdr:col>21</xdr:col>
      <xdr:colOff>161925</xdr:colOff>
      <xdr:row>37</xdr:row>
      <xdr:rowOff>153873</xdr:rowOff>
    </xdr:to>
    <xdr:cxnSp macro="">
      <xdr:nvCxnSpPr>
        <xdr:cNvPr id="521" name="直線コネクタ 520"/>
        <xdr:cNvCxnSpPr/>
      </xdr:nvCxnSpPr>
      <xdr:spPr>
        <a:xfrm>
          <a:off x="13703300" y="6476995"/>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133345</xdr:rowOff>
    </xdr:from>
    <xdr:to>
      <xdr:col>19</xdr:col>
      <xdr:colOff>644525</xdr:colOff>
      <xdr:row>38</xdr:row>
      <xdr:rowOff>28532</xdr:rowOff>
    </xdr:to>
    <xdr:cxnSp macro="">
      <xdr:nvCxnSpPr>
        <xdr:cNvPr id="524" name="直線コネクタ 523"/>
        <xdr:cNvCxnSpPr/>
      </xdr:nvCxnSpPr>
      <xdr:spPr>
        <a:xfrm flipV="1">
          <a:off x="12814300" y="6476995"/>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40574</xdr:rowOff>
    </xdr:from>
    <xdr:to>
      <xdr:col>23</xdr:col>
      <xdr:colOff>568325</xdr:colOff>
      <xdr:row>37</xdr:row>
      <xdr:rowOff>142174</xdr:rowOff>
    </xdr:to>
    <xdr:sp macro="" textlink="">
      <xdr:nvSpPr>
        <xdr:cNvPr id="534" name="円/楕円 533"/>
        <xdr:cNvSpPr/>
      </xdr:nvSpPr>
      <xdr:spPr>
        <a:xfrm>
          <a:off x="162687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19001</xdr:rowOff>
    </xdr:from>
    <xdr:ext cx="534377" cy="259045"/>
    <xdr:sp macro="" textlink="">
      <xdr:nvSpPr>
        <xdr:cNvPr id="535" name="消防費該当値テキスト"/>
        <xdr:cNvSpPr txBox="1"/>
      </xdr:nvSpPr>
      <xdr:spPr>
        <a:xfrm>
          <a:off x="16370300" y="63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103599</xdr:rowOff>
    </xdr:from>
    <xdr:to>
      <xdr:col>22</xdr:col>
      <xdr:colOff>415925</xdr:colOff>
      <xdr:row>38</xdr:row>
      <xdr:rowOff>33749</xdr:rowOff>
    </xdr:to>
    <xdr:sp macro="" textlink="">
      <xdr:nvSpPr>
        <xdr:cNvPr id="536" name="円/楕円 535"/>
        <xdr:cNvSpPr/>
      </xdr:nvSpPr>
      <xdr:spPr>
        <a:xfrm>
          <a:off x="15430500" y="64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24876</xdr:rowOff>
    </xdr:from>
    <xdr:ext cx="534377" cy="259045"/>
    <xdr:sp macro="" textlink="">
      <xdr:nvSpPr>
        <xdr:cNvPr id="537" name="テキスト ボックス 536"/>
        <xdr:cNvSpPr txBox="1"/>
      </xdr:nvSpPr>
      <xdr:spPr>
        <a:xfrm>
          <a:off x="15214111" y="65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103073</xdr:rowOff>
    </xdr:from>
    <xdr:to>
      <xdr:col>21</xdr:col>
      <xdr:colOff>212725</xdr:colOff>
      <xdr:row>38</xdr:row>
      <xdr:rowOff>33223</xdr:rowOff>
    </xdr:to>
    <xdr:sp macro="" textlink="">
      <xdr:nvSpPr>
        <xdr:cNvPr id="538" name="円/楕円 537"/>
        <xdr:cNvSpPr/>
      </xdr:nvSpPr>
      <xdr:spPr>
        <a:xfrm>
          <a:off x="14541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24351</xdr:rowOff>
    </xdr:from>
    <xdr:ext cx="534377" cy="259045"/>
    <xdr:sp macro="" textlink="">
      <xdr:nvSpPr>
        <xdr:cNvPr id="539" name="テキスト ボックス 538"/>
        <xdr:cNvSpPr txBox="1"/>
      </xdr:nvSpPr>
      <xdr:spPr>
        <a:xfrm>
          <a:off x="14325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82545</xdr:rowOff>
    </xdr:from>
    <xdr:to>
      <xdr:col>20</xdr:col>
      <xdr:colOff>9525</xdr:colOff>
      <xdr:row>38</xdr:row>
      <xdr:rowOff>12695</xdr:rowOff>
    </xdr:to>
    <xdr:sp macro="" textlink="">
      <xdr:nvSpPr>
        <xdr:cNvPr id="540" name="円/楕円 539"/>
        <xdr:cNvSpPr/>
      </xdr:nvSpPr>
      <xdr:spPr>
        <a:xfrm>
          <a:off x="13652500" y="64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3822</xdr:rowOff>
    </xdr:from>
    <xdr:ext cx="534377" cy="259045"/>
    <xdr:sp macro="" textlink="">
      <xdr:nvSpPr>
        <xdr:cNvPr id="541" name="テキスト ボックス 540"/>
        <xdr:cNvSpPr txBox="1"/>
      </xdr:nvSpPr>
      <xdr:spPr>
        <a:xfrm>
          <a:off x="13436111" y="65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149182</xdr:rowOff>
    </xdr:from>
    <xdr:to>
      <xdr:col>18</xdr:col>
      <xdr:colOff>492125</xdr:colOff>
      <xdr:row>38</xdr:row>
      <xdr:rowOff>79332</xdr:rowOff>
    </xdr:to>
    <xdr:sp macro="" textlink="">
      <xdr:nvSpPr>
        <xdr:cNvPr id="542" name="円/楕円 541"/>
        <xdr:cNvSpPr/>
      </xdr:nvSpPr>
      <xdr:spPr>
        <a:xfrm>
          <a:off x="12763500" y="64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70459</xdr:rowOff>
    </xdr:from>
    <xdr:ext cx="534377" cy="259045"/>
    <xdr:sp macro="" textlink="">
      <xdr:nvSpPr>
        <xdr:cNvPr id="543" name="テキスト ボックス 542"/>
        <xdr:cNvSpPr txBox="1"/>
      </xdr:nvSpPr>
      <xdr:spPr>
        <a:xfrm>
          <a:off x="12547111" y="65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160096</xdr:rowOff>
    </xdr:from>
    <xdr:to>
      <xdr:col>23</xdr:col>
      <xdr:colOff>517525</xdr:colOff>
      <xdr:row>58</xdr:row>
      <xdr:rowOff>24088</xdr:rowOff>
    </xdr:to>
    <xdr:cxnSp macro="">
      <xdr:nvCxnSpPr>
        <xdr:cNvPr id="570" name="直線コネクタ 569"/>
        <xdr:cNvCxnSpPr/>
      </xdr:nvCxnSpPr>
      <xdr:spPr>
        <a:xfrm flipV="1">
          <a:off x="15481300" y="9932746"/>
          <a:ext cx="8382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17769</xdr:rowOff>
    </xdr:from>
    <xdr:to>
      <xdr:col>22</xdr:col>
      <xdr:colOff>365125</xdr:colOff>
      <xdr:row>58</xdr:row>
      <xdr:rowOff>24088</xdr:rowOff>
    </xdr:to>
    <xdr:cxnSp macro="">
      <xdr:nvCxnSpPr>
        <xdr:cNvPr id="573" name="直線コネクタ 572"/>
        <xdr:cNvCxnSpPr/>
      </xdr:nvCxnSpPr>
      <xdr:spPr>
        <a:xfrm>
          <a:off x="14592300" y="9961869"/>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144487</xdr:rowOff>
    </xdr:from>
    <xdr:to>
      <xdr:col>21</xdr:col>
      <xdr:colOff>161925</xdr:colOff>
      <xdr:row>58</xdr:row>
      <xdr:rowOff>17769</xdr:rowOff>
    </xdr:to>
    <xdr:cxnSp macro="">
      <xdr:nvCxnSpPr>
        <xdr:cNvPr id="576" name="直線コネクタ 575"/>
        <xdr:cNvCxnSpPr/>
      </xdr:nvCxnSpPr>
      <xdr:spPr>
        <a:xfrm>
          <a:off x="13703300" y="9917137"/>
          <a:ext cx="8890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85590</xdr:rowOff>
    </xdr:from>
    <xdr:to>
      <xdr:col>19</xdr:col>
      <xdr:colOff>644525</xdr:colOff>
      <xdr:row>57</xdr:row>
      <xdr:rowOff>144487</xdr:rowOff>
    </xdr:to>
    <xdr:cxnSp macro="">
      <xdr:nvCxnSpPr>
        <xdr:cNvPr id="579" name="直線コネクタ 578"/>
        <xdr:cNvCxnSpPr/>
      </xdr:nvCxnSpPr>
      <xdr:spPr>
        <a:xfrm>
          <a:off x="12814300" y="9686790"/>
          <a:ext cx="889000" cy="2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109296</xdr:rowOff>
    </xdr:from>
    <xdr:to>
      <xdr:col>23</xdr:col>
      <xdr:colOff>568325</xdr:colOff>
      <xdr:row>58</xdr:row>
      <xdr:rowOff>39446</xdr:rowOff>
    </xdr:to>
    <xdr:sp macro="" textlink="">
      <xdr:nvSpPr>
        <xdr:cNvPr id="589" name="円/楕円 588"/>
        <xdr:cNvSpPr/>
      </xdr:nvSpPr>
      <xdr:spPr>
        <a:xfrm>
          <a:off x="16268700" y="98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24223</xdr:rowOff>
    </xdr:from>
    <xdr:ext cx="534377" cy="259045"/>
    <xdr:sp macro="" textlink="">
      <xdr:nvSpPr>
        <xdr:cNvPr id="590" name="教育費該当値テキスト"/>
        <xdr:cNvSpPr txBox="1"/>
      </xdr:nvSpPr>
      <xdr:spPr>
        <a:xfrm>
          <a:off x="16370300" y="97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144738</xdr:rowOff>
    </xdr:from>
    <xdr:to>
      <xdr:col>22</xdr:col>
      <xdr:colOff>415925</xdr:colOff>
      <xdr:row>58</xdr:row>
      <xdr:rowOff>74888</xdr:rowOff>
    </xdr:to>
    <xdr:sp macro="" textlink="">
      <xdr:nvSpPr>
        <xdr:cNvPr id="591" name="円/楕円 590"/>
        <xdr:cNvSpPr/>
      </xdr:nvSpPr>
      <xdr:spPr>
        <a:xfrm>
          <a:off x="15430500" y="9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66015</xdr:rowOff>
    </xdr:from>
    <xdr:ext cx="534377" cy="259045"/>
    <xdr:sp macro="" textlink="">
      <xdr:nvSpPr>
        <xdr:cNvPr id="592" name="テキスト ボックス 591"/>
        <xdr:cNvSpPr txBox="1"/>
      </xdr:nvSpPr>
      <xdr:spPr>
        <a:xfrm>
          <a:off x="15214111" y="100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138419</xdr:rowOff>
    </xdr:from>
    <xdr:to>
      <xdr:col>21</xdr:col>
      <xdr:colOff>212725</xdr:colOff>
      <xdr:row>58</xdr:row>
      <xdr:rowOff>68569</xdr:rowOff>
    </xdr:to>
    <xdr:sp macro="" textlink="">
      <xdr:nvSpPr>
        <xdr:cNvPr id="593" name="円/楕円 592"/>
        <xdr:cNvSpPr/>
      </xdr:nvSpPr>
      <xdr:spPr>
        <a:xfrm>
          <a:off x="145415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59696</xdr:rowOff>
    </xdr:from>
    <xdr:ext cx="534377" cy="259045"/>
    <xdr:sp macro="" textlink="">
      <xdr:nvSpPr>
        <xdr:cNvPr id="594" name="テキスト ボックス 593"/>
        <xdr:cNvSpPr txBox="1"/>
      </xdr:nvSpPr>
      <xdr:spPr>
        <a:xfrm>
          <a:off x="14325111" y="100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93687</xdr:rowOff>
    </xdr:from>
    <xdr:to>
      <xdr:col>20</xdr:col>
      <xdr:colOff>9525</xdr:colOff>
      <xdr:row>58</xdr:row>
      <xdr:rowOff>23837</xdr:rowOff>
    </xdr:to>
    <xdr:sp macro="" textlink="">
      <xdr:nvSpPr>
        <xdr:cNvPr id="595" name="円/楕円 594"/>
        <xdr:cNvSpPr/>
      </xdr:nvSpPr>
      <xdr:spPr>
        <a:xfrm>
          <a:off x="136525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14964</xdr:rowOff>
    </xdr:from>
    <xdr:ext cx="534377" cy="259045"/>
    <xdr:sp macro="" textlink="">
      <xdr:nvSpPr>
        <xdr:cNvPr id="596" name="テキスト ボックス 595"/>
        <xdr:cNvSpPr txBox="1"/>
      </xdr:nvSpPr>
      <xdr:spPr>
        <a:xfrm>
          <a:off x="13436111" y="99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34790</xdr:rowOff>
    </xdr:from>
    <xdr:to>
      <xdr:col>18</xdr:col>
      <xdr:colOff>492125</xdr:colOff>
      <xdr:row>56</xdr:row>
      <xdr:rowOff>136390</xdr:rowOff>
    </xdr:to>
    <xdr:sp macro="" textlink="">
      <xdr:nvSpPr>
        <xdr:cNvPr id="597" name="円/楕円 596"/>
        <xdr:cNvSpPr/>
      </xdr:nvSpPr>
      <xdr:spPr>
        <a:xfrm>
          <a:off x="12763500" y="9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152917</xdr:rowOff>
    </xdr:from>
    <xdr:ext cx="534377" cy="259045"/>
    <xdr:sp macro="" textlink="">
      <xdr:nvSpPr>
        <xdr:cNvPr id="598" name="テキスト ボックス 597"/>
        <xdr:cNvSpPr txBox="1"/>
      </xdr:nvSpPr>
      <xdr:spPr>
        <a:xfrm>
          <a:off x="12547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19138</xdr:rowOff>
    </xdr:from>
    <xdr:to>
      <xdr:col>23</xdr:col>
      <xdr:colOff>517525</xdr:colOff>
      <xdr:row>79</xdr:row>
      <xdr:rowOff>44450</xdr:rowOff>
    </xdr:to>
    <xdr:cxnSp macro="">
      <xdr:nvCxnSpPr>
        <xdr:cNvPr id="627" name="直線コネクタ 626"/>
        <xdr:cNvCxnSpPr/>
      </xdr:nvCxnSpPr>
      <xdr:spPr>
        <a:xfrm flipV="1">
          <a:off x="15481300" y="13563688"/>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12991</xdr:rowOff>
    </xdr:from>
    <xdr:to>
      <xdr:col>22</xdr:col>
      <xdr:colOff>365125</xdr:colOff>
      <xdr:row>79</xdr:row>
      <xdr:rowOff>44450</xdr:rowOff>
    </xdr:to>
    <xdr:cxnSp macro="">
      <xdr:nvCxnSpPr>
        <xdr:cNvPr id="630" name="直線コネクタ 629"/>
        <xdr:cNvCxnSpPr/>
      </xdr:nvCxnSpPr>
      <xdr:spPr>
        <a:xfrm>
          <a:off x="14592300" y="13557541"/>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12991</xdr:rowOff>
    </xdr:from>
    <xdr:to>
      <xdr:col>21</xdr:col>
      <xdr:colOff>161925</xdr:colOff>
      <xdr:row>79</xdr:row>
      <xdr:rowOff>27953</xdr:rowOff>
    </xdr:to>
    <xdr:cxnSp macro="">
      <xdr:nvCxnSpPr>
        <xdr:cNvPr id="633" name="直線コネクタ 632"/>
        <xdr:cNvCxnSpPr/>
      </xdr:nvCxnSpPr>
      <xdr:spPr>
        <a:xfrm flipV="1">
          <a:off x="13703300" y="13557541"/>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27953</xdr:rowOff>
    </xdr:from>
    <xdr:to>
      <xdr:col>19</xdr:col>
      <xdr:colOff>644525</xdr:colOff>
      <xdr:row>79</xdr:row>
      <xdr:rowOff>42990</xdr:rowOff>
    </xdr:to>
    <xdr:cxnSp macro="">
      <xdr:nvCxnSpPr>
        <xdr:cNvPr id="636" name="直線コネクタ 635"/>
        <xdr:cNvCxnSpPr/>
      </xdr:nvCxnSpPr>
      <xdr:spPr>
        <a:xfrm flipV="1">
          <a:off x="12814300" y="13572503"/>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139788</xdr:rowOff>
    </xdr:from>
    <xdr:to>
      <xdr:col>23</xdr:col>
      <xdr:colOff>568325</xdr:colOff>
      <xdr:row>79</xdr:row>
      <xdr:rowOff>69938</xdr:rowOff>
    </xdr:to>
    <xdr:sp macro="" textlink="">
      <xdr:nvSpPr>
        <xdr:cNvPr id="646" name="円/楕円 645"/>
        <xdr:cNvSpPr/>
      </xdr:nvSpPr>
      <xdr:spPr>
        <a:xfrm>
          <a:off x="162687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54715</xdr:rowOff>
    </xdr:from>
    <xdr:ext cx="469744" cy="259045"/>
    <xdr:sp macro="" textlink="">
      <xdr:nvSpPr>
        <xdr:cNvPr id="647" name="災害復旧費該当値テキスト"/>
        <xdr:cNvSpPr txBox="1"/>
      </xdr:nvSpPr>
      <xdr:spPr>
        <a:xfrm>
          <a:off x="16370300" y="134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133641</xdr:rowOff>
    </xdr:from>
    <xdr:to>
      <xdr:col>21</xdr:col>
      <xdr:colOff>212725</xdr:colOff>
      <xdr:row>79</xdr:row>
      <xdr:rowOff>63791</xdr:rowOff>
    </xdr:to>
    <xdr:sp macro="" textlink="">
      <xdr:nvSpPr>
        <xdr:cNvPr id="650" name="円/楕円 649"/>
        <xdr:cNvSpPr/>
      </xdr:nvSpPr>
      <xdr:spPr>
        <a:xfrm>
          <a:off x="14541500" y="135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54918</xdr:rowOff>
    </xdr:from>
    <xdr:ext cx="469744" cy="259045"/>
    <xdr:sp macro="" textlink="">
      <xdr:nvSpPr>
        <xdr:cNvPr id="651" name="テキスト ボックス 650"/>
        <xdr:cNvSpPr txBox="1"/>
      </xdr:nvSpPr>
      <xdr:spPr>
        <a:xfrm>
          <a:off x="14357427" y="1359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148603</xdr:rowOff>
    </xdr:from>
    <xdr:to>
      <xdr:col>20</xdr:col>
      <xdr:colOff>9525</xdr:colOff>
      <xdr:row>79</xdr:row>
      <xdr:rowOff>78753</xdr:rowOff>
    </xdr:to>
    <xdr:sp macro="" textlink="">
      <xdr:nvSpPr>
        <xdr:cNvPr id="652" name="円/楕円 651"/>
        <xdr:cNvSpPr/>
      </xdr:nvSpPr>
      <xdr:spPr>
        <a:xfrm>
          <a:off x="13652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69880</xdr:rowOff>
    </xdr:from>
    <xdr:ext cx="469744" cy="259045"/>
    <xdr:sp macro="" textlink="">
      <xdr:nvSpPr>
        <xdr:cNvPr id="653" name="テキスト ボックス 652"/>
        <xdr:cNvSpPr txBox="1"/>
      </xdr:nvSpPr>
      <xdr:spPr>
        <a:xfrm>
          <a:off x="13468427" y="136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163640</xdr:rowOff>
    </xdr:from>
    <xdr:to>
      <xdr:col>18</xdr:col>
      <xdr:colOff>492125</xdr:colOff>
      <xdr:row>79</xdr:row>
      <xdr:rowOff>93790</xdr:rowOff>
    </xdr:to>
    <xdr:sp macro="" textlink="">
      <xdr:nvSpPr>
        <xdr:cNvPr id="654" name="円/楕円 653"/>
        <xdr:cNvSpPr/>
      </xdr:nvSpPr>
      <xdr:spPr>
        <a:xfrm>
          <a:off x="12763500" y="135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84917</xdr:rowOff>
    </xdr:from>
    <xdr:ext cx="378565" cy="259045"/>
    <xdr:sp macro="" textlink="">
      <xdr:nvSpPr>
        <xdr:cNvPr id="655" name="テキスト ボックス 654"/>
        <xdr:cNvSpPr txBox="1"/>
      </xdr:nvSpPr>
      <xdr:spPr>
        <a:xfrm>
          <a:off x="12625017" y="1362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77419</xdr:rowOff>
    </xdr:from>
    <xdr:to>
      <xdr:col>23</xdr:col>
      <xdr:colOff>517525</xdr:colOff>
      <xdr:row>96</xdr:row>
      <xdr:rowOff>81327</xdr:rowOff>
    </xdr:to>
    <xdr:cxnSp macro="">
      <xdr:nvCxnSpPr>
        <xdr:cNvPr id="680" name="直線コネクタ 679"/>
        <xdr:cNvCxnSpPr/>
      </xdr:nvCxnSpPr>
      <xdr:spPr>
        <a:xfrm flipV="1">
          <a:off x="15481300" y="16536619"/>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81327</xdr:rowOff>
    </xdr:from>
    <xdr:to>
      <xdr:col>22</xdr:col>
      <xdr:colOff>365125</xdr:colOff>
      <xdr:row>96</xdr:row>
      <xdr:rowOff>103998</xdr:rowOff>
    </xdr:to>
    <xdr:cxnSp macro="">
      <xdr:nvCxnSpPr>
        <xdr:cNvPr id="683" name="直線コネクタ 682"/>
        <xdr:cNvCxnSpPr/>
      </xdr:nvCxnSpPr>
      <xdr:spPr>
        <a:xfrm flipV="1">
          <a:off x="14592300" y="16540527"/>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103998</xdr:rowOff>
    </xdr:from>
    <xdr:to>
      <xdr:col>21</xdr:col>
      <xdr:colOff>161925</xdr:colOff>
      <xdr:row>96</xdr:row>
      <xdr:rowOff>105381</xdr:rowOff>
    </xdr:to>
    <xdr:cxnSp macro="">
      <xdr:nvCxnSpPr>
        <xdr:cNvPr id="686" name="直線コネクタ 685"/>
        <xdr:cNvCxnSpPr/>
      </xdr:nvCxnSpPr>
      <xdr:spPr>
        <a:xfrm flipV="1">
          <a:off x="13703300" y="165631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89162</xdr:rowOff>
    </xdr:from>
    <xdr:to>
      <xdr:col>19</xdr:col>
      <xdr:colOff>644525</xdr:colOff>
      <xdr:row>96</xdr:row>
      <xdr:rowOff>105381</xdr:rowOff>
    </xdr:to>
    <xdr:cxnSp macro="">
      <xdr:nvCxnSpPr>
        <xdr:cNvPr id="689" name="直線コネクタ 688"/>
        <xdr:cNvCxnSpPr/>
      </xdr:nvCxnSpPr>
      <xdr:spPr>
        <a:xfrm>
          <a:off x="12814300" y="1654836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26619</xdr:rowOff>
    </xdr:from>
    <xdr:to>
      <xdr:col>23</xdr:col>
      <xdr:colOff>568325</xdr:colOff>
      <xdr:row>96</xdr:row>
      <xdr:rowOff>128219</xdr:rowOff>
    </xdr:to>
    <xdr:sp macro="" textlink="">
      <xdr:nvSpPr>
        <xdr:cNvPr id="699" name="円/楕円 698"/>
        <xdr:cNvSpPr/>
      </xdr:nvSpPr>
      <xdr:spPr>
        <a:xfrm>
          <a:off x="16268700" y="164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5046</xdr:rowOff>
    </xdr:from>
    <xdr:ext cx="534377" cy="259045"/>
    <xdr:sp macro="" textlink="">
      <xdr:nvSpPr>
        <xdr:cNvPr id="700" name="公債費該当値テキスト"/>
        <xdr:cNvSpPr txBox="1"/>
      </xdr:nvSpPr>
      <xdr:spPr>
        <a:xfrm>
          <a:off x="16370300" y="164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30527</xdr:rowOff>
    </xdr:from>
    <xdr:to>
      <xdr:col>22</xdr:col>
      <xdr:colOff>415925</xdr:colOff>
      <xdr:row>96</xdr:row>
      <xdr:rowOff>132127</xdr:rowOff>
    </xdr:to>
    <xdr:sp macro="" textlink="">
      <xdr:nvSpPr>
        <xdr:cNvPr id="701" name="円/楕円 700"/>
        <xdr:cNvSpPr/>
      </xdr:nvSpPr>
      <xdr:spPr>
        <a:xfrm>
          <a:off x="15430500" y="164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123254</xdr:rowOff>
    </xdr:from>
    <xdr:ext cx="534377" cy="259045"/>
    <xdr:sp macro="" textlink="">
      <xdr:nvSpPr>
        <xdr:cNvPr id="702" name="テキスト ボックス 701"/>
        <xdr:cNvSpPr txBox="1"/>
      </xdr:nvSpPr>
      <xdr:spPr>
        <a:xfrm>
          <a:off x="15214111" y="165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53198</xdr:rowOff>
    </xdr:from>
    <xdr:to>
      <xdr:col>21</xdr:col>
      <xdr:colOff>212725</xdr:colOff>
      <xdr:row>96</xdr:row>
      <xdr:rowOff>154798</xdr:rowOff>
    </xdr:to>
    <xdr:sp macro="" textlink="">
      <xdr:nvSpPr>
        <xdr:cNvPr id="703" name="円/楕円 702"/>
        <xdr:cNvSpPr/>
      </xdr:nvSpPr>
      <xdr:spPr>
        <a:xfrm>
          <a:off x="14541500" y="165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145925</xdr:rowOff>
    </xdr:from>
    <xdr:ext cx="534377" cy="259045"/>
    <xdr:sp macro="" textlink="">
      <xdr:nvSpPr>
        <xdr:cNvPr id="704" name="テキスト ボックス 703"/>
        <xdr:cNvSpPr txBox="1"/>
      </xdr:nvSpPr>
      <xdr:spPr>
        <a:xfrm>
          <a:off x="14325111" y="166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54581</xdr:rowOff>
    </xdr:from>
    <xdr:to>
      <xdr:col>20</xdr:col>
      <xdr:colOff>9525</xdr:colOff>
      <xdr:row>96</xdr:row>
      <xdr:rowOff>156181</xdr:rowOff>
    </xdr:to>
    <xdr:sp macro="" textlink="">
      <xdr:nvSpPr>
        <xdr:cNvPr id="705" name="円/楕円 704"/>
        <xdr:cNvSpPr/>
      </xdr:nvSpPr>
      <xdr:spPr>
        <a:xfrm>
          <a:off x="13652500" y="165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147308</xdr:rowOff>
    </xdr:from>
    <xdr:ext cx="534377" cy="259045"/>
    <xdr:sp macro="" textlink="">
      <xdr:nvSpPr>
        <xdr:cNvPr id="706" name="テキスト ボックス 705"/>
        <xdr:cNvSpPr txBox="1"/>
      </xdr:nvSpPr>
      <xdr:spPr>
        <a:xfrm>
          <a:off x="13436111" y="166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38362</xdr:rowOff>
    </xdr:from>
    <xdr:to>
      <xdr:col>18</xdr:col>
      <xdr:colOff>492125</xdr:colOff>
      <xdr:row>96</xdr:row>
      <xdr:rowOff>139962</xdr:rowOff>
    </xdr:to>
    <xdr:sp macro="" textlink="">
      <xdr:nvSpPr>
        <xdr:cNvPr id="707" name="円/楕円 706"/>
        <xdr:cNvSpPr/>
      </xdr:nvSpPr>
      <xdr:spPr>
        <a:xfrm>
          <a:off x="12763500" y="1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131089</xdr:rowOff>
    </xdr:from>
    <xdr:ext cx="534377" cy="259045"/>
    <xdr:sp macro="" textlink="">
      <xdr:nvSpPr>
        <xdr:cNvPr id="708" name="テキスト ボックス 707"/>
        <xdr:cNvSpPr txBox="1"/>
      </xdr:nvSpPr>
      <xdr:spPr>
        <a:xfrm>
          <a:off x="12547111" y="16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総務費は住民一人当たり</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8,577</a:t>
          </a:r>
          <a:r>
            <a:rPr kumimoji="1" lang="ja-JP" altLang="ja-JP" sz="1200">
              <a:solidFill>
                <a:schemeClr val="dk1"/>
              </a:solidFill>
              <a:effectLst/>
              <a:latin typeface="+mn-lt"/>
              <a:ea typeface="+mn-ea"/>
              <a:cs typeface="+mn-cs"/>
            </a:rPr>
            <a:t>円となっている。平成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年度で大きく増加しているのは、マイナンバー制度への対応経費や情報セキュリティ強化対策経費、ふるさと寄附への返戻品に係る経費が新たに発生したためである。</a:t>
          </a:r>
          <a:endParaRPr lang="ja-JP" altLang="ja-JP" sz="1200">
            <a:effectLst/>
          </a:endParaRPr>
        </a:p>
        <a:p>
          <a:r>
            <a:rPr kumimoji="1" lang="ja-JP" altLang="ja-JP" sz="1200">
              <a:solidFill>
                <a:schemeClr val="dk1"/>
              </a:solidFill>
              <a:effectLst/>
              <a:latin typeface="+mn-lt"/>
              <a:ea typeface="+mn-ea"/>
              <a:cs typeface="+mn-cs"/>
            </a:rPr>
            <a:t>　民生費は住民一人当たり</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302</a:t>
          </a:r>
          <a:r>
            <a:rPr kumimoji="1" lang="ja-JP" altLang="ja-JP" sz="1200">
              <a:solidFill>
                <a:schemeClr val="dk1"/>
              </a:solidFill>
              <a:effectLst/>
              <a:latin typeface="+mn-lt"/>
              <a:ea typeface="+mn-ea"/>
              <a:cs typeface="+mn-cs"/>
            </a:rPr>
            <a:t>円と</a:t>
          </a:r>
          <a:r>
            <a:rPr kumimoji="1" lang="ja-JP" altLang="en-US" sz="1200">
              <a:solidFill>
                <a:schemeClr val="dk1"/>
              </a:solidFill>
              <a:effectLst/>
              <a:latin typeface="+mn-lt"/>
              <a:ea typeface="+mn-ea"/>
              <a:cs typeface="+mn-cs"/>
            </a:rPr>
            <a:t>前年度と比較し急増しているのは認定こども園建設事業の実施によるものである。過去</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年間では</a:t>
          </a:r>
          <a:r>
            <a:rPr kumimoji="1" lang="ja-JP" altLang="ja-JP" sz="1100">
              <a:solidFill>
                <a:schemeClr val="dk1"/>
              </a:solidFill>
              <a:effectLst/>
              <a:latin typeface="+mn-lt"/>
              <a:ea typeface="+mn-ea"/>
              <a:cs typeface="+mn-cs"/>
            </a:rPr>
            <a:t>介護保険特別会計などの特別会計への繰出金の増加に</a:t>
          </a:r>
          <a:r>
            <a:rPr kumimoji="1" lang="ja-JP" altLang="en-US" sz="1100">
              <a:solidFill>
                <a:schemeClr val="dk1"/>
              </a:solidFill>
              <a:effectLst/>
              <a:latin typeface="+mn-lt"/>
              <a:ea typeface="+mn-ea"/>
              <a:cs typeface="+mn-cs"/>
            </a:rPr>
            <a:t>より増加傾向が続き、今後もその傾向が続くと見込む。</a:t>
          </a:r>
          <a:endParaRPr lang="ja-JP" altLang="ja-JP" sz="1200">
            <a:effectLst/>
          </a:endParaRPr>
        </a:p>
        <a:p>
          <a:r>
            <a:rPr kumimoji="1" lang="ja-JP" altLang="ja-JP" sz="1200">
              <a:solidFill>
                <a:schemeClr val="dk1"/>
              </a:solidFill>
              <a:effectLst/>
              <a:latin typeface="+mn-lt"/>
              <a:ea typeface="+mn-ea"/>
              <a:cs typeface="+mn-cs"/>
            </a:rPr>
            <a:t>　教育費で平成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年度に大きい決算額となっているのは、御宿中学校体育館建設によるものである。</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年度は中学校への太陽光パネル設置事業により負担が増えた。</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全体的に類似団体平均を下回っているのは、性質別決算分析で述べたことと同様であ</a:t>
          </a:r>
          <a:r>
            <a:rPr kumimoji="1" lang="ja-JP" altLang="en-US" sz="12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比較的効率的に行政サービスが提供できる地理的環境にあることがいえる。引き続き事務事業の簡素化、効率化に取り組んでいく。</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財政調整基金は、平成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年度以降同水準で推移し、平成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は他会計からの臨時的繰入金に対応した積立てを行った。今後予定される大規模事業の財源には可能な限り目的基金を積み立ていくが、不測の財政事情に対応できるよう、決算剰余金を中心に積立てを行っていきたい。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年度の実質単年度収支は、</a:t>
          </a:r>
          <a:r>
            <a:rPr lang="ja-JP" altLang="en-US" sz="1200" b="0" i="0" baseline="0">
              <a:solidFill>
                <a:schemeClr val="dk1"/>
              </a:solidFill>
              <a:effectLst/>
              <a:latin typeface="+mn-lt"/>
              <a:ea typeface="+mn-ea"/>
              <a:cs typeface="+mn-cs"/>
            </a:rPr>
            <a:t>普通交付税及び臨時財政対策債の減少によりマイナス</a:t>
          </a:r>
          <a:r>
            <a:rPr lang="ja-JP" altLang="ja-JP" sz="1200" b="0" i="0" baseline="0">
              <a:solidFill>
                <a:schemeClr val="dk1"/>
              </a:solidFill>
              <a:effectLst/>
              <a:latin typeface="+mn-lt"/>
              <a:ea typeface="+mn-ea"/>
              <a:cs typeface="+mn-cs"/>
            </a:rPr>
            <a:t>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年度も歳計現金や資金の不足は生じていないことから、連結実質赤字比率は該当とならない。黒字額は過去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年間で同水準を維持しており、今後も引き続き安定した財政運営に努める。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年度は算入公債費等が減少して実質公債費比率の分子は増加した</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年度は、元利償還金が増加したものの、算入公債費等の増加幅がこれを上回ったため、分子は減少し</a:t>
          </a:r>
          <a:r>
            <a:rPr lang="ja-JP" altLang="en-US" sz="1200" b="0" i="0" baseline="0">
              <a:solidFill>
                <a:schemeClr val="dk1"/>
              </a:solidFill>
              <a:effectLst/>
              <a:latin typeface="+mn-lt"/>
              <a:ea typeface="+mn-ea"/>
              <a:cs typeface="+mn-cs"/>
            </a:rPr>
            <a:t>ている</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年度も平成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年度と同水準となっている。</a:t>
          </a:r>
          <a:r>
            <a:rPr lang="ja-JP" altLang="ja-JP" sz="1200" b="0" i="0" baseline="0">
              <a:solidFill>
                <a:schemeClr val="dk1"/>
              </a:solidFill>
              <a:effectLst/>
              <a:latin typeface="+mn-lt"/>
              <a:ea typeface="+mn-ea"/>
              <a:cs typeface="+mn-cs"/>
            </a:rPr>
            <a:t>直近</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か年では減少傾向に</a:t>
          </a:r>
          <a:r>
            <a:rPr lang="ja-JP" altLang="en-US" sz="1200" b="0" i="0" baseline="0">
              <a:solidFill>
                <a:schemeClr val="dk1"/>
              </a:solidFill>
              <a:effectLst/>
              <a:latin typeface="+mn-lt"/>
              <a:ea typeface="+mn-ea"/>
              <a:cs typeface="+mn-cs"/>
            </a:rPr>
            <a:t>あったが</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10</a:t>
          </a:r>
          <a:r>
            <a:rPr lang="ja-JP" altLang="en-US" sz="1200" b="0" i="0" baseline="0">
              <a:solidFill>
                <a:schemeClr val="dk1"/>
              </a:solidFill>
              <a:effectLst/>
              <a:latin typeface="+mn-lt"/>
              <a:ea typeface="+mn-ea"/>
              <a:cs typeface="+mn-cs"/>
            </a:rPr>
            <a:t>年間程度の中期的に</a:t>
          </a:r>
          <a:r>
            <a:rPr lang="ja-JP" altLang="ja-JP" sz="1200" b="0" i="0" baseline="0">
              <a:solidFill>
                <a:schemeClr val="dk1"/>
              </a:solidFill>
              <a:effectLst/>
              <a:latin typeface="+mn-lt"/>
              <a:ea typeface="+mn-ea"/>
              <a:cs typeface="+mn-cs"/>
            </a:rPr>
            <a:t>は算入公債費等が</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年度と同水準で推移する一方で元利償還金等が増加傾向にあるため、実質公債費比率の分子も増加すると見込まれる。引き続き、現世代と将来世代との負担のバランスに配慮した地方債発行に努めたい。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直近</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か年は減少が続いてきたが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年度は</a:t>
          </a:r>
          <a:r>
            <a:rPr lang="ja-JP" altLang="en-US" sz="1200" b="0" i="0" baseline="0">
              <a:solidFill>
                <a:schemeClr val="dk1"/>
              </a:solidFill>
              <a:effectLst/>
              <a:latin typeface="+mn-lt"/>
              <a:ea typeface="+mn-ea"/>
              <a:cs typeface="+mn-cs"/>
            </a:rPr>
            <a:t>こども園建設事業に伴う地方債発行、及び基金の取り崩しにより</a:t>
          </a:r>
          <a:r>
            <a:rPr lang="ja-JP" altLang="ja-JP" sz="1200" b="0" i="0" baseline="0">
              <a:solidFill>
                <a:schemeClr val="dk1"/>
              </a:solidFill>
              <a:effectLst/>
              <a:latin typeface="+mn-lt"/>
              <a:ea typeface="+mn-ea"/>
              <a:cs typeface="+mn-cs"/>
            </a:rPr>
            <a:t>将来負担比率の分子は</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a:t>
          </a:r>
          <a:endParaRPr lang="ja-JP" altLang="ja-JP" sz="1200">
            <a:effectLst/>
          </a:endParaRPr>
        </a:p>
        <a:p>
          <a:pPr rtl="0"/>
          <a:r>
            <a:rPr lang="ja-JP" altLang="ja-JP" sz="1200" b="0" i="0" baseline="0">
              <a:solidFill>
                <a:schemeClr val="dk1"/>
              </a:solidFill>
              <a:effectLst/>
              <a:latin typeface="+mn-lt"/>
              <a:ea typeface="+mn-ea"/>
              <a:cs typeface="+mn-cs"/>
            </a:rPr>
            <a:t>　将来負担</a:t>
          </a:r>
          <a:r>
            <a:rPr lang="ja-JP" altLang="en-US" sz="1200" b="0" i="0" baseline="0">
              <a:solidFill>
                <a:schemeClr val="dk1"/>
              </a:solidFill>
              <a:effectLst/>
              <a:latin typeface="+mn-lt"/>
              <a:ea typeface="+mn-ea"/>
              <a:cs typeface="+mn-cs"/>
            </a:rPr>
            <a:t>額について</a:t>
          </a:r>
          <a:r>
            <a:rPr lang="ja-JP" altLang="ja-JP" sz="1200" b="0" i="0" baseline="0">
              <a:solidFill>
                <a:schemeClr val="dk1"/>
              </a:solidFill>
              <a:effectLst/>
              <a:latin typeface="+mn-lt"/>
              <a:ea typeface="+mn-ea"/>
              <a:cs typeface="+mn-cs"/>
            </a:rPr>
            <a:t>は、単年度財政負担の軽減</a:t>
          </a:r>
          <a:r>
            <a:rPr lang="ja-JP" altLang="en-US" sz="1200" b="0" i="0" baseline="0">
              <a:solidFill>
                <a:schemeClr val="dk1"/>
              </a:solidFill>
              <a:effectLst/>
              <a:latin typeface="+mn-lt"/>
              <a:ea typeface="+mn-ea"/>
              <a:cs typeface="+mn-cs"/>
            </a:rPr>
            <a:t>と</a:t>
          </a:r>
          <a:r>
            <a:rPr lang="ja-JP" altLang="ja-JP" sz="1200" b="0" i="0" baseline="0">
              <a:solidFill>
                <a:schemeClr val="dk1"/>
              </a:solidFill>
              <a:effectLst/>
              <a:latin typeface="+mn-lt"/>
              <a:ea typeface="+mn-ea"/>
              <a:cs typeface="+mn-cs"/>
            </a:rPr>
            <a:t>公平性の観点から、負担を</a:t>
          </a:r>
          <a:r>
            <a:rPr lang="ja-JP" altLang="en-US" sz="1200" b="0" i="0" baseline="0">
              <a:solidFill>
                <a:schemeClr val="dk1"/>
              </a:solidFill>
              <a:effectLst/>
              <a:latin typeface="+mn-lt"/>
              <a:ea typeface="+mn-ea"/>
              <a:cs typeface="+mn-cs"/>
            </a:rPr>
            <a:t>複数年度で</a:t>
          </a:r>
          <a:r>
            <a:rPr lang="ja-JP" altLang="ja-JP" sz="1200" b="0" i="0" baseline="0">
              <a:solidFill>
                <a:schemeClr val="dk1"/>
              </a:solidFill>
              <a:effectLst/>
              <a:latin typeface="+mn-lt"/>
              <a:ea typeface="+mn-ea"/>
              <a:cs typeface="+mn-cs"/>
            </a:rPr>
            <a:t>平準化</a:t>
          </a:r>
          <a:r>
            <a:rPr lang="ja-JP" altLang="en-US" sz="1200" b="0" i="0" baseline="0">
              <a:solidFill>
                <a:schemeClr val="dk1"/>
              </a:solidFill>
              <a:effectLst/>
              <a:latin typeface="+mn-lt"/>
              <a:ea typeface="+mn-ea"/>
              <a:cs typeface="+mn-cs"/>
            </a:rPr>
            <a:t>するとともに</a:t>
          </a:r>
          <a:r>
            <a:rPr lang="ja-JP" altLang="ja-JP" sz="1200" b="0" i="0" baseline="0">
              <a:solidFill>
                <a:schemeClr val="dk1"/>
              </a:solidFill>
              <a:effectLst/>
              <a:latin typeface="+mn-lt"/>
              <a:ea typeface="+mn-ea"/>
              <a:cs typeface="+mn-cs"/>
            </a:rPr>
            <a:t>将来住民にも</a:t>
          </a:r>
          <a:r>
            <a:rPr lang="ja-JP" altLang="en-US" sz="1200" b="0" i="0" baseline="0">
              <a:solidFill>
                <a:schemeClr val="dk1"/>
              </a:solidFill>
              <a:effectLst/>
              <a:latin typeface="+mn-lt"/>
              <a:ea typeface="+mn-ea"/>
              <a:cs typeface="+mn-cs"/>
            </a:rPr>
            <a:t>その</a:t>
          </a:r>
          <a:r>
            <a:rPr lang="ja-JP" altLang="ja-JP" sz="1200" b="0" i="0" baseline="0">
              <a:solidFill>
                <a:schemeClr val="dk1"/>
              </a:solidFill>
              <a:effectLst/>
              <a:latin typeface="+mn-lt"/>
              <a:ea typeface="+mn-ea"/>
              <a:cs typeface="+mn-cs"/>
            </a:rPr>
            <a:t>負担いただく考え</a:t>
          </a:r>
          <a:r>
            <a:rPr lang="ja-JP" altLang="en-US" sz="1200" b="0" i="0" baseline="0">
              <a:solidFill>
                <a:schemeClr val="dk1"/>
              </a:solidFill>
              <a:effectLst/>
              <a:latin typeface="+mn-lt"/>
              <a:ea typeface="+mn-ea"/>
              <a:cs typeface="+mn-cs"/>
            </a:rPr>
            <a:t>のもと、</a:t>
          </a:r>
          <a:r>
            <a:rPr lang="ja-JP" altLang="ja-JP" sz="1200" b="0" i="0" baseline="0">
              <a:solidFill>
                <a:schemeClr val="dk1"/>
              </a:solidFill>
              <a:effectLst/>
              <a:latin typeface="+mn-lt"/>
              <a:ea typeface="+mn-ea"/>
              <a:cs typeface="+mn-cs"/>
            </a:rPr>
            <a:t>住民に理解される負担水準を模索しながら、そのときの財政状況を勘案して地方債発行や基金積み立てを行っていきたい。</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年度から比較し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年度では、有形固定資産減価償却率は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％を超えた。今後老朽化の進む資産を維持するための基金積立等の検討、また、時代に沿った公共施設の適正な維持管理に努めたい。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42471</xdr:rowOff>
    </xdr:from>
    <xdr:ext cx="405111" cy="259045"/>
    <xdr:sp macro="" textlink="">
      <xdr:nvSpPr>
        <xdr:cNvPr id="71" name="有形固定資産減価償却率平均値テキスト"/>
        <xdr:cNvSpPr txBox="1"/>
      </xdr:nvSpPr>
      <xdr:spPr>
        <a:xfrm>
          <a:off x="4813300" y="6138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170724</xdr:rowOff>
    </xdr:from>
    <xdr:to>
      <xdr:col>3</xdr:col>
      <xdr:colOff>1222375</xdr:colOff>
      <xdr:row>33</xdr:row>
      <xdr:rowOff>100874</xdr:rowOff>
    </xdr:to>
    <xdr:sp macro="" textlink="">
      <xdr:nvSpPr>
        <xdr:cNvPr id="79" name="円/楕円 78"/>
        <xdr:cNvSpPr/>
      </xdr:nvSpPr>
      <xdr:spPr>
        <a:xfrm>
          <a:off x="47117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149151</xdr:rowOff>
    </xdr:from>
    <xdr:ext cx="405111" cy="259045"/>
    <xdr:sp macro="" textlink="">
      <xdr:nvSpPr>
        <xdr:cNvPr id="80" name="有形固定資産減価償却率該当値テキスト"/>
        <xdr:cNvSpPr txBox="1"/>
      </xdr:nvSpPr>
      <xdr:spPr>
        <a:xfrm>
          <a:off x="4813300"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20864</xdr:rowOff>
    </xdr:from>
    <xdr:to>
      <xdr:col>3</xdr:col>
      <xdr:colOff>511175</xdr:colOff>
      <xdr:row>33</xdr:row>
      <xdr:rowOff>122464</xdr:rowOff>
    </xdr:to>
    <xdr:sp macro="" textlink="">
      <xdr:nvSpPr>
        <xdr:cNvPr id="81" name="円/楕円 80"/>
        <xdr:cNvSpPr/>
      </xdr:nvSpPr>
      <xdr:spPr>
        <a:xfrm>
          <a:off x="4000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50074</xdr:rowOff>
    </xdr:from>
    <xdr:to>
      <xdr:col>3</xdr:col>
      <xdr:colOff>1171575</xdr:colOff>
      <xdr:row>33</xdr:row>
      <xdr:rowOff>71665</xdr:rowOff>
    </xdr:to>
    <xdr:cxnSp macro="">
      <xdr:nvCxnSpPr>
        <xdr:cNvPr id="82" name="直線コネクタ 81"/>
        <xdr:cNvCxnSpPr/>
      </xdr:nvCxnSpPr>
      <xdr:spPr>
        <a:xfrm flipV="1">
          <a:off x="4051300" y="6488974"/>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72951</xdr:rowOff>
    </xdr:from>
    <xdr:ext cx="405111" cy="259045"/>
    <xdr:sp macro="" textlink="">
      <xdr:nvSpPr>
        <xdr:cNvPr id="83"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113592</xdr:rowOff>
    </xdr:from>
    <xdr:ext cx="405111" cy="259045"/>
    <xdr:sp macro="" textlink="">
      <xdr:nvSpPr>
        <xdr:cNvPr id="84" name="n_1mainValue有形固定資産減価償却率"/>
        <xdr:cNvSpPr txBox="1"/>
      </xdr:nvSpPr>
      <xdr:spPr>
        <a:xfrm>
          <a:off x="3836043"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59055</xdr:rowOff>
    </xdr:from>
    <xdr:to>
      <xdr:col>6</xdr:col>
      <xdr:colOff>510540</xdr:colOff>
      <xdr:row>40</xdr:row>
      <xdr:rowOff>76200</xdr:rowOff>
    </xdr:to>
    <xdr:cxnSp macro="">
      <xdr:nvCxnSpPr>
        <xdr:cNvPr id="57" name="直線コネクタ 56"/>
        <xdr:cNvCxnSpPr/>
      </xdr:nvCxnSpPr>
      <xdr:spPr>
        <a:xfrm flipV="1">
          <a:off x="4634865" y="571690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58"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59" name="直線コネクタ 58"/>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5732</xdr:rowOff>
    </xdr:from>
    <xdr:ext cx="405111" cy="259045"/>
    <xdr:sp macro="" textlink="">
      <xdr:nvSpPr>
        <xdr:cNvPr id="60" name="【道路】&#10;有形固定資産減価償却率最大値テキスト"/>
        <xdr:cNvSpPr txBox="1"/>
      </xdr:nvSpPr>
      <xdr:spPr>
        <a:xfrm>
          <a:off x="47244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59055</xdr:rowOff>
    </xdr:from>
    <xdr:to>
      <xdr:col>6</xdr:col>
      <xdr:colOff>600075</xdr:colOff>
      <xdr:row>33</xdr:row>
      <xdr:rowOff>59055</xdr:rowOff>
    </xdr:to>
    <xdr:cxnSp macro="">
      <xdr:nvCxnSpPr>
        <xdr:cNvPr id="61" name="直線コネクタ 60"/>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23512</xdr:rowOff>
    </xdr:from>
    <xdr:ext cx="405111" cy="259045"/>
    <xdr:sp macro="" textlink="">
      <xdr:nvSpPr>
        <xdr:cNvPr id="62" name="【道路】&#10;有形固定資産減価償却率平均値テキスト"/>
        <xdr:cNvSpPr txBox="1"/>
      </xdr:nvSpPr>
      <xdr:spPr>
        <a:xfrm>
          <a:off x="47244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xdr:rowOff>
    </xdr:from>
    <xdr:to>
      <xdr:col>6</xdr:col>
      <xdr:colOff>561975</xdr:colOff>
      <xdr:row>38</xdr:row>
      <xdr:rowOff>102235</xdr:rowOff>
    </xdr:to>
    <xdr:sp macro="" textlink="">
      <xdr:nvSpPr>
        <xdr:cNvPr id="63" name="フローチャート :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78740</xdr:rowOff>
    </xdr:from>
    <xdr:to>
      <xdr:col>5</xdr:col>
      <xdr:colOff>409575</xdr:colOff>
      <xdr:row>38</xdr:row>
      <xdr:rowOff>8890</xdr:rowOff>
    </xdr:to>
    <xdr:sp macro="" textlink="">
      <xdr:nvSpPr>
        <xdr:cNvPr id="64" name="フローチャート : 判断 63"/>
        <xdr:cNvSpPr/>
      </xdr:nvSpPr>
      <xdr:spPr>
        <a:xfrm>
          <a:off x="3746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25400</xdr:rowOff>
    </xdr:from>
    <xdr:to>
      <xdr:col>6</xdr:col>
      <xdr:colOff>561975</xdr:colOff>
      <xdr:row>40</xdr:row>
      <xdr:rowOff>127000</xdr:rowOff>
    </xdr:to>
    <xdr:sp macro="" textlink="">
      <xdr:nvSpPr>
        <xdr:cNvPr id="70" name="円/楕円 69"/>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111777</xdr:rowOff>
    </xdr:from>
    <xdr:ext cx="405111" cy="259045"/>
    <xdr:sp macro="" textlink="">
      <xdr:nvSpPr>
        <xdr:cNvPr id="71" name="【道路】&#10;有形固定資産減価償却率該当値テキスト"/>
        <xdr:cNvSpPr txBox="1"/>
      </xdr:nvSpPr>
      <xdr:spPr>
        <a:xfrm>
          <a:off x="4724400"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61595</xdr:rowOff>
    </xdr:from>
    <xdr:to>
      <xdr:col>5</xdr:col>
      <xdr:colOff>409575</xdr:colOff>
      <xdr:row>40</xdr:row>
      <xdr:rowOff>163195</xdr:rowOff>
    </xdr:to>
    <xdr:sp macro="" textlink="">
      <xdr:nvSpPr>
        <xdr:cNvPr id="72" name="円/楕円 71"/>
        <xdr:cNvSpPr/>
      </xdr:nvSpPr>
      <xdr:spPr>
        <a:xfrm>
          <a:off x="3746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76200</xdr:rowOff>
    </xdr:from>
    <xdr:to>
      <xdr:col>6</xdr:col>
      <xdr:colOff>511175</xdr:colOff>
      <xdr:row>40</xdr:row>
      <xdr:rowOff>112395</xdr:rowOff>
    </xdr:to>
    <xdr:cxnSp macro="">
      <xdr:nvCxnSpPr>
        <xdr:cNvPr id="73" name="直線コネクタ 72"/>
        <xdr:cNvCxnSpPr/>
      </xdr:nvCxnSpPr>
      <xdr:spPr>
        <a:xfrm flipV="1">
          <a:off x="3797300" y="69342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25417</xdr:rowOff>
    </xdr:from>
    <xdr:ext cx="405111" cy="259045"/>
    <xdr:sp macro="" textlink="">
      <xdr:nvSpPr>
        <xdr:cNvPr id="74" name="n_1aveValue【道路】&#10;有形固定資産減価償却率"/>
        <xdr:cNvSpPr txBox="1"/>
      </xdr:nvSpPr>
      <xdr:spPr>
        <a:xfrm>
          <a:off x="3582043"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154322</xdr:rowOff>
    </xdr:from>
    <xdr:ext cx="405111" cy="259045"/>
    <xdr:sp macro="" textlink="">
      <xdr:nvSpPr>
        <xdr:cNvPr id="75" name="n_1mainValue【道路】&#10;有形固定資産減価償却率"/>
        <xdr:cNvSpPr txBox="1"/>
      </xdr:nvSpPr>
      <xdr:spPr>
        <a:xfrm>
          <a:off x="3582043"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9" name="直線コネクタ 98"/>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100"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101" name="直線コネクタ 100"/>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2"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3" name="直線コネクタ 102"/>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4" name="【道路】&#10;一人当たり延長平均値テキスト"/>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5" name="フローチャート : 判断 104"/>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6" name="フローチャート : 判断 105"/>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53460</xdr:rowOff>
    </xdr:from>
    <xdr:to>
      <xdr:col>15</xdr:col>
      <xdr:colOff>231775</xdr:colOff>
      <xdr:row>39</xdr:row>
      <xdr:rowOff>155060</xdr:rowOff>
    </xdr:to>
    <xdr:sp macro="" textlink="">
      <xdr:nvSpPr>
        <xdr:cNvPr id="112" name="円/楕円 111"/>
        <xdr:cNvSpPr/>
      </xdr:nvSpPr>
      <xdr:spPr>
        <a:xfrm>
          <a:off x="10426700" y="67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31887</xdr:rowOff>
    </xdr:from>
    <xdr:ext cx="534377" cy="259045"/>
    <xdr:sp macro="" textlink="">
      <xdr:nvSpPr>
        <xdr:cNvPr id="113" name="【道路】&#10;一人当たり延長該当値テキスト"/>
        <xdr:cNvSpPr txBox="1"/>
      </xdr:nvSpPr>
      <xdr:spPr>
        <a:xfrm>
          <a:off x="10566400" y="67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57709</xdr:rowOff>
    </xdr:from>
    <xdr:to>
      <xdr:col>14</xdr:col>
      <xdr:colOff>79375</xdr:colOff>
      <xdr:row>39</xdr:row>
      <xdr:rowOff>159309</xdr:rowOff>
    </xdr:to>
    <xdr:sp macro="" textlink="">
      <xdr:nvSpPr>
        <xdr:cNvPr id="114" name="円/楕円 113"/>
        <xdr:cNvSpPr/>
      </xdr:nvSpPr>
      <xdr:spPr>
        <a:xfrm>
          <a:off x="9588500" y="67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104260</xdr:rowOff>
    </xdr:from>
    <xdr:to>
      <xdr:col>15</xdr:col>
      <xdr:colOff>180975</xdr:colOff>
      <xdr:row>39</xdr:row>
      <xdr:rowOff>108509</xdr:rowOff>
    </xdr:to>
    <xdr:cxnSp macro="">
      <xdr:nvCxnSpPr>
        <xdr:cNvPr id="115" name="直線コネクタ 114"/>
        <xdr:cNvCxnSpPr/>
      </xdr:nvCxnSpPr>
      <xdr:spPr>
        <a:xfrm flipV="1">
          <a:off x="9639300" y="6790810"/>
          <a:ext cx="8382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124058</xdr:rowOff>
    </xdr:from>
    <xdr:ext cx="534377" cy="259045"/>
    <xdr:sp macro="" textlink="">
      <xdr:nvSpPr>
        <xdr:cNvPr id="116"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150436</xdr:rowOff>
    </xdr:from>
    <xdr:ext cx="534377" cy="259045"/>
    <xdr:sp macro="" textlink="">
      <xdr:nvSpPr>
        <xdr:cNvPr id="117" name="n_1mainValue【道路】&#10;一人当たり延長"/>
        <xdr:cNvSpPr txBox="1"/>
      </xdr:nvSpPr>
      <xdr:spPr>
        <a:xfrm>
          <a:off x="9359410" y="68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0" name="テキスト ボックス 12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0" name="テキスト ボックス 13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4" name="直線コネクタ 143"/>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5"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6" name="直線コネクタ 145"/>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7"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8" name="直線コネクタ 147"/>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122300</xdr:rowOff>
    </xdr:from>
    <xdr:ext cx="405111" cy="259045"/>
    <xdr:sp macro="" textlink="">
      <xdr:nvSpPr>
        <xdr:cNvPr id="149" name="【橋りょう・トンネル】&#10;有形固定資産減価償却率平均値テキスト"/>
        <xdr:cNvSpPr txBox="1"/>
      </xdr:nvSpPr>
      <xdr:spPr>
        <a:xfrm>
          <a:off x="47244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50" name="フローチャート : 判断 14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51" name="フローチャート : 判断 150"/>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64</xdr:row>
      <xdr:rowOff>109220</xdr:rowOff>
    </xdr:from>
    <xdr:to>
      <xdr:col>6</xdr:col>
      <xdr:colOff>561975</xdr:colOff>
      <xdr:row>65</xdr:row>
      <xdr:rowOff>39370</xdr:rowOff>
    </xdr:to>
    <xdr:sp macro="" textlink="">
      <xdr:nvSpPr>
        <xdr:cNvPr id="157" name="円/楕円 156"/>
        <xdr:cNvSpPr/>
      </xdr:nvSpPr>
      <xdr:spPr>
        <a:xfrm>
          <a:off x="45847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64</xdr:row>
      <xdr:rowOff>24147</xdr:rowOff>
    </xdr:from>
    <xdr:ext cx="405111" cy="259045"/>
    <xdr:sp macro="" textlink="">
      <xdr:nvSpPr>
        <xdr:cNvPr id="158" name="【橋りょう・トンネル】&#10;有形固定資産減価償却率該当値テキスト"/>
        <xdr:cNvSpPr txBox="1"/>
      </xdr:nvSpPr>
      <xdr:spPr>
        <a:xfrm>
          <a:off x="4724400" y="1099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158206</xdr:rowOff>
    </xdr:from>
    <xdr:to>
      <xdr:col>5</xdr:col>
      <xdr:colOff>409575</xdr:colOff>
      <xdr:row>65</xdr:row>
      <xdr:rowOff>88356</xdr:rowOff>
    </xdr:to>
    <xdr:sp macro="" textlink="">
      <xdr:nvSpPr>
        <xdr:cNvPr id="159" name="円/楕円 158"/>
        <xdr:cNvSpPr/>
      </xdr:nvSpPr>
      <xdr:spPr>
        <a:xfrm>
          <a:off x="3746500" y="111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64</xdr:row>
      <xdr:rowOff>160020</xdr:rowOff>
    </xdr:from>
    <xdr:to>
      <xdr:col>6</xdr:col>
      <xdr:colOff>511175</xdr:colOff>
      <xdr:row>65</xdr:row>
      <xdr:rowOff>37556</xdr:rowOff>
    </xdr:to>
    <xdr:cxnSp macro="">
      <xdr:nvCxnSpPr>
        <xdr:cNvPr id="160" name="直線コネクタ 159"/>
        <xdr:cNvCxnSpPr/>
      </xdr:nvCxnSpPr>
      <xdr:spPr>
        <a:xfrm flipV="1">
          <a:off x="3797300" y="111328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126110</xdr:rowOff>
    </xdr:from>
    <xdr:ext cx="405111" cy="259045"/>
    <xdr:sp macro="" textlink="">
      <xdr:nvSpPr>
        <xdr:cNvPr id="161"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65</xdr:row>
      <xdr:rowOff>79483</xdr:rowOff>
    </xdr:from>
    <xdr:ext cx="405111" cy="259045"/>
    <xdr:sp macro="" textlink="">
      <xdr:nvSpPr>
        <xdr:cNvPr id="162" name="n_1mainValue【橋りょう・トンネル】&#10;有形固定資産減価償却率"/>
        <xdr:cNvSpPr txBox="1"/>
      </xdr:nvSpPr>
      <xdr:spPr>
        <a:xfrm>
          <a:off x="3582043" y="1122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6" name="直線コネクタ 185"/>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7"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8" name="直線コネクタ 187"/>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9"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90" name="直線コネクタ 189"/>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91"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2" name="フローチャート : 判断 191"/>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3" name="フローチャート : 判断 192"/>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167802</xdr:rowOff>
    </xdr:from>
    <xdr:to>
      <xdr:col>15</xdr:col>
      <xdr:colOff>231775</xdr:colOff>
      <xdr:row>60</xdr:row>
      <xdr:rowOff>97952</xdr:rowOff>
    </xdr:to>
    <xdr:sp macro="" textlink="">
      <xdr:nvSpPr>
        <xdr:cNvPr id="199" name="円/楕円 198"/>
        <xdr:cNvSpPr/>
      </xdr:nvSpPr>
      <xdr:spPr>
        <a:xfrm>
          <a:off x="10426700" y="102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19229</xdr:rowOff>
    </xdr:from>
    <xdr:ext cx="599010" cy="259045"/>
    <xdr:sp macro="" textlink="">
      <xdr:nvSpPr>
        <xdr:cNvPr id="200" name="【橋りょう・トンネル】&#10;一人当たり有形固定資産（償却資産）額該当値テキスト"/>
        <xdr:cNvSpPr txBox="1"/>
      </xdr:nvSpPr>
      <xdr:spPr>
        <a:xfrm>
          <a:off x="10566400" y="1013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938,121</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3235</xdr:rowOff>
    </xdr:from>
    <xdr:to>
      <xdr:col>14</xdr:col>
      <xdr:colOff>79375</xdr:colOff>
      <xdr:row>60</xdr:row>
      <xdr:rowOff>104835</xdr:rowOff>
    </xdr:to>
    <xdr:sp macro="" textlink="">
      <xdr:nvSpPr>
        <xdr:cNvPr id="201" name="円/楕円 200"/>
        <xdr:cNvSpPr/>
      </xdr:nvSpPr>
      <xdr:spPr>
        <a:xfrm>
          <a:off x="9588500" y="102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47152</xdr:rowOff>
    </xdr:from>
    <xdr:to>
      <xdr:col>15</xdr:col>
      <xdr:colOff>180975</xdr:colOff>
      <xdr:row>60</xdr:row>
      <xdr:rowOff>54035</xdr:rowOff>
    </xdr:to>
    <xdr:cxnSp macro="">
      <xdr:nvCxnSpPr>
        <xdr:cNvPr id="202" name="直線コネクタ 201"/>
        <xdr:cNvCxnSpPr/>
      </xdr:nvCxnSpPr>
      <xdr:spPr>
        <a:xfrm flipV="1">
          <a:off x="9639300" y="10334152"/>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133914</xdr:rowOff>
    </xdr:from>
    <xdr:ext cx="599010" cy="259045"/>
    <xdr:sp macro="" textlink="">
      <xdr:nvSpPr>
        <xdr:cNvPr id="203" name="n_1aveValue【橋りょう・トンネル】&#10;一人当たり有形固定資産（償却資産）額"/>
        <xdr:cNvSpPr txBox="1"/>
      </xdr:nvSpPr>
      <xdr:spPr>
        <a:xfrm>
          <a:off x="9327094" y="107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121362</xdr:rowOff>
    </xdr:from>
    <xdr:ext cx="599010" cy="259045"/>
    <xdr:sp macro="" textlink="">
      <xdr:nvSpPr>
        <xdr:cNvPr id="204" name="n_1mainValue【橋りょう・トンネル】&#10;一人当たり有形固定資産（償却資産）額"/>
        <xdr:cNvSpPr txBox="1"/>
      </xdr:nvSpPr>
      <xdr:spPr>
        <a:xfrm>
          <a:off x="9327094" y="1006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6" name="直線コネクタ 21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7" name="テキスト ボックス 21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8" name="直線コネクタ 21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9" name="テキスト ボックス 21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0" name="直線コネクタ 21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1" name="テキスト ボックス 22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2" name="直線コネクタ 22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3" name="テキスト ボックス 22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7" name="直線コネクタ 226"/>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8"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9" name="直線コネクタ 228"/>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30"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31" name="直線コネクタ 230"/>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32"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3" name="フローチャート : 判断 232"/>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4" name="フローチャート : 判断 233"/>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23876</xdr:rowOff>
    </xdr:from>
    <xdr:to>
      <xdr:col>6</xdr:col>
      <xdr:colOff>561975</xdr:colOff>
      <xdr:row>79</xdr:row>
      <xdr:rowOff>125476</xdr:rowOff>
    </xdr:to>
    <xdr:sp macro="" textlink="">
      <xdr:nvSpPr>
        <xdr:cNvPr id="240" name="円/楕円 239"/>
        <xdr:cNvSpPr/>
      </xdr:nvSpPr>
      <xdr:spPr>
        <a:xfrm>
          <a:off x="45847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46753</xdr:rowOff>
    </xdr:from>
    <xdr:ext cx="405111" cy="259045"/>
    <xdr:sp macro="" textlink="">
      <xdr:nvSpPr>
        <xdr:cNvPr id="241" name="【公営住宅】&#10;有形固定資産減価償却率該当値テキスト"/>
        <xdr:cNvSpPr txBox="1"/>
      </xdr:nvSpPr>
      <xdr:spPr>
        <a:xfrm>
          <a:off x="4724400" y="1341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65024</xdr:rowOff>
    </xdr:from>
    <xdr:to>
      <xdr:col>5</xdr:col>
      <xdr:colOff>409575</xdr:colOff>
      <xdr:row>79</xdr:row>
      <xdr:rowOff>166624</xdr:rowOff>
    </xdr:to>
    <xdr:sp macro="" textlink="">
      <xdr:nvSpPr>
        <xdr:cNvPr id="242" name="円/楕円 241"/>
        <xdr:cNvSpPr/>
      </xdr:nvSpPr>
      <xdr:spPr>
        <a:xfrm>
          <a:off x="3746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74676</xdr:rowOff>
    </xdr:from>
    <xdr:to>
      <xdr:col>6</xdr:col>
      <xdr:colOff>511175</xdr:colOff>
      <xdr:row>79</xdr:row>
      <xdr:rowOff>115824</xdr:rowOff>
    </xdr:to>
    <xdr:cxnSp macro="">
      <xdr:nvCxnSpPr>
        <xdr:cNvPr id="243" name="直線コネクタ 242"/>
        <xdr:cNvCxnSpPr/>
      </xdr:nvCxnSpPr>
      <xdr:spPr>
        <a:xfrm flipV="1">
          <a:off x="3797300" y="136192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93742</xdr:rowOff>
    </xdr:from>
    <xdr:ext cx="405111" cy="259045"/>
    <xdr:sp macro="" textlink="">
      <xdr:nvSpPr>
        <xdr:cNvPr id="244"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11701</xdr:rowOff>
    </xdr:from>
    <xdr:ext cx="405111" cy="259045"/>
    <xdr:sp macro="" textlink="">
      <xdr:nvSpPr>
        <xdr:cNvPr id="245" name="n_1mainValue【公営住宅】&#10;有形固定資産減価償却率"/>
        <xdr:cNvSpPr txBox="1"/>
      </xdr:nvSpPr>
      <xdr:spPr>
        <a:xfrm>
          <a:off x="3582043"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6" name="直線コネクタ 25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7" name="テキスト ボックス 25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8" name="直線コネクタ 25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9" name="テキスト ボックス 25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0" name="直線コネクタ 25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1" name="テキスト ボックス 26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2" name="直線コネクタ 26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3" name="テキスト ボックス 26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4" name="直線コネクタ 26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5" name="テキスト ボックス 26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6" name="直線コネクタ 26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7" name="テキスト ボックス 26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71" name="直線コネクタ 270"/>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2"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3" name="直線コネクタ 272"/>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4"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5" name="直線コネクタ 274"/>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70593</xdr:rowOff>
    </xdr:from>
    <xdr:ext cx="469744" cy="259045"/>
    <xdr:sp macro="" textlink="">
      <xdr:nvSpPr>
        <xdr:cNvPr id="276" name="【公営住宅】&#10;一人当たり面積平均値テキスト"/>
        <xdr:cNvSpPr txBox="1"/>
      </xdr:nvSpPr>
      <xdr:spPr>
        <a:xfrm>
          <a:off x="10566400" y="1430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7" name="フローチャート : 判断 276"/>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8" name="フローチャート : 判断 277"/>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1995</xdr:rowOff>
    </xdr:from>
    <xdr:to>
      <xdr:col>15</xdr:col>
      <xdr:colOff>231775</xdr:colOff>
      <xdr:row>86</xdr:row>
      <xdr:rowOff>103595</xdr:rowOff>
    </xdr:to>
    <xdr:sp macro="" textlink="">
      <xdr:nvSpPr>
        <xdr:cNvPr id="284" name="円/楕円 283"/>
        <xdr:cNvSpPr/>
      </xdr:nvSpPr>
      <xdr:spPr>
        <a:xfrm>
          <a:off x="104267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88372</xdr:rowOff>
    </xdr:from>
    <xdr:ext cx="469744" cy="259045"/>
    <xdr:sp macro="" textlink="">
      <xdr:nvSpPr>
        <xdr:cNvPr id="285" name="【公営住宅】&#10;一人当たり面積該当値テキスト"/>
        <xdr:cNvSpPr txBox="1"/>
      </xdr:nvSpPr>
      <xdr:spPr>
        <a:xfrm>
          <a:off x="10566400" y="1466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2975</xdr:rowOff>
    </xdr:from>
    <xdr:to>
      <xdr:col>14</xdr:col>
      <xdr:colOff>79375</xdr:colOff>
      <xdr:row>86</xdr:row>
      <xdr:rowOff>104575</xdr:rowOff>
    </xdr:to>
    <xdr:sp macro="" textlink="">
      <xdr:nvSpPr>
        <xdr:cNvPr id="286" name="円/楕円 285"/>
        <xdr:cNvSpPr/>
      </xdr:nvSpPr>
      <xdr:spPr>
        <a:xfrm>
          <a:off x="9588500" y="14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52795</xdr:rowOff>
    </xdr:from>
    <xdr:to>
      <xdr:col>15</xdr:col>
      <xdr:colOff>180975</xdr:colOff>
      <xdr:row>86</xdr:row>
      <xdr:rowOff>53775</xdr:rowOff>
    </xdr:to>
    <xdr:cxnSp macro="">
      <xdr:nvCxnSpPr>
        <xdr:cNvPr id="287" name="直線コネクタ 286"/>
        <xdr:cNvCxnSpPr/>
      </xdr:nvCxnSpPr>
      <xdr:spPr>
        <a:xfrm flipV="1">
          <a:off x="9639300" y="14797495"/>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142656</xdr:rowOff>
    </xdr:from>
    <xdr:ext cx="469744" cy="259045"/>
    <xdr:sp macro="" textlink="">
      <xdr:nvSpPr>
        <xdr:cNvPr id="288"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95702</xdr:rowOff>
    </xdr:from>
    <xdr:ext cx="469744" cy="259045"/>
    <xdr:sp macro="" textlink="">
      <xdr:nvSpPr>
        <xdr:cNvPr id="289" name="n_1mainValue【公営住宅】&#10;一人当たり面積"/>
        <xdr:cNvSpPr txBox="1"/>
      </xdr:nvSpPr>
      <xdr:spPr>
        <a:xfrm>
          <a:off x="9391727" y="148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7" name="正方形/長方形 29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8" name="テキスト ボックス 29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9" name="直線コネクタ 29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0" name="テキスト ボックス 29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1" name="直線コネクタ 30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2" name="テキスト ボックス 30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3" name="直線コネクタ 30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4" name="テキスト ボックス 30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5" name="直線コネクタ 30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6" name="テキスト ボックス 30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7" name="直線コネクタ 30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8" name="テキスト ボックス 30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0" name="テキスト ボックス 30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312" name="直線コネクタ 311"/>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313" name="【港湾・漁港】&#10;有形固定資産減価償却率最小値テキスト"/>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314" name="直線コネクタ 313"/>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315" name="【港湾・漁港】&#10;有形固定資産減価償却率最大値テキスト"/>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316" name="直線コネクタ 315"/>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153433</xdr:rowOff>
    </xdr:from>
    <xdr:ext cx="405111" cy="259045"/>
    <xdr:sp macro="" textlink="">
      <xdr:nvSpPr>
        <xdr:cNvPr id="317" name="【港湾・漁港】&#10;有形固定資産減価償却率平均値テキスト"/>
        <xdr:cNvSpPr txBox="1"/>
      </xdr:nvSpPr>
      <xdr:spPr>
        <a:xfrm>
          <a:off x="47244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318" name="フローチャート : 判断 317"/>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319" name="フローチャート : 判断 318"/>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141987</xdr:rowOff>
    </xdr:from>
    <xdr:to>
      <xdr:col>6</xdr:col>
      <xdr:colOff>561975</xdr:colOff>
      <xdr:row>106</xdr:row>
      <xdr:rowOff>72137</xdr:rowOff>
    </xdr:to>
    <xdr:sp macro="" textlink="">
      <xdr:nvSpPr>
        <xdr:cNvPr id="325" name="円/楕円 324"/>
        <xdr:cNvSpPr/>
      </xdr:nvSpPr>
      <xdr:spPr>
        <a:xfrm>
          <a:off x="4584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56914</xdr:rowOff>
    </xdr:from>
    <xdr:ext cx="405111" cy="259045"/>
    <xdr:sp macro="" textlink="">
      <xdr:nvSpPr>
        <xdr:cNvPr id="326" name="【港湾・漁港】&#10;有形固定資産減価償却率該当値テキスト"/>
        <xdr:cNvSpPr txBox="1"/>
      </xdr:nvSpPr>
      <xdr:spPr>
        <a:xfrm>
          <a:off x="4724400" y="180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61976</xdr:rowOff>
    </xdr:from>
    <xdr:to>
      <xdr:col>5</xdr:col>
      <xdr:colOff>409575</xdr:colOff>
      <xdr:row>106</xdr:row>
      <xdr:rowOff>163576</xdr:rowOff>
    </xdr:to>
    <xdr:sp macro="" textlink="">
      <xdr:nvSpPr>
        <xdr:cNvPr id="327" name="円/楕円 326"/>
        <xdr:cNvSpPr/>
      </xdr:nvSpPr>
      <xdr:spPr>
        <a:xfrm>
          <a:off x="3746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21337</xdr:rowOff>
    </xdr:from>
    <xdr:to>
      <xdr:col>6</xdr:col>
      <xdr:colOff>511175</xdr:colOff>
      <xdr:row>106</xdr:row>
      <xdr:rowOff>112776</xdr:rowOff>
    </xdr:to>
    <xdr:cxnSp macro="">
      <xdr:nvCxnSpPr>
        <xdr:cNvPr id="328" name="直線コネクタ 327"/>
        <xdr:cNvCxnSpPr/>
      </xdr:nvCxnSpPr>
      <xdr:spPr>
        <a:xfrm flipV="1">
          <a:off x="3797300" y="181950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26688</xdr:rowOff>
    </xdr:from>
    <xdr:ext cx="405111" cy="259045"/>
    <xdr:sp macro="" textlink="">
      <xdr:nvSpPr>
        <xdr:cNvPr id="329" name="n_1aveValue【港湾・漁港】&#10;有形固定資産減価償却率"/>
        <xdr:cNvSpPr txBox="1"/>
      </xdr:nvSpPr>
      <xdr:spPr>
        <a:xfrm>
          <a:off x="3582043"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8653</xdr:rowOff>
    </xdr:from>
    <xdr:ext cx="405111" cy="259045"/>
    <xdr:sp macro="" textlink="">
      <xdr:nvSpPr>
        <xdr:cNvPr id="330" name="n_1mainValue【港湾・漁港】&#10;有形固定資産減価償却率"/>
        <xdr:cNvSpPr txBox="1"/>
      </xdr:nvSpPr>
      <xdr:spPr>
        <a:xfrm>
          <a:off x="3582043" y="1801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41" name="テキスト ボックス 340"/>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343" name="テキスト ボックス 342"/>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45" name="テキスト ボックス 34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7" name="テキスト ボックス 34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49" name="テキスト ボックス 34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1" name="テキスト ボックス 3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353" name="直線コネクタ 352"/>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354" name="【港湾・漁港】&#10;一人当たり有形固定資産（償却資産）額最小値テキスト"/>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355" name="直線コネクタ 354"/>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356" name="【港湾・漁港】&#10;一人当たり有形固定資産（償却資産）額最大値テキスト"/>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357" name="直線コネクタ 356"/>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358" name="【港湾・漁港】&#10;一人当たり有形固定資産（償却資産）額平均値テキスト"/>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359" name="フローチャート : 判断 358"/>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360" name="フローチャート : 判断 359"/>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94469</xdr:rowOff>
    </xdr:from>
    <xdr:to>
      <xdr:col>15</xdr:col>
      <xdr:colOff>231775</xdr:colOff>
      <xdr:row>105</xdr:row>
      <xdr:rowOff>24619</xdr:rowOff>
    </xdr:to>
    <xdr:sp macro="" textlink="">
      <xdr:nvSpPr>
        <xdr:cNvPr id="366" name="円/楕円 365"/>
        <xdr:cNvSpPr/>
      </xdr:nvSpPr>
      <xdr:spPr>
        <a:xfrm>
          <a:off x="10426700" y="179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117346</xdr:rowOff>
    </xdr:from>
    <xdr:ext cx="599010" cy="259045"/>
    <xdr:sp macro="" textlink="">
      <xdr:nvSpPr>
        <xdr:cNvPr id="367" name="【港湾・漁港】&#10;一人当たり有形固定資産（償却資産）額該当値テキスト"/>
        <xdr:cNvSpPr txBox="1"/>
      </xdr:nvSpPr>
      <xdr:spPr>
        <a:xfrm>
          <a:off x="10566400" y="177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469,786</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104811</xdr:rowOff>
    </xdr:from>
    <xdr:to>
      <xdr:col>14</xdr:col>
      <xdr:colOff>79375</xdr:colOff>
      <xdr:row>105</xdr:row>
      <xdr:rowOff>34961</xdr:rowOff>
    </xdr:to>
    <xdr:sp macro="" textlink="">
      <xdr:nvSpPr>
        <xdr:cNvPr id="368" name="円/楕円 367"/>
        <xdr:cNvSpPr/>
      </xdr:nvSpPr>
      <xdr:spPr>
        <a:xfrm>
          <a:off x="9588500" y="179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145269</xdr:rowOff>
    </xdr:from>
    <xdr:to>
      <xdr:col>15</xdr:col>
      <xdr:colOff>180975</xdr:colOff>
      <xdr:row>104</xdr:row>
      <xdr:rowOff>155611</xdr:rowOff>
    </xdr:to>
    <xdr:cxnSp macro="">
      <xdr:nvCxnSpPr>
        <xdr:cNvPr id="369" name="直線コネクタ 368"/>
        <xdr:cNvCxnSpPr/>
      </xdr:nvCxnSpPr>
      <xdr:spPr>
        <a:xfrm flipV="1">
          <a:off x="9639300" y="1797606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98</xdr:row>
      <xdr:rowOff>112923</xdr:rowOff>
    </xdr:from>
    <xdr:ext cx="599010" cy="259045"/>
    <xdr:sp macro="" textlink="">
      <xdr:nvSpPr>
        <xdr:cNvPr id="370" name="n_1aveValue【港湾・漁港】&#10;一人当たり有形固定資産（償却資産）額"/>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105</xdr:row>
      <xdr:rowOff>26088</xdr:rowOff>
    </xdr:from>
    <xdr:ext cx="599010" cy="259045"/>
    <xdr:sp macro="" textlink="">
      <xdr:nvSpPr>
        <xdr:cNvPr id="371" name="n_1mainValue【港湾・漁港】&#10;一人当たり有形固定資産（償却資産）額"/>
        <xdr:cNvSpPr txBox="1"/>
      </xdr:nvSpPr>
      <xdr:spPr>
        <a:xfrm>
          <a:off x="9327094" y="1802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96" name="直線コネクタ 395"/>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97"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98" name="直線コネクタ 397"/>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9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400" name="直線コネクタ 39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76852</xdr:rowOff>
    </xdr:from>
    <xdr:ext cx="405111" cy="259045"/>
    <xdr:sp macro="" textlink="">
      <xdr:nvSpPr>
        <xdr:cNvPr id="401" name="【認定こども園・幼稚園・保育所】&#10;有形固定資産減価償却率平均値テキスト"/>
        <xdr:cNvSpPr txBox="1"/>
      </xdr:nvSpPr>
      <xdr:spPr>
        <a:xfrm>
          <a:off x="164084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402" name="フローチャート : 判断 401"/>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403" name="フローチャート : 判断 402"/>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42545</xdr:rowOff>
    </xdr:from>
    <xdr:to>
      <xdr:col>23</xdr:col>
      <xdr:colOff>568325</xdr:colOff>
      <xdr:row>41</xdr:row>
      <xdr:rowOff>144145</xdr:rowOff>
    </xdr:to>
    <xdr:sp macro="" textlink="">
      <xdr:nvSpPr>
        <xdr:cNvPr id="409" name="円/楕円 408"/>
        <xdr:cNvSpPr/>
      </xdr:nvSpPr>
      <xdr:spPr>
        <a:xfrm>
          <a:off x="162687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128922</xdr:rowOff>
    </xdr:from>
    <xdr:ext cx="405111" cy="259045"/>
    <xdr:sp macro="" textlink="">
      <xdr:nvSpPr>
        <xdr:cNvPr id="410" name="【認定こども園・幼稚園・保育所】&#10;有形固定資産減価償却率該当値テキスト"/>
        <xdr:cNvSpPr txBox="1"/>
      </xdr:nvSpPr>
      <xdr:spPr>
        <a:xfrm>
          <a:off x="16408400" y="698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411" name="円/楕円 410"/>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57150</xdr:rowOff>
    </xdr:from>
    <xdr:to>
      <xdr:col>23</xdr:col>
      <xdr:colOff>517525</xdr:colOff>
      <xdr:row>41</xdr:row>
      <xdr:rowOff>93345</xdr:rowOff>
    </xdr:to>
    <xdr:cxnSp macro="">
      <xdr:nvCxnSpPr>
        <xdr:cNvPr id="412" name="直線コネクタ 411"/>
        <xdr:cNvCxnSpPr/>
      </xdr:nvCxnSpPr>
      <xdr:spPr>
        <a:xfrm>
          <a:off x="15481300" y="5715000"/>
          <a:ext cx="838200" cy="140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30497</xdr:rowOff>
    </xdr:from>
    <xdr:ext cx="405111" cy="259045"/>
    <xdr:sp macro="" textlink="">
      <xdr:nvSpPr>
        <xdr:cNvPr id="413"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414"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40" name="直線コネクタ 439"/>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41"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42" name="直線コネクタ 441"/>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43"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44" name="直線コネクタ 443"/>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45"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46" name="フローチャート : 判断 445"/>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47" name="フローチャート : 判断 446"/>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76019</xdr:rowOff>
    </xdr:from>
    <xdr:to>
      <xdr:col>32</xdr:col>
      <xdr:colOff>238125</xdr:colOff>
      <xdr:row>36</xdr:row>
      <xdr:rowOff>6169</xdr:rowOff>
    </xdr:to>
    <xdr:sp macro="" textlink="">
      <xdr:nvSpPr>
        <xdr:cNvPr id="453" name="円/楕円 452"/>
        <xdr:cNvSpPr/>
      </xdr:nvSpPr>
      <xdr:spPr>
        <a:xfrm>
          <a:off x="22110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98896</xdr:rowOff>
    </xdr:from>
    <xdr:ext cx="469744" cy="259045"/>
    <xdr:sp macro="" textlink="">
      <xdr:nvSpPr>
        <xdr:cNvPr id="454" name="【認定こども園・幼稚園・保育所】&#10;一人当たり面積該当値テキスト"/>
        <xdr:cNvSpPr txBox="1"/>
      </xdr:nvSpPr>
      <xdr:spPr>
        <a:xfrm>
          <a:off x="22250400" y="5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129903</xdr:rowOff>
    </xdr:from>
    <xdr:to>
      <xdr:col>31</xdr:col>
      <xdr:colOff>85725</xdr:colOff>
      <xdr:row>39</xdr:row>
      <xdr:rowOff>60053</xdr:rowOff>
    </xdr:to>
    <xdr:sp macro="" textlink="">
      <xdr:nvSpPr>
        <xdr:cNvPr id="455" name="円/楕円 454"/>
        <xdr:cNvSpPr/>
      </xdr:nvSpPr>
      <xdr:spPr>
        <a:xfrm>
          <a:off x="2127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126819</xdr:rowOff>
    </xdr:from>
    <xdr:to>
      <xdr:col>32</xdr:col>
      <xdr:colOff>187325</xdr:colOff>
      <xdr:row>39</xdr:row>
      <xdr:rowOff>9253</xdr:rowOff>
    </xdr:to>
    <xdr:cxnSp macro="">
      <xdr:nvCxnSpPr>
        <xdr:cNvPr id="456" name="直線コネクタ 455"/>
        <xdr:cNvCxnSpPr/>
      </xdr:nvCxnSpPr>
      <xdr:spPr>
        <a:xfrm flipV="1">
          <a:off x="21323300" y="6127569"/>
          <a:ext cx="8382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132097</xdr:rowOff>
    </xdr:from>
    <xdr:ext cx="469744" cy="259045"/>
    <xdr:sp macro="" textlink="">
      <xdr:nvSpPr>
        <xdr:cNvPr id="457"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51180</xdr:rowOff>
    </xdr:from>
    <xdr:ext cx="469744" cy="259045"/>
    <xdr:sp macro="" textlink="">
      <xdr:nvSpPr>
        <xdr:cNvPr id="458" name="n_1mainValue【認定こども園・幼稚園・保育所】&#10;一人当たり面積"/>
        <xdr:cNvSpPr txBox="1"/>
      </xdr:nvSpPr>
      <xdr:spPr>
        <a:xfrm>
          <a:off x="210757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70" name="テキスト ボックス 4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80" name="テキスト ボックス 4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2" name="テキスト ボックス 4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84" name="直線コネクタ 483"/>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85"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86" name="直線コネクタ 485"/>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87"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88" name="直線コネクタ 487"/>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489" name="【学校施設】&#10;有形固定資産減価償却率平均値テキスト"/>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90" name="フローチャート : 判断 489"/>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91" name="フローチャート : 判断 490"/>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61867</xdr:rowOff>
    </xdr:from>
    <xdr:to>
      <xdr:col>23</xdr:col>
      <xdr:colOff>568325</xdr:colOff>
      <xdr:row>60</xdr:row>
      <xdr:rowOff>163467</xdr:rowOff>
    </xdr:to>
    <xdr:sp macro="" textlink="">
      <xdr:nvSpPr>
        <xdr:cNvPr id="497" name="円/楕円 496"/>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40294</xdr:rowOff>
    </xdr:from>
    <xdr:ext cx="405111" cy="259045"/>
    <xdr:sp macro="" textlink="">
      <xdr:nvSpPr>
        <xdr:cNvPr id="498" name="【学校施設】&#10;有形固定資産減価償却率該当値テキスト"/>
        <xdr:cNvSpPr txBox="1"/>
      </xdr:nvSpPr>
      <xdr:spPr>
        <a:xfrm>
          <a:off x="164084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87993</xdr:rowOff>
    </xdr:from>
    <xdr:to>
      <xdr:col>22</xdr:col>
      <xdr:colOff>415925</xdr:colOff>
      <xdr:row>61</xdr:row>
      <xdr:rowOff>18143</xdr:rowOff>
    </xdr:to>
    <xdr:sp macro="" textlink="">
      <xdr:nvSpPr>
        <xdr:cNvPr id="499" name="円/楕円 498"/>
        <xdr:cNvSpPr/>
      </xdr:nvSpPr>
      <xdr:spPr>
        <a:xfrm>
          <a:off x="15430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112667</xdr:rowOff>
    </xdr:from>
    <xdr:to>
      <xdr:col>23</xdr:col>
      <xdr:colOff>517525</xdr:colOff>
      <xdr:row>60</xdr:row>
      <xdr:rowOff>138793</xdr:rowOff>
    </xdr:to>
    <xdr:cxnSp macro="">
      <xdr:nvCxnSpPr>
        <xdr:cNvPr id="500" name="直線コネクタ 499"/>
        <xdr:cNvCxnSpPr/>
      </xdr:nvCxnSpPr>
      <xdr:spPr>
        <a:xfrm flipV="1">
          <a:off x="15481300" y="103996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163665</xdr:rowOff>
    </xdr:from>
    <xdr:ext cx="405111" cy="259045"/>
    <xdr:sp macro="" textlink="">
      <xdr:nvSpPr>
        <xdr:cNvPr id="501"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9270</xdr:rowOff>
    </xdr:from>
    <xdr:ext cx="405111" cy="259045"/>
    <xdr:sp macro="" textlink="">
      <xdr:nvSpPr>
        <xdr:cNvPr id="502" name="n_1mainValue【学校施設】&#10;有形固定資産減価償却率"/>
        <xdr:cNvSpPr txBox="1"/>
      </xdr:nvSpPr>
      <xdr:spPr>
        <a:xfrm>
          <a:off x="15266043"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3" name="テキスト ボックス 5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525" name="直線コネクタ 524"/>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526"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527" name="直線コネクタ 526"/>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528"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529" name="直線コネクタ 528"/>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530" name="【学校施設】&#10;一人当たり面積平均値テキスト"/>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531" name="フローチャート : 判断 530"/>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532" name="フローチャート : 判断 531"/>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69444</xdr:rowOff>
    </xdr:from>
    <xdr:to>
      <xdr:col>32</xdr:col>
      <xdr:colOff>238125</xdr:colOff>
      <xdr:row>62</xdr:row>
      <xdr:rowOff>171044</xdr:rowOff>
    </xdr:to>
    <xdr:sp macro="" textlink="">
      <xdr:nvSpPr>
        <xdr:cNvPr id="538" name="円/楕円 537"/>
        <xdr:cNvSpPr/>
      </xdr:nvSpPr>
      <xdr:spPr>
        <a:xfrm>
          <a:off x="221107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47871</xdr:rowOff>
    </xdr:from>
    <xdr:ext cx="469744" cy="259045"/>
    <xdr:sp macro="" textlink="">
      <xdr:nvSpPr>
        <xdr:cNvPr id="539" name="【学校施設】&#10;一人当たり面積該当値テキスト"/>
        <xdr:cNvSpPr txBox="1"/>
      </xdr:nvSpPr>
      <xdr:spPr>
        <a:xfrm>
          <a:off x="22250400" y="106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75844</xdr:rowOff>
    </xdr:from>
    <xdr:to>
      <xdr:col>31</xdr:col>
      <xdr:colOff>85725</xdr:colOff>
      <xdr:row>63</xdr:row>
      <xdr:rowOff>5994</xdr:rowOff>
    </xdr:to>
    <xdr:sp macro="" textlink="">
      <xdr:nvSpPr>
        <xdr:cNvPr id="540" name="円/楕円 539"/>
        <xdr:cNvSpPr/>
      </xdr:nvSpPr>
      <xdr:spPr>
        <a:xfrm>
          <a:off x="21272500" y="107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120244</xdr:rowOff>
    </xdr:from>
    <xdr:to>
      <xdr:col>32</xdr:col>
      <xdr:colOff>187325</xdr:colOff>
      <xdr:row>62</xdr:row>
      <xdr:rowOff>126644</xdr:rowOff>
    </xdr:to>
    <xdr:cxnSp macro="">
      <xdr:nvCxnSpPr>
        <xdr:cNvPr id="541" name="直線コネクタ 540"/>
        <xdr:cNvCxnSpPr/>
      </xdr:nvCxnSpPr>
      <xdr:spPr>
        <a:xfrm flipV="1">
          <a:off x="21323300" y="1075014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128591</xdr:rowOff>
    </xdr:from>
    <xdr:ext cx="469744" cy="259045"/>
    <xdr:sp macro="" textlink="">
      <xdr:nvSpPr>
        <xdr:cNvPr id="542"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168571</xdr:rowOff>
    </xdr:from>
    <xdr:ext cx="469744" cy="259045"/>
    <xdr:sp macro="" textlink="">
      <xdr:nvSpPr>
        <xdr:cNvPr id="543" name="n_1mainValue【学校施設】&#10;一人当たり面積"/>
        <xdr:cNvSpPr txBox="1"/>
      </xdr:nvSpPr>
      <xdr:spPr>
        <a:xfrm>
          <a:off x="21075727" y="1079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54" name="直線コネクタ 5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55" name="テキスト ボックス 55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6" name="直線コネクタ 5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7" name="テキスト ボックス 5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8" name="直線コネクタ 5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9" name="テキスト ボックス 5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0" name="直線コネクタ 5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1" name="テキスト ボックス 5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2" name="直線コネクタ 5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3" name="テキスト ボックス 5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567" name="直線コネクタ 566"/>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568"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569" name="直線コネクタ 56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570"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571" name="直線コネクタ 57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72"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573" name="フローチャート : 判断 572"/>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574" name="フローチャート : 判断 573"/>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580" name="円/楕円 57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118127</xdr:rowOff>
    </xdr:from>
    <xdr:ext cx="469744" cy="259045"/>
    <xdr:sp macro="" textlink="">
      <xdr:nvSpPr>
        <xdr:cNvPr id="581" name="【児童館】&#10;有形固定資産減価償却率該当値テキスト"/>
        <xdr:cNvSpPr txBox="1"/>
      </xdr:nvSpPr>
      <xdr:spPr>
        <a:xfrm>
          <a:off x="164084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582" name="円/楕円 58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44450</xdr:rowOff>
    </xdr:from>
    <xdr:to>
      <xdr:col>23</xdr:col>
      <xdr:colOff>517525</xdr:colOff>
      <xdr:row>79</xdr:row>
      <xdr:rowOff>44450</xdr:rowOff>
    </xdr:to>
    <xdr:cxnSp macro="">
      <xdr:nvCxnSpPr>
        <xdr:cNvPr id="583" name="直線コネクタ 58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106697</xdr:rowOff>
    </xdr:from>
    <xdr:ext cx="405111" cy="259045"/>
    <xdr:sp macro="" textlink="">
      <xdr:nvSpPr>
        <xdr:cNvPr id="584" name="n_1aveValue【児童館】&#10;有形固定資産減価償却率"/>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117552</xdr:colOff>
      <xdr:row>77</xdr:row>
      <xdr:rowOff>111777</xdr:rowOff>
    </xdr:from>
    <xdr:ext cx="469744" cy="259045"/>
    <xdr:sp macro="" textlink="">
      <xdr:nvSpPr>
        <xdr:cNvPr id="585" name="n_1mainValue【児童館】&#10;有形固定資産減価償却率"/>
        <xdr:cNvSpPr txBox="1"/>
      </xdr:nvSpPr>
      <xdr:spPr>
        <a:xfrm>
          <a:off x="15233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6" name="テキスト ボックス 5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610" name="直線コネクタ 609"/>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611"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612" name="直線コネクタ 611"/>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613"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614" name="直線コネクタ 613"/>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615"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616" name="フローチャート : 判断 615"/>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7" name="フローチャート : 判断 616"/>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25400</xdr:rowOff>
    </xdr:from>
    <xdr:to>
      <xdr:col>32</xdr:col>
      <xdr:colOff>238125</xdr:colOff>
      <xdr:row>81</xdr:row>
      <xdr:rowOff>127000</xdr:rowOff>
    </xdr:to>
    <xdr:sp macro="" textlink="">
      <xdr:nvSpPr>
        <xdr:cNvPr id="623" name="円/楕円 622"/>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48277</xdr:rowOff>
    </xdr:from>
    <xdr:ext cx="469744" cy="259045"/>
    <xdr:sp macro="" textlink="">
      <xdr:nvSpPr>
        <xdr:cNvPr id="624" name="【児童館】&#10;一人当たり面積該当値テキスト"/>
        <xdr:cNvSpPr txBox="1"/>
      </xdr:nvSpPr>
      <xdr:spPr>
        <a:xfrm>
          <a:off x="222504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625" name="円/楕円 624"/>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76200</xdr:rowOff>
    </xdr:from>
    <xdr:to>
      <xdr:col>32</xdr:col>
      <xdr:colOff>187325</xdr:colOff>
      <xdr:row>81</xdr:row>
      <xdr:rowOff>95250</xdr:rowOff>
    </xdr:to>
    <xdr:cxnSp macro="">
      <xdr:nvCxnSpPr>
        <xdr:cNvPr id="626" name="直線コネクタ 625"/>
        <xdr:cNvCxnSpPr/>
      </xdr:nvCxnSpPr>
      <xdr:spPr>
        <a:xfrm flipV="1">
          <a:off x="21323300" y="13963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41927</xdr:rowOff>
    </xdr:from>
    <xdr:ext cx="469744" cy="259045"/>
    <xdr:sp macro="" textlink="">
      <xdr:nvSpPr>
        <xdr:cNvPr id="627" name="n_1aveValue【児童館】&#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162577</xdr:rowOff>
    </xdr:from>
    <xdr:ext cx="469744" cy="259045"/>
    <xdr:sp macro="" textlink="">
      <xdr:nvSpPr>
        <xdr:cNvPr id="628"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40" name="直線コネクタ 6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41" name="テキスト ボックス 64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42" name="直線コネクタ 6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43" name="テキスト ボックス 6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44" name="直線コネクタ 6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5" name="テキスト ボックス 6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6" name="直線コネクタ 6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7" name="テキスト ボックス 6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8" name="直線コネクタ 6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9" name="テキスト ボックス 6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50" name="直線コネクタ 6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51" name="テキスト ボックス 65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655" name="直線コネクタ 654"/>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656"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657" name="直線コネクタ 656"/>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658"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659" name="直線コネクタ 658"/>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660"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661" name="フローチャート : 判断 660"/>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662" name="フローチャート : 判断 661"/>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61323</xdr:rowOff>
    </xdr:from>
    <xdr:to>
      <xdr:col>23</xdr:col>
      <xdr:colOff>568325</xdr:colOff>
      <xdr:row>102</xdr:row>
      <xdr:rowOff>162923</xdr:rowOff>
    </xdr:to>
    <xdr:sp macro="" textlink="">
      <xdr:nvSpPr>
        <xdr:cNvPr id="668" name="円/楕円 667"/>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84200</xdr:rowOff>
    </xdr:from>
    <xdr:ext cx="405111" cy="259045"/>
    <xdr:sp macro="" textlink="">
      <xdr:nvSpPr>
        <xdr:cNvPr id="669" name="【公民館】&#10;有形固定資産減価償却率該当値テキスト"/>
        <xdr:cNvSpPr txBox="1"/>
      </xdr:nvSpPr>
      <xdr:spPr>
        <a:xfrm>
          <a:off x="164084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9071</xdr:rowOff>
    </xdr:from>
    <xdr:to>
      <xdr:col>22</xdr:col>
      <xdr:colOff>415925</xdr:colOff>
      <xdr:row>102</xdr:row>
      <xdr:rowOff>110671</xdr:rowOff>
    </xdr:to>
    <xdr:sp macro="" textlink="">
      <xdr:nvSpPr>
        <xdr:cNvPr id="670" name="円/楕円 669"/>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59871</xdr:rowOff>
    </xdr:from>
    <xdr:to>
      <xdr:col>23</xdr:col>
      <xdr:colOff>517525</xdr:colOff>
      <xdr:row>102</xdr:row>
      <xdr:rowOff>112123</xdr:rowOff>
    </xdr:to>
    <xdr:cxnSp macro="">
      <xdr:nvCxnSpPr>
        <xdr:cNvPr id="671" name="直線コネクタ 670"/>
        <xdr:cNvCxnSpPr/>
      </xdr:nvCxnSpPr>
      <xdr:spPr>
        <a:xfrm>
          <a:off x="15481300" y="1754777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672"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127198</xdr:rowOff>
    </xdr:from>
    <xdr:ext cx="405111" cy="259045"/>
    <xdr:sp macro="" textlink="">
      <xdr:nvSpPr>
        <xdr:cNvPr id="673" name="n_1mainValue【公民館】&#10;有形固定資産減価償却率"/>
        <xdr:cNvSpPr txBox="1"/>
      </xdr:nvSpPr>
      <xdr:spPr>
        <a:xfrm>
          <a:off x="15266043"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4" name="直線コネクタ 6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5" name="テキスト ボックス 6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6" name="直線コネクタ 6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7" name="テキスト ボックス 6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8" name="直線コネクタ 6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9" name="テキスト ボックス 6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0" name="直線コネクタ 6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1" name="テキスト ボックス 6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2" name="直線コネクタ 6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3" name="テキスト ボックス 6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4" name="直線コネクタ 6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5" name="テキスト ボックス 6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99" name="直線コネクタ 698"/>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700"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701" name="直線コネクタ 700"/>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702"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703" name="直線コネクタ 702"/>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704" name="【公民館】&#10;一人当たり面積平均値テキスト"/>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705" name="フローチャート : 判断 704"/>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706" name="フローチャート : 判断 705"/>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69487</xdr:rowOff>
    </xdr:from>
    <xdr:to>
      <xdr:col>32</xdr:col>
      <xdr:colOff>238125</xdr:colOff>
      <xdr:row>107</xdr:row>
      <xdr:rowOff>171087</xdr:rowOff>
    </xdr:to>
    <xdr:sp macro="" textlink="">
      <xdr:nvSpPr>
        <xdr:cNvPr id="712" name="円/楕円 711"/>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47914</xdr:rowOff>
    </xdr:from>
    <xdr:ext cx="469744" cy="259045"/>
    <xdr:sp macro="" textlink="">
      <xdr:nvSpPr>
        <xdr:cNvPr id="713" name="【公民館】&#10;一人当たり面積該当値テキスト"/>
        <xdr:cNvSpPr txBox="1"/>
      </xdr:nvSpPr>
      <xdr:spPr>
        <a:xfrm>
          <a:off x="222504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71664</xdr:rowOff>
    </xdr:from>
    <xdr:to>
      <xdr:col>31</xdr:col>
      <xdr:colOff>85725</xdr:colOff>
      <xdr:row>108</xdr:row>
      <xdr:rowOff>1814</xdr:rowOff>
    </xdr:to>
    <xdr:sp macro="" textlink="">
      <xdr:nvSpPr>
        <xdr:cNvPr id="714" name="円/楕円 713"/>
        <xdr:cNvSpPr/>
      </xdr:nvSpPr>
      <xdr:spPr>
        <a:xfrm>
          <a:off x="21272500" y="18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120287</xdr:rowOff>
    </xdr:from>
    <xdr:to>
      <xdr:col>32</xdr:col>
      <xdr:colOff>187325</xdr:colOff>
      <xdr:row>107</xdr:row>
      <xdr:rowOff>122464</xdr:rowOff>
    </xdr:to>
    <xdr:cxnSp macro="">
      <xdr:nvCxnSpPr>
        <xdr:cNvPr id="715" name="直線コネクタ 714"/>
        <xdr:cNvCxnSpPr/>
      </xdr:nvCxnSpPr>
      <xdr:spPr>
        <a:xfrm flipV="1">
          <a:off x="21323300" y="1846543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51543</xdr:rowOff>
    </xdr:from>
    <xdr:ext cx="469744" cy="259045"/>
    <xdr:sp macro="" textlink="">
      <xdr:nvSpPr>
        <xdr:cNvPr id="716"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164391</xdr:rowOff>
    </xdr:from>
    <xdr:ext cx="469744" cy="259045"/>
    <xdr:sp macro="" textlink="">
      <xdr:nvSpPr>
        <xdr:cNvPr id="717" name="n_1mainValue【公民館】&#10;一人当たり面積"/>
        <xdr:cNvSpPr txBox="1"/>
      </xdr:nvSpPr>
      <xdr:spPr>
        <a:xfrm>
          <a:off x="21075727"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認定こども園の建設に伴い、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にて有形減価償却率が減少。</a:t>
          </a:r>
          <a:endParaRPr lang="ja-JP" altLang="ja-JP" sz="1400">
            <a:effectLst/>
          </a:endParaRPr>
        </a:p>
        <a:p>
          <a:r>
            <a:rPr kumimoji="1" lang="ja-JP" altLang="ja-JP" sz="1100">
              <a:solidFill>
                <a:schemeClr val="dk1"/>
              </a:solidFill>
              <a:effectLst/>
              <a:latin typeface="+mn-lt"/>
              <a:ea typeface="+mn-ea"/>
              <a:cs typeface="+mn-cs"/>
            </a:rPr>
            <a:t>公営住宅、児童館について、類似団体平均と比較し大幅に減価償却率が上回っているため、より安全な施設運営に向け、適正な管理に努める。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53720</xdr:rowOff>
    </xdr:from>
    <xdr:ext cx="405111" cy="259045"/>
    <xdr:sp macro="" textlink="">
      <xdr:nvSpPr>
        <xdr:cNvPr id="80" name="【体育館・プール】&#10;有形固定資産減価償却率平均値テキスト"/>
        <xdr:cNvSpPr txBox="1"/>
      </xdr:nvSpPr>
      <xdr:spPr>
        <a:xfrm>
          <a:off x="47244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83" name="n_1aveValue【体育館・プール】&#10;有形固定資産減価償却率"/>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94524</xdr:rowOff>
    </xdr:from>
    <xdr:to>
      <xdr:col>6</xdr:col>
      <xdr:colOff>561975</xdr:colOff>
      <xdr:row>62</xdr:row>
      <xdr:rowOff>24674</xdr:rowOff>
    </xdr:to>
    <xdr:sp macro="" textlink="">
      <xdr:nvSpPr>
        <xdr:cNvPr id="89" name="円/楕円 88"/>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72951</xdr:rowOff>
    </xdr:from>
    <xdr:ext cx="405111" cy="259045"/>
    <xdr:sp macro="" textlink="">
      <xdr:nvSpPr>
        <xdr:cNvPr id="90" name="【体育館・プール】&#10;有形固定資産減価償却率該当値テキスト"/>
        <xdr:cNvSpPr txBox="1"/>
      </xdr:nvSpPr>
      <xdr:spPr>
        <a:xfrm>
          <a:off x="47244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159838</xdr:rowOff>
    </xdr:from>
    <xdr:to>
      <xdr:col>5</xdr:col>
      <xdr:colOff>409575</xdr:colOff>
      <xdr:row>62</xdr:row>
      <xdr:rowOff>89988</xdr:rowOff>
    </xdr:to>
    <xdr:sp macro="" textlink="">
      <xdr:nvSpPr>
        <xdr:cNvPr id="91" name="円/楕円 90"/>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145324</xdr:rowOff>
    </xdr:from>
    <xdr:to>
      <xdr:col>6</xdr:col>
      <xdr:colOff>511175</xdr:colOff>
      <xdr:row>62</xdr:row>
      <xdr:rowOff>39188</xdr:rowOff>
    </xdr:to>
    <xdr:cxnSp macro="">
      <xdr:nvCxnSpPr>
        <xdr:cNvPr id="92" name="直線コネクタ 91"/>
        <xdr:cNvCxnSpPr/>
      </xdr:nvCxnSpPr>
      <xdr:spPr>
        <a:xfrm flipV="1">
          <a:off x="3797300" y="106037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81115</xdr:rowOff>
    </xdr:from>
    <xdr:ext cx="405111" cy="259045"/>
    <xdr:sp macro="" textlink="">
      <xdr:nvSpPr>
        <xdr:cNvPr id="93" name="n_1mainValue【体育館・プール】&#10;有形固定資産減価償却率"/>
        <xdr:cNvSpPr txBox="1"/>
      </xdr:nvSpPr>
      <xdr:spPr>
        <a:xfrm>
          <a:off x="3582043"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7" name="直線コネクタ 116"/>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8"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9" name="直線コネクタ 118"/>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20"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21" name="直線コネクタ 120"/>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22"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3" name="フローチャート : 判断 122"/>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4" name="フローチャート : 判断 123"/>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25"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71120</xdr:rowOff>
    </xdr:from>
    <xdr:to>
      <xdr:col>15</xdr:col>
      <xdr:colOff>231775</xdr:colOff>
      <xdr:row>57</xdr:row>
      <xdr:rowOff>1270</xdr:rowOff>
    </xdr:to>
    <xdr:sp macro="" textlink="">
      <xdr:nvSpPr>
        <xdr:cNvPr id="131" name="円/楕円 130"/>
        <xdr:cNvSpPr/>
      </xdr:nvSpPr>
      <xdr:spPr>
        <a:xfrm>
          <a:off x="10426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24147</xdr:rowOff>
    </xdr:from>
    <xdr:ext cx="469744" cy="259045"/>
    <xdr:sp macro="" textlink="">
      <xdr:nvSpPr>
        <xdr:cNvPr id="132" name="【体育館・プール】&#10;一人当たり面積該当値テキスト"/>
        <xdr:cNvSpPr txBox="1"/>
      </xdr:nvSpPr>
      <xdr:spPr>
        <a:xfrm>
          <a:off x="10566400" y="96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83820</xdr:rowOff>
    </xdr:from>
    <xdr:to>
      <xdr:col>14</xdr:col>
      <xdr:colOff>79375</xdr:colOff>
      <xdr:row>57</xdr:row>
      <xdr:rowOff>13970</xdr:rowOff>
    </xdr:to>
    <xdr:sp macro="" textlink="">
      <xdr:nvSpPr>
        <xdr:cNvPr id="133" name="円/楕円 132"/>
        <xdr:cNvSpPr/>
      </xdr:nvSpPr>
      <xdr:spPr>
        <a:xfrm>
          <a:off x="9588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121920</xdr:rowOff>
    </xdr:from>
    <xdr:to>
      <xdr:col>15</xdr:col>
      <xdr:colOff>180975</xdr:colOff>
      <xdr:row>56</xdr:row>
      <xdr:rowOff>134620</xdr:rowOff>
    </xdr:to>
    <xdr:cxnSp macro="">
      <xdr:nvCxnSpPr>
        <xdr:cNvPr id="134" name="直線コネクタ 133"/>
        <xdr:cNvCxnSpPr/>
      </xdr:nvCxnSpPr>
      <xdr:spPr>
        <a:xfrm flipV="1">
          <a:off x="9639300" y="97231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30497</xdr:rowOff>
    </xdr:from>
    <xdr:ext cx="469744" cy="259045"/>
    <xdr:sp macro="" textlink="">
      <xdr:nvSpPr>
        <xdr:cNvPr id="135" name="n_1mainValue【体育館・プール】&#10;一人当たり面積"/>
        <xdr:cNvSpPr txBox="1"/>
      </xdr:nvSpPr>
      <xdr:spPr>
        <a:xfrm>
          <a:off x="9391727"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6" name="テキスト ボックス 1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7" name="直線コネクタ 1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8" name="テキスト ボックス 1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9" name="直線コネクタ 1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50" name="テキスト ボックス 1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51" name="直線コネクタ 1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52" name="テキスト ボックス 1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3" name="直線コネクタ 1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4" name="テキスト ボックス 1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8" name="直線コネクタ 157"/>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9"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60" name="直線コネクタ 159"/>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61"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62" name="直線コネクタ 16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63"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64" name="フローチャート : 判断 163"/>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65" name="フローチャート : 判断 164"/>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66"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158750</xdr:rowOff>
    </xdr:from>
    <xdr:to>
      <xdr:col>6</xdr:col>
      <xdr:colOff>561975</xdr:colOff>
      <xdr:row>78</xdr:row>
      <xdr:rowOff>88900</xdr:rowOff>
    </xdr:to>
    <xdr:sp macro="" textlink="">
      <xdr:nvSpPr>
        <xdr:cNvPr id="172" name="円/楕円 171"/>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111777</xdr:rowOff>
    </xdr:from>
    <xdr:ext cx="469744" cy="259045"/>
    <xdr:sp macro="" textlink="">
      <xdr:nvSpPr>
        <xdr:cNvPr id="173" name="【福祉施設】&#10;有形固定資産減価償却率該当値テキスト"/>
        <xdr:cNvSpPr txBox="1"/>
      </xdr:nvSpPr>
      <xdr:spPr>
        <a:xfrm>
          <a:off x="4724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174" name="円/楕円 173"/>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38100</xdr:rowOff>
    </xdr:from>
    <xdr:to>
      <xdr:col>6</xdr:col>
      <xdr:colOff>511175</xdr:colOff>
      <xdr:row>78</xdr:row>
      <xdr:rowOff>38100</xdr:rowOff>
    </xdr:to>
    <xdr:cxnSp macro="">
      <xdr:nvCxnSpPr>
        <xdr:cNvPr id="175" name="直線コネクタ 174"/>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76</xdr:row>
      <xdr:rowOff>105427</xdr:rowOff>
    </xdr:from>
    <xdr:ext cx="469744" cy="259045"/>
    <xdr:sp macro="" textlink="">
      <xdr:nvSpPr>
        <xdr:cNvPr id="176"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98" name="直線コネクタ 197"/>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9"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00" name="直線コネクタ 199"/>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01"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02" name="直線コネクタ 201"/>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46753</xdr:rowOff>
    </xdr:from>
    <xdr:ext cx="469744" cy="259045"/>
    <xdr:sp macro="" textlink="">
      <xdr:nvSpPr>
        <xdr:cNvPr id="203" name="【福祉施設】&#10;一人当たり面積平均値テキスト"/>
        <xdr:cNvSpPr txBox="1"/>
      </xdr:nvSpPr>
      <xdr:spPr>
        <a:xfrm>
          <a:off x="10566400" y="1393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04" name="フローチャート : 判断 203"/>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05" name="フローチャート : 判断 204"/>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06"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135889</xdr:rowOff>
    </xdr:from>
    <xdr:to>
      <xdr:col>15</xdr:col>
      <xdr:colOff>231775</xdr:colOff>
      <xdr:row>85</xdr:row>
      <xdr:rowOff>66039</xdr:rowOff>
    </xdr:to>
    <xdr:sp macro="" textlink="">
      <xdr:nvSpPr>
        <xdr:cNvPr id="212" name="円/楕円 211"/>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50816</xdr:rowOff>
    </xdr:from>
    <xdr:ext cx="469744" cy="259045"/>
    <xdr:sp macro="" textlink="">
      <xdr:nvSpPr>
        <xdr:cNvPr id="213" name="【福祉施設】&#10;一人当たり面積該当値テキスト"/>
        <xdr:cNvSpPr txBox="1"/>
      </xdr:nvSpPr>
      <xdr:spPr>
        <a:xfrm>
          <a:off x="10566400" y="1445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138176</xdr:rowOff>
    </xdr:from>
    <xdr:to>
      <xdr:col>14</xdr:col>
      <xdr:colOff>79375</xdr:colOff>
      <xdr:row>85</xdr:row>
      <xdr:rowOff>68326</xdr:rowOff>
    </xdr:to>
    <xdr:sp macro="" textlink="">
      <xdr:nvSpPr>
        <xdr:cNvPr id="214" name="円/楕円 213"/>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15239</xdr:rowOff>
    </xdr:from>
    <xdr:to>
      <xdr:col>15</xdr:col>
      <xdr:colOff>180975</xdr:colOff>
      <xdr:row>85</xdr:row>
      <xdr:rowOff>17526</xdr:rowOff>
    </xdr:to>
    <xdr:cxnSp macro="">
      <xdr:nvCxnSpPr>
        <xdr:cNvPr id="215" name="直線コネクタ 214"/>
        <xdr:cNvCxnSpPr/>
      </xdr:nvCxnSpPr>
      <xdr:spPr>
        <a:xfrm flipV="1">
          <a:off x="9639300" y="145884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59453</xdr:rowOff>
    </xdr:from>
    <xdr:ext cx="469744" cy="259045"/>
    <xdr:sp macro="" textlink="">
      <xdr:nvSpPr>
        <xdr:cNvPr id="216" name="n_1main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44" name="直線コネクタ 24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45" name="テキスト ボックス 24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46" name="直線コネクタ 24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47" name="テキスト ボックス 24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248" name="直線コネクタ 24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249" name="テキスト ボックス 24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50" name="直線コネクタ 2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51" name="テキスト ボックス 2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252" name="直線コネクタ 25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253" name="テキスト ボックス 25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54" name="直線コネクタ 25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55" name="テキスト ボックス 25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256" name="直線コネクタ 25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257" name="テキスト ボックス 25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8" name="直線コネクタ 2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9" name="テキスト ボックス 2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139065</xdr:rowOff>
    </xdr:from>
    <xdr:to>
      <xdr:col>23</xdr:col>
      <xdr:colOff>516889</xdr:colOff>
      <xdr:row>41</xdr:row>
      <xdr:rowOff>119063</xdr:rowOff>
    </xdr:to>
    <xdr:cxnSp macro="">
      <xdr:nvCxnSpPr>
        <xdr:cNvPr id="261" name="直線コネクタ 260"/>
        <xdr:cNvCxnSpPr/>
      </xdr:nvCxnSpPr>
      <xdr:spPr>
        <a:xfrm flipV="1">
          <a:off x="16318864" y="5968365"/>
          <a:ext cx="0" cy="118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122890</xdr:rowOff>
    </xdr:from>
    <xdr:ext cx="405111" cy="259045"/>
    <xdr:sp macro="" textlink="">
      <xdr:nvSpPr>
        <xdr:cNvPr id="262" name="【一般廃棄物処理施設】&#10;有形固定資産減価償却率最小値テキスト"/>
        <xdr:cNvSpPr txBox="1"/>
      </xdr:nvSpPr>
      <xdr:spPr>
        <a:xfrm>
          <a:off x="16408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119063</xdr:rowOff>
    </xdr:from>
    <xdr:to>
      <xdr:col>23</xdr:col>
      <xdr:colOff>606425</xdr:colOff>
      <xdr:row>41</xdr:row>
      <xdr:rowOff>119063</xdr:rowOff>
    </xdr:to>
    <xdr:cxnSp macro="">
      <xdr:nvCxnSpPr>
        <xdr:cNvPr id="263" name="直線コネクタ 262"/>
        <xdr:cNvCxnSpPr/>
      </xdr:nvCxnSpPr>
      <xdr:spPr>
        <a:xfrm>
          <a:off x="16230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85742</xdr:rowOff>
    </xdr:from>
    <xdr:ext cx="405111" cy="259045"/>
    <xdr:sp macro="" textlink="">
      <xdr:nvSpPr>
        <xdr:cNvPr id="264" name="【一般廃棄物処理施設】&#10;有形固定資産減価償却率最大値テキスト"/>
        <xdr:cNvSpPr txBox="1"/>
      </xdr:nvSpPr>
      <xdr:spPr>
        <a:xfrm>
          <a:off x="164084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34</xdr:row>
      <xdr:rowOff>139065</xdr:rowOff>
    </xdr:from>
    <xdr:to>
      <xdr:col>23</xdr:col>
      <xdr:colOff>606425</xdr:colOff>
      <xdr:row>34</xdr:row>
      <xdr:rowOff>139065</xdr:rowOff>
    </xdr:to>
    <xdr:cxnSp macro="">
      <xdr:nvCxnSpPr>
        <xdr:cNvPr id="265" name="直線コネクタ 264"/>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78122</xdr:rowOff>
    </xdr:from>
    <xdr:ext cx="405111" cy="259045"/>
    <xdr:sp macro="" textlink="">
      <xdr:nvSpPr>
        <xdr:cNvPr id="266" name="【一般廃棄物処理施設】&#10;有形固定資産減価償却率平均値テキスト"/>
        <xdr:cNvSpPr txBox="1"/>
      </xdr:nvSpPr>
      <xdr:spPr>
        <a:xfrm>
          <a:off x="16408400" y="642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99695</xdr:rowOff>
    </xdr:from>
    <xdr:to>
      <xdr:col>23</xdr:col>
      <xdr:colOff>568325</xdr:colOff>
      <xdr:row>38</xdr:row>
      <xdr:rowOff>29845</xdr:rowOff>
    </xdr:to>
    <xdr:sp macro="" textlink="">
      <xdr:nvSpPr>
        <xdr:cNvPr id="267" name="フローチャート : 判断 266"/>
        <xdr:cNvSpPr/>
      </xdr:nvSpPr>
      <xdr:spPr>
        <a:xfrm>
          <a:off x="16268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96838</xdr:rowOff>
    </xdr:from>
    <xdr:to>
      <xdr:col>22</xdr:col>
      <xdr:colOff>415925</xdr:colOff>
      <xdr:row>37</xdr:row>
      <xdr:rowOff>26988</xdr:rowOff>
    </xdr:to>
    <xdr:sp macro="" textlink="">
      <xdr:nvSpPr>
        <xdr:cNvPr id="268" name="フローチャート : 判断 267"/>
        <xdr:cNvSpPr/>
      </xdr:nvSpPr>
      <xdr:spPr>
        <a:xfrm>
          <a:off x="15430500" y="626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18115</xdr:rowOff>
    </xdr:from>
    <xdr:ext cx="405111" cy="259045"/>
    <xdr:sp macro="" textlink="">
      <xdr:nvSpPr>
        <xdr:cNvPr id="269" name="n_1aveValue【一般廃棄物処理施設】&#10;有形固定資産減価償却率"/>
        <xdr:cNvSpPr txBox="1"/>
      </xdr:nvSpPr>
      <xdr:spPr>
        <a:xfrm>
          <a:off x="15266043" y="6361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70" name="テキスト ボックス 2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1" name="テキスト ボックス 2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2" name="テキスト ボックス 2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3" name="テキスト ボックス 2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4" name="テキスト ボックス 2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5397</xdr:rowOff>
    </xdr:from>
    <xdr:to>
      <xdr:col>23</xdr:col>
      <xdr:colOff>568325</xdr:colOff>
      <xdr:row>36</xdr:row>
      <xdr:rowOff>106997</xdr:rowOff>
    </xdr:to>
    <xdr:sp macro="" textlink="">
      <xdr:nvSpPr>
        <xdr:cNvPr id="275" name="円/楕円 274"/>
        <xdr:cNvSpPr/>
      </xdr:nvSpPr>
      <xdr:spPr>
        <a:xfrm>
          <a:off x="16268700" y="61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28274</xdr:rowOff>
    </xdr:from>
    <xdr:ext cx="405111" cy="259045"/>
    <xdr:sp macro="" textlink="">
      <xdr:nvSpPr>
        <xdr:cNvPr id="276" name="【一般廃棄物処理施設】&#10;有形固定資産減価償却率該当値テキスト"/>
        <xdr:cNvSpPr txBox="1"/>
      </xdr:nvSpPr>
      <xdr:spPr>
        <a:xfrm>
          <a:off x="16408400" y="602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91122</xdr:rowOff>
    </xdr:from>
    <xdr:to>
      <xdr:col>22</xdr:col>
      <xdr:colOff>415925</xdr:colOff>
      <xdr:row>34</xdr:row>
      <xdr:rowOff>21272</xdr:rowOff>
    </xdr:to>
    <xdr:sp macro="" textlink="">
      <xdr:nvSpPr>
        <xdr:cNvPr id="277" name="円/楕円 276"/>
        <xdr:cNvSpPr/>
      </xdr:nvSpPr>
      <xdr:spPr>
        <a:xfrm>
          <a:off x="15430500" y="57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141922</xdr:rowOff>
    </xdr:from>
    <xdr:to>
      <xdr:col>23</xdr:col>
      <xdr:colOff>517525</xdr:colOff>
      <xdr:row>36</xdr:row>
      <xdr:rowOff>56197</xdr:rowOff>
    </xdr:to>
    <xdr:cxnSp macro="">
      <xdr:nvCxnSpPr>
        <xdr:cNvPr id="278" name="直線コネクタ 277"/>
        <xdr:cNvCxnSpPr/>
      </xdr:nvCxnSpPr>
      <xdr:spPr>
        <a:xfrm>
          <a:off x="15481300" y="5799772"/>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37799</xdr:rowOff>
    </xdr:from>
    <xdr:ext cx="405111" cy="259045"/>
    <xdr:sp macro="" textlink="">
      <xdr:nvSpPr>
        <xdr:cNvPr id="279" name="n_1mainValue【一般廃棄物処理施設】&#10;有形固定資産減価償却率"/>
        <xdr:cNvSpPr txBox="1"/>
      </xdr:nvSpPr>
      <xdr:spPr>
        <a:xfrm>
          <a:off x="15266043" y="552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0" name="正方形/長方形 2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1" name="正方形/長方形 2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2" name="正方形/長方形 2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3" name="正方形/長方形 2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4" name="正方形/長方形 2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5" name="正方形/長方形 2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6" name="正方形/長方形 2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7" name="正方形/長方形 2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8" name="テキスト ボックス 2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9" name="直線コネクタ 2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90" name="直線コネクタ 2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91" name="テキスト ボックス 2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92" name="直線コネクタ 2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93" name="テキスト ボックス 2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94" name="直線コネクタ 2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95" name="テキスト ボックス 2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6" name="直線コネクタ 2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7" name="テキスト ボックス 2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8" name="直線コネクタ 2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9" name="テキスト ボックス 2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01" name="直線コネクタ 300"/>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02"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03" name="直線コネクタ 302"/>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04"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05" name="直線コネクタ 304"/>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79988</xdr:rowOff>
    </xdr:from>
    <xdr:ext cx="599010" cy="259045"/>
    <xdr:sp macro="" textlink="">
      <xdr:nvSpPr>
        <xdr:cNvPr id="306" name="【一般廃棄物処理施設】&#10;一人当たり有形固定資産（償却資産）額平均値テキスト"/>
        <xdr:cNvSpPr txBox="1"/>
      </xdr:nvSpPr>
      <xdr:spPr>
        <a:xfrm>
          <a:off x="22250400" y="64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07" name="フローチャート : 判断 306"/>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08" name="フローチャート : 判断 307"/>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74462</xdr:rowOff>
    </xdr:from>
    <xdr:ext cx="599010" cy="259045"/>
    <xdr:sp macro="" textlink="">
      <xdr:nvSpPr>
        <xdr:cNvPr id="309"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10" name="テキスト ボックス 3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1" name="テキスト ボックス 3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2" name="テキスト ボックス 3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3" name="テキスト ボックス 3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4" name="テキスト ボックス 3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122075</xdr:rowOff>
    </xdr:from>
    <xdr:to>
      <xdr:col>32</xdr:col>
      <xdr:colOff>238125</xdr:colOff>
      <xdr:row>41</xdr:row>
      <xdr:rowOff>52225</xdr:rowOff>
    </xdr:to>
    <xdr:sp macro="" textlink="">
      <xdr:nvSpPr>
        <xdr:cNvPr id="315" name="円/楕円 314"/>
        <xdr:cNvSpPr/>
      </xdr:nvSpPr>
      <xdr:spPr>
        <a:xfrm>
          <a:off x="22110700" y="69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37002</xdr:rowOff>
    </xdr:from>
    <xdr:ext cx="534377" cy="259045"/>
    <xdr:sp macro="" textlink="">
      <xdr:nvSpPr>
        <xdr:cNvPr id="316" name="【一般廃棄物処理施設】&#10;一人当たり有形固定資産（償却資産）額該当値テキスト"/>
        <xdr:cNvSpPr txBox="1"/>
      </xdr:nvSpPr>
      <xdr:spPr>
        <a:xfrm>
          <a:off x="22250400" y="68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28,855</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150101</xdr:rowOff>
    </xdr:from>
    <xdr:to>
      <xdr:col>31</xdr:col>
      <xdr:colOff>85725</xdr:colOff>
      <xdr:row>41</xdr:row>
      <xdr:rowOff>80251</xdr:rowOff>
    </xdr:to>
    <xdr:sp macro="" textlink="">
      <xdr:nvSpPr>
        <xdr:cNvPr id="317" name="円/楕円 316"/>
        <xdr:cNvSpPr/>
      </xdr:nvSpPr>
      <xdr:spPr>
        <a:xfrm>
          <a:off x="21272500" y="70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1425</xdr:rowOff>
    </xdr:from>
    <xdr:to>
      <xdr:col>32</xdr:col>
      <xdr:colOff>187325</xdr:colOff>
      <xdr:row>41</xdr:row>
      <xdr:rowOff>29451</xdr:rowOff>
    </xdr:to>
    <xdr:cxnSp macro="">
      <xdr:nvCxnSpPr>
        <xdr:cNvPr id="318" name="直線コネクタ 317"/>
        <xdr:cNvCxnSpPr/>
      </xdr:nvCxnSpPr>
      <xdr:spPr>
        <a:xfrm flipV="1">
          <a:off x="21323300" y="7030875"/>
          <a:ext cx="8382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71378</xdr:rowOff>
    </xdr:from>
    <xdr:ext cx="534377" cy="259045"/>
    <xdr:sp macro="" textlink="">
      <xdr:nvSpPr>
        <xdr:cNvPr id="319" name="n_1mainValue【一般廃棄物処理施設】&#10;一人当たり有形固定資産（償却資産）額"/>
        <xdr:cNvSpPr txBox="1"/>
      </xdr:nvSpPr>
      <xdr:spPr>
        <a:xfrm>
          <a:off x="21043411" y="71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0" name="正方形/長方形 3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1" name="正方形/長方形 3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2" name="正方形/長方形 3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3" name="正方形/長方形 3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4" name="正方形/長方形 3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5" name="正方形/長方形 3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6" name="正方形/長方形 3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7" name="正方形/長方形 32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28" name="正方形/長方形 3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5" name="正方形/長方形 33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36" name="正方形/長方形 3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7" name="正方形/長方形 3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8" name="正方形/長方形 3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9" name="正方形/長方形 3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0" name="正方形/長方形 3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1" name="正方形/長方形 3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2" name="正方形/長方形 3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3" name="正方形/長方形 3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4" name="テキスト ボックス 3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5" name="直線コネクタ 3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46" name="テキスト ボックス 3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7" name="直線コネクタ 34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8" name="テキスト ボックス 34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49" name="直線コネクタ 34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50" name="テキスト ボックス 34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51" name="直線コネクタ 35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52" name="テキスト ボックス 35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53" name="直線コネクタ 35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54" name="テキスト ボックス 353"/>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5" name="直線コネクタ 3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6" name="テキスト ボックス 3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358" name="直線コネクタ 357"/>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59"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60" name="直線コネクタ 359"/>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361"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362" name="直線コネクタ 361"/>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363"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364" name="フローチャート : 判断 363"/>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365" name="フローチャート : 判断 364"/>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148607</xdr:rowOff>
    </xdr:from>
    <xdr:ext cx="405111" cy="259045"/>
    <xdr:sp macro="" textlink="">
      <xdr:nvSpPr>
        <xdr:cNvPr id="366" name="n_1aveValue【消防施設】&#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67" name="テキスト ボックス 3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8" name="テキスト ボックス 3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9" name="テキスト ボックス 3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0" name="テキスト ボックス 3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1" name="テキスト ボックス 3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122174</xdr:rowOff>
    </xdr:from>
    <xdr:to>
      <xdr:col>23</xdr:col>
      <xdr:colOff>568325</xdr:colOff>
      <xdr:row>81</xdr:row>
      <xdr:rowOff>52324</xdr:rowOff>
    </xdr:to>
    <xdr:sp macro="" textlink="">
      <xdr:nvSpPr>
        <xdr:cNvPr id="372" name="円/楕円 371"/>
        <xdr:cNvSpPr/>
      </xdr:nvSpPr>
      <xdr:spPr>
        <a:xfrm>
          <a:off x="162687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145051</xdr:rowOff>
    </xdr:from>
    <xdr:ext cx="405111" cy="259045"/>
    <xdr:sp macro="" textlink="">
      <xdr:nvSpPr>
        <xdr:cNvPr id="373" name="【消防施設】&#10;有形固定資産減価償却率該当値テキスト"/>
        <xdr:cNvSpPr txBox="1"/>
      </xdr:nvSpPr>
      <xdr:spPr>
        <a:xfrm>
          <a:off x="16408400" y="136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149606</xdr:rowOff>
    </xdr:from>
    <xdr:to>
      <xdr:col>22</xdr:col>
      <xdr:colOff>415925</xdr:colOff>
      <xdr:row>81</xdr:row>
      <xdr:rowOff>79756</xdr:rowOff>
    </xdr:to>
    <xdr:sp macro="" textlink="">
      <xdr:nvSpPr>
        <xdr:cNvPr id="374" name="円/楕円 373"/>
        <xdr:cNvSpPr/>
      </xdr:nvSpPr>
      <xdr:spPr>
        <a:xfrm>
          <a:off x="15430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1524</xdr:rowOff>
    </xdr:from>
    <xdr:to>
      <xdr:col>23</xdr:col>
      <xdr:colOff>517525</xdr:colOff>
      <xdr:row>81</xdr:row>
      <xdr:rowOff>28956</xdr:rowOff>
    </xdr:to>
    <xdr:cxnSp macro="">
      <xdr:nvCxnSpPr>
        <xdr:cNvPr id="375" name="直線コネクタ 374"/>
        <xdr:cNvCxnSpPr/>
      </xdr:nvCxnSpPr>
      <xdr:spPr>
        <a:xfrm flipV="1">
          <a:off x="15481300" y="138889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96283</xdr:rowOff>
    </xdr:from>
    <xdr:ext cx="405111" cy="259045"/>
    <xdr:sp macro="" textlink="">
      <xdr:nvSpPr>
        <xdr:cNvPr id="376" name="n_1mainValue【消防施設】&#10;有形固定資産減価償却率"/>
        <xdr:cNvSpPr txBox="1"/>
      </xdr:nvSpPr>
      <xdr:spPr>
        <a:xfrm>
          <a:off x="15266043"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7" name="正方形/長方形 3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8" name="正方形/長方形 3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9" name="正方形/長方形 3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0" name="正方形/長方形 3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1" name="正方形/長方形 3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2" name="正方形/長方形 3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3" name="正方形/長方形 3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4" name="正方形/長方形 3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5" name="テキスト ボックス 3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6" name="直線コネクタ 3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87" name="直線コネクタ 3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88" name="テキスト ボックス 3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89" name="直線コネクタ 3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90" name="テキスト ボックス 3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91" name="直線コネクタ 3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92" name="テキスト ボックス 3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93" name="直線コネクタ 3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94" name="テキスト ボックス 3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5" name="直線コネクタ 3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6" name="テキスト ボックス 3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98" name="直線コネクタ 397"/>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99"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00" name="直線コネクタ 399"/>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01"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02" name="直線コネクタ 40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03"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04" name="フローチャート : 判断 403"/>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05" name="フローチャート : 判断 404"/>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406"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07" name="テキスト ボックス 4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8" name="テキスト ボックス 4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9" name="テキスト ボックス 4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0" name="テキスト ボックス 4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1" name="テキスト ボックス 4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167894</xdr:rowOff>
    </xdr:from>
    <xdr:to>
      <xdr:col>32</xdr:col>
      <xdr:colOff>238125</xdr:colOff>
      <xdr:row>82</xdr:row>
      <xdr:rowOff>98044</xdr:rowOff>
    </xdr:to>
    <xdr:sp macro="" textlink="">
      <xdr:nvSpPr>
        <xdr:cNvPr id="412" name="円/楕円 411"/>
        <xdr:cNvSpPr/>
      </xdr:nvSpPr>
      <xdr:spPr>
        <a:xfrm>
          <a:off x="22110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19321</xdr:rowOff>
    </xdr:from>
    <xdr:ext cx="469744" cy="259045"/>
    <xdr:sp macro="" textlink="">
      <xdr:nvSpPr>
        <xdr:cNvPr id="413" name="【消防施設】&#10;一人当たり面積該当値テキスト"/>
        <xdr:cNvSpPr txBox="1"/>
      </xdr:nvSpPr>
      <xdr:spPr>
        <a:xfrm>
          <a:off x="222504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5587</xdr:rowOff>
    </xdr:from>
    <xdr:to>
      <xdr:col>31</xdr:col>
      <xdr:colOff>85725</xdr:colOff>
      <xdr:row>82</xdr:row>
      <xdr:rowOff>107187</xdr:rowOff>
    </xdr:to>
    <xdr:sp macro="" textlink="">
      <xdr:nvSpPr>
        <xdr:cNvPr id="414" name="円/楕円 413"/>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47244</xdr:rowOff>
    </xdr:from>
    <xdr:to>
      <xdr:col>32</xdr:col>
      <xdr:colOff>187325</xdr:colOff>
      <xdr:row>82</xdr:row>
      <xdr:rowOff>56387</xdr:rowOff>
    </xdr:to>
    <xdr:cxnSp macro="">
      <xdr:nvCxnSpPr>
        <xdr:cNvPr id="415" name="直線コネクタ 414"/>
        <xdr:cNvCxnSpPr/>
      </xdr:nvCxnSpPr>
      <xdr:spPr>
        <a:xfrm flipV="1">
          <a:off x="21323300" y="141061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123714</xdr:rowOff>
    </xdr:from>
    <xdr:ext cx="469744" cy="259045"/>
    <xdr:sp macro="" textlink="">
      <xdr:nvSpPr>
        <xdr:cNvPr id="416"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27" name="テキスト ボックス 4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28" name="直線コネクタ 4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29" name="テキスト ボックス 4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30" name="直線コネクタ 4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31" name="テキスト ボックス 4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32" name="直線コネクタ 4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33" name="テキスト ボックス 4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34" name="直線コネクタ 4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35" name="テキスト ボックス 43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39" name="直線コネクタ 438"/>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40"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41" name="直線コネクタ 440"/>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42"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43" name="直線コネクタ 44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114571</xdr:rowOff>
    </xdr:from>
    <xdr:ext cx="405111" cy="259045"/>
    <xdr:sp macro="" textlink="">
      <xdr:nvSpPr>
        <xdr:cNvPr id="444" name="【庁舎】&#10;有形固定資産減価償却率平均値テキスト"/>
        <xdr:cNvSpPr txBox="1"/>
      </xdr:nvSpPr>
      <xdr:spPr>
        <a:xfrm>
          <a:off x="16408400" y="1794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45" name="フローチャート : 判断 444"/>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46" name="フローチャート : 判断 445"/>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148099</xdr:rowOff>
    </xdr:from>
    <xdr:ext cx="405111" cy="259045"/>
    <xdr:sp macro="" textlink="">
      <xdr:nvSpPr>
        <xdr:cNvPr id="447" name="n_1aveValue【庁舎】&#10;有形固定資産減価償却率"/>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48" name="テキスト ボックス 4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9" name="テキスト ボックス 4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0" name="テキスト ボックス 4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1" name="テキスト ボックス 4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2" name="テキスト ボックス 4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57404</xdr:rowOff>
    </xdr:from>
    <xdr:to>
      <xdr:col>23</xdr:col>
      <xdr:colOff>568325</xdr:colOff>
      <xdr:row>107</xdr:row>
      <xdr:rowOff>159004</xdr:rowOff>
    </xdr:to>
    <xdr:sp macro="" textlink="">
      <xdr:nvSpPr>
        <xdr:cNvPr id="453" name="円/楕円 452"/>
        <xdr:cNvSpPr/>
      </xdr:nvSpPr>
      <xdr:spPr>
        <a:xfrm>
          <a:off x="16268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35831</xdr:rowOff>
    </xdr:from>
    <xdr:ext cx="405111" cy="259045"/>
    <xdr:sp macro="" textlink="">
      <xdr:nvSpPr>
        <xdr:cNvPr id="454" name="【庁舎】&#10;有形固定資産減価償却率該当値テキスト"/>
        <xdr:cNvSpPr txBox="1"/>
      </xdr:nvSpPr>
      <xdr:spPr>
        <a:xfrm>
          <a:off x="16408400"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103124</xdr:rowOff>
    </xdr:from>
    <xdr:to>
      <xdr:col>22</xdr:col>
      <xdr:colOff>415925</xdr:colOff>
      <xdr:row>108</xdr:row>
      <xdr:rowOff>33274</xdr:rowOff>
    </xdr:to>
    <xdr:sp macro="" textlink="">
      <xdr:nvSpPr>
        <xdr:cNvPr id="455" name="円/楕円 454"/>
        <xdr:cNvSpPr/>
      </xdr:nvSpPr>
      <xdr:spPr>
        <a:xfrm>
          <a:off x="15430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108204</xdr:rowOff>
    </xdr:from>
    <xdr:to>
      <xdr:col>23</xdr:col>
      <xdr:colOff>517525</xdr:colOff>
      <xdr:row>107</xdr:row>
      <xdr:rowOff>153924</xdr:rowOff>
    </xdr:to>
    <xdr:cxnSp macro="">
      <xdr:nvCxnSpPr>
        <xdr:cNvPr id="456" name="直線コネクタ 455"/>
        <xdr:cNvCxnSpPr/>
      </xdr:nvCxnSpPr>
      <xdr:spPr>
        <a:xfrm flipV="1">
          <a:off x="15481300" y="184533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108</xdr:row>
      <xdr:rowOff>24401</xdr:rowOff>
    </xdr:from>
    <xdr:ext cx="405111" cy="259045"/>
    <xdr:sp macro="" textlink="">
      <xdr:nvSpPr>
        <xdr:cNvPr id="457" name="n_1mainValue【庁舎】&#10;有形固定資産減価償却率"/>
        <xdr:cNvSpPr txBox="1"/>
      </xdr:nvSpPr>
      <xdr:spPr>
        <a:xfrm>
          <a:off x="15266043"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5" name="正方形/長方形 4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6" name="テキスト ボックス 4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7" name="直線コネクタ 4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68" name="テキスト ボックス 4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69" name="直線コネクタ 4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0" name="テキスト ボックス 4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1" name="直線コネクタ 4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2" name="テキスト ボックス 4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3" name="直線コネクタ 4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4" name="テキスト ボックス 4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5" name="直線コネクタ 4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6" name="テキスト ボックス 4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7" name="直線コネクタ 4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78" name="テキスト ボックス 4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9" name="直線コネクタ 4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0" name="テキスト ボックス 4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82" name="直線コネクタ 481"/>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83"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84" name="直線コネクタ 483"/>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85"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86" name="直線コネクタ 485"/>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87"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88" name="フローチャート : 判断 487"/>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89" name="フローチャート : 判断 488"/>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490"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103505</xdr:rowOff>
    </xdr:from>
    <xdr:to>
      <xdr:col>32</xdr:col>
      <xdr:colOff>238125</xdr:colOff>
      <xdr:row>101</xdr:row>
      <xdr:rowOff>33655</xdr:rowOff>
    </xdr:to>
    <xdr:sp macro="" textlink="">
      <xdr:nvSpPr>
        <xdr:cNvPr id="496" name="円/楕円 495"/>
        <xdr:cNvSpPr/>
      </xdr:nvSpPr>
      <xdr:spPr>
        <a:xfrm>
          <a:off x="221107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56532</xdr:rowOff>
    </xdr:from>
    <xdr:ext cx="469744" cy="259045"/>
    <xdr:sp macro="" textlink="">
      <xdr:nvSpPr>
        <xdr:cNvPr id="497" name="【庁舎】&#10;一人当たり面積該当値テキスト"/>
        <xdr:cNvSpPr txBox="1"/>
      </xdr:nvSpPr>
      <xdr:spPr>
        <a:xfrm>
          <a:off x="22250400" y="172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0.919</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120650</xdr:rowOff>
    </xdr:from>
    <xdr:to>
      <xdr:col>31</xdr:col>
      <xdr:colOff>85725</xdr:colOff>
      <xdr:row>101</xdr:row>
      <xdr:rowOff>50800</xdr:rowOff>
    </xdr:to>
    <xdr:sp macro="" textlink="">
      <xdr:nvSpPr>
        <xdr:cNvPr id="498" name="円/楕円 497"/>
        <xdr:cNvSpPr/>
      </xdr:nvSpPr>
      <xdr:spPr>
        <a:xfrm>
          <a:off x="21272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154305</xdr:rowOff>
    </xdr:from>
    <xdr:to>
      <xdr:col>32</xdr:col>
      <xdr:colOff>187325</xdr:colOff>
      <xdr:row>101</xdr:row>
      <xdr:rowOff>0</xdr:rowOff>
    </xdr:to>
    <xdr:cxnSp macro="">
      <xdr:nvCxnSpPr>
        <xdr:cNvPr id="499" name="直線コネクタ 498"/>
        <xdr:cNvCxnSpPr/>
      </xdr:nvCxnSpPr>
      <xdr:spPr>
        <a:xfrm flipV="1">
          <a:off x="21323300" y="172993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67327</xdr:rowOff>
    </xdr:from>
    <xdr:ext cx="469744" cy="259045"/>
    <xdr:sp macro="" textlink="">
      <xdr:nvSpPr>
        <xdr:cNvPr id="500" name="n_1mainValue【庁舎】&#10;一人当たり面積"/>
        <xdr:cNvSpPr txBox="1"/>
      </xdr:nvSpPr>
      <xdr:spPr>
        <a:xfrm>
          <a:off x="2107572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1" name="正方形/長方形 5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2" name="正方形/長方形 5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3" name="テキスト ボックス 5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福祉施設について、類似団体平均と比較し大幅に減価償却率が上回っているため、より安全な施設運営に向け、適正な管理に努める。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4348076</v>
      </c>
      <c r="BO4" s="411"/>
      <c r="BP4" s="411"/>
      <c r="BQ4" s="411"/>
      <c r="BR4" s="411"/>
      <c r="BS4" s="411"/>
      <c r="BT4" s="411"/>
      <c r="BU4" s="412"/>
      <c r="BV4" s="410">
        <v>3686778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9.1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4194087</v>
      </c>
      <c r="BO5" s="416"/>
      <c r="BP5" s="416"/>
      <c r="BQ5" s="416"/>
      <c r="BR5" s="416"/>
      <c r="BS5" s="416"/>
      <c r="BT5" s="416"/>
      <c r="BU5" s="417"/>
      <c r="BV5" s="415">
        <v>3432532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93.2</v>
      </c>
      <c r="CU5" s="386"/>
      <c r="CV5" s="386"/>
      <c r="CW5" s="386"/>
      <c r="CX5" s="386"/>
      <c r="CY5" s="386"/>
      <c r="CZ5" s="386"/>
      <c r="DA5" s="387"/>
      <c r="DB5" s="385">
        <v>89.7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153989</v>
      </c>
      <c r="BO6" s="416"/>
      <c r="BP6" s="416"/>
      <c r="BQ6" s="416"/>
      <c r="BR6" s="416"/>
      <c r="BS6" s="416"/>
      <c r="BT6" s="416"/>
      <c r="BU6" s="417"/>
      <c r="BV6" s="415">
        <v>254246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98.8</v>
      </c>
      <c r="CU6" s="562"/>
      <c r="CV6" s="562"/>
      <c r="CW6" s="562"/>
      <c r="CX6" s="562"/>
      <c r="CY6" s="562"/>
      <c r="CZ6" s="562"/>
      <c r="DA6" s="563"/>
      <c r="DB6" s="561">
        <v>95.8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11872</v>
      </c>
      <c r="BO7" s="416"/>
      <c r="BP7" s="416"/>
      <c r="BQ7" s="416"/>
      <c r="BR7" s="416"/>
      <c r="BS7" s="416"/>
      <c r="BT7" s="416"/>
      <c r="BU7" s="417"/>
      <c r="BV7" s="415">
        <v>33031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2373864</v>
      </c>
      <c r="CU7" s="416"/>
      <c r="CV7" s="416"/>
      <c r="CW7" s="416"/>
      <c r="CX7" s="416"/>
      <c r="CY7" s="416"/>
      <c r="CZ7" s="416"/>
      <c r="DA7" s="417"/>
      <c r="DB7" s="415">
        <v>2417839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142117</v>
      </c>
      <c r="BO8" s="416"/>
      <c r="BP8" s="416"/>
      <c r="BQ8" s="416"/>
      <c r="BR8" s="416"/>
      <c r="BS8" s="416"/>
      <c r="BT8" s="416"/>
      <c r="BU8" s="417"/>
      <c r="BV8" s="415">
        <v>221215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7315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-79098</v>
      </c>
      <c r="BO9" s="416"/>
      <c r="BP9" s="416"/>
      <c r="BQ9" s="416"/>
      <c r="BR9" s="416"/>
      <c r="BS9" s="416"/>
      <c r="BT9" s="416"/>
      <c r="BU9" s="417"/>
      <c r="BV9" s="415">
        <v>44627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13.6</v>
      </c>
      <c r="CU9" s="386"/>
      <c r="CV9" s="386"/>
      <c r="CW9" s="386"/>
      <c r="CX9" s="386"/>
      <c r="CY9" s="386"/>
      <c r="CZ9" s="386"/>
      <c r="DA9" s="387"/>
      <c r="DB9" s="385">
        <v>13.4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7738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192</v>
      </c>
      <c r="BO10" s="416"/>
      <c r="BP10" s="416"/>
      <c r="BQ10" s="416"/>
      <c r="BR10" s="416"/>
      <c r="BS10" s="416"/>
      <c r="BT10" s="416"/>
      <c r="BU10" s="417"/>
      <c r="BV10" s="415">
        <v>150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7713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7676</v>
      </c>
      <c r="S13" s="517"/>
      <c r="T13" s="517"/>
      <c r="U13" s="517"/>
      <c r="V13" s="518"/>
      <c r="W13" s="504" t="s">
        <v>123</v>
      </c>
      <c r="X13" s="428"/>
      <c r="Y13" s="428"/>
      <c r="Z13" s="428"/>
      <c r="AA13" s="428"/>
      <c r="AB13" s="429"/>
      <c r="AC13" s="391">
        <v>182</v>
      </c>
      <c r="AD13" s="392"/>
      <c r="AE13" s="392"/>
      <c r="AF13" s="392"/>
      <c r="AG13" s="393"/>
      <c r="AH13" s="391">
        <v>251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-78906</v>
      </c>
      <c r="BO13" s="416"/>
      <c r="BP13" s="416"/>
      <c r="BQ13" s="416"/>
      <c r="BR13" s="416"/>
      <c r="BS13" s="416"/>
      <c r="BT13" s="416"/>
      <c r="BU13" s="417"/>
      <c r="BV13" s="415">
        <v>44777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6.2</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7788</v>
      </c>
      <c r="S14" s="517"/>
      <c r="T14" s="517"/>
      <c r="U14" s="517"/>
      <c r="V14" s="518"/>
      <c r="W14" s="519"/>
      <c r="X14" s="431"/>
      <c r="Y14" s="431"/>
      <c r="Z14" s="431"/>
      <c r="AA14" s="431"/>
      <c r="AB14" s="432"/>
      <c r="AC14" s="509">
        <v>6.3</v>
      </c>
      <c r="AD14" s="510"/>
      <c r="AE14" s="510"/>
      <c r="AF14" s="510"/>
      <c r="AG14" s="511"/>
      <c r="AH14" s="509">
        <v>8.1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30.1</v>
      </c>
      <c r="CU14" s="488"/>
      <c r="CV14" s="488"/>
      <c r="CW14" s="488"/>
      <c r="CX14" s="488"/>
      <c r="CY14" s="488"/>
      <c r="CZ14" s="488"/>
      <c r="DA14" s="489"/>
      <c r="DB14" s="520">
        <v>23.9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7748</v>
      </c>
      <c r="S15" s="517"/>
      <c r="T15" s="517"/>
      <c r="U15" s="517"/>
      <c r="V15" s="518"/>
      <c r="W15" s="504" t="s">
        <v>130</v>
      </c>
      <c r="X15" s="428"/>
      <c r="Y15" s="428"/>
      <c r="Z15" s="428"/>
      <c r="AA15" s="428"/>
      <c r="AB15" s="429"/>
      <c r="AC15" s="391">
        <v>525</v>
      </c>
      <c r="AD15" s="392"/>
      <c r="AE15" s="392"/>
      <c r="AF15" s="392"/>
      <c r="AG15" s="393"/>
      <c r="AH15" s="391">
        <v>596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847029</v>
      </c>
      <c r="BO15" s="411"/>
      <c r="BP15" s="411"/>
      <c r="BQ15" s="411"/>
      <c r="BR15" s="411"/>
      <c r="BS15" s="411"/>
      <c r="BT15" s="411"/>
      <c r="BU15" s="412"/>
      <c r="BV15" s="410">
        <v>840576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18.2</v>
      </c>
      <c r="AD16" s="510"/>
      <c r="AE16" s="510"/>
      <c r="AF16" s="510"/>
      <c r="AG16" s="511"/>
      <c r="AH16" s="509">
        <v>19.2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2013146</v>
      </c>
      <c r="BO16" s="416"/>
      <c r="BP16" s="416"/>
      <c r="BQ16" s="416"/>
      <c r="BR16" s="416"/>
      <c r="BS16" s="416"/>
      <c r="BT16" s="416"/>
      <c r="BU16" s="417"/>
      <c r="BV16" s="415">
        <v>1989240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2174</v>
      </c>
      <c r="AD17" s="392"/>
      <c r="AE17" s="392"/>
      <c r="AF17" s="392"/>
      <c r="AG17" s="393"/>
      <c r="AH17" s="391">
        <v>2251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1074840</v>
      </c>
      <c r="BO17" s="416"/>
      <c r="BP17" s="416"/>
      <c r="BQ17" s="416"/>
      <c r="BR17" s="416"/>
      <c r="BS17" s="416"/>
      <c r="BT17" s="416"/>
      <c r="BU17" s="417"/>
      <c r="BV17" s="415">
        <v>1067020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24.86</v>
      </c>
      <c r="M18" s="480"/>
      <c r="N18" s="480"/>
      <c r="O18" s="480"/>
      <c r="P18" s="480"/>
      <c r="Q18" s="480"/>
      <c r="R18" s="481"/>
      <c r="S18" s="481"/>
      <c r="T18" s="481"/>
      <c r="U18" s="481"/>
      <c r="V18" s="482"/>
      <c r="W18" s="496"/>
      <c r="X18" s="497"/>
      <c r="Y18" s="497"/>
      <c r="Z18" s="497"/>
      <c r="AA18" s="497"/>
      <c r="AB18" s="505"/>
      <c r="AC18" s="379">
        <v>75.5</v>
      </c>
      <c r="AD18" s="380"/>
      <c r="AE18" s="380"/>
      <c r="AF18" s="380"/>
      <c r="AG18" s="483"/>
      <c r="AH18" s="379">
        <v>72.7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2225658</v>
      </c>
      <c r="BO18" s="416"/>
      <c r="BP18" s="416"/>
      <c r="BQ18" s="416"/>
      <c r="BR18" s="416"/>
      <c r="BS18" s="416"/>
      <c r="BT18" s="416"/>
      <c r="BU18" s="417"/>
      <c r="BV18" s="415">
        <v>2196985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2799094</v>
      </c>
      <c r="BO19" s="416"/>
      <c r="BP19" s="416"/>
      <c r="BQ19" s="416"/>
      <c r="BR19" s="416"/>
      <c r="BS19" s="416"/>
      <c r="BT19" s="416"/>
      <c r="BU19" s="417"/>
      <c r="BV19" s="415">
        <v>2820041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3054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3313688</v>
      </c>
      <c r="BO23" s="416"/>
      <c r="BP23" s="416"/>
      <c r="BQ23" s="416"/>
      <c r="BR23" s="416"/>
      <c r="BS23" s="416"/>
      <c r="BT23" s="416"/>
      <c r="BU23" s="417"/>
      <c r="BV23" s="415">
        <v>3059389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7600</v>
      </c>
      <c r="R24" s="392"/>
      <c r="S24" s="392"/>
      <c r="T24" s="392"/>
      <c r="U24" s="392"/>
      <c r="V24" s="393"/>
      <c r="W24" s="457"/>
      <c r="X24" s="448"/>
      <c r="Y24" s="449"/>
      <c r="Z24" s="388" t="s">
        <v>154</v>
      </c>
      <c r="AA24" s="389"/>
      <c r="AB24" s="389"/>
      <c r="AC24" s="389"/>
      <c r="AD24" s="389"/>
      <c r="AE24" s="389"/>
      <c r="AF24" s="389"/>
      <c r="AG24" s="390"/>
      <c r="AH24" s="391">
        <v>85</v>
      </c>
      <c r="AI24" s="392"/>
      <c r="AJ24" s="392"/>
      <c r="AK24" s="392"/>
      <c r="AL24" s="393"/>
      <c r="AM24" s="391">
        <v>254830</v>
      </c>
      <c r="AN24" s="392"/>
      <c r="AO24" s="392"/>
      <c r="AP24" s="392"/>
      <c r="AQ24" s="392"/>
      <c r="AR24" s="393"/>
      <c r="AS24" s="391">
        <v>2998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2887281</v>
      </c>
      <c r="BO24" s="416"/>
      <c r="BP24" s="416"/>
      <c r="BQ24" s="416"/>
      <c r="BR24" s="416"/>
      <c r="BS24" s="416"/>
      <c r="BT24" s="416"/>
      <c r="BU24" s="417"/>
      <c r="BV24" s="415">
        <v>2637600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6090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18620</v>
      </c>
      <c r="BO25" s="411"/>
      <c r="BP25" s="411"/>
      <c r="BQ25" s="411"/>
      <c r="BR25" s="411"/>
      <c r="BS25" s="411"/>
      <c r="BT25" s="411"/>
      <c r="BU25" s="412"/>
      <c r="BV25" s="410">
        <v>47180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5420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2700</v>
      </c>
      <c r="R27" s="392"/>
      <c r="S27" s="392"/>
      <c r="T27" s="392"/>
      <c r="U27" s="392"/>
      <c r="V27" s="393"/>
      <c r="W27" s="457"/>
      <c r="X27" s="448"/>
      <c r="Y27" s="449"/>
      <c r="Z27" s="388" t="s">
        <v>164</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25000</v>
      </c>
      <c r="BO27" s="419"/>
      <c r="BP27" s="419"/>
      <c r="BQ27" s="419"/>
      <c r="BR27" s="419"/>
      <c r="BS27" s="419"/>
      <c r="BT27" s="419"/>
      <c r="BU27" s="420"/>
      <c r="BV27" s="418">
        <v>25000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2260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365395</v>
      </c>
      <c r="BO28" s="411"/>
      <c r="BP28" s="411"/>
      <c r="BQ28" s="411"/>
      <c r="BR28" s="411"/>
      <c r="BS28" s="411"/>
      <c r="BT28" s="411"/>
      <c r="BU28" s="412"/>
      <c r="BV28" s="410">
        <v>365203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2150</v>
      </c>
      <c r="R29" s="392"/>
      <c r="S29" s="392"/>
      <c r="T29" s="392"/>
      <c r="U29" s="392"/>
      <c r="V29" s="393"/>
      <c r="W29" s="458"/>
      <c r="X29" s="459"/>
      <c r="Y29" s="460"/>
      <c r="Z29" s="388" t="s">
        <v>171</v>
      </c>
      <c r="AA29" s="389"/>
      <c r="AB29" s="389"/>
      <c r="AC29" s="389"/>
      <c r="AD29" s="389"/>
      <c r="AE29" s="389"/>
      <c r="AF29" s="389"/>
      <c r="AG29" s="390"/>
      <c r="AH29" s="391">
        <v>85</v>
      </c>
      <c r="AI29" s="392"/>
      <c r="AJ29" s="392"/>
      <c r="AK29" s="392"/>
      <c r="AL29" s="393"/>
      <c r="AM29" s="391">
        <v>254830</v>
      </c>
      <c r="AN29" s="392"/>
      <c r="AO29" s="392"/>
      <c r="AP29" s="392"/>
      <c r="AQ29" s="392"/>
      <c r="AR29" s="393"/>
      <c r="AS29" s="391">
        <v>2998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31080</v>
      </c>
      <c r="BO29" s="416"/>
      <c r="BP29" s="416"/>
      <c r="BQ29" s="416"/>
      <c r="BR29" s="416"/>
      <c r="BS29" s="416"/>
      <c r="BT29" s="416"/>
      <c r="BU29" s="417"/>
      <c r="BV29" s="415">
        <v>51075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489728</v>
      </c>
      <c r="BO30" s="419"/>
      <c r="BP30" s="419"/>
      <c r="BQ30" s="419"/>
      <c r="BR30" s="419"/>
      <c r="BS30" s="419"/>
      <c r="BT30" s="419"/>
      <c r="BU30" s="420"/>
      <c r="BV30" s="418">
        <v>570540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国保国吉病院</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夷隅環境衛生組合（一般会計）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夷隅郡市広域市町村圏事務組合（一般会計）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夷隅郡市広域市町村圏事務組合（外房線複線化事業特別会計）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5" t="s">
        <v>209</v>
      </c>
      <c r="C5" s="706"/>
      <c r="D5" s="706"/>
      <c r="E5" s="706"/>
      <c r="F5" s="706"/>
      <c r="G5" s="706"/>
      <c r="H5" s="706"/>
      <c r="I5" s="706"/>
      <c r="J5" s="706"/>
      <c r="K5" s="706"/>
      <c r="L5" s="706"/>
      <c r="M5" s="706"/>
      <c r="N5" s="706"/>
      <c r="O5" s="706"/>
      <c r="P5" s="706"/>
      <c r="Q5" s="707"/>
      <c r="R5" s="670">
        <v>880614</v>
      </c>
      <c r="S5" s="671"/>
      <c r="T5" s="671"/>
      <c r="U5" s="671"/>
      <c r="V5" s="671"/>
      <c r="W5" s="671"/>
      <c r="X5" s="671"/>
      <c r="Y5" s="718"/>
      <c r="Z5" s="731">
        <v>20.3</v>
      </c>
      <c r="AA5" s="731"/>
      <c r="AB5" s="731"/>
      <c r="AC5" s="731"/>
      <c r="AD5" s="732">
        <v>880614</v>
      </c>
      <c r="AE5" s="732"/>
      <c r="AF5" s="732"/>
      <c r="AG5" s="732"/>
      <c r="AH5" s="732"/>
      <c r="AI5" s="732"/>
      <c r="AJ5" s="732"/>
      <c r="AK5" s="732"/>
      <c r="AL5" s="719">
        <v>39.1</v>
      </c>
      <c r="AM5" s="688"/>
      <c r="AN5" s="688"/>
      <c r="AO5" s="720"/>
      <c r="AP5" s="705" t="s">
        <v>210</v>
      </c>
      <c r="AQ5" s="706"/>
      <c r="AR5" s="706"/>
      <c r="AS5" s="706"/>
      <c r="AT5" s="706"/>
      <c r="AU5" s="706"/>
      <c r="AV5" s="706"/>
      <c r="AW5" s="706"/>
      <c r="AX5" s="706"/>
      <c r="AY5" s="706"/>
      <c r="AZ5" s="706"/>
      <c r="BA5" s="706"/>
      <c r="BB5" s="706"/>
      <c r="BC5" s="706"/>
      <c r="BD5" s="706"/>
      <c r="BE5" s="706"/>
      <c r="BF5" s="707"/>
      <c r="BG5" s="620">
        <v>879352</v>
      </c>
      <c r="BH5" s="621"/>
      <c r="BI5" s="621"/>
      <c r="BJ5" s="621"/>
      <c r="BK5" s="621"/>
      <c r="BL5" s="621"/>
      <c r="BM5" s="621"/>
      <c r="BN5" s="622"/>
      <c r="BO5" s="673">
        <v>99.9</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39601</v>
      </c>
      <c r="S6" s="621"/>
      <c r="T6" s="621"/>
      <c r="U6" s="621"/>
      <c r="V6" s="621"/>
      <c r="W6" s="621"/>
      <c r="X6" s="621"/>
      <c r="Y6" s="622"/>
      <c r="Z6" s="673">
        <v>0.9</v>
      </c>
      <c r="AA6" s="673"/>
      <c r="AB6" s="673"/>
      <c r="AC6" s="673"/>
      <c r="AD6" s="674">
        <v>39601</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879352</v>
      </c>
      <c r="BH6" s="621"/>
      <c r="BI6" s="621"/>
      <c r="BJ6" s="621"/>
      <c r="BK6" s="621"/>
      <c r="BL6" s="621"/>
      <c r="BM6" s="621"/>
      <c r="BN6" s="622"/>
      <c r="BO6" s="673">
        <v>99.9</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71945</v>
      </c>
      <c r="CS6" s="621"/>
      <c r="CT6" s="621"/>
      <c r="CU6" s="621"/>
      <c r="CV6" s="621"/>
      <c r="CW6" s="621"/>
      <c r="CX6" s="621"/>
      <c r="CY6" s="622"/>
      <c r="CZ6" s="673">
        <v>1.7</v>
      </c>
      <c r="DA6" s="673"/>
      <c r="DB6" s="673"/>
      <c r="DC6" s="673"/>
      <c r="DD6" s="626" t="s">
        <v>211</v>
      </c>
      <c r="DE6" s="621"/>
      <c r="DF6" s="621"/>
      <c r="DG6" s="621"/>
      <c r="DH6" s="621"/>
      <c r="DI6" s="621"/>
      <c r="DJ6" s="621"/>
      <c r="DK6" s="621"/>
      <c r="DL6" s="621"/>
      <c r="DM6" s="621"/>
      <c r="DN6" s="621"/>
      <c r="DO6" s="621"/>
      <c r="DP6" s="622"/>
      <c r="DQ6" s="626">
        <v>71945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671</v>
      </c>
      <c r="S7" s="621"/>
      <c r="T7" s="621"/>
      <c r="U7" s="621"/>
      <c r="V7" s="621"/>
      <c r="W7" s="621"/>
      <c r="X7" s="621"/>
      <c r="Y7" s="622"/>
      <c r="Z7" s="673">
        <v>0</v>
      </c>
      <c r="AA7" s="673"/>
      <c r="AB7" s="673"/>
      <c r="AC7" s="673"/>
      <c r="AD7" s="674">
        <v>671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312611</v>
      </c>
      <c r="BH7" s="621"/>
      <c r="BI7" s="621"/>
      <c r="BJ7" s="621"/>
      <c r="BK7" s="621"/>
      <c r="BL7" s="621"/>
      <c r="BM7" s="621"/>
      <c r="BN7" s="622"/>
      <c r="BO7" s="673">
        <v>35.5</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914583</v>
      </c>
      <c r="CS7" s="621"/>
      <c r="CT7" s="621"/>
      <c r="CU7" s="621"/>
      <c r="CV7" s="621"/>
      <c r="CW7" s="621"/>
      <c r="CX7" s="621"/>
      <c r="CY7" s="622"/>
      <c r="CZ7" s="673">
        <v>21.8</v>
      </c>
      <c r="DA7" s="673"/>
      <c r="DB7" s="673"/>
      <c r="DC7" s="673"/>
      <c r="DD7" s="626">
        <v>53529</v>
      </c>
      <c r="DE7" s="621"/>
      <c r="DF7" s="621"/>
      <c r="DG7" s="621"/>
      <c r="DH7" s="621"/>
      <c r="DI7" s="621"/>
      <c r="DJ7" s="621"/>
      <c r="DK7" s="621"/>
      <c r="DL7" s="621"/>
      <c r="DM7" s="621"/>
      <c r="DN7" s="621"/>
      <c r="DO7" s="621"/>
      <c r="DP7" s="622"/>
      <c r="DQ7" s="626">
        <v>692175</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2924</v>
      </c>
      <c r="S8" s="621"/>
      <c r="T8" s="621"/>
      <c r="U8" s="621"/>
      <c r="V8" s="621"/>
      <c r="W8" s="621"/>
      <c r="X8" s="621"/>
      <c r="Y8" s="622"/>
      <c r="Z8" s="673">
        <v>0.1</v>
      </c>
      <c r="AA8" s="673"/>
      <c r="AB8" s="673"/>
      <c r="AC8" s="673"/>
      <c r="AD8" s="674">
        <v>2924</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18706</v>
      </c>
      <c r="BH8" s="621"/>
      <c r="BI8" s="621"/>
      <c r="BJ8" s="621"/>
      <c r="BK8" s="621"/>
      <c r="BL8" s="621"/>
      <c r="BM8" s="621"/>
      <c r="BN8" s="622"/>
      <c r="BO8" s="673">
        <v>2.1</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1467798</v>
      </c>
      <c r="CS8" s="621"/>
      <c r="CT8" s="621"/>
      <c r="CU8" s="621"/>
      <c r="CV8" s="621"/>
      <c r="CW8" s="621"/>
      <c r="CX8" s="621"/>
      <c r="CY8" s="622"/>
      <c r="CZ8" s="673">
        <v>35</v>
      </c>
      <c r="DA8" s="673"/>
      <c r="DB8" s="673"/>
      <c r="DC8" s="673"/>
      <c r="DD8" s="626">
        <v>520964</v>
      </c>
      <c r="DE8" s="621"/>
      <c r="DF8" s="621"/>
      <c r="DG8" s="621"/>
      <c r="DH8" s="621"/>
      <c r="DI8" s="621"/>
      <c r="DJ8" s="621"/>
      <c r="DK8" s="621"/>
      <c r="DL8" s="621"/>
      <c r="DM8" s="621"/>
      <c r="DN8" s="621"/>
      <c r="DO8" s="621"/>
      <c r="DP8" s="622"/>
      <c r="DQ8" s="626">
        <v>588788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2100</v>
      </c>
      <c r="S9" s="621"/>
      <c r="T9" s="621"/>
      <c r="U9" s="621"/>
      <c r="V9" s="621"/>
      <c r="W9" s="621"/>
      <c r="X9" s="621"/>
      <c r="Y9" s="622"/>
      <c r="Z9" s="673">
        <v>0</v>
      </c>
      <c r="AA9" s="673"/>
      <c r="AB9" s="673"/>
      <c r="AC9" s="673"/>
      <c r="AD9" s="674">
        <v>2100</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261765</v>
      </c>
      <c r="BH9" s="621"/>
      <c r="BI9" s="621"/>
      <c r="BJ9" s="621"/>
      <c r="BK9" s="621"/>
      <c r="BL9" s="621"/>
      <c r="BM9" s="621"/>
      <c r="BN9" s="622"/>
      <c r="BO9" s="673">
        <v>29.7</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524320</v>
      </c>
      <c r="CS9" s="621"/>
      <c r="CT9" s="621"/>
      <c r="CU9" s="621"/>
      <c r="CV9" s="621"/>
      <c r="CW9" s="621"/>
      <c r="CX9" s="621"/>
      <c r="CY9" s="622"/>
      <c r="CZ9" s="673">
        <v>12.5</v>
      </c>
      <c r="DA9" s="673"/>
      <c r="DB9" s="673"/>
      <c r="DC9" s="673"/>
      <c r="DD9" s="626">
        <v>53535</v>
      </c>
      <c r="DE9" s="621"/>
      <c r="DF9" s="621"/>
      <c r="DG9" s="621"/>
      <c r="DH9" s="621"/>
      <c r="DI9" s="621"/>
      <c r="DJ9" s="621"/>
      <c r="DK9" s="621"/>
      <c r="DL9" s="621"/>
      <c r="DM9" s="621"/>
      <c r="DN9" s="621"/>
      <c r="DO9" s="621"/>
      <c r="DP9" s="622"/>
      <c r="DQ9" s="626">
        <v>276646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110062</v>
      </c>
      <c r="S10" s="621"/>
      <c r="T10" s="621"/>
      <c r="U10" s="621"/>
      <c r="V10" s="621"/>
      <c r="W10" s="621"/>
      <c r="X10" s="621"/>
      <c r="Y10" s="622"/>
      <c r="Z10" s="673">
        <v>2.5</v>
      </c>
      <c r="AA10" s="673"/>
      <c r="AB10" s="673"/>
      <c r="AC10" s="673"/>
      <c r="AD10" s="674">
        <v>110062</v>
      </c>
      <c r="AE10" s="674"/>
      <c r="AF10" s="674"/>
      <c r="AG10" s="674"/>
      <c r="AH10" s="674"/>
      <c r="AI10" s="674"/>
      <c r="AJ10" s="674"/>
      <c r="AK10" s="674"/>
      <c r="AL10" s="643">
        <v>4.9000000000000004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26308</v>
      </c>
      <c r="BH10" s="621"/>
      <c r="BI10" s="621"/>
      <c r="BJ10" s="621"/>
      <c r="BK10" s="621"/>
      <c r="BL10" s="621"/>
      <c r="BM10" s="621"/>
      <c r="BN10" s="622"/>
      <c r="BO10" s="673">
        <v>3</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21016</v>
      </c>
      <c r="S11" s="621"/>
      <c r="T11" s="621"/>
      <c r="U11" s="621"/>
      <c r="V11" s="621"/>
      <c r="W11" s="621"/>
      <c r="X11" s="621"/>
      <c r="Y11" s="622"/>
      <c r="Z11" s="673">
        <v>0.5</v>
      </c>
      <c r="AA11" s="673"/>
      <c r="AB11" s="673"/>
      <c r="AC11" s="673"/>
      <c r="AD11" s="674">
        <v>21016</v>
      </c>
      <c r="AE11" s="674"/>
      <c r="AF11" s="674"/>
      <c r="AG11" s="674"/>
      <c r="AH11" s="674"/>
      <c r="AI11" s="674"/>
      <c r="AJ11" s="674"/>
      <c r="AK11" s="674"/>
      <c r="AL11" s="643">
        <v>0.9</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5832</v>
      </c>
      <c r="BH11" s="621"/>
      <c r="BI11" s="621"/>
      <c r="BJ11" s="621"/>
      <c r="BK11" s="621"/>
      <c r="BL11" s="621"/>
      <c r="BM11" s="621"/>
      <c r="BN11" s="622"/>
      <c r="BO11" s="673">
        <v>0.7</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67377</v>
      </c>
      <c r="CS11" s="621"/>
      <c r="CT11" s="621"/>
      <c r="CU11" s="621"/>
      <c r="CV11" s="621"/>
      <c r="CW11" s="621"/>
      <c r="CX11" s="621"/>
      <c r="CY11" s="622"/>
      <c r="CZ11" s="673">
        <v>1.6</v>
      </c>
      <c r="DA11" s="673"/>
      <c r="DB11" s="673"/>
      <c r="DC11" s="673"/>
      <c r="DD11" s="626">
        <v>13651</v>
      </c>
      <c r="DE11" s="621"/>
      <c r="DF11" s="621"/>
      <c r="DG11" s="621"/>
      <c r="DH11" s="621"/>
      <c r="DI11" s="621"/>
      <c r="DJ11" s="621"/>
      <c r="DK11" s="621"/>
      <c r="DL11" s="621"/>
      <c r="DM11" s="621"/>
      <c r="DN11" s="621"/>
      <c r="DO11" s="621"/>
      <c r="DP11" s="622"/>
      <c r="DQ11" s="626">
        <v>42797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514267</v>
      </c>
      <c r="BH12" s="621"/>
      <c r="BI12" s="621"/>
      <c r="BJ12" s="621"/>
      <c r="BK12" s="621"/>
      <c r="BL12" s="621"/>
      <c r="BM12" s="621"/>
      <c r="BN12" s="622"/>
      <c r="BO12" s="673">
        <v>58.4</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130690</v>
      </c>
      <c r="CS12" s="621"/>
      <c r="CT12" s="621"/>
      <c r="CU12" s="621"/>
      <c r="CV12" s="621"/>
      <c r="CW12" s="621"/>
      <c r="CX12" s="621"/>
      <c r="CY12" s="622"/>
      <c r="CZ12" s="673">
        <v>3.1</v>
      </c>
      <c r="DA12" s="673"/>
      <c r="DB12" s="673"/>
      <c r="DC12" s="673"/>
      <c r="DD12" s="626">
        <v>16005</v>
      </c>
      <c r="DE12" s="621"/>
      <c r="DF12" s="621"/>
      <c r="DG12" s="621"/>
      <c r="DH12" s="621"/>
      <c r="DI12" s="621"/>
      <c r="DJ12" s="621"/>
      <c r="DK12" s="621"/>
      <c r="DL12" s="621"/>
      <c r="DM12" s="621"/>
      <c r="DN12" s="621"/>
      <c r="DO12" s="621"/>
      <c r="DP12" s="622"/>
      <c r="DQ12" s="626">
        <v>82900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10598</v>
      </c>
      <c r="S13" s="621"/>
      <c r="T13" s="621"/>
      <c r="U13" s="621"/>
      <c r="V13" s="621"/>
      <c r="W13" s="621"/>
      <c r="X13" s="621"/>
      <c r="Y13" s="622"/>
      <c r="Z13" s="673">
        <v>0.2</v>
      </c>
      <c r="AA13" s="673"/>
      <c r="AB13" s="673"/>
      <c r="AC13" s="673"/>
      <c r="AD13" s="674">
        <v>10598</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514231</v>
      </c>
      <c r="BH13" s="621"/>
      <c r="BI13" s="621"/>
      <c r="BJ13" s="621"/>
      <c r="BK13" s="621"/>
      <c r="BL13" s="621"/>
      <c r="BM13" s="621"/>
      <c r="BN13" s="622"/>
      <c r="BO13" s="673">
        <v>58.4</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126179</v>
      </c>
      <c r="CS13" s="621"/>
      <c r="CT13" s="621"/>
      <c r="CU13" s="621"/>
      <c r="CV13" s="621"/>
      <c r="CW13" s="621"/>
      <c r="CX13" s="621"/>
      <c r="CY13" s="622"/>
      <c r="CZ13" s="673">
        <v>3</v>
      </c>
      <c r="DA13" s="673"/>
      <c r="DB13" s="673"/>
      <c r="DC13" s="673"/>
      <c r="DD13" s="626">
        <v>60857</v>
      </c>
      <c r="DE13" s="621"/>
      <c r="DF13" s="621"/>
      <c r="DG13" s="621"/>
      <c r="DH13" s="621"/>
      <c r="DI13" s="621"/>
      <c r="DJ13" s="621"/>
      <c r="DK13" s="621"/>
      <c r="DL13" s="621"/>
      <c r="DM13" s="621"/>
      <c r="DN13" s="621"/>
      <c r="DO13" s="621"/>
      <c r="DP13" s="622"/>
      <c r="DQ13" s="626">
        <v>96961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16735</v>
      </c>
      <c r="BH14" s="621"/>
      <c r="BI14" s="621"/>
      <c r="BJ14" s="621"/>
      <c r="BK14" s="621"/>
      <c r="BL14" s="621"/>
      <c r="BM14" s="621"/>
      <c r="BN14" s="622"/>
      <c r="BO14" s="673">
        <v>1.9</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228412</v>
      </c>
      <c r="CS14" s="621"/>
      <c r="CT14" s="621"/>
      <c r="CU14" s="621"/>
      <c r="CV14" s="621"/>
      <c r="CW14" s="621"/>
      <c r="CX14" s="621"/>
      <c r="CY14" s="622"/>
      <c r="CZ14" s="673">
        <v>5.4</v>
      </c>
      <c r="DA14" s="673"/>
      <c r="DB14" s="673"/>
      <c r="DC14" s="673"/>
      <c r="DD14" s="626">
        <v>17696</v>
      </c>
      <c r="DE14" s="621"/>
      <c r="DF14" s="621"/>
      <c r="DG14" s="621"/>
      <c r="DH14" s="621"/>
      <c r="DI14" s="621"/>
      <c r="DJ14" s="621"/>
      <c r="DK14" s="621"/>
      <c r="DL14" s="621"/>
      <c r="DM14" s="621"/>
      <c r="DN14" s="621"/>
      <c r="DO14" s="621"/>
      <c r="DP14" s="622"/>
      <c r="DQ14" s="626">
        <v>210693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1629</v>
      </c>
      <c r="S15" s="621"/>
      <c r="T15" s="621"/>
      <c r="U15" s="621"/>
      <c r="V15" s="621"/>
      <c r="W15" s="621"/>
      <c r="X15" s="621"/>
      <c r="Y15" s="622"/>
      <c r="Z15" s="673">
        <v>0</v>
      </c>
      <c r="AA15" s="673"/>
      <c r="AB15" s="673"/>
      <c r="AC15" s="673"/>
      <c r="AD15" s="674">
        <v>1629</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35739</v>
      </c>
      <c r="BH15" s="621"/>
      <c r="BI15" s="621"/>
      <c r="BJ15" s="621"/>
      <c r="BK15" s="621"/>
      <c r="BL15" s="621"/>
      <c r="BM15" s="621"/>
      <c r="BN15" s="622"/>
      <c r="BO15" s="673">
        <v>4.0999999999999996</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254832</v>
      </c>
      <c r="CS15" s="621"/>
      <c r="CT15" s="621"/>
      <c r="CU15" s="621"/>
      <c r="CV15" s="621"/>
      <c r="CW15" s="621"/>
      <c r="CX15" s="621"/>
      <c r="CY15" s="622"/>
      <c r="CZ15" s="673">
        <v>6.1</v>
      </c>
      <c r="DA15" s="673"/>
      <c r="DB15" s="673"/>
      <c r="DC15" s="673"/>
      <c r="DD15" s="626">
        <v>67692</v>
      </c>
      <c r="DE15" s="621"/>
      <c r="DF15" s="621"/>
      <c r="DG15" s="621"/>
      <c r="DH15" s="621"/>
      <c r="DI15" s="621"/>
      <c r="DJ15" s="621"/>
      <c r="DK15" s="621"/>
      <c r="DL15" s="621"/>
      <c r="DM15" s="621"/>
      <c r="DN15" s="621"/>
      <c r="DO15" s="621"/>
      <c r="DP15" s="622"/>
      <c r="DQ15" s="626">
        <v>191303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1247545</v>
      </c>
      <c r="S16" s="621"/>
      <c r="T16" s="621"/>
      <c r="U16" s="621"/>
      <c r="V16" s="621"/>
      <c r="W16" s="621"/>
      <c r="X16" s="621"/>
      <c r="Y16" s="622"/>
      <c r="Z16" s="673">
        <v>28.7</v>
      </c>
      <c r="AA16" s="673"/>
      <c r="AB16" s="673"/>
      <c r="AC16" s="673"/>
      <c r="AD16" s="674">
        <v>1164844</v>
      </c>
      <c r="AE16" s="674"/>
      <c r="AF16" s="674"/>
      <c r="AG16" s="674"/>
      <c r="AH16" s="674"/>
      <c r="AI16" s="674"/>
      <c r="AJ16" s="674"/>
      <c r="AK16" s="674"/>
      <c r="AL16" s="643">
        <v>51.7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15372</v>
      </c>
      <c r="CS16" s="621"/>
      <c r="CT16" s="621"/>
      <c r="CU16" s="621"/>
      <c r="CV16" s="621"/>
      <c r="CW16" s="621"/>
      <c r="CX16" s="621"/>
      <c r="CY16" s="622"/>
      <c r="CZ16" s="673">
        <v>0.4</v>
      </c>
      <c r="DA16" s="673"/>
      <c r="DB16" s="673"/>
      <c r="DC16" s="673"/>
      <c r="DD16" s="626" t="s">
        <v>111</v>
      </c>
      <c r="DE16" s="621"/>
      <c r="DF16" s="621"/>
      <c r="DG16" s="621"/>
      <c r="DH16" s="621"/>
      <c r="DI16" s="621"/>
      <c r="DJ16" s="621"/>
      <c r="DK16" s="621"/>
      <c r="DL16" s="621"/>
      <c r="DM16" s="621"/>
      <c r="DN16" s="621"/>
      <c r="DO16" s="621"/>
      <c r="DP16" s="622"/>
      <c r="DQ16" s="626">
        <v>10188</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1164844</v>
      </c>
      <c r="S17" s="621"/>
      <c r="T17" s="621"/>
      <c r="U17" s="621"/>
      <c r="V17" s="621"/>
      <c r="W17" s="621"/>
      <c r="X17" s="621"/>
      <c r="Y17" s="622"/>
      <c r="Z17" s="673">
        <v>26.8</v>
      </c>
      <c r="AA17" s="673"/>
      <c r="AB17" s="673"/>
      <c r="AC17" s="673"/>
      <c r="AD17" s="674">
        <v>1164844</v>
      </c>
      <c r="AE17" s="674"/>
      <c r="AF17" s="674"/>
      <c r="AG17" s="674"/>
      <c r="AH17" s="674"/>
      <c r="AI17" s="674"/>
      <c r="AJ17" s="674"/>
      <c r="AK17" s="674"/>
      <c r="AL17" s="643">
        <v>51.7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392579</v>
      </c>
      <c r="CS17" s="621"/>
      <c r="CT17" s="621"/>
      <c r="CU17" s="621"/>
      <c r="CV17" s="621"/>
      <c r="CW17" s="621"/>
      <c r="CX17" s="621"/>
      <c r="CY17" s="622"/>
      <c r="CZ17" s="673">
        <v>9.4</v>
      </c>
      <c r="DA17" s="673"/>
      <c r="DB17" s="673"/>
      <c r="DC17" s="673"/>
      <c r="DD17" s="626" t="s">
        <v>111</v>
      </c>
      <c r="DE17" s="621"/>
      <c r="DF17" s="621"/>
      <c r="DG17" s="621"/>
      <c r="DH17" s="621"/>
      <c r="DI17" s="621"/>
      <c r="DJ17" s="621"/>
      <c r="DK17" s="621"/>
      <c r="DL17" s="621"/>
      <c r="DM17" s="621"/>
      <c r="DN17" s="621"/>
      <c r="DO17" s="621"/>
      <c r="DP17" s="622"/>
      <c r="DQ17" s="626">
        <v>380709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82701</v>
      </c>
      <c r="S18" s="621"/>
      <c r="T18" s="621"/>
      <c r="U18" s="621"/>
      <c r="V18" s="621"/>
      <c r="W18" s="621"/>
      <c r="X18" s="621"/>
      <c r="Y18" s="622"/>
      <c r="Z18" s="673">
        <v>1.9</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1262</v>
      </c>
      <c r="BH19" s="621"/>
      <c r="BI19" s="621"/>
      <c r="BJ19" s="621"/>
      <c r="BK19" s="621"/>
      <c r="BL19" s="621"/>
      <c r="BM19" s="621"/>
      <c r="BN19" s="622"/>
      <c r="BO19" s="673">
        <v>0.1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2316760</v>
      </c>
      <c r="S20" s="621"/>
      <c r="T20" s="621"/>
      <c r="U20" s="621"/>
      <c r="V20" s="621"/>
      <c r="W20" s="621"/>
      <c r="X20" s="621"/>
      <c r="Y20" s="622"/>
      <c r="Z20" s="673">
        <v>53.3</v>
      </c>
      <c r="AA20" s="673"/>
      <c r="AB20" s="673"/>
      <c r="AC20" s="673"/>
      <c r="AD20" s="674">
        <v>2234059</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1262</v>
      </c>
      <c r="BH20" s="621"/>
      <c r="BI20" s="621"/>
      <c r="BJ20" s="621"/>
      <c r="BK20" s="621"/>
      <c r="BL20" s="621"/>
      <c r="BM20" s="621"/>
      <c r="BN20" s="622"/>
      <c r="BO20" s="673">
        <v>0.1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4194087</v>
      </c>
      <c r="CS20" s="621"/>
      <c r="CT20" s="621"/>
      <c r="CU20" s="621"/>
      <c r="CV20" s="621"/>
      <c r="CW20" s="621"/>
      <c r="CX20" s="621"/>
      <c r="CY20" s="622"/>
      <c r="CZ20" s="673">
        <v>100</v>
      </c>
      <c r="DA20" s="673"/>
      <c r="DB20" s="673"/>
      <c r="DC20" s="673"/>
      <c r="DD20" s="626">
        <v>803929</v>
      </c>
      <c r="DE20" s="621"/>
      <c r="DF20" s="621"/>
      <c r="DG20" s="621"/>
      <c r="DH20" s="621"/>
      <c r="DI20" s="621"/>
      <c r="DJ20" s="621"/>
      <c r="DK20" s="621"/>
      <c r="DL20" s="621"/>
      <c r="DM20" s="621"/>
      <c r="DN20" s="621"/>
      <c r="DO20" s="621"/>
      <c r="DP20" s="622"/>
      <c r="DQ20" s="626">
        <v>2645105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1148</v>
      </c>
      <c r="S21" s="621"/>
      <c r="T21" s="621"/>
      <c r="U21" s="621"/>
      <c r="V21" s="621"/>
      <c r="W21" s="621"/>
      <c r="X21" s="621"/>
      <c r="Y21" s="622"/>
      <c r="Z21" s="673">
        <v>0</v>
      </c>
      <c r="AA21" s="673"/>
      <c r="AB21" s="673"/>
      <c r="AC21" s="673"/>
      <c r="AD21" s="674">
        <v>1148</v>
      </c>
      <c r="AE21" s="674"/>
      <c r="AF21" s="674"/>
      <c r="AG21" s="674"/>
      <c r="AH21" s="674"/>
      <c r="AI21" s="674"/>
      <c r="AJ21" s="674"/>
      <c r="AK21" s="674"/>
      <c r="AL21" s="643">
        <v>0.1</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v>1262</v>
      </c>
      <c r="BH21" s="621"/>
      <c r="BI21" s="621"/>
      <c r="BJ21" s="621"/>
      <c r="BK21" s="621"/>
      <c r="BL21" s="621"/>
      <c r="BM21" s="621"/>
      <c r="BN21" s="622"/>
      <c r="BO21" s="673">
        <v>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182245</v>
      </c>
      <c r="S22" s="621"/>
      <c r="T22" s="621"/>
      <c r="U22" s="621"/>
      <c r="V22" s="621"/>
      <c r="W22" s="621"/>
      <c r="X22" s="621"/>
      <c r="Y22" s="622"/>
      <c r="Z22" s="673">
        <v>4.2</v>
      </c>
      <c r="AA22" s="673"/>
      <c r="AB22" s="673"/>
      <c r="AC22" s="673"/>
      <c r="AD22" s="674" t="s">
        <v>111</v>
      </c>
      <c r="AE22" s="674"/>
      <c r="AF22" s="674"/>
      <c r="AG22" s="674"/>
      <c r="AH22" s="674"/>
      <c r="AI22" s="674"/>
      <c r="AJ22" s="674"/>
      <c r="AK22" s="674"/>
      <c r="AL22" s="643" t="s">
        <v>111</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61411</v>
      </c>
      <c r="S23" s="621"/>
      <c r="T23" s="621"/>
      <c r="U23" s="621"/>
      <c r="V23" s="621"/>
      <c r="W23" s="621"/>
      <c r="X23" s="621"/>
      <c r="Y23" s="622"/>
      <c r="Z23" s="673">
        <v>1.4</v>
      </c>
      <c r="AA23" s="673"/>
      <c r="AB23" s="673"/>
      <c r="AC23" s="673"/>
      <c r="AD23" s="674">
        <v>2651</v>
      </c>
      <c r="AE23" s="674"/>
      <c r="AF23" s="674"/>
      <c r="AG23" s="674"/>
      <c r="AH23" s="674"/>
      <c r="AI23" s="674"/>
      <c r="AJ23" s="674"/>
      <c r="AK23" s="674"/>
      <c r="AL23" s="643">
        <v>0.1</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27594</v>
      </c>
      <c r="S24" s="621"/>
      <c r="T24" s="621"/>
      <c r="U24" s="621"/>
      <c r="V24" s="621"/>
      <c r="W24" s="621"/>
      <c r="X24" s="621"/>
      <c r="Y24" s="622"/>
      <c r="Z24" s="673">
        <v>0.6</v>
      </c>
      <c r="AA24" s="673"/>
      <c r="AB24" s="673"/>
      <c r="AC24" s="673"/>
      <c r="AD24" s="674" t="s">
        <v>111</v>
      </c>
      <c r="AE24" s="674"/>
      <c r="AF24" s="674"/>
      <c r="AG24" s="674"/>
      <c r="AH24" s="674"/>
      <c r="AI24" s="674"/>
      <c r="AJ24" s="674"/>
      <c r="AK24" s="674"/>
      <c r="AL24" s="643" t="s">
        <v>111</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1436590</v>
      </c>
      <c r="CS24" s="671"/>
      <c r="CT24" s="671"/>
      <c r="CU24" s="671"/>
      <c r="CV24" s="671"/>
      <c r="CW24" s="671"/>
      <c r="CX24" s="671"/>
      <c r="CY24" s="718"/>
      <c r="CZ24" s="722">
        <v>34.299999999999997</v>
      </c>
      <c r="DA24" s="723"/>
      <c r="DB24" s="723"/>
      <c r="DC24" s="724"/>
      <c r="DD24" s="717">
        <v>1155984</v>
      </c>
      <c r="DE24" s="671"/>
      <c r="DF24" s="671"/>
      <c r="DG24" s="671"/>
      <c r="DH24" s="671"/>
      <c r="DI24" s="671"/>
      <c r="DJ24" s="671"/>
      <c r="DK24" s="718"/>
      <c r="DL24" s="717">
        <v>1148751</v>
      </c>
      <c r="DM24" s="671"/>
      <c r="DN24" s="671"/>
      <c r="DO24" s="671"/>
      <c r="DP24" s="671"/>
      <c r="DQ24" s="671"/>
      <c r="DR24" s="671"/>
      <c r="DS24" s="671"/>
      <c r="DT24" s="671"/>
      <c r="DU24" s="671"/>
      <c r="DV24" s="718"/>
      <c r="DW24" s="719">
        <v>48.1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244614</v>
      </c>
      <c r="S25" s="621"/>
      <c r="T25" s="621"/>
      <c r="U25" s="621"/>
      <c r="V25" s="621"/>
      <c r="W25" s="621"/>
      <c r="X25" s="621"/>
      <c r="Y25" s="622"/>
      <c r="Z25" s="673">
        <v>5.6</v>
      </c>
      <c r="AA25" s="673"/>
      <c r="AB25" s="673"/>
      <c r="AC25" s="673"/>
      <c r="AD25" s="674" t="s">
        <v>111</v>
      </c>
      <c r="AE25" s="674"/>
      <c r="AF25" s="674"/>
      <c r="AG25" s="674"/>
      <c r="AH25" s="674"/>
      <c r="AI25" s="674"/>
      <c r="AJ25" s="674"/>
      <c r="AK25" s="674"/>
      <c r="AL25" s="643" t="s">
        <v>111</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716970</v>
      </c>
      <c r="CS25" s="639"/>
      <c r="CT25" s="639"/>
      <c r="CU25" s="639"/>
      <c r="CV25" s="639"/>
      <c r="CW25" s="639"/>
      <c r="CX25" s="639"/>
      <c r="CY25" s="640"/>
      <c r="CZ25" s="623">
        <v>17.100000000000001</v>
      </c>
      <c r="DA25" s="641"/>
      <c r="DB25" s="641"/>
      <c r="DC25" s="642"/>
      <c r="DD25" s="626">
        <v>685704</v>
      </c>
      <c r="DE25" s="639"/>
      <c r="DF25" s="639"/>
      <c r="DG25" s="639"/>
      <c r="DH25" s="639"/>
      <c r="DI25" s="639"/>
      <c r="DJ25" s="639"/>
      <c r="DK25" s="640"/>
      <c r="DL25" s="626">
        <v>683949</v>
      </c>
      <c r="DM25" s="639"/>
      <c r="DN25" s="639"/>
      <c r="DO25" s="639"/>
      <c r="DP25" s="639"/>
      <c r="DQ25" s="639"/>
      <c r="DR25" s="639"/>
      <c r="DS25" s="639"/>
      <c r="DT25" s="639"/>
      <c r="DU25" s="639"/>
      <c r="DV25" s="640"/>
      <c r="DW25" s="643">
        <v>28.7</v>
      </c>
      <c r="DX25" s="644"/>
      <c r="DY25" s="644"/>
      <c r="DZ25" s="644"/>
      <c r="EA25" s="644"/>
      <c r="EB25" s="644"/>
      <c r="EC25" s="645"/>
    </row>
    <row r="26" spans="2:133" ht="11.25" customHeight="1" x14ac:dyDescent="0.15">
      <c r="B26" s="711" t="s">
        <v>278</v>
      </c>
      <c r="C26" s="712"/>
      <c r="D26" s="712"/>
      <c r="E26" s="712"/>
      <c r="F26" s="712"/>
      <c r="G26" s="712"/>
      <c r="H26" s="712"/>
      <c r="I26" s="712"/>
      <c r="J26" s="712"/>
      <c r="K26" s="712"/>
      <c r="L26" s="712"/>
      <c r="M26" s="712"/>
      <c r="N26" s="712"/>
      <c r="O26" s="712"/>
      <c r="P26" s="712"/>
      <c r="Q26" s="713"/>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437043</v>
      </c>
      <c r="CS26" s="621"/>
      <c r="CT26" s="621"/>
      <c r="CU26" s="621"/>
      <c r="CV26" s="621"/>
      <c r="CW26" s="621"/>
      <c r="CX26" s="621"/>
      <c r="CY26" s="622"/>
      <c r="CZ26" s="623">
        <v>10.4</v>
      </c>
      <c r="DA26" s="641"/>
      <c r="DB26" s="641"/>
      <c r="DC26" s="642"/>
      <c r="DD26" s="626">
        <v>410753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184870</v>
      </c>
      <c r="S27" s="621"/>
      <c r="T27" s="621"/>
      <c r="U27" s="621"/>
      <c r="V27" s="621"/>
      <c r="W27" s="621"/>
      <c r="X27" s="621"/>
      <c r="Y27" s="622"/>
      <c r="Z27" s="673">
        <v>4.3</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880614</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327041</v>
      </c>
      <c r="CS27" s="639"/>
      <c r="CT27" s="639"/>
      <c r="CU27" s="639"/>
      <c r="CV27" s="639"/>
      <c r="CW27" s="639"/>
      <c r="CX27" s="639"/>
      <c r="CY27" s="640"/>
      <c r="CZ27" s="623">
        <v>7.8</v>
      </c>
      <c r="DA27" s="641"/>
      <c r="DB27" s="641"/>
      <c r="DC27" s="642"/>
      <c r="DD27" s="626">
        <v>89571</v>
      </c>
      <c r="DE27" s="639"/>
      <c r="DF27" s="639"/>
      <c r="DG27" s="639"/>
      <c r="DH27" s="639"/>
      <c r="DI27" s="639"/>
      <c r="DJ27" s="639"/>
      <c r="DK27" s="640"/>
      <c r="DL27" s="626">
        <v>84093</v>
      </c>
      <c r="DM27" s="639"/>
      <c r="DN27" s="639"/>
      <c r="DO27" s="639"/>
      <c r="DP27" s="639"/>
      <c r="DQ27" s="639"/>
      <c r="DR27" s="639"/>
      <c r="DS27" s="639"/>
      <c r="DT27" s="639"/>
      <c r="DU27" s="639"/>
      <c r="DV27" s="640"/>
      <c r="DW27" s="643">
        <v>3.5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19658</v>
      </c>
      <c r="S28" s="621"/>
      <c r="T28" s="621"/>
      <c r="U28" s="621"/>
      <c r="V28" s="621"/>
      <c r="W28" s="621"/>
      <c r="X28" s="621"/>
      <c r="Y28" s="622"/>
      <c r="Z28" s="673">
        <v>0.5</v>
      </c>
      <c r="AA28" s="673"/>
      <c r="AB28" s="673"/>
      <c r="AC28" s="673"/>
      <c r="AD28" s="674">
        <v>14705</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392579</v>
      </c>
      <c r="CS28" s="621"/>
      <c r="CT28" s="621"/>
      <c r="CU28" s="621"/>
      <c r="CV28" s="621"/>
      <c r="CW28" s="621"/>
      <c r="CX28" s="621"/>
      <c r="CY28" s="622"/>
      <c r="CZ28" s="623">
        <v>9.4</v>
      </c>
      <c r="DA28" s="641"/>
      <c r="DB28" s="641"/>
      <c r="DC28" s="642"/>
      <c r="DD28" s="626">
        <v>380709</v>
      </c>
      <c r="DE28" s="621"/>
      <c r="DF28" s="621"/>
      <c r="DG28" s="621"/>
      <c r="DH28" s="621"/>
      <c r="DI28" s="621"/>
      <c r="DJ28" s="621"/>
      <c r="DK28" s="622"/>
      <c r="DL28" s="626">
        <v>380709</v>
      </c>
      <c r="DM28" s="621"/>
      <c r="DN28" s="621"/>
      <c r="DO28" s="621"/>
      <c r="DP28" s="621"/>
      <c r="DQ28" s="621"/>
      <c r="DR28" s="621"/>
      <c r="DS28" s="621"/>
      <c r="DT28" s="621"/>
      <c r="DU28" s="621"/>
      <c r="DV28" s="622"/>
      <c r="DW28" s="643">
        <v>16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88296</v>
      </c>
      <c r="S29" s="621"/>
      <c r="T29" s="621"/>
      <c r="U29" s="621"/>
      <c r="V29" s="621"/>
      <c r="W29" s="621"/>
      <c r="X29" s="621"/>
      <c r="Y29" s="622"/>
      <c r="Z29" s="673">
        <v>2</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708"/>
      <c r="BI29" s="708"/>
      <c r="BJ29" s="708"/>
      <c r="BK29" s="708"/>
      <c r="BL29" s="708"/>
      <c r="BM29" s="708"/>
      <c r="BN29" s="708"/>
      <c r="BO29" s="708"/>
      <c r="BP29" s="708"/>
      <c r="BQ29" s="709"/>
      <c r="BR29" s="680" t="s">
        <v>288</v>
      </c>
      <c r="BS29" s="708"/>
      <c r="BT29" s="708"/>
      <c r="BU29" s="708"/>
      <c r="BV29" s="708"/>
      <c r="BW29" s="708"/>
      <c r="BX29" s="708"/>
      <c r="BY29" s="708"/>
      <c r="BZ29" s="708"/>
      <c r="CA29" s="708"/>
      <c r="CB29" s="709"/>
      <c r="CD29" s="690" t="s">
        <v>289</v>
      </c>
      <c r="CE29" s="691"/>
      <c r="CF29" s="657" t="s">
        <v>58</v>
      </c>
      <c r="CG29" s="654"/>
      <c r="CH29" s="654"/>
      <c r="CI29" s="654"/>
      <c r="CJ29" s="654"/>
      <c r="CK29" s="654"/>
      <c r="CL29" s="654"/>
      <c r="CM29" s="654"/>
      <c r="CN29" s="654"/>
      <c r="CO29" s="654"/>
      <c r="CP29" s="654"/>
      <c r="CQ29" s="655"/>
      <c r="CR29" s="620">
        <v>392579</v>
      </c>
      <c r="CS29" s="639"/>
      <c r="CT29" s="639"/>
      <c r="CU29" s="639"/>
      <c r="CV29" s="639"/>
      <c r="CW29" s="639"/>
      <c r="CX29" s="639"/>
      <c r="CY29" s="640"/>
      <c r="CZ29" s="623">
        <v>9.4</v>
      </c>
      <c r="DA29" s="641"/>
      <c r="DB29" s="641"/>
      <c r="DC29" s="642"/>
      <c r="DD29" s="626">
        <v>380709</v>
      </c>
      <c r="DE29" s="639"/>
      <c r="DF29" s="639"/>
      <c r="DG29" s="639"/>
      <c r="DH29" s="639"/>
      <c r="DI29" s="639"/>
      <c r="DJ29" s="639"/>
      <c r="DK29" s="640"/>
      <c r="DL29" s="626">
        <v>380709</v>
      </c>
      <c r="DM29" s="639"/>
      <c r="DN29" s="639"/>
      <c r="DO29" s="639"/>
      <c r="DP29" s="639"/>
      <c r="DQ29" s="639"/>
      <c r="DR29" s="639"/>
      <c r="DS29" s="639"/>
      <c r="DT29" s="639"/>
      <c r="DU29" s="639"/>
      <c r="DV29" s="640"/>
      <c r="DW29" s="643">
        <v>16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289304</v>
      </c>
      <c r="S30" s="621"/>
      <c r="T30" s="621"/>
      <c r="U30" s="621"/>
      <c r="V30" s="621"/>
      <c r="W30" s="621"/>
      <c r="X30" s="621"/>
      <c r="Y30" s="622"/>
      <c r="Z30" s="673">
        <v>6.7</v>
      </c>
      <c r="AA30" s="673"/>
      <c r="AB30" s="673"/>
      <c r="AC30" s="673"/>
      <c r="AD30" s="674" t="s">
        <v>111</v>
      </c>
      <c r="AE30" s="674"/>
      <c r="AF30" s="674"/>
      <c r="AG30" s="674"/>
      <c r="AH30" s="674"/>
      <c r="AI30" s="674"/>
      <c r="AJ30" s="674"/>
      <c r="AK30" s="674"/>
      <c r="AL30" s="643" t="s">
        <v>111</v>
      </c>
      <c r="AM30" s="675"/>
      <c r="AN30" s="675"/>
      <c r="AO30" s="676"/>
      <c r="AP30" s="696" t="s">
        <v>291</v>
      </c>
      <c r="AQ30" s="697"/>
      <c r="AR30" s="697"/>
      <c r="AS30" s="697"/>
      <c r="AT30" s="702" t="s">
        <v>292</v>
      </c>
      <c r="AU30" s="184"/>
      <c r="AV30" s="184"/>
      <c r="AW30" s="184"/>
      <c r="AX30" s="705" t="s">
        <v>171</v>
      </c>
      <c r="AY30" s="706"/>
      <c r="AZ30" s="706"/>
      <c r="BA30" s="706"/>
      <c r="BB30" s="706"/>
      <c r="BC30" s="706"/>
      <c r="BD30" s="706"/>
      <c r="BE30" s="706"/>
      <c r="BF30" s="707"/>
      <c r="BG30" s="686">
        <v>97.8</v>
      </c>
      <c r="BH30" s="687"/>
      <c r="BI30" s="687"/>
      <c r="BJ30" s="687"/>
      <c r="BK30" s="687"/>
      <c r="BL30" s="687"/>
      <c r="BM30" s="688">
        <v>88.4</v>
      </c>
      <c r="BN30" s="687"/>
      <c r="BO30" s="687"/>
      <c r="BP30" s="687"/>
      <c r="BQ30" s="689"/>
      <c r="BR30" s="686">
        <v>97.6</v>
      </c>
      <c r="BS30" s="687"/>
      <c r="BT30" s="687"/>
      <c r="BU30" s="687"/>
      <c r="BV30" s="687"/>
      <c r="BW30" s="687"/>
      <c r="BX30" s="688">
        <v>88.4</v>
      </c>
      <c r="BY30" s="687"/>
      <c r="BZ30" s="687"/>
      <c r="CA30" s="687"/>
      <c r="CB30" s="689"/>
      <c r="CD30" s="692"/>
      <c r="CE30" s="693"/>
      <c r="CF30" s="657" t="s">
        <v>293</v>
      </c>
      <c r="CG30" s="654"/>
      <c r="CH30" s="654"/>
      <c r="CI30" s="654"/>
      <c r="CJ30" s="654"/>
      <c r="CK30" s="654"/>
      <c r="CL30" s="654"/>
      <c r="CM30" s="654"/>
      <c r="CN30" s="654"/>
      <c r="CO30" s="654"/>
      <c r="CP30" s="654"/>
      <c r="CQ30" s="655"/>
      <c r="CR30" s="620">
        <v>352281</v>
      </c>
      <c r="CS30" s="621"/>
      <c r="CT30" s="621"/>
      <c r="CU30" s="621"/>
      <c r="CV30" s="621"/>
      <c r="CW30" s="621"/>
      <c r="CX30" s="621"/>
      <c r="CY30" s="622"/>
      <c r="CZ30" s="623">
        <v>8.4</v>
      </c>
      <c r="DA30" s="641"/>
      <c r="DB30" s="641"/>
      <c r="DC30" s="642"/>
      <c r="DD30" s="626">
        <v>341421</v>
      </c>
      <c r="DE30" s="621"/>
      <c r="DF30" s="621"/>
      <c r="DG30" s="621"/>
      <c r="DH30" s="621"/>
      <c r="DI30" s="621"/>
      <c r="DJ30" s="621"/>
      <c r="DK30" s="622"/>
      <c r="DL30" s="626">
        <v>341421</v>
      </c>
      <c r="DM30" s="621"/>
      <c r="DN30" s="621"/>
      <c r="DO30" s="621"/>
      <c r="DP30" s="621"/>
      <c r="DQ30" s="621"/>
      <c r="DR30" s="621"/>
      <c r="DS30" s="621"/>
      <c r="DT30" s="621"/>
      <c r="DU30" s="621"/>
      <c r="DV30" s="622"/>
      <c r="DW30" s="643">
        <v>14.3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254246</v>
      </c>
      <c r="S31" s="621"/>
      <c r="T31" s="621"/>
      <c r="U31" s="621"/>
      <c r="V31" s="621"/>
      <c r="W31" s="621"/>
      <c r="X31" s="621"/>
      <c r="Y31" s="622"/>
      <c r="Z31" s="673">
        <v>5.8</v>
      </c>
      <c r="AA31" s="673"/>
      <c r="AB31" s="673"/>
      <c r="AC31" s="673"/>
      <c r="AD31" s="674" t="s">
        <v>111</v>
      </c>
      <c r="AE31" s="674"/>
      <c r="AF31" s="674"/>
      <c r="AG31" s="674"/>
      <c r="AH31" s="674"/>
      <c r="AI31" s="674"/>
      <c r="AJ31" s="674"/>
      <c r="AK31" s="674"/>
      <c r="AL31" s="643" t="s">
        <v>111</v>
      </c>
      <c r="AM31" s="675"/>
      <c r="AN31" s="675"/>
      <c r="AO31" s="676"/>
      <c r="AP31" s="698"/>
      <c r="AQ31" s="699"/>
      <c r="AR31" s="699"/>
      <c r="AS31" s="699"/>
      <c r="AT31" s="703"/>
      <c r="AU31" s="183" t="s">
        <v>295</v>
      </c>
      <c r="AV31" s="183"/>
      <c r="AW31" s="183"/>
      <c r="AX31" s="617" t="s">
        <v>296</v>
      </c>
      <c r="AY31" s="618"/>
      <c r="AZ31" s="618"/>
      <c r="BA31" s="618"/>
      <c r="BB31" s="618"/>
      <c r="BC31" s="618"/>
      <c r="BD31" s="618"/>
      <c r="BE31" s="618"/>
      <c r="BF31" s="619"/>
      <c r="BG31" s="684">
        <v>98</v>
      </c>
      <c r="BH31" s="639"/>
      <c r="BI31" s="639"/>
      <c r="BJ31" s="639"/>
      <c r="BK31" s="639"/>
      <c r="BL31" s="639"/>
      <c r="BM31" s="675">
        <v>91.8</v>
      </c>
      <c r="BN31" s="685"/>
      <c r="BO31" s="685"/>
      <c r="BP31" s="685"/>
      <c r="BQ31" s="649"/>
      <c r="BR31" s="684">
        <v>97.3</v>
      </c>
      <c r="BS31" s="639"/>
      <c r="BT31" s="639"/>
      <c r="BU31" s="639"/>
      <c r="BV31" s="639"/>
      <c r="BW31" s="639"/>
      <c r="BX31" s="675">
        <v>91.5</v>
      </c>
      <c r="BY31" s="685"/>
      <c r="BZ31" s="685"/>
      <c r="CA31" s="685"/>
      <c r="CB31" s="649"/>
      <c r="CD31" s="692"/>
      <c r="CE31" s="693"/>
      <c r="CF31" s="657" t="s">
        <v>297</v>
      </c>
      <c r="CG31" s="654"/>
      <c r="CH31" s="654"/>
      <c r="CI31" s="654"/>
      <c r="CJ31" s="654"/>
      <c r="CK31" s="654"/>
      <c r="CL31" s="654"/>
      <c r="CM31" s="654"/>
      <c r="CN31" s="654"/>
      <c r="CO31" s="654"/>
      <c r="CP31" s="654"/>
      <c r="CQ31" s="655"/>
      <c r="CR31" s="620">
        <v>40298</v>
      </c>
      <c r="CS31" s="639"/>
      <c r="CT31" s="639"/>
      <c r="CU31" s="639"/>
      <c r="CV31" s="639"/>
      <c r="CW31" s="639"/>
      <c r="CX31" s="639"/>
      <c r="CY31" s="640"/>
      <c r="CZ31" s="623">
        <v>1</v>
      </c>
      <c r="DA31" s="641"/>
      <c r="DB31" s="641"/>
      <c r="DC31" s="642"/>
      <c r="DD31" s="626">
        <v>39288</v>
      </c>
      <c r="DE31" s="639"/>
      <c r="DF31" s="639"/>
      <c r="DG31" s="639"/>
      <c r="DH31" s="639"/>
      <c r="DI31" s="639"/>
      <c r="DJ31" s="639"/>
      <c r="DK31" s="640"/>
      <c r="DL31" s="626">
        <v>39288</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71350</v>
      </c>
      <c r="S32" s="621"/>
      <c r="T32" s="621"/>
      <c r="U32" s="621"/>
      <c r="V32" s="621"/>
      <c r="W32" s="621"/>
      <c r="X32" s="621"/>
      <c r="Y32" s="622"/>
      <c r="Z32" s="673">
        <v>1.6</v>
      </c>
      <c r="AA32" s="673"/>
      <c r="AB32" s="673"/>
      <c r="AC32" s="673"/>
      <c r="AD32" s="674">
        <v>87</v>
      </c>
      <c r="AE32" s="674"/>
      <c r="AF32" s="674"/>
      <c r="AG32" s="674"/>
      <c r="AH32" s="674"/>
      <c r="AI32" s="674"/>
      <c r="AJ32" s="674"/>
      <c r="AK32" s="674"/>
      <c r="AL32" s="643">
        <v>0</v>
      </c>
      <c r="AM32" s="675"/>
      <c r="AN32" s="675"/>
      <c r="AO32" s="676"/>
      <c r="AP32" s="700"/>
      <c r="AQ32" s="701"/>
      <c r="AR32" s="701"/>
      <c r="AS32" s="701"/>
      <c r="AT32" s="704"/>
      <c r="AU32" s="185"/>
      <c r="AV32" s="185"/>
      <c r="AW32" s="185"/>
      <c r="AX32" s="601" t="s">
        <v>299</v>
      </c>
      <c r="AY32" s="602"/>
      <c r="AZ32" s="602"/>
      <c r="BA32" s="602"/>
      <c r="BB32" s="602"/>
      <c r="BC32" s="602"/>
      <c r="BD32" s="602"/>
      <c r="BE32" s="602"/>
      <c r="BF32" s="603"/>
      <c r="BG32" s="683">
        <v>97.6</v>
      </c>
      <c r="BH32" s="605"/>
      <c r="BI32" s="605"/>
      <c r="BJ32" s="605"/>
      <c r="BK32" s="605"/>
      <c r="BL32" s="605"/>
      <c r="BM32" s="668">
        <v>85.7</v>
      </c>
      <c r="BN32" s="605"/>
      <c r="BO32" s="605"/>
      <c r="BP32" s="605"/>
      <c r="BQ32" s="662"/>
      <c r="BR32" s="683">
        <v>97.6</v>
      </c>
      <c r="BS32" s="605"/>
      <c r="BT32" s="605"/>
      <c r="BU32" s="605"/>
      <c r="BV32" s="605"/>
      <c r="BW32" s="605"/>
      <c r="BX32" s="668">
        <v>85.8</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606580</v>
      </c>
      <c r="S33" s="621"/>
      <c r="T33" s="621"/>
      <c r="U33" s="621"/>
      <c r="V33" s="621"/>
      <c r="W33" s="621"/>
      <c r="X33" s="621"/>
      <c r="Y33" s="622"/>
      <c r="Z33" s="673">
        <v>14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1938196</v>
      </c>
      <c r="CS33" s="639"/>
      <c r="CT33" s="639"/>
      <c r="CU33" s="639"/>
      <c r="CV33" s="639"/>
      <c r="CW33" s="639"/>
      <c r="CX33" s="639"/>
      <c r="CY33" s="640"/>
      <c r="CZ33" s="623">
        <v>46.2</v>
      </c>
      <c r="DA33" s="641"/>
      <c r="DB33" s="641"/>
      <c r="DC33" s="642"/>
      <c r="DD33" s="626">
        <v>1411610</v>
      </c>
      <c r="DE33" s="639"/>
      <c r="DF33" s="639"/>
      <c r="DG33" s="639"/>
      <c r="DH33" s="639"/>
      <c r="DI33" s="639"/>
      <c r="DJ33" s="639"/>
      <c r="DK33" s="640"/>
      <c r="DL33" s="626">
        <v>1076907</v>
      </c>
      <c r="DM33" s="639"/>
      <c r="DN33" s="639"/>
      <c r="DO33" s="639"/>
      <c r="DP33" s="639"/>
      <c r="DQ33" s="639"/>
      <c r="DR33" s="639"/>
      <c r="DS33" s="639"/>
      <c r="DT33" s="639"/>
      <c r="DU33" s="639"/>
      <c r="DV33" s="640"/>
      <c r="DW33" s="643">
        <v>45.1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871182</v>
      </c>
      <c r="CS34" s="621"/>
      <c r="CT34" s="621"/>
      <c r="CU34" s="621"/>
      <c r="CV34" s="621"/>
      <c r="CW34" s="621"/>
      <c r="CX34" s="621"/>
      <c r="CY34" s="622"/>
      <c r="CZ34" s="623">
        <v>20.8</v>
      </c>
      <c r="DA34" s="641"/>
      <c r="DB34" s="641"/>
      <c r="DC34" s="642"/>
      <c r="DD34" s="626">
        <v>551097</v>
      </c>
      <c r="DE34" s="621"/>
      <c r="DF34" s="621"/>
      <c r="DG34" s="621"/>
      <c r="DH34" s="621"/>
      <c r="DI34" s="621"/>
      <c r="DJ34" s="621"/>
      <c r="DK34" s="622"/>
      <c r="DL34" s="626">
        <v>443014</v>
      </c>
      <c r="DM34" s="621"/>
      <c r="DN34" s="621"/>
      <c r="DO34" s="621"/>
      <c r="DP34" s="621"/>
      <c r="DQ34" s="621"/>
      <c r="DR34" s="621"/>
      <c r="DS34" s="621"/>
      <c r="DT34" s="621"/>
      <c r="DU34" s="621"/>
      <c r="DV34" s="622"/>
      <c r="DW34" s="643">
        <v>18.600000000000001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134180</v>
      </c>
      <c r="S35" s="621"/>
      <c r="T35" s="621"/>
      <c r="U35" s="621"/>
      <c r="V35" s="621"/>
      <c r="W35" s="621"/>
      <c r="X35" s="621"/>
      <c r="Y35" s="622"/>
      <c r="Z35" s="673">
        <v>3.1</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461408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156961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46788</v>
      </c>
      <c r="CS35" s="639"/>
      <c r="CT35" s="639"/>
      <c r="CU35" s="639"/>
      <c r="CV35" s="639"/>
      <c r="CW35" s="639"/>
      <c r="CX35" s="639"/>
      <c r="CY35" s="640"/>
      <c r="CZ35" s="623">
        <v>1.1000000000000001</v>
      </c>
      <c r="DA35" s="641"/>
      <c r="DB35" s="641"/>
      <c r="DC35" s="642"/>
      <c r="DD35" s="626">
        <v>37802</v>
      </c>
      <c r="DE35" s="639"/>
      <c r="DF35" s="639"/>
      <c r="DG35" s="639"/>
      <c r="DH35" s="639"/>
      <c r="DI35" s="639"/>
      <c r="DJ35" s="639"/>
      <c r="DK35" s="640"/>
      <c r="DL35" s="626">
        <v>19989</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4348076</v>
      </c>
      <c r="S36" s="661"/>
      <c r="T36" s="661"/>
      <c r="U36" s="661"/>
      <c r="V36" s="661"/>
      <c r="W36" s="661"/>
      <c r="X36" s="661"/>
      <c r="Y36" s="664"/>
      <c r="Z36" s="665">
        <v>100</v>
      </c>
      <c r="AA36" s="665"/>
      <c r="AB36" s="665"/>
      <c r="AC36" s="665"/>
      <c r="AD36" s="666">
        <v>2252650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36317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120356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424948</v>
      </c>
      <c r="CS36" s="621"/>
      <c r="CT36" s="621"/>
      <c r="CU36" s="621"/>
      <c r="CV36" s="621"/>
      <c r="CW36" s="621"/>
      <c r="CX36" s="621"/>
      <c r="CY36" s="622"/>
      <c r="CZ36" s="623">
        <v>10.1</v>
      </c>
      <c r="DA36" s="641"/>
      <c r="DB36" s="641"/>
      <c r="DC36" s="642"/>
      <c r="DD36" s="626">
        <v>400078</v>
      </c>
      <c r="DE36" s="621"/>
      <c r="DF36" s="621"/>
      <c r="DG36" s="621"/>
      <c r="DH36" s="621"/>
      <c r="DI36" s="621"/>
      <c r="DJ36" s="621"/>
      <c r="DK36" s="622"/>
      <c r="DL36" s="626">
        <v>308044</v>
      </c>
      <c r="DM36" s="621"/>
      <c r="DN36" s="621"/>
      <c r="DO36" s="621"/>
      <c r="DP36" s="621"/>
      <c r="DQ36" s="621"/>
      <c r="DR36" s="621"/>
      <c r="DS36" s="621"/>
      <c r="DT36" s="621"/>
      <c r="DU36" s="621"/>
      <c r="DV36" s="622"/>
      <c r="DW36" s="643">
        <v>12.9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28857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1730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250350</v>
      </c>
      <c r="CS37" s="639"/>
      <c r="CT37" s="639"/>
      <c r="CU37" s="639"/>
      <c r="CV37" s="639"/>
      <c r="CW37" s="639"/>
      <c r="CX37" s="639"/>
      <c r="CY37" s="640"/>
      <c r="CZ37" s="623">
        <v>6</v>
      </c>
      <c r="DA37" s="641"/>
      <c r="DB37" s="641"/>
      <c r="DC37" s="642"/>
      <c r="DD37" s="626">
        <v>250350</v>
      </c>
      <c r="DE37" s="639"/>
      <c r="DF37" s="639"/>
      <c r="DG37" s="639"/>
      <c r="DH37" s="639"/>
      <c r="DI37" s="639"/>
      <c r="DJ37" s="639"/>
      <c r="DK37" s="640"/>
      <c r="DL37" s="626">
        <v>180645</v>
      </c>
      <c r="DM37" s="639"/>
      <c r="DN37" s="639"/>
      <c r="DO37" s="639"/>
      <c r="DP37" s="639"/>
      <c r="DQ37" s="639"/>
      <c r="DR37" s="639"/>
      <c r="DS37" s="639"/>
      <c r="DT37" s="639"/>
      <c r="DU37" s="639"/>
      <c r="DV37" s="640"/>
      <c r="DW37" s="643">
        <v>7.6</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2774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396234</v>
      </c>
      <c r="CS38" s="621"/>
      <c r="CT38" s="621"/>
      <c r="CU38" s="621"/>
      <c r="CV38" s="621"/>
      <c r="CW38" s="621"/>
      <c r="CX38" s="621"/>
      <c r="CY38" s="622"/>
      <c r="CZ38" s="623">
        <v>9.4</v>
      </c>
      <c r="DA38" s="641"/>
      <c r="DB38" s="641"/>
      <c r="DC38" s="642"/>
      <c r="DD38" s="626">
        <v>321354</v>
      </c>
      <c r="DE38" s="621"/>
      <c r="DF38" s="621"/>
      <c r="DG38" s="621"/>
      <c r="DH38" s="621"/>
      <c r="DI38" s="621"/>
      <c r="DJ38" s="621"/>
      <c r="DK38" s="622"/>
      <c r="DL38" s="626">
        <v>305860</v>
      </c>
      <c r="DM38" s="621"/>
      <c r="DN38" s="621"/>
      <c r="DO38" s="621"/>
      <c r="DP38" s="621"/>
      <c r="DQ38" s="621"/>
      <c r="DR38" s="621"/>
      <c r="DS38" s="621"/>
      <c r="DT38" s="621"/>
      <c r="DU38" s="621"/>
      <c r="DV38" s="622"/>
      <c r="DW38" s="643">
        <v>12.8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184240</v>
      </c>
      <c r="CS39" s="639"/>
      <c r="CT39" s="639"/>
      <c r="CU39" s="639"/>
      <c r="CV39" s="639"/>
      <c r="CW39" s="639"/>
      <c r="CX39" s="639"/>
      <c r="CY39" s="640"/>
      <c r="CZ39" s="623">
        <v>4.4000000000000004</v>
      </c>
      <c r="DA39" s="641"/>
      <c r="DB39" s="641"/>
      <c r="DC39" s="642"/>
      <c r="DD39" s="626">
        <v>95000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97016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14804</v>
      </c>
      <c r="CS40" s="621"/>
      <c r="CT40" s="621"/>
      <c r="CU40" s="621"/>
      <c r="CV40" s="621"/>
      <c r="CW40" s="621"/>
      <c r="CX40" s="621"/>
      <c r="CY40" s="622"/>
      <c r="CZ40" s="623">
        <v>0.4</v>
      </c>
      <c r="DA40" s="641"/>
      <c r="DB40" s="641"/>
      <c r="DC40" s="642"/>
      <c r="DD40" s="626">
        <v>6279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299218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819301</v>
      </c>
      <c r="CS42" s="621"/>
      <c r="CT42" s="621"/>
      <c r="CU42" s="621"/>
      <c r="CV42" s="621"/>
      <c r="CW42" s="621"/>
      <c r="CX42" s="621"/>
      <c r="CY42" s="622"/>
      <c r="CZ42" s="623">
        <v>19.5</v>
      </c>
      <c r="DA42" s="624"/>
      <c r="DB42" s="624"/>
      <c r="DC42" s="625"/>
      <c r="DD42" s="626">
        <v>77511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13551</v>
      </c>
      <c r="CS43" s="639"/>
      <c r="CT43" s="639"/>
      <c r="CU43" s="639"/>
      <c r="CV43" s="639"/>
      <c r="CW43" s="639"/>
      <c r="CX43" s="639"/>
      <c r="CY43" s="640"/>
      <c r="CZ43" s="623">
        <v>0.3</v>
      </c>
      <c r="DA43" s="641"/>
      <c r="DB43" s="641"/>
      <c r="DC43" s="642"/>
      <c r="DD43" s="626">
        <v>13551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803929</v>
      </c>
      <c r="CS44" s="621"/>
      <c r="CT44" s="621"/>
      <c r="CU44" s="621"/>
      <c r="CV44" s="621"/>
      <c r="CW44" s="621"/>
      <c r="CX44" s="621"/>
      <c r="CY44" s="622"/>
      <c r="CZ44" s="623">
        <v>19.2</v>
      </c>
      <c r="DA44" s="624"/>
      <c r="DB44" s="624"/>
      <c r="DC44" s="625"/>
      <c r="DD44" s="626">
        <v>67323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29198</v>
      </c>
      <c r="CS45" s="639"/>
      <c r="CT45" s="639"/>
      <c r="CU45" s="639"/>
      <c r="CV45" s="639"/>
      <c r="CW45" s="639"/>
      <c r="CX45" s="639"/>
      <c r="CY45" s="640"/>
      <c r="CZ45" s="623">
        <v>0.7</v>
      </c>
      <c r="DA45" s="641"/>
      <c r="DB45" s="641"/>
      <c r="DC45" s="642"/>
      <c r="DD45" s="626">
        <v>2762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764447</v>
      </c>
      <c r="CS46" s="621"/>
      <c r="CT46" s="621"/>
      <c r="CU46" s="621"/>
      <c r="CV46" s="621"/>
      <c r="CW46" s="621"/>
      <c r="CX46" s="621"/>
      <c r="CY46" s="622"/>
      <c r="CZ46" s="623">
        <v>18.2</v>
      </c>
      <c r="DA46" s="624"/>
      <c r="DB46" s="624"/>
      <c r="DC46" s="625"/>
      <c r="DD46" s="626">
        <v>63805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15372</v>
      </c>
      <c r="CS47" s="639"/>
      <c r="CT47" s="639"/>
      <c r="CU47" s="639"/>
      <c r="CV47" s="639"/>
      <c r="CW47" s="639"/>
      <c r="CX47" s="639"/>
      <c r="CY47" s="640"/>
      <c r="CZ47" s="623">
        <v>0.4</v>
      </c>
      <c r="DA47" s="641"/>
      <c r="DB47" s="641"/>
      <c r="DC47" s="642"/>
      <c r="DD47" s="626">
        <v>10188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4194087</v>
      </c>
      <c r="CS49" s="605"/>
      <c r="CT49" s="605"/>
      <c r="CU49" s="605"/>
      <c r="CV49" s="605"/>
      <c r="CW49" s="605"/>
      <c r="CX49" s="605"/>
      <c r="CY49" s="606"/>
      <c r="CZ49" s="607">
        <v>100</v>
      </c>
      <c r="DA49" s="608"/>
      <c r="DB49" s="608"/>
      <c r="DC49" s="609"/>
      <c r="DD49" s="610">
        <v>2645105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4351</v>
      </c>
      <c r="R7" s="1134"/>
      <c r="S7" s="1134"/>
      <c r="T7" s="1134"/>
      <c r="U7" s="1134"/>
      <c r="V7" s="1134">
        <v>4197</v>
      </c>
      <c r="W7" s="1134"/>
      <c r="X7" s="1134"/>
      <c r="Y7" s="1134"/>
      <c r="Z7" s="1134"/>
      <c r="AA7" s="1134">
        <v>154</v>
      </c>
      <c r="AB7" s="1134"/>
      <c r="AC7" s="1134"/>
      <c r="AD7" s="1134"/>
      <c r="AE7" s="1135"/>
      <c r="AF7" s="1136">
        <v>142</v>
      </c>
      <c r="AG7" s="1137"/>
      <c r="AH7" s="1137"/>
      <c r="AI7" s="1137"/>
      <c r="AJ7" s="1138"/>
      <c r="AK7" s="1120">
        <v>4</v>
      </c>
      <c r="AL7" s="1121"/>
      <c r="AM7" s="1121"/>
      <c r="AN7" s="1121"/>
      <c r="AO7" s="1121"/>
      <c r="AP7" s="1121">
        <v>3314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4351</v>
      </c>
      <c r="R23" s="1098"/>
      <c r="S23" s="1098"/>
      <c r="T23" s="1098"/>
      <c r="U23" s="1098"/>
      <c r="V23" s="1098">
        <v>4197</v>
      </c>
      <c r="W23" s="1098"/>
      <c r="X23" s="1098"/>
      <c r="Y23" s="1098"/>
      <c r="Z23" s="1098"/>
      <c r="AA23" s="1098">
        <v>154</v>
      </c>
      <c r="AB23" s="1098"/>
      <c r="AC23" s="1098"/>
      <c r="AD23" s="1098"/>
      <c r="AE23" s="1099"/>
      <c r="AF23" s="1100">
        <v>142</v>
      </c>
      <c r="AG23" s="1098"/>
      <c r="AH23" s="1098"/>
      <c r="AI23" s="1098"/>
      <c r="AJ23" s="1101"/>
      <c r="AK23" s="1102"/>
      <c r="AL23" s="1103"/>
      <c r="AM23" s="1103"/>
      <c r="AN23" s="1103"/>
      <c r="AO23" s="1103"/>
      <c r="AP23" s="1098">
        <v>3314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1556</v>
      </c>
      <c r="R28" s="1083"/>
      <c r="S28" s="1083"/>
      <c r="T28" s="1083"/>
      <c r="U28" s="1083"/>
      <c r="V28" s="1083">
        <v>1399</v>
      </c>
      <c r="W28" s="1083"/>
      <c r="X28" s="1083"/>
      <c r="Y28" s="1083"/>
      <c r="Z28" s="1083"/>
      <c r="AA28" s="1083">
        <v>157</v>
      </c>
      <c r="AB28" s="1083"/>
      <c r="AC28" s="1083"/>
      <c r="AD28" s="1083"/>
      <c r="AE28" s="1084"/>
      <c r="AF28" s="1085">
        <v>157</v>
      </c>
      <c r="AG28" s="1083"/>
      <c r="AH28" s="1083"/>
      <c r="AI28" s="1083"/>
      <c r="AJ28" s="1086"/>
      <c r="AK28" s="1087">
        <v>97</v>
      </c>
      <c r="AL28" s="1075"/>
      <c r="AM28" s="1075"/>
      <c r="AN28" s="1075"/>
      <c r="AO28" s="1075"/>
      <c r="AP28" s="1075" t="s">
        <v>531</v>
      </c>
      <c r="AQ28" s="1075"/>
      <c r="AR28" s="1075"/>
      <c r="AS28" s="1075"/>
      <c r="AT28" s="1075"/>
      <c r="AU28" s="1075" t="s">
        <v>532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381</v>
      </c>
      <c r="C29" s="1061"/>
      <c r="D29" s="1061"/>
      <c r="E29" s="1061"/>
      <c r="F29" s="1061"/>
      <c r="G29" s="1061"/>
      <c r="H29" s="1061"/>
      <c r="I29" s="1061"/>
      <c r="J29" s="1061"/>
      <c r="K29" s="1061"/>
      <c r="L29" s="1061"/>
      <c r="M29" s="1061"/>
      <c r="N29" s="1061"/>
      <c r="O29" s="1061"/>
      <c r="P29" s="1062"/>
      <c r="Q29" s="1072">
        <v>1051</v>
      </c>
      <c r="R29" s="1073"/>
      <c r="S29" s="1073"/>
      <c r="T29" s="1073"/>
      <c r="U29" s="1073"/>
      <c r="V29" s="1073">
        <v>977</v>
      </c>
      <c r="W29" s="1073"/>
      <c r="X29" s="1073"/>
      <c r="Y29" s="1073"/>
      <c r="Z29" s="1073"/>
      <c r="AA29" s="1073">
        <v>74</v>
      </c>
      <c r="AB29" s="1073"/>
      <c r="AC29" s="1073"/>
      <c r="AD29" s="1073"/>
      <c r="AE29" s="1074"/>
      <c r="AF29" s="1066">
        <v>74</v>
      </c>
      <c r="AG29" s="1067"/>
      <c r="AH29" s="1067"/>
      <c r="AI29" s="1067"/>
      <c r="AJ29" s="1068"/>
      <c r="AK29" s="1009">
        <v>151</v>
      </c>
      <c r="AL29" s="1000"/>
      <c r="AM29" s="1000"/>
      <c r="AN29" s="1000"/>
      <c r="AO29" s="1000"/>
      <c r="AP29" s="1000" t="s">
        <v>531</v>
      </c>
      <c r="AQ29" s="1000"/>
      <c r="AR29" s="1000"/>
      <c r="AS29" s="1000"/>
      <c r="AT29" s="1000"/>
      <c r="AU29" s="1000" t="s">
        <v>531</v>
      </c>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382</v>
      </c>
      <c r="C30" s="1061"/>
      <c r="D30" s="1061"/>
      <c r="E30" s="1061"/>
      <c r="F30" s="1061"/>
      <c r="G30" s="1061"/>
      <c r="H30" s="1061"/>
      <c r="I30" s="1061"/>
      <c r="J30" s="1061"/>
      <c r="K30" s="1061"/>
      <c r="L30" s="1061"/>
      <c r="M30" s="1061"/>
      <c r="N30" s="1061"/>
      <c r="O30" s="1061"/>
      <c r="P30" s="1062"/>
      <c r="Q30" s="1072">
        <v>133</v>
      </c>
      <c r="R30" s="1073"/>
      <c r="S30" s="1073"/>
      <c r="T30" s="1073"/>
      <c r="U30" s="1073"/>
      <c r="V30" s="1073">
        <v>133</v>
      </c>
      <c r="W30" s="1073"/>
      <c r="X30" s="1073"/>
      <c r="Y30" s="1073"/>
      <c r="Z30" s="1073"/>
      <c r="AA30" s="1073">
        <v>0</v>
      </c>
      <c r="AB30" s="1073"/>
      <c r="AC30" s="1073"/>
      <c r="AD30" s="1073"/>
      <c r="AE30" s="1074"/>
      <c r="AF30" s="1066">
        <v>0</v>
      </c>
      <c r="AG30" s="1067"/>
      <c r="AH30" s="1067"/>
      <c r="AI30" s="1067"/>
      <c r="AJ30" s="1068"/>
      <c r="AK30" s="1009">
        <v>29</v>
      </c>
      <c r="AL30" s="1000"/>
      <c r="AM30" s="1000"/>
      <c r="AN30" s="1000"/>
      <c r="AO30" s="1000"/>
      <c r="AP30" s="1000" t="s">
        <v>531</v>
      </c>
      <c r="AQ30" s="1000"/>
      <c r="AR30" s="1000"/>
      <c r="AS30" s="1000"/>
      <c r="AT30" s="1000"/>
      <c r="AU30" s="1000" t="s">
        <v>532</v>
      </c>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383</v>
      </c>
      <c r="C31" s="1061"/>
      <c r="D31" s="1061"/>
      <c r="E31" s="1061"/>
      <c r="F31" s="1061"/>
      <c r="G31" s="1061"/>
      <c r="H31" s="1061"/>
      <c r="I31" s="1061"/>
      <c r="J31" s="1061"/>
      <c r="K31" s="1061"/>
      <c r="L31" s="1061"/>
      <c r="M31" s="1061"/>
      <c r="N31" s="1061"/>
      <c r="O31" s="1061"/>
      <c r="P31" s="1062"/>
      <c r="Q31" s="1072">
        <v>318</v>
      </c>
      <c r="R31" s="1073"/>
      <c r="S31" s="1073"/>
      <c r="T31" s="1073"/>
      <c r="U31" s="1073"/>
      <c r="V31" s="1073">
        <v>298</v>
      </c>
      <c r="W31" s="1073"/>
      <c r="X31" s="1073"/>
      <c r="Y31" s="1073"/>
      <c r="Z31" s="1073"/>
      <c r="AA31" s="1073">
        <v>20</v>
      </c>
      <c r="AB31" s="1073"/>
      <c r="AC31" s="1073"/>
      <c r="AD31" s="1073"/>
      <c r="AE31" s="1074"/>
      <c r="AF31" s="1066">
        <v>943</v>
      </c>
      <c r="AG31" s="1067"/>
      <c r="AH31" s="1067"/>
      <c r="AI31" s="1067"/>
      <c r="AJ31" s="1068"/>
      <c r="AK31" s="1009">
        <v>20</v>
      </c>
      <c r="AL31" s="1000"/>
      <c r="AM31" s="1000"/>
      <c r="AN31" s="1000"/>
      <c r="AO31" s="1000"/>
      <c r="AP31" s="1000">
        <v>350</v>
      </c>
      <c r="AQ31" s="1000"/>
      <c r="AR31" s="1000"/>
      <c r="AS31" s="1000"/>
      <c r="AT31" s="1000"/>
      <c r="AU31" s="1000">
        <v>37</v>
      </c>
      <c r="AV31" s="1000"/>
      <c r="AW31" s="1000"/>
      <c r="AX31" s="1000"/>
      <c r="AY31" s="1000"/>
      <c r="AZ31" s="1071" t="s">
        <v>531</v>
      </c>
      <c r="BA31" s="1071"/>
      <c r="BB31" s="1071"/>
      <c r="BC31" s="1071"/>
      <c r="BD31" s="1071"/>
      <c r="BE31" s="1055" t="s">
        <v>384</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c r="C32" s="1061"/>
      <c r="D32" s="1061"/>
      <c r="E32" s="1061"/>
      <c r="F32" s="1061"/>
      <c r="G32" s="1061"/>
      <c r="H32" s="1061"/>
      <c r="I32" s="1061"/>
      <c r="J32" s="1061"/>
      <c r="K32" s="1061"/>
      <c r="L32" s="1061"/>
      <c r="M32" s="1061"/>
      <c r="N32" s="1061"/>
      <c r="O32" s="1061"/>
      <c r="P32" s="1062"/>
      <c r="Q32" s="1072"/>
      <c r="R32" s="1073"/>
      <c r="S32" s="1073"/>
      <c r="T32" s="1073"/>
      <c r="U32" s="1073"/>
      <c r="V32" s="1073"/>
      <c r="W32" s="1073"/>
      <c r="X32" s="1073"/>
      <c r="Y32" s="1073"/>
      <c r="Z32" s="1073"/>
      <c r="AA32" s="1073"/>
      <c r="AB32" s="1073"/>
      <c r="AC32" s="1073"/>
      <c r="AD32" s="1073"/>
      <c r="AE32" s="1074"/>
      <c r="AF32" s="1066"/>
      <c r="AG32" s="1067"/>
      <c r="AH32" s="1067"/>
      <c r="AI32" s="1067"/>
      <c r="AJ32" s="1068"/>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55"/>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385</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1175</v>
      </c>
      <c r="AG63" s="988"/>
      <c r="AH63" s="988"/>
      <c r="AI63" s="988"/>
      <c r="AJ63" s="1053"/>
      <c r="AK63" s="1054"/>
      <c r="AL63" s="992"/>
      <c r="AM63" s="992"/>
      <c r="AN63" s="992"/>
      <c r="AO63" s="992"/>
      <c r="AP63" s="988">
        <v>350</v>
      </c>
      <c r="AQ63" s="988"/>
      <c r="AR63" s="988"/>
      <c r="AS63" s="988"/>
      <c r="AT63" s="988"/>
      <c r="AU63" s="988">
        <v>37</v>
      </c>
      <c r="AV63" s="988"/>
      <c r="AW63" s="988"/>
      <c r="AX63" s="988"/>
      <c r="AY63" s="988"/>
      <c r="AZ63" s="1048"/>
      <c r="BA63" s="1048"/>
      <c r="BB63" s="1048"/>
      <c r="BC63" s="1048"/>
      <c r="BD63" s="1048"/>
      <c r="BE63" s="989"/>
      <c r="BF63" s="989"/>
      <c r="BG63" s="989"/>
      <c r="BH63" s="989"/>
      <c r="BI63" s="990"/>
      <c r="BJ63" s="1049" t="s">
        <v>111</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389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532</v>
      </c>
      <c r="AQ68" s="1011"/>
      <c r="AR68" s="1011"/>
      <c r="AS68" s="1011"/>
      <c r="AT68" s="1011"/>
      <c r="AU68" s="1011" t="s">
        <v>531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531</v>
      </c>
      <c r="AL69" s="1000"/>
      <c r="AM69" s="1000"/>
      <c r="AN69" s="1000"/>
      <c r="AO69" s="1000"/>
      <c r="AP69" s="1000" t="s">
        <v>531</v>
      </c>
      <c r="AQ69" s="1000"/>
      <c r="AR69" s="1000"/>
      <c r="AS69" s="1000"/>
      <c r="AT69" s="1000"/>
      <c r="AU69" s="1000" t="s">
        <v>531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531</v>
      </c>
      <c r="AQ70" s="1000"/>
      <c r="AR70" s="1000"/>
      <c r="AS70" s="1000"/>
      <c r="AT70" s="1000"/>
      <c r="AU70" s="1000" t="s">
        <v>531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531</v>
      </c>
      <c r="AL71" s="1000"/>
      <c r="AM71" s="1000"/>
      <c r="AN71" s="1000"/>
      <c r="AO71" s="1000"/>
      <c r="AP71" s="1000" t="s">
        <v>531</v>
      </c>
      <c r="AQ71" s="1000"/>
      <c r="AR71" s="1000"/>
      <c r="AS71" s="1000"/>
      <c r="AT71" s="1000"/>
      <c r="AU71" s="1000" t="s">
        <v>531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531</v>
      </c>
      <c r="AQ72" s="1000"/>
      <c r="AR72" s="1000"/>
      <c r="AS72" s="1000"/>
      <c r="AT72" s="1000"/>
      <c r="AU72" s="1000" t="s">
        <v>531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531</v>
      </c>
      <c r="AQ73" s="1000"/>
      <c r="AR73" s="1000"/>
      <c r="AS73" s="1000"/>
      <c r="AT73" s="1000"/>
      <c r="AU73" s="1000" t="s">
        <v>531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2779</v>
      </c>
      <c r="R74" s="1000"/>
      <c r="S74" s="1000"/>
      <c r="T74" s="1000"/>
      <c r="U74" s="1000"/>
      <c r="V74" s="1000">
        <v>2949</v>
      </c>
      <c r="W74" s="1000"/>
      <c r="X74" s="1000"/>
      <c r="Y74" s="1000"/>
      <c r="Z74" s="1000"/>
      <c r="AA74" s="1000">
        <v>-170</v>
      </c>
      <c r="AB74" s="1000"/>
      <c r="AC74" s="1000"/>
      <c r="AD74" s="1000"/>
      <c r="AE74" s="1000"/>
      <c r="AF74" s="1000">
        <v>1051</v>
      </c>
      <c r="AG74" s="1000"/>
      <c r="AH74" s="1000"/>
      <c r="AI74" s="1000"/>
      <c r="AJ74" s="1000"/>
      <c r="AK74" s="1000">
        <v>369</v>
      </c>
      <c r="AL74" s="1000"/>
      <c r="AM74" s="1000"/>
      <c r="AN74" s="1000"/>
      <c r="AO74" s="1000"/>
      <c r="AP74" s="1000">
        <v>3610</v>
      </c>
      <c r="AQ74" s="1000"/>
      <c r="AR74" s="1000"/>
      <c r="AS74" s="1000"/>
      <c r="AT74" s="1000"/>
      <c r="AU74" s="1000">
        <v>217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597</v>
      </c>
      <c r="R75" s="1008"/>
      <c r="S75" s="1008"/>
      <c r="T75" s="1008"/>
      <c r="U75" s="1009"/>
      <c r="V75" s="1010">
        <v>529</v>
      </c>
      <c r="W75" s="1008"/>
      <c r="X75" s="1008"/>
      <c r="Y75" s="1008"/>
      <c r="Z75" s="1009"/>
      <c r="AA75" s="1010">
        <v>69</v>
      </c>
      <c r="AB75" s="1008"/>
      <c r="AC75" s="1008"/>
      <c r="AD75" s="1008"/>
      <c r="AE75" s="1009"/>
      <c r="AF75" s="1010">
        <v>69</v>
      </c>
      <c r="AG75" s="1008"/>
      <c r="AH75" s="1008"/>
      <c r="AI75" s="1008"/>
      <c r="AJ75" s="1009"/>
      <c r="AK75" s="1010" t="s">
        <v>531</v>
      </c>
      <c r="AL75" s="1008"/>
      <c r="AM75" s="1008"/>
      <c r="AN75" s="1008"/>
      <c r="AO75" s="1009"/>
      <c r="AP75" s="1010">
        <v>425</v>
      </c>
      <c r="AQ75" s="1008"/>
      <c r="AR75" s="1008"/>
      <c r="AS75" s="1008"/>
      <c r="AT75" s="1009"/>
      <c r="AU75" s="1010">
        <v>65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2144</v>
      </c>
      <c r="R76" s="1008"/>
      <c r="S76" s="1008"/>
      <c r="T76" s="1008"/>
      <c r="U76" s="1009"/>
      <c r="V76" s="1010">
        <v>2024</v>
      </c>
      <c r="W76" s="1008"/>
      <c r="X76" s="1008"/>
      <c r="Y76" s="1008"/>
      <c r="Z76" s="1009"/>
      <c r="AA76" s="1010">
        <v>120</v>
      </c>
      <c r="AB76" s="1008"/>
      <c r="AC76" s="1008"/>
      <c r="AD76" s="1008"/>
      <c r="AE76" s="1009"/>
      <c r="AF76" s="1010">
        <v>120</v>
      </c>
      <c r="AG76" s="1008"/>
      <c r="AH76" s="1008"/>
      <c r="AI76" s="1008"/>
      <c r="AJ76" s="1009"/>
      <c r="AK76" s="1010" t="s">
        <v>531</v>
      </c>
      <c r="AL76" s="1008"/>
      <c r="AM76" s="1008"/>
      <c r="AN76" s="1008"/>
      <c r="AO76" s="1009"/>
      <c r="AP76" s="1010">
        <v>643</v>
      </c>
      <c r="AQ76" s="1008"/>
      <c r="AR76" s="1008"/>
      <c r="AS76" s="1008"/>
      <c r="AT76" s="1009"/>
      <c r="AU76" s="1010">
        <v>68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542</v>
      </c>
      <c r="C77" s="1004"/>
      <c r="D77" s="1004"/>
      <c r="E77" s="1004"/>
      <c r="F77" s="1004"/>
      <c r="G77" s="1004"/>
      <c r="H77" s="1004"/>
      <c r="I77" s="1004"/>
      <c r="J77" s="1004"/>
      <c r="K77" s="1004"/>
      <c r="L77" s="1004"/>
      <c r="M77" s="1004"/>
      <c r="N77" s="1004"/>
      <c r="O77" s="1004"/>
      <c r="P77" s="1005"/>
      <c r="Q77" s="1007">
        <v>28</v>
      </c>
      <c r="R77" s="1008"/>
      <c r="S77" s="1008"/>
      <c r="T77" s="1008"/>
      <c r="U77" s="1009"/>
      <c r="V77" s="1010">
        <v>28</v>
      </c>
      <c r="W77" s="1008"/>
      <c r="X77" s="1008"/>
      <c r="Y77" s="1008"/>
      <c r="Z77" s="1009"/>
      <c r="AA77" s="1010" t="s">
        <v>532</v>
      </c>
      <c r="AB77" s="1008"/>
      <c r="AC77" s="1008"/>
      <c r="AD77" s="1008"/>
      <c r="AE77" s="1009"/>
      <c r="AF77" s="1010">
        <v>0</v>
      </c>
      <c r="AG77" s="1008"/>
      <c r="AH77" s="1008"/>
      <c r="AI77" s="1008"/>
      <c r="AJ77" s="1009"/>
      <c r="AK77" s="1010" t="s">
        <v>531</v>
      </c>
      <c r="AL77" s="1008"/>
      <c r="AM77" s="1008"/>
      <c r="AN77" s="1008"/>
      <c r="AO77" s="1009"/>
      <c r="AP77" s="1010" t="s">
        <v>476</v>
      </c>
      <c r="AQ77" s="1008"/>
      <c r="AR77" s="1008"/>
      <c r="AS77" s="1008"/>
      <c r="AT77" s="1009"/>
      <c r="AU77" s="1010" t="s">
        <v>476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543</v>
      </c>
      <c r="C78" s="1004"/>
      <c r="D78" s="1004"/>
      <c r="E78" s="1004"/>
      <c r="F78" s="1004"/>
      <c r="G78" s="1004"/>
      <c r="H78" s="1004"/>
      <c r="I78" s="1004"/>
      <c r="J78" s="1004"/>
      <c r="K78" s="1004"/>
      <c r="L78" s="1004"/>
      <c r="M78" s="1004"/>
      <c r="N78" s="1004"/>
      <c r="O78" s="1004"/>
      <c r="P78" s="1005"/>
      <c r="Q78" s="1006">
        <v>3938</v>
      </c>
      <c r="R78" s="1000"/>
      <c r="S78" s="1000"/>
      <c r="T78" s="1000"/>
      <c r="U78" s="1000"/>
      <c r="V78" s="1000">
        <v>3586</v>
      </c>
      <c r="W78" s="1000"/>
      <c r="X78" s="1000"/>
      <c r="Y78" s="1000"/>
      <c r="Z78" s="1000"/>
      <c r="AA78" s="1000">
        <v>352</v>
      </c>
      <c r="AB78" s="1000"/>
      <c r="AC78" s="1000"/>
      <c r="AD78" s="1000"/>
      <c r="AE78" s="1000"/>
      <c r="AF78" s="1000">
        <v>5341</v>
      </c>
      <c r="AG78" s="1000"/>
      <c r="AH78" s="1000"/>
      <c r="AI78" s="1000"/>
      <c r="AJ78" s="1000"/>
      <c r="AK78" s="1000">
        <v>43</v>
      </c>
      <c r="AL78" s="1000"/>
      <c r="AM78" s="1000"/>
      <c r="AN78" s="1000"/>
      <c r="AO78" s="1000"/>
      <c r="AP78" s="1000">
        <v>3677</v>
      </c>
      <c r="AQ78" s="1000"/>
      <c r="AR78" s="1000"/>
      <c r="AS78" s="1000"/>
      <c r="AT78" s="1000"/>
      <c r="AU78" s="1000">
        <v>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544</v>
      </c>
      <c r="C79" s="1004"/>
      <c r="D79" s="1004"/>
      <c r="E79" s="1004"/>
      <c r="F79" s="1004"/>
      <c r="G79" s="1004"/>
      <c r="H79" s="1004"/>
      <c r="I79" s="1004"/>
      <c r="J79" s="1004"/>
      <c r="K79" s="1004"/>
      <c r="L79" s="1004"/>
      <c r="M79" s="1004"/>
      <c r="N79" s="1004"/>
      <c r="O79" s="1004"/>
      <c r="P79" s="1005"/>
      <c r="Q79" s="1006">
        <v>31</v>
      </c>
      <c r="R79" s="1000"/>
      <c r="S79" s="1000"/>
      <c r="T79" s="1000"/>
      <c r="U79" s="1000"/>
      <c r="V79" s="1000">
        <v>28</v>
      </c>
      <c r="W79" s="1000"/>
      <c r="X79" s="1000"/>
      <c r="Y79" s="1000"/>
      <c r="Z79" s="1000"/>
      <c r="AA79" s="1000">
        <v>4</v>
      </c>
      <c r="AB79" s="1000"/>
      <c r="AC79" s="1000"/>
      <c r="AD79" s="1000"/>
      <c r="AE79" s="1000"/>
      <c r="AF79" s="1000">
        <v>4</v>
      </c>
      <c r="AG79" s="1000"/>
      <c r="AH79" s="1000"/>
      <c r="AI79" s="1000"/>
      <c r="AJ79" s="1000"/>
      <c r="AK79" s="1000" t="s">
        <v>531</v>
      </c>
      <c r="AL79" s="1000"/>
      <c r="AM79" s="1000"/>
      <c r="AN79" s="1000"/>
      <c r="AO79" s="1000"/>
      <c r="AP79" s="1000">
        <v>124</v>
      </c>
      <c r="AQ79" s="1000"/>
      <c r="AR79" s="1000"/>
      <c r="AS79" s="1000"/>
      <c r="AT79" s="1000"/>
      <c r="AU79" s="1000">
        <v>62</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20386</v>
      </c>
      <c r="AG88" s="988"/>
      <c r="AH88" s="988"/>
      <c r="AI88" s="988"/>
      <c r="AJ88" s="988"/>
      <c r="AK88" s="992"/>
      <c r="AL88" s="992"/>
      <c r="AM88" s="992"/>
      <c r="AN88" s="992"/>
      <c r="AO88" s="992"/>
      <c r="AP88" s="988">
        <v>8479</v>
      </c>
      <c r="AQ88" s="988"/>
      <c r="AR88" s="988"/>
      <c r="AS88" s="988"/>
      <c r="AT88" s="988"/>
      <c r="AU88" s="988">
        <v>416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288</v>
      </c>
      <c r="AG109" s="923"/>
      <c r="AH109" s="923"/>
      <c r="AI109" s="923"/>
      <c r="AJ109" s="924"/>
      <c r="AK109" s="925" t="s">
        <v>287</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288</v>
      </c>
      <c r="BW109" s="923"/>
      <c r="BX109" s="923"/>
      <c r="BY109" s="923"/>
      <c r="BZ109" s="924"/>
      <c r="CA109" s="925" t="s">
        <v>287</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288</v>
      </c>
      <c r="DM109" s="923"/>
      <c r="DN109" s="923"/>
      <c r="DO109" s="923"/>
      <c r="DP109" s="924"/>
      <c r="DQ109" s="925" t="s">
        <v>287</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363268</v>
      </c>
      <c r="AB110" s="916"/>
      <c r="AC110" s="916"/>
      <c r="AD110" s="916"/>
      <c r="AE110" s="917"/>
      <c r="AF110" s="918">
        <v>391063</v>
      </c>
      <c r="AG110" s="916"/>
      <c r="AH110" s="916"/>
      <c r="AI110" s="916"/>
      <c r="AJ110" s="917"/>
      <c r="AK110" s="918">
        <v>392579</v>
      </c>
      <c r="AL110" s="916"/>
      <c r="AM110" s="916"/>
      <c r="AN110" s="916"/>
      <c r="AO110" s="917"/>
      <c r="AP110" s="919">
        <v>18.8</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3203694</v>
      </c>
      <c r="BR110" s="863"/>
      <c r="BS110" s="863"/>
      <c r="BT110" s="863"/>
      <c r="BU110" s="863"/>
      <c r="BV110" s="863">
        <v>3059389</v>
      </c>
      <c r="BW110" s="863"/>
      <c r="BX110" s="863"/>
      <c r="BY110" s="863"/>
      <c r="BZ110" s="863"/>
      <c r="CA110" s="863">
        <v>3313688</v>
      </c>
      <c r="CB110" s="863"/>
      <c r="CC110" s="863"/>
      <c r="CD110" s="863"/>
      <c r="CE110" s="863"/>
      <c r="CF110" s="887">
        <v>158.6</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11402</v>
      </c>
      <c r="BR112" s="835"/>
      <c r="BS112" s="835"/>
      <c r="BT112" s="835"/>
      <c r="BU112" s="835"/>
      <c r="BV112" s="835">
        <v>11511</v>
      </c>
      <c r="BW112" s="835"/>
      <c r="BX112" s="835"/>
      <c r="BY112" s="835"/>
      <c r="BZ112" s="835"/>
      <c r="CA112" s="835">
        <v>37468</v>
      </c>
      <c r="CB112" s="835"/>
      <c r="CC112" s="835"/>
      <c r="CD112" s="835"/>
      <c r="CE112" s="835"/>
      <c r="CF112" s="896">
        <v>1.8</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1148</v>
      </c>
      <c r="AB113" s="944"/>
      <c r="AC113" s="944"/>
      <c r="AD113" s="944"/>
      <c r="AE113" s="945"/>
      <c r="AF113" s="946">
        <v>1161</v>
      </c>
      <c r="AG113" s="944"/>
      <c r="AH113" s="944"/>
      <c r="AI113" s="944"/>
      <c r="AJ113" s="945"/>
      <c r="AK113" s="946">
        <v>1119</v>
      </c>
      <c r="AL113" s="944"/>
      <c r="AM113" s="944"/>
      <c r="AN113" s="944"/>
      <c r="AO113" s="945"/>
      <c r="AP113" s="947">
        <v>0.1</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381346</v>
      </c>
      <c r="BR113" s="835"/>
      <c r="BS113" s="835"/>
      <c r="BT113" s="835"/>
      <c r="BU113" s="835"/>
      <c r="BV113" s="835">
        <v>418814</v>
      </c>
      <c r="BW113" s="835"/>
      <c r="BX113" s="835"/>
      <c r="BY113" s="835"/>
      <c r="BZ113" s="835"/>
      <c r="CA113" s="835">
        <v>415779</v>
      </c>
      <c r="CB113" s="835"/>
      <c r="CC113" s="835"/>
      <c r="CD113" s="835"/>
      <c r="CE113" s="835"/>
      <c r="CF113" s="896">
        <v>19.899999999999999</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24971</v>
      </c>
      <c r="AB114" s="798"/>
      <c r="AC114" s="798"/>
      <c r="AD114" s="798"/>
      <c r="AE114" s="799"/>
      <c r="AF114" s="800">
        <v>25246</v>
      </c>
      <c r="AG114" s="798"/>
      <c r="AH114" s="798"/>
      <c r="AI114" s="798"/>
      <c r="AJ114" s="799"/>
      <c r="AK114" s="800">
        <v>22056</v>
      </c>
      <c r="AL114" s="798"/>
      <c r="AM114" s="798"/>
      <c r="AN114" s="798"/>
      <c r="AO114" s="799"/>
      <c r="AP114" s="845">
        <v>1.1000000000000001</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989645</v>
      </c>
      <c r="BR114" s="835"/>
      <c r="BS114" s="835"/>
      <c r="BT114" s="835"/>
      <c r="BU114" s="835"/>
      <c r="BV114" s="835">
        <v>917040</v>
      </c>
      <c r="BW114" s="835"/>
      <c r="BX114" s="835"/>
      <c r="BY114" s="835"/>
      <c r="BZ114" s="835"/>
      <c r="CA114" s="835">
        <v>878400</v>
      </c>
      <c r="CB114" s="835"/>
      <c r="CC114" s="835"/>
      <c r="CD114" s="835"/>
      <c r="CE114" s="835"/>
      <c r="CF114" s="896">
        <v>42</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389387</v>
      </c>
      <c r="AB117" s="930"/>
      <c r="AC117" s="930"/>
      <c r="AD117" s="930"/>
      <c r="AE117" s="931"/>
      <c r="AF117" s="932">
        <v>417470</v>
      </c>
      <c r="AG117" s="930"/>
      <c r="AH117" s="930"/>
      <c r="AI117" s="930"/>
      <c r="AJ117" s="931"/>
      <c r="AK117" s="932">
        <v>415754</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288</v>
      </c>
      <c r="AG118" s="923"/>
      <c r="AH118" s="923"/>
      <c r="AI118" s="923"/>
      <c r="AJ118" s="924"/>
      <c r="AK118" s="925" t="s">
        <v>287</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430</v>
      </c>
      <c r="BP119" s="899"/>
      <c r="BQ119" s="903">
        <v>4586087</v>
      </c>
      <c r="BR119" s="866"/>
      <c r="BS119" s="866"/>
      <c r="BT119" s="866"/>
      <c r="BU119" s="866"/>
      <c r="BV119" s="866">
        <v>4406754</v>
      </c>
      <c r="BW119" s="866"/>
      <c r="BX119" s="866"/>
      <c r="BY119" s="866"/>
      <c r="BZ119" s="866"/>
      <c r="CA119" s="866">
        <v>4645335</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1004164</v>
      </c>
      <c r="BR120" s="863"/>
      <c r="BS120" s="863"/>
      <c r="BT120" s="863"/>
      <c r="BU120" s="863"/>
      <c r="BV120" s="863">
        <v>1112020</v>
      </c>
      <c r="BW120" s="863"/>
      <c r="BX120" s="863"/>
      <c r="BY120" s="863"/>
      <c r="BZ120" s="863"/>
      <c r="CA120" s="863">
        <v>1037409</v>
      </c>
      <c r="CB120" s="863"/>
      <c r="CC120" s="863"/>
      <c r="CD120" s="863"/>
      <c r="CE120" s="863"/>
      <c r="CF120" s="887">
        <v>49.6</v>
      </c>
      <c r="CG120" s="888"/>
      <c r="CH120" s="888"/>
      <c r="CI120" s="888"/>
      <c r="CJ120" s="888"/>
      <c r="CK120" s="889" t="s">
        <v>434</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11402</v>
      </c>
      <c r="DH120" s="863"/>
      <c r="DI120" s="863"/>
      <c r="DJ120" s="863"/>
      <c r="DK120" s="863"/>
      <c r="DL120" s="863">
        <v>11511</v>
      </c>
      <c r="DM120" s="863"/>
      <c r="DN120" s="863"/>
      <c r="DO120" s="863"/>
      <c r="DP120" s="863"/>
      <c r="DQ120" s="863">
        <v>37468</v>
      </c>
      <c r="DR120" s="863"/>
      <c r="DS120" s="863"/>
      <c r="DT120" s="863"/>
      <c r="DU120" s="863"/>
      <c r="DV120" s="864">
        <v>1.8</v>
      </c>
      <c r="DW120" s="864"/>
      <c r="DX120" s="864"/>
      <c r="DY120" s="864"/>
      <c r="DZ120" s="865"/>
    </row>
    <row r="121" spans="1:130" s="199" customFormat="1" ht="26.25" customHeight="1" x14ac:dyDescent="0.15">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v>69611</v>
      </c>
      <c r="BR121" s="835"/>
      <c r="BS121" s="835"/>
      <c r="BT121" s="835"/>
      <c r="BU121" s="835"/>
      <c r="BV121" s="835">
        <v>64194</v>
      </c>
      <c r="BW121" s="835"/>
      <c r="BX121" s="835"/>
      <c r="BY121" s="835"/>
      <c r="BZ121" s="835"/>
      <c r="CA121" s="835">
        <v>53753</v>
      </c>
      <c r="CB121" s="835"/>
      <c r="CC121" s="835"/>
      <c r="CD121" s="835"/>
      <c r="CE121" s="835"/>
      <c r="CF121" s="896">
        <v>2.6</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2694249</v>
      </c>
      <c r="BR122" s="866"/>
      <c r="BS122" s="866"/>
      <c r="BT122" s="866"/>
      <c r="BU122" s="866"/>
      <c r="BV122" s="866">
        <v>2720905</v>
      </c>
      <c r="BW122" s="866"/>
      <c r="BX122" s="866"/>
      <c r="BY122" s="866"/>
      <c r="BZ122" s="866"/>
      <c r="CA122" s="866">
        <v>2923250</v>
      </c>
      <c r="CB122" s="866"/>
      <c r="CC122" s="866"/>
      <c r="CD122" s="866"/>
      <c r="CE122" s="866"/>
      <c r="CF122" s="867">
        <v>139.9</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438</v>
      </c>
      <c r="BP123" s="899"/>
      <c r="BQ123" s="853">
        <v>3768024</v>
      </c>
      <c r="BR123" s="854"/>
      <c r="BS123" s="854"/>
      <c r="BT123" s="854"/>
      <c r="BU123" s="854"/>
      <c r="BV123" s="854">
        <v>3897119</v>
      </c>
      <c r="BW123" s="854"/>
      <c r="BX123" s="854"/>
      <c r="BY123" s="854"/>
      <c r="BZ123" s="854"/>
      <c r="CA123" s="854">
        <v>4014412</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40.4</v>
      </c>
      <c r="BR124" s="852"/>
      <c r="BS124" s="852"/>
      <c r="BT124" s="852"/>
      <c r="BU124" s="852"/>
      <c r="BV124" s="852">
        <v>23.9</v>
      </c>
      <c r="BW124" s="852"/>
      <c r="BX124" s="852"/>
      <c r="BY124" s="852"/>
      <c r="BZ124" s="852"/>
      <c r="CA124" s="852">
        <v>30.1</v>
      </c>
      <c r="CB124" s="852"/>
      <c r="CC124" s="852"/>
      <c r="CD124" s="852"/>
      <c r="CE124" s="852"/>
      <c r="CF124" s="742"/>
      <c r="CG124" s="743"/>
      <c r="CH124" s="743"/>
      <c r="CI124" s="743"/>
      <c r="CJ124" s="883"/>
      <c r="CK124" s="891"/>
      <c r="CL124" s="891"/>
      <c r="CM124" s="891"/>
      <c r="CN124" s="891"/>
      <c r="CO124" s="892"/>
      <c r="CP124" s="856" t="s">
        <v>440</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v>12240</v>
      </c>
      <c r="AB128" s="819"/>
      <c r="AC128" s="819"/>
      <c r="AD128" s="819"/>
      <c r="AE128" s="820"/>
      <c r="AF128" s="821">
        <v>12923</v>
      </c>
      <c r="AG128" s="819"/>
      <c r="AH128" s="819"/>
      <c r="AI128" s="819"/>
      <c r="AJ128" s="820"/>
      <c r="AK128" s="821">
        <v>11870</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453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2252476</v>
      </c>
      <c r="AB129" s="798"/>
      <c r="AC129" s="798"/>
      <c r="AD129" s="798"/>
      <c r="AE129" s="799"/>
      <c r="AF129" s="800">
        <v>2417839</v>
      </c>
      <c r="AG129" s="798"/>
      <c r="AH129" s="798"/>
      <c r="AI129" s="798"/>
      <c r="AJ129" s="799"/>
      <c r="AK129" s="800">
        <v>2373864</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229645</v>
      </c>
      <c r="AB130" s="798"/>
      <c r="AC130" s="798"/>
      <c r="AD130" s="798"/>
      <c r="AE130" s="799"/>
      <c r="AF130" s="800">
        <v>280430</v>
      </c>
      <c r="AG130" s="798"/>
      <c r="AH130" s="798"/>
      <c r="AI130" s="798"/>
      <c r="AJ130" s="799"/>
      <c r="AK130" s="800">
        <v>283903</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6.2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2022831</v>
      </c>
      <c r="AB131" s="781"/>
      <c r="AC131" s="781"/>
      <c r="AD131" s="781"/>
      <c r="AE131" s="782"/>
      <c r="AF131" s="783">
        <v>2137409</v>
      </c>
      <c r="AG131" s="781"/>
      <c r="AH131" s="781"/>
      <c r="AI131" s="781"/>
      <c r="AJ131" s="782"/>
      <c r="AK131" s="783">
        <v>2089961</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30.1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7.2918597749999998</v>
      </c>
      <c r="AB132" s="761"/>
      <c r="AC132" s="761"/>
      <c r="AD132" s="761"/>
      <c r="AE132" s="762"/>
      <c r="AF132" s="763">
        <v>5.806890492</v>
      </c>
      <c r="AG132" s="761"/>
      <c r="AH132" s="761"/>
      <c r="AI132" s="761"/>
      <c r="AJ132" s="762"/>
      <c r="AK132" s="763">
        <v>5.7408248290000001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7.1</v>
      </c>
      <c r="AB133" s="740"/>
      <c r="AC133" s="740"/>
      <c r="AD133" s="740"/>
      <c r="AE133" s="741"/>
      <c r="AF133" s="739">
        <v>6.4</v>
      </c>
      <c r="AG133" s="740"/>
      <c r="AH133" s="740"/>
      <c r="AI133" s="740"/>
      <c r="AJ133" s="741"/>
      <c r="AK133" s="739">
        <v>6.2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716970</v>
      </c>
      <c r="L9" s="266">
        <v>92956</v>
      </c>
      <c r="M9" s="267">
        <v>115876</v>
      </c>
      <c r="N9" s="268">
        <v>-19.8</v>
      </c>
    </row>
    <row r="10" spans="1:16" x14ac:dyDescent="0.15">
      <c r="A10" s="250"/>
      <c r="B10" s="246"/>
      <c r="C10" s="246"/>
      <c r="D10" s="246"/>
      <c r="E10" s="246"/>
      <c r="F10" s="246"/>
      <c r="G10" s="1166" t="s">
        <v>473</v>
      </c>
      <c r="H10" s="1167"/>
      <c r="I10" s="1167"/>
      <c r="J10" s="1168"/>
      <c r="K10" s="269">
        <v>90018</v>
      </c>
      <c r="L10" s="270">
        <v>11671</v>
      </c>
      <c r="M10" s="271">
        <v>10922</v>
      </c>
      <c r="N10" s="272">
        <v>6.9</v>
      </c>
    </row>
    <row r="11" spans="1:16" ht="13.5" customHeight="1" x14ac:dyDescent="0.15">
      <c r="A11" s="250"/>
      <c r="B11" s="246"/>
      <c r="C11" s="246"/>
      <c r="D11" s="246"/>
      <c r="E11" s="246"/>
      <c r="F11" s="246"/>
      <c r="G11" s="1166" t="s">
        <v>474</v>
      </c>
      <c r="H11" s="1167"/>
      <c r="I11" s="1167"/>
      <c r="J11" s="1168"/>
      <c r="K11" s="269">
        <v>162395</v>
      </c>
      <c r="L11" s="270">
        <v>21055</v>
      </c>
      <c r="M11" s="271">
        <v>18462</v>
      </c>
      <c r="N11" s="272">
        <v>14</v>
      </c>
    </row>
    <row r="12" spans="1:16" ht="13.5" customHeight="1" x14ac:dyDescent="0.15">
      <c r="A12" s="250"/>
      <c r="B12" s="246"/>
      <c r="C12" s="246"/>
      <c r="D12" s="246"/>
      <c r="E12" s="246"/>
      <c r="F12" s="246"/>
      <c r="G12" s="1166" t="s">
        <v>475</v>
      </c>
      <c r="H12" s="1167"/>
      <c r="I12" s="1167"/>
      <c r="J12" s="1168"/>
      <c r="K12" s="269" t="s">
        <v>476</v>
      </c>
      <c r="L12" s="270" t="s">
        <v>476</v>
      </c>
      <c r="M12" s="271">
        <v>746</v>
      </c>
      <c r="N12" s="272" t="s">
        <v>476</v>
      </c>
    </row>
    <row r="13" spans="1:16" ht="13.5" customHeight="1" x14ac:dyDescent="0.15">
      <c r="A13" s="250"/>
      <c r="B13" s="246"/>
      <c r="C13" s="246"/>
      <c r="D13" s="246"/>
      <c r="E13" s="246"/>
      <c r="F13" s="246"/>
      <c r="G13" s="1166" t="s">
        <v>477</v>
      </c>
      <c r="H13" s="1167"/>
      <c r="I13" s="1167"/>
      <c r="J13" s="1168"/>
      <c r="K13" s="269" t="s">
        <v>476</v>
      </c>
      <c r="L13" s="270" t="s">
        <v>476</v>
      </c>
      <c r="M13" s="271" t="s">
        <v>476</v>
      </c>
      <c r="N13" s="272" t="s">
        <v>476</v>
      </c>
    </row>
    <row r="14" spans="1:16" ht="13.5" customHeight="1" x14ac:dyDescent="0.15">
      <c r="A14" s="250"/>
      <c r="B14" s="246"/>
      <c r="C14" s="246"/>
      <c r="D14" s="246"/>
      <c r="E14" s="246"/>
      <c r="F14" s="246"/>
      <c r="G14" s="1166" t="s">
        <v>478</v>
      </c>
      <c r="H14" s="1167"/>
      <c r="I14" s="1167"/>
      <c r="J14" s="1168"/>
      <c r="K14" s="269">
        <v>22218</v>
      </c>
      <c r="L14" s="270">
        <v>2881</v>
      </c>
      <c r="M14" s="271">
        <v>5201</v>
      </c>
      <c r="N14" s="272">
        <v>-44.6</v>
      </c>
    </row>
    <row r="15" spans="1:16" ht="13.5" customHeight="1" x14ac:dyDescent="0.15">
      <c r="A15" s="250"/>
      <c r="B15" s="246"/>
      <c r="C15" s="246"/>
      <c r="D15" s="246"/>
      <c r="E15" s="246"/>
      <c r="F15" s="246"/>
      <c r="G15" s="1166" t="s">
        <v>479</v>
      </c>
      <c r="H15" s="1167"/>
      <c r="I15" s="1167"/>
      <c r="J15" s="1168"/>
      <c r="K15" s="269">
        <v>13551</v>
      </c>
      <c r="L15" s="270">
        <v>1757</v>
      </c>
      <c r="M15" s="271">
        <v>2624</v>
      </c>
      <c r="N15" s="272">
        <v>-33</v>
      </c>
    </row>
    <row r="16" spans="1:16" x14ac:dyDescent="0.15">
      <c r="A16" s="250"/>
      <c r="B16" s="246"/>
      <c r="C16" s="246"/>
      <c r="D16" s="246"/>
      <c r="E16" s="246"/>
      <c r="F16" s="246"/>
      <c r="G16" s="1169" t="s">
        <v>480</v>
      </c>
      <c r="H16" s="1170"/>
      <c r="I16" s="1170"/>
      <c r="J16" s="1171"/>
      <c r="K16" s="270">
        <v>-89370</v>
      </c>
      <c r="L16" s="270">
        <v>-11587</v>
      </c>
      <c r="M16" s="271">
        <v>-12273</v>
      </c>
      <c r="N16" s="272">
        <v>-5.6</v>
      </c>
    </row>
    <row r="17" spans="1:16" x14ac:dyDescent="0.15">
      <c r="A17" s="250"/>
      <c r="B17" s="246"/>
      <c r="C17" s="246"/>
      <c r="D17" s="246"/>
      <c r="E17" s="246"/>
      <c r="F17" s="246"/>
      <c r="G17" s="1169" t="s">
        <v>171</v>
      </c>
      <c r="H17" s="1170"/>
      <c r="I17" s="1170"/>
      <c r="J17" s="1171"/>
      <c r="K17" s="270">
        <v>915782</v>
      </c>
      <c r="L17" s="270">
        <v>118732</v>
      </c>
      <c r="M17" s="271">
        <v>141557</v>
      </c>
      <c r="N17" s="272">
        <v>-16.100000000000001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11.02</v>
      </c>
      <c r="L21" s="283">
        <v>13.44</v>
      </c>
      <c r="M21" s="284">
        <v>-2.42</v>
      </c>
      <c r="N21" s="251"/>
      <c r="O21" s="285"/>
      <c r="P21" s="281"/>
    </row>
    <row r="22" spans="1:16" s="286" customFormat="1" x14ac:dyDescent="0.15">
      <c r="A22" s="281"/>
      <c r="B22" s="251"/>
      <c r="C22" s="251"/>
      <c r="D22" s="251"/>
      <c r="E22" s="251"/>
      <c r="F22" s="251"/>
      <c r="G22" s="1163" t="s">
        <v>486</v>
      </c>
      <c r="H22" s="1164"/>
      <c r="I22" s="1164"/>
      <c r="J22" s="1165"/>
      <c r="K22" s="287">
        <v>96.3</v>
      </c>
      <c r="L22" s="288">
        <v>94.9</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392579</v>
      </c>
      <c r="L32" s="296">
        <v>50898</v>
      </c>
      <c r="M32" s="297">
        <v>70006</v>
      </c>
      <c r="N32" s="298">
        <v>-27.3</v>
      </c>
    </row>
    <row r="33" spans="1:16" ht="13.5" customHeight="1" x14ac:dyDescent="0.15">
      <c r="A33" s="250"/>
      <c r="B33" s="246"/>
      <c r="C33" s="246"/>
      <c r="D33" s="246"/>
      <c r="E33" s="246"/>
      <c r="F33" s="246"/>
      <c r="G33" s="1154" t="s">
        <v>491</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492</v>
      </c>
      <c r="H34" s="1155"/>
      <c r="I34" s="1155"/>
      <c r="J34" s="1156"/>
      <c r="K34" s="296" t="s">
        <v>476</v>
      </c>
      <c r="L34" s="296" t="s">
        <v>476</v>
      </c>
      <c r="M34" s="297">
        <v>1</v>
      </c>
      <c r="N34" s="298" t="s">
        <v>476</v>
      </c>
    </row>
    <row r="35" spans="1:16" ht="27" customHeight="1" x14ac:dyDescent="0.15">
      <c r="A35" s="250"/>
      <c r="B35" s="246"/>
      <c r="C35" s="246"/>
      <c r="D35" s="246"/>
      <c r="E35" s="246"/>
      <c r="F35" s="246"/>
      <c r="G35" s="1154" t="s">
        <v>493</v>
      </c>
      <c r="H35" s="1155"/>
      <c r="I35" s="1155"/>
      <c r="J35" s="1156"/>
      <c r="K35" s="296">
        <v>1119</v>
      </c>
      <c r="L35" s="296">
        <v>145</v>
      </c>
      <c r="M35" s="297">
        <v>19095</v>
      </c>
      <c r="N35" s="298">
        <v>-99.2</v>
      </c>
    </row>
    <row r="36" spans="1:16" ht="27" customHeight="1" x14ac:dyDescent="0.15">
      <c r="A36" s="250"/>
      <c r="B36" s="246"/>
      <c r="C36" s="246"/>
      <c r="D36" s="246"/>
      <c r="E36" s="246"/>
      <c r="F36" s="246"/>
      <c r="G36" s="1154" t="s">
        <v>494</v>
      </c>
      <c r="H36" s="1155"/>
      <c r="I36" s="1155"/>
      <c r="J36" s="1156"/>
      <c r="K36" s="296">
        <v>22056</v>
      </c>
      <c r="L36" s="296">
        <v>2860</v>
      </c>
      <c r="M36" s="297">
        <v>5066</v>
      </c>
      <c r="N36" s="298">
        <v>-43.5</v>
      </c>
    </row>
    <row r="37" spans="1:16" ht="13.5" customHeight="1" x14ac:dyDescent="0.15">
      <c r="A37" s="250"/>
      <c r="B37" s="246"/>
      <c r="C37" s="246"/>
      <c r="D37" s="246"/>
      <c r="E37" s="246"/>
      <c r="F37" s="246"/>
      <c r="G37" s="1154" t="s">
        <v>495</v>
      </c>
      <c r="H37" s="1155"/>
      <c r="I37" s="1155"/>
      <c r="J37" s="1156"/>
      <c r="K37" s="296" t="s">
        <v>476</v>
      </c>
      <c r="L37" s="296" t="s">
        <v>476</v>
      </c>
      <c r="M37" s="297">
        <v>1361</v>
      </c>
      <c r="N37" s="298" t="s">
        <v>476</v>
      </c>
    </row>
    <row r="38" spans="1:16" ht="27" customHeight="1" x14ac:dyDescent="0.15">
      <c r="A38" s="250"/>
      <c r="B38" s="246"/>
      <c r="C38" s="246"/>
      <c r="D38" s="246"/>
      <c r="E38" s="246"/>
      <c r="F38" s="246"/>
      <c r="G38" s="1157" t="s">
        <v>496</v>
      </c>
      <c r="H38" s="1158"/>
      <c r="I38" s="1158"/>
      <c r="J38" s="1159"/>
      <c r="K38" s="299" t="s">
        <v>476</v>
      </c>
      <c r="L38" s="299" t="s">
        <v>476</v>
      </c>
      <c r="M38" s="300">
        <v>15</v>
      </c>
      <c r="N38" s="301" t="s">
        <v>476</v>
      </c>
      <c r="O38" s="295"/>
    </row>
    <row r="39" spans="1:16" x14ac:dyDescent="0.15">
      <c r="A39" s="250"/>
      <c r="B39" s="246"/>
      <c r="C39" s="246"/>
      <c r="D39" s="246"/>
      <c r="E39" s="246"/>
      <c r="F39" s="246"/>
      <c r="G39" s="1157" t="s">
        <v>497</v>
      </c>
      <c r="H39" s="1158"/>
      <c r="I39" s="1158"/>
      <c r="J39" s="1159"/>
      <c r="K39" s="302">
        <v>-11870</v>
      </c>
      <c r="L39" s="302">
        <v>-1539</v>
      </c>
      <c r="M39" s="303">
        <v>-2978</v>
      </c>
      <c r="N39" s="304">
        <v>-48.3</v>
      </c>
      <c r="O39" s="295"/>
    </row>
    <row r="40" spans="1:16" ht="27" customHeight="1" x14ac:dyDescent="0.15">
      <c r="A40" s="250"/>
      <c r="B40" s="246"/>
      <c r="C40" s="246"/>
      <c r="D40" s="246"/>
      <c r="E40" s="246"/>
      <c r="F40" s="246"/>
      <c r="G40" s="1154" t="s">
        <v>498</v>
      </c>
      <c r="H40" s="1155"/>
      <c r="I40" s="1155"/>
      <c r="J40" s="1156"/>
      <c r="K40" s="302">
        <v>-283903</v>
      </c>
      <c r="L40" s="302">
        <v>-36808</v>
      </c>
      <c r="M40" s="303">
        <v>-63538</v>
      </c>
      <c r="N40" s="304">
        <v>-42.1</v>
      </c>
      <c r="O40" s="295"/>
    </row>
    <row r="41" spans="1:16" x14ac:dyDescent="0.15">
      <c r="A41" s="250"/>
      <c r="B41" s="246"/>
      <c r="C41" s="246"/>
      <c r="D41" s="246"/>
      <c r="E41" s="246"/>
      <c r="F41" s="246"/>
      <c r="G41" s="1160" t="s">
        <v>282</v>
      </c>
      <c r="H41" s="1161"/>
      <c r="I41" s="1161"/>
      <c r="J41" s="1162"/>
      <c r="K41" s="296">
        <v>119981</v>
      </c>
      <c r="L41" s="302">
        <v>15556</v>
      </c>
      <c r="M41" s="303">
        <v>29028</v>
      </c>
      <c r="N41" s="304">
        <v>-46.4</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755552</v>
      </c>
      <c r="J51" s="322">
        <v>94966</v>
      </c>
      <c r="K51" s="323">
        <v>159.80000000000001</v>
      </c>
      <c r="L51" s="324">
        <v>94828</v>
      </c>
      <c r="M51" s="325">
        <v>3.1</v>
      </c>
      <c r="N51" s="326">
        <v>156.69999999999999</v>
      </c>
    </row>
    <row r="52" spans="1:14" x14ac:dyDescent="0.15">
      <c r="A52" s="250"/>
      <c r="B52" s="246"/>
      <c r="C52" s="246"/>
      <c r="D52" s="246"/>
      <c r="E52" s="246"/>
      <c r="F52" s="246"/>
      <c r="G52" s="327"/>
      <c r="H52" s="328" t="s">
        <v>509</v>
      </c>
      <c r="I52" s="329">
        <v>416884</v>
      </c>
      <c r="J52" s="330">
        <v>52399</v>
      </c>
      <c r="K52" s="331">
        <v>74</v>
      </c>
      <c r="L52" s="332">
        <v>55133</v>
      </c>
      <c r="M52" s="333">
        <v>4.9000000000000004</v>
      </c>
      <c r="N52" s="334">
        <v>69.099999999999994</v>
      </c>
    </row>
    <row r="53" spans="1:14" x14ac:dyDescent="0.15">
      <c r="A53" s="250"/>
      <c r="B53" s="246"/>
      <c r="C53" s="246"/>
      <c r="D53" s="246"/>
      <c r="E53" s="246"/>
      <c r="F53" s="246"/>
      <c r="G53" s="312" t="s">
        <v>510</v>
      </c>
      <c r="H53" s="313"/>
      <c r="I53" s="321">
        <v>283665</v>
      </c>
      <c r="J53" s="322">
        <v>35574</v>
      </c>
      <c r="K53" s="323">
        <v>-62.5</v>
      </c>
      <c r="L53" s="324">
        <v>119674</v>
      </c>
      <c r="M53" s="325">
        <v>26.2</v>
      </c>
      <c r="N53" s="326">
        <v>-88.7</v>
      </c>
    </row>
    <row r="54" spans="1:14" x14ac:dyDescent="0.15">
      <c r="A54" s="250"/>
      <c r="B54" s="246"/>
      <c r="C54" s="246"/>
      <c r="D54" s="246"/>
      <c r="E54" s="246"/>
      <c r="F54" s="246"/>
      <c r="G54" s="327"/>
      <c r="H54" s="328" t="s">
        <v>509</v>
      </c>
      <c r="I54" s="329">
        <v>172669</v>
      </c>
      <c r="J54" s="330">
        <v>21654</v>
      </c>
      <c r="K54" s="331">
        <v>-58.7</v>
      </c>
      <c r="L54" s="332">
        <v>57803</v>
      </c>
      <c r="M54" s="333">
        <v>4.8</v>
      </c>
      <c r="N54" s="334">
        <v>-63.5</v>
      </c>
    </row>
    <row r="55" spans="1:14" x14ac:dyDescent="0.15">
      <c r="A55" s="250"/>
      <c r="B55" s="246"/>
      <c r="C55" s="246"/>
      <c r="D55" s="246"/>
      <c r="E55" s="246"/>
      <c r="F55" s="246"/>
      <c r="G55" s="312" t="s">
        <v>511</v>
      </c>
      <c r="H55" s="313"/>
      <c r="I55" s="321">
        <v>167707</v>
      </c>
      <c r="J55" s="322">
        <v>21350</v>
      </c>
      <c r="K55" s="323">
        <v>-40</v>
      </c>
      <c r="L55" s="324">
        <v>119685</v>
      </c>
      <c r="M55" s="325">
        <v>0</v>
      </c>
      <c r="N55" s="326">
        <v>-40</v>
      </c>
    </row>
    <row r="56" spans="1:14" x14ac:dyDescent="0.15">
      <c r="A56" s="250"/>
      <c r="B56" s="246"/>
      <c r="C56" s="246"/>
      <c r="D56" s="246"/>
      <c r="E56" s="246"/>
      <c r="F56" s="246"/>
      <c r="G56" s="327"/>
      <c r="H56" s="328" t="s">
        <v>509</v>
      </c>
      <c r="I56" s="329">
        <v>146785</v>
      </c>
      <c r="J56" s="330">
        <v>18687</v>
      </c>
      <c r="K56" s="331">
        <v>-13.7</v>
      </c>
      <c r="L56" s="332">
        <v>68464</v>
      </c>
      <c r="M56" s="333">
        <v>18.399999999999999</v>
      </c>
      <c r="N56" s="334">
        <v>-32.1</v>
      </c>
    </row>
    <row r="57" spans="1:14" x14ac:dyDescent="0.15">
      <c r="A57" s="250"/>
      <c r="B57" s="246"/>
      <c r="C57" s="246"/>
      <c r="D57" s="246"/>
      <c r="E57" s="246"/>
      <c r="F57" s="246"/>
      <c r="G57" s="312" t="s">
        <v>512</v>
      </c>
      <c r="H57" s="313"/>
      <c r="I57" s="321">
        <v>227378</v>
      </c>
      <c r="J57" s="322">
        <v>29196</v>
      </c>
      <c r="K57" s="323">
        <v>36.700000000000003</v>
      </c>
      <c r="L57" s="324">
        <v>109920</v>
      </c>
      <c r="M57" s="325">
        <v>-8.1999999999999993</v>
      </c>
      <c r="N57" s="326">
        <v>44.9</v>
      </c>
    </row>
    <row r="58" spans="1:14" x14ac:dyDescent="0.15">
      <c r="A58" s="250"/>
      <c r="B58" s="246"/>
      <c r="C58" s="246"/>
      <c r="D58" s="246"/>
      <c r="E58" s="246"/>
      <c r="F58" s="246"/>
      <c r="G58" s="327"/>
      <c r="H58" s="328" t="s">
        <v>509</v>
      </c>
      <c r="I58" s="329">
        <v>154258</v>
      </c>
      <c r="J58" s="330">
        <v>19807</v>
      </c>
      <c r="K58" s="331">
        <v>6</v>
      </c>
      <c r="L58" s="332">
        <v>62739</v>
      </c>
      <c r="M58" s="333">
        <v>-8.4</v>
      </c>
      <c r="N58" s="334">
        <v>14.4</v>
      </c>
    </row>
    <row r="59" spans="1:14" x14ac:dyDescent="0.15">
      <c r="A59" s="250"/>
      <c r="B59" s="246"/>
      <c r="C59" s="246"/>
      <c r="D59" s="246"/>
      <c r="E59" s="246"/>
      <c r="F59" s="246"/>
      <c r="G59" s="312" t="s">
        <v>513</v>
      </c>
      <c r="H59" s="313"/>
      <c r="I59" s="321">
        <v>803929</v>
      </c>
      <c r="J59" s="322">
        <v>104230</v>
      </c>
      <c r="K59" s="323">
        <v>257</v>
      </c>
      <c r="L59" s="324">
        <v>119882</v>
      </c>
      <c r="M59" s="325">
        <v>9.1</v>
      </c>
      <c r="N59" s="326">
        <v>247.9</v>
      </c>
    </row>
    <row r="60" spans="1:14" x14ac:dyDescent="0.15">
      <c r="A60" s="250"/>
      <c r="B60" s="246"/>
      <c r="C60" s="246"/>
      <c r="D60" s="246"/>
      <c r="E60" s="246"/>
      <c r="F60" s="246"/>
      <c r="G60" s="327"/>
      <c r="H60" s="328" t="s">
        <v>509</v>
      </c>
      <c r="I60" s="335">
        <v>764447</v>
      </c>
      <c r="J60" s="330">
        <v>99112</v>
      </c>
      <c r="K60" s="331">
        <v>400.4</v>
      </c>
      <c r="L60" s="332">
        <v>66481</v>
      </c>
      <c r="M60" s="333">
        <v>6</v>
      </c>
      <c r="N60" s="334">
        <v>394.4</v>
      </c>
    </row>
    <row r="61" spans="1:14" x14ac:dyDescent="0.15">
      <c r="A61" s="250"/>
      <c r="B61" s="246"/>
      <c r="C61" s="246"/>
      <c r="D61" s="246"/>
      <c r="E61" s="246"/>
      <c r="F61" s="246"/>
      <c r="G61" s="312" t="s">
        <v>514</v>
      </c>
      <c r="H61" s="336"/>
      <c r="I61" s="337">
        <v>447646</v>
      </c>
      <c r="J61" s="338">
        <v>57063</v>
      </c>
      <c r="K61" s="339">
        <v>70.2</v>
      </c>
      <c r="L61" s="340">
        <v>112798</v>
      </c>
      <c r="M61" s="341">
        <v>6</v>
      </c>
      <c r="N61" s="326">
        <v>64.2</v>
      </c>
    </row>
    <row r="62" spans="1:14" x14ac:dyDescent="0.15">
      <c r="A62" s="250"/>
      <c r="B62" s="246"/>
      <c r="C62" s="246"/>
      <c r="D62" s="246"/>
      <c r="E62" s="246"/>
      <c r="F62" s="246"/>
      <c r="G62" s="327"/>
      <c r="H62" s="328" t="s">
        <v>509</v>
      </c>
      <c r="I62" s="329">
        <v>331009</v>
      </c>
      <c r="J62" s="330">
        <v>42332</v>
      </c>
      <c r="K62" s="331">
        <v>81.599999999999994</v>
      </c>
      <c r="L62" s="332">
        <v>62124</v>
      </c>
      <c r="M62" s="333">
        <v>5.0999999999999996</v>
      </c>
      <c r="N62" s="334">
        <v>76.5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15.44</v>
      </c>
      <c r="G47" s="12">
        <v>15.53</v>
      </c>
      <c r="H47" s="12">
        <v>16.21</v>
      </c>
      <c r="I47" s="12">
        <v>15.1</v>
      </c>
      <c r="J47" s="13">
        <v>15.39</v>
      </c>
    </row>
    <row r="48" spans="2:10" ht="57.75" customHeight="1" x14ac:dyDescent="0.15">
      <c r="B48" s="14"/>
      <c r="C48" s="1174" t="s">
        <v>4</v>
      </c>
      <c r="D48" s="1174"/>
      <c r="E48" s="1175"/>
      <c r="F48" s="15">
        <v>7.25</v>
      </c>
      <c r="G48" s="16">
        <v>9.69</v>
      </c>
      <c r="H48" s="16">
        <v>7.84</v>
      </c>
      <c r="I48" s="16">
        <v>9.15</v>
      </c>
      <c r="J48" s="17">
        <v>5.99</v>
      </c>
    </row>
    <row r="49" spans="2:10" ht="57.75" customHeight="1" thickBot="1" x14ac:dyDescent="0.2">
      <c r="B49" s="18"/>
      <c r="C49" s="1176" t="s">
        <v>5</v>
      </c>
      <c r="D49" s="1176"/>
      <c r="E49" s="1177"/>
      <c r="F49" s="19" t="s">
        <v>521</v>
      </c>
      <c r="G49" s="20">
        <v>2.4</v>
      </c>
      <c r="H49" s="20" t="s">
        <v>522</v>
      </c>
      <c r="I49" s="20">
        <v>1.85</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524</v>
      </c>
      <c r="D34" s="1184"/>
      <c r="E34" s="1185"/>
      <c r="F34" s="32">
        <v>34.18</v>
      </c>
      <c r="G34" s="33">
        <v>36.99</v>
      </c>
      <c r="H34" s="33">
        <v>36.47</v>
      </c>
      <c r="I34" s="33">
        <v>35.96</v>
      </c>
      <c r="J34" s="34">
        <v>39.72</v>
      </c>
      <c r="K34" s="22"/>
      <c r="L34" s="22"/>
      <c r="M34" s="22"/>
      <c r="N34" s="22"/>
      <c r="O34" s="22"/>
      <c r="P34" s="22"/>
    </row>
    <row r="35" spans="1:16" ht="39" customHeight="1" x14ac:dyDescent="0.15">
      <c r="A35" s="22"/>
      <c r="B35" s="35"/>
      <c r="C35" s="1178" t="s">
        <v>525</v>
      </c>
      <c r="D35" s="1179"/>
      <c r="E35" s="1180"/>
      <c r="F35" s="36">
        <v>3.79</v>
      </c>
      <c r="G35" s="37">
        <v>3.8</v>
      </c>
      <c r="H35" s="37">
        <v>4.4400000000000004</v>
      </c>
      <c r="I35" s="37">
        <v>5.73</v>
      </c>
      <c r="J35" s="38">
        <v>6.61</v>
      </c>
      <c r="K35" s="22"/>
      <c r="L35" s="22"/>
      <c r="M35" s="22"/>
      <c r="N35" s="22"/>
      <c r="O35" s="22"/>
      <c r="P35" s="22"/>
    </row>
    <row r="36" spans="1:16" ht="39" customHeight="1" x14ac:dyDescent="0.15">
      <c r="A36" s="22"/>
      <c r="B36" s="35"/>
      <c r="C36" s="1178" t="s">
        <v>526</v>
      </c>
      <c r="D36" s="1179"/>
      <c r="E36" s="1180"/>
      <c r="F36" s="36">
        <v>7.24</v>
      </c>
      <c r="G36" s="37">
        <v>9.68</v>
      </c>
      <c r="H36" s="37">
        <v>7.83</v>
      </c>
      <c r="I36" s="37">
        <v>9.14</v>
      </c>
      <c r="J36" s="38">
        <v>5.98</v>
      </c>
      <c r="K36" s="22"/>
      <c r="L36" s="22"/>
      <c r="M36" s="22"/>
      <c r="N36" s="22"/>
      <c r="O36" s="22"/>
      <c r="P36" s="22"/>
    </row>
    <row r="37" spans="1:16" ht="39" customHeight="1" x14ac:dyDescent="0.15">
      <c r="A37" s="22"/>
      <c r="B37" s="35"/>
      <c r="C37" s="1178" t="s">
        <v>527</v>
      </c>
      <c r="D37" s="1179"/>
      <c r="E37" s="1180"/>
      <c r="F37" s="36">
        <v>0.81</v>
      </c>
      <c r="G37" s="37">
        <v>1.05</v>
      </c>
      <c r="H37" s="37">
        <v>1.91</v>
      </c>
      <c r="I37" s="37">
        <v>1.04</v>
      </c>
      <c r="J37" s="38">
        <v>3.12</v>
      </c>
      <c r="K37" s="22"/>
      <c r="L37" s="22"/>
      <c r="M37" s="22"/>
      <c r="N37" s="22"/>
      <c r="O37" s="22"/>
      <c r="P37" s="22"/>
    </row>
    <row r="38" spans="1:16" ht="39" customHeight="1" x14ac:dyDescent="0.15">
      <c r="A38" s="22"/>
      <c r="B38" s="35"/>
      <c r="C38" s="1178" t="s">
        <v>528</v>
      </c>
      <c r="D38" s="1179"/>
      <c r="E38" s="1180"/>
      <c r="F38" s="36">
        <v>0</v>
      </c>
      <c r="G38" s="37">
        <v>0</v>
      </c>
      <c r="H38" s="37">
        <v>0</v>
      </c>
      <c r="I38" s="37">
        <v>0</v>
      </c>
      <c r="J38" s="38">
        <v>0.01</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530</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389</v>
      </c>
      <c r="L45" s="60">
        <v>367</v>
      </c>
      <c r="M45" s="60">
        <v>363</v>
      </c>
      <c r="N45" s="60">
        <v>391</v>
      </c>
      <c r="O45" s="61">
        <v>393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v>
      </c>
      <c r="L48" s="64">
        <v>1</v>
      </c>
      <c r="M48" s="64">
        <v>1</v>
      </c>
      <c r="N48" s="64">
        <v>1</v>
      </c>
      <c r="O48" s="65">
        <v>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28</v>
      </c>
      <c r="L49" s="64">
        <v>28</v>
      </c>
      <c r="M49" s="64">
        <v>25</v>
      </c>
      <c r="N49" s="64">
        <v>25</v>
      </c>
      <c r="O49" s="65">
        <v>22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256</v>
      </c>
      <c r="L52" s="64">
        <v>264</v>
      </c>
      <c r="M52" s="64">
        <v>242</v>
      </c>
      <c r="N52" s="64">
        <v>301</v>
      </c>
      <c r="O52" s="65">
        <v>296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162</v>
      </c>
      <c r="L53" s="69">
        <v>132</v>
      </c>
      <c r="M53" s="69">
        <v>147</v>
      </c>
      <c r="N53" s="69">
        <v>116</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3374</v>
      </c>
      <c r="J41" s="83">
        <v>3322</v>
      </c>
      <c r="K41" s="83">
        <v>3204</v>
      </c>
      <c r="L41" s="83">
        <v>3059</v>
      </c>
      <c r="M41" s="84">
        <v>3314</v>
      </c>
    </row>
    <row r="42" spans="2:13" ht="27.75" customHeight="1" x14ac:dyDescent="0.15">
      <c r="B42" s="1204"/>
      <c r="C42" s="1205"/>
      <c r="D42" s="85"/>
      <c r="E42" s="1208" t="s">
        <v>26</v>
      </c>
      <c r="F42" s="1208"/>
      <c r="G42" s="1208"/>
      <c r="H42" s="1209"/>
      <c r="I42" s="86" t="s">
        <v>476</v>
      </c>
      <c r="J42" s="87" t="s">
        <v>476</v>
      </c>
      <c r="K42" s="87" t="s">
        <v>476</v>
      </c>
      <c r="L42" s="87" t="s">
        <v>476</v>
      </c>
      <c r="M42" s="88" t="s">
        <v>476</v>
      </c>
    </row>
    <row r="43" spans="2:13" ht="27.75" customHeight="1" x14ac:dyDescent="0.15">
      <c r="B43" s="1204"/>
      <c r="C43" s="1205"/>
      <c r="D43" s="85"/>
      <c r="E43" s="1208" t="s">
        <v>27</v>
      </c>
      <c r="F43" s="1208"/>
      <c r="G43" s="1208"/>
      <c r="H43" s="1209"/>
      <c r="I43" s="86">
        <v>33</v>
      </c>
      <c r="J43" s="87">
        <v>13</v>
      </c>
      <c r="K43" s="87">
        <v>11</v>
      </c>
      <c r="L43" s="87">
        <v>12</v>
      </c>
      <c r="M43" s="88">
        <v>37</v>
      </c>
    </row>
    <row r="44" spans="2:13" ht="27.75" customHeight="1" x14ac:dyDescent="0.15">
      <c r="B44" s="1204"/>
      <c r="C44" s="1205"/>
      <c r="D44" s="85"/>
      <c r="E44" s="1208" t="s">
        <v>28</v>
      </c>
      <c r="F44" s="1208"/>
      <c r="G44" s="1208"/>
      <c r="H44" s="1209"/>
      <c r="I44" s="86">
        <v>376</v>
      </c>
      <c r="J44" s="87">
        <v>349</v>
      </c>
      <c r="K44" s="87">
        <v>381</v>
      </c>
      <c r="L44" s="87">
        <v>419</v>
      </c>
      <c r="M44" s="88">
        <v>416</v>
      </c>
    </row>
    <row r="45" spans="2:13" ht="27.75" customHeight="1" x14ac:dyDescent="0.15">
      <c r="B45" s="1204"/>
      <c r="C45" s="1205"/>
      <c r="D45" s="85"/>
      <c r="E45" s="1208" t="s">
        <v>29</v>
      </c>
      <c r="F45" s="1208"/>
      <c r="G45" s="1208"/>
      <c r="H45" s="1209"/>
      <c r="I45" s="86">
        <v>1061</v>
      </c>
      <c r="J45" s="87">
        <v>953</v>
      </c>
      <c r="K45" s="87">
        <v>990</v>
      </c>
      <c r="L45" s="87">
        <v>917</v>
      </c>
      <c r="M45" s="88">
        <v>878</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903</v>
      </c>
      <c r="J50" s="87">
        <v>939</v>
      </c>
      <c r="K50" s="87">
        <v>1004</v>
      </c>
      <c r="L50" s="87">
        <v>1112</v>
      </c>
      <c r="M50" s="88">
        <v>1037</v>
      </c>
    </row>
    <row r="51" spans="2:13" ht="27.75" customHeight="1" x14ac:dyDescent="0.15">
      <c r="B51" s="1204"/>
      <c r="C51" s="1205"/>
      <c r="D51" s="85"/>
      <c r="E51" s="1208" t="s">
        <v>36</v>
      </c>
      <c r="F51" s="1208"/>
      <c r="G51" s="1208"/>
      <c r="H51" s="1209"/>
      <c r="I51" s="86">
        <v>83</v>
      </c>
      <c r="J51" s="87">
        <v>75</v>
      </c>
      <c r="K51" s="87">
        <v>70</v>
      </c>
      <c r="L51" s="87">
        <v>64</v>
      </c>
      <c r="M51" s="88">
        <v>54</v>
      </c>
    </row>
    <row r="52" spans="2:13" ht="27.75" customHeight="1" x14ac:dyDescent="0.15">
      <c r="B52" s="1206"/>
      <c r="C52" s="1207"/>
      <c r="D52" s="85"/>
      <c r="E52" s="1208" t="s">
        <v>37</v>
      </c>
      <c r="F52" s="1208"/>
      <c r="G52" s="1208"/>
      <c r="H52" s="1209"/>
      <c r="I52" s="86">
        <v>2673</v>
      </c>
      <c r="J52" s="87">
        <v>2684</v>
      </c>
      <c r="K52" s="87">
        <v>2694</v>
      </c>
      <c r="L52" s="87">
        <v>2721</v>
      </c>
      <c r="M52" s="88">
        <v>2923</v>
      </c>
    </row>
    <row r="53" spans="2:13" ht="27.75" customHeight="1" thickBot="1" x14ac:dyDescent="0.2">
      <c r="B53" s="1210" t="s">
        <v>38</v>
      </c>
      <c r="C53" s="1211"/>
      <c r="D53" s="92"/>
      <c r="E53" s="1212" t="s">
        <v>39</v>
      </c>
      <c r="F53" s="1212"/>
      <c r="G53" s="1212"/>
      <c r="H53" s="1213"/>
      <c r="I53" s="93">
        <v>1186</v>
      </c>
      <c r="J53" s="94">
        <v>940</v>
      </c>
      <c r="K53" s="94">
        <v>818</v>
      </c>
      <c r="L53" s="94">
        <v>510</v>
      </c>
      <c r="M53" s="95">
        <v>631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6" zoomScale="85" zoomScaleNormal="85" zoomScaleSheetLayoutView="55" workbookViewId="0">
      <selection activeCell="J12" sqref="J1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35" t="s">
        <v>548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550</v>
      </c>
      <c r="H51" s="1248"/>
      <c r="I51" s="1253" t="s">
        <v>551</v>
      </c>
      <c r="J51" s="1253"/>
      <c r="K51" s="1256"/>
      <c r="L51" s="1256"/>
      <c r="M51" s="1256"/>
      <c r="N51" s="1221">
        <v>23.9</v>
      </c>
      <c r="O51" s="1221">
        <v>30.1</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552</v>
      </c>
      <c r="J53" s="1233"/>
      <c r="K53" s="1255"/>
      <c r="L53" s="1255"/>
      <c r="M53" s="1255"/>
      <c r="N53" s="1225">
        <v>49.5</v>
      </c>
      <c r="O53" s="1225">
        <v>50.2</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553</v>
      </c>
      <c r="H55" s="1228"/>
      <c r="I55" s="1233" t="s">
        <v>551</v>
      </c>
      <c r="J55" s="1233"/>
      <c r="K55" s="1256"/>
      <c r="L55" s="1256"/>
      <c r="M55" s="1256"/>
      <c r="N55" s="1221">
        <v>27</v>
      </c>
      <c r="O55" s="1221">
        <v>25.4</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552</v>
      </c>
      <c r="J57" s="1223"/>
      <c r="K57" s="1255"/>
      <c r="L57" s="1255"/>
      <c r="M57" s="1255"/>
      <c r="N57" s="1225">
        <v>57.2</v>
      </c>
      <c r="O57" s="1225">
        <v>55.1</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550</v>
      </c>
      <c r="H73" s="1248"/>
      <c r="I73" s="1253" t="s">
        <v>551</v>
      </c>
      <c r="J73" s="1253"/>
      <c r="K73" s="1234">
        <v>57.5</v>
      </c>
      <c r="L73" s="1234">
        <v>46.1</v>
      </c>
      <c r="M73" s="1221">
        <v>40.4</v>
      </c>
      <c r="N73" s="1221">
        <v>23.9</v>
      </c>
      <c r="O73" s="1221">
        <v>30.1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557</v>
      </c>
      <c r="J75" s="1233"/>
      <c r="K75" s="1225">
        <v>8.6999999999999993</v>
      </c>
      <c r="L75" s="1225">
        <v>7.7</v>
      </c>
      <c r="M75" s="1225">
        <v>7.1</v>
      </c>
      <c r="N75" s="1225">
        <v>6.4</v>
      </c>
      <c r="O75" s="1225">
        <v>6.2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553</v>
      </c>
      <c r="H77" s="1228"/>
      <c r="I77" s="1233" t="s">
        <v>551</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557</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6" sqref="A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94966</v>
      </c>
      <c r="E3" s="118"/>
      <c r="F3" s="119">
        <v>94828</v>
      </c>
      <c r="G3" s="120"/>
      <c r="H3" s="121"/>
    </row>
    <row r="4" spans="1:8" x14ac:dyDescent="0.15">
      <c r="A4" s="122"/>
      <c r="B4" s="123"/>
      <c r="C4" s="124"/>
      <c r="D4" s="125">
        <v>52399</v>
      </c>
      <c r="E4" s="126"/>
      <c r="F4" s="127">
        <v>55133</v>
      </c>
      <c r="G4" s="128"/>
      <c r="H4" s="129"/>
    </row>
    <row r="5" spans="1:8" x14ac:dyDescent="0.15">
      <c r="A5" s="110" t="s">
        <v>510</v>
      </c>
      <c r="B5" s="115"/>
      <c r="C5" s="116"/>
      <c r="D5" s="117">
        <v>35574</v>
      </c>
      <c r="E5" s="118"/>
      <c r="F5" s="119">
        <v>119674</v>
      </c>
      <c r="G5" s="120"/>
      <c r="H5" s="121"/>
    </row>
    <row r="6" spans="1:8" x14ac:dyDescent="0.15">
      <c r="A6" s="122"/>
      <c r="B6" s="123"/>
      <c r="C6" s="124"/>
      <c r="D6" s="125">
        <v>21654</v>
      </c>
      <c r="E6" s="126"/>
      <c r="F6" s="127">
        <v>57803</v>
      </c>
      <c r="G6" s="128"/>
      <c r="H6" s="129"/>
    </row>
    <row r="7" spans="1:8" x14ac:dyDescent="0.15">
      <c r="A7" s="110" t="s">
        <v>511</v>
      </c>
      <c r="B7" s="115"/>
      <c r="C7" s="116"/>
      <c r="D7" s="117">
        <v>21350</v>
      </c>
      <c r="E7" s="118"/>
      <c r="F7" s="119">
        <v>119685</v>
      </c>
      <c r="G7" s="120"/>
      <c r="H7" s="121"/>
    </row>
    <row r="8" spans="1:8" x14ac:dyDescent="0.15">
      <c r="A8" s="122"/>
      <c r="B8" s="123"/>
      <c r="C8" s="124"/>
      <c r="D8" s="125">
        <v>18687</v>
      </c>
      <c r="E8" s="126"/>
      <c r="F8" s="127">
        <v>68464</v>
      </c>
      <c r="G8" s="128"/>
      <c r="H8" s="129"/>
    </row>
    <row r="9" spans="1:8" x14ac:dyDescent="0.15">
      <c r="A9" s="110" t="s">
        <v>512</v>
      </c>
      <c r="B9" s="115"/>
      <c r="C9" s="116"/>
      <c r="D9" s="117">
        <v>29196</v>
      </c>
      <c r="E9" s="118"/>
      <c r="F9" s="119">
        <v>109920</v>
      </c>
      <c r="G9" s="120"/>
      <c r="H9" s="121"/>
    </row>
    <row r="10" spans="1:8" x14ac:dyDescent="0.15">
      <c r="A10" s="122"/>
      <c r="B10" s="123"/>
      <c r="C10" s="124"/>
      <c r="D10" s="125">
        <v>19807</v>
      </c>
      <c r="E10" s="126"/>
      <c r="F10" s="127">
        <v>62739</v>
      </c>
      <c r="G10" s="128"/>
      <c r="H10" s="129"/>
    </row>
    <row r="11" spans="1:8" x14ac:dyDescent="0.15">
      <c r="A11" s="110" t="s">
        <v>513</v>
      </c>
      <c r="B11" s="115"/>
      <c r="C11" s="116"/>
      <c r="D11" s="117">
        <v>104230</v>
      </c>
      <c r="E11" s="118"/>
      <c r="F11" s="119">
        <v>119882</v>
      </c>
      <c r="G11" s="120"/>
      <c r="H11" s="121"/>
    </row>
    <row r="12" spans="1:8" x14ac:dyDescent="0.15">
      <c r="A12" s="122"/>
      <c r="B12" s="123"/>
      <c r="C12" s="130"/>
      <c r="D12" s="125">
        <v>99112</v>
      </c>
      <c r="E12" s="126"/>
      <c r="F12" s="127">
        <v>66481</v>
      </c>
      <c r="G12" s="128"/>
      <c r="H12" s="129"/>
    </row>
    <row r="13" spans="1:8" x14ac:dyDescent="0.15">
      <c r="A13" s="110"/>
      <c r="B13" s="115"/>
      <c r="C13" s="131"/>
      <c r="D13" s="132">
        <v>57063</v>
      </c>
      <c r="E13" s="133"/>
      <c r="F13" s="134">
        <v>112798</v>
      </c>
      <c r="G13" s="135"/>
      <c r="H13" s="121"/>
    </row>
    <row r="14" spans="1:8" x14ac:dyDescent="0.15">
      <c r="A14" s="122"/>
      <c r="B14" s="123"/>
      <c r="C14" s="124"/>
      <c r="D14" s="125">
        <v>42332</v>
      </c>
      <c r="E14" s="126"/>
      <c r="F14" s="127">
        <v>62124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7.25</v>
      </c>
      <c r="C19" s="136">
        <f>ROUND(VALUE(SUBSTITUTE(実質収支比率等に係る経年分析!G$48,"▲","-")),2)</f>
        <v>9.69</v>
      </c>
      <c r="D19" s="136">
        <f>ROUND(VALUE(SUBSTITUTE(実質収支比率等に係る経年分析!H$48,"▲","-")),2)</f>
        <v>7.84</v>
      </c>
      <c r="E19" s="136">
        <f>ROUND(VALUE(SUBSTITUTE(実質収支比率等に係る経年分析!I$48,"▲","-")),2)</f>
        <v>9.15</v>
      </c>
      <c r="F19" s="136">
        <f>ROUND(VALUE(SUBSTITUTE(実質収支比率等に係る経年分析!J$48,"▲","-")),2)</f>
        <v>5.99</v>
      </c>
    </row>
    <row r="20" spans="1:11" x14ac:dyDescent="0.15">
      <c r="A20" s="136" t="s">
        <v>44</v>
      </c>
      <c r="B20" s="136">
        <f>ROUND(VALUE(SUBSTITUTE(実質収支比率等に係る経年分析!F$47,"▲","-")),2)</f>
        <v>15.44</v>
      </c>
      <c r="C20" s="136">
        <f>ROUND(VALUE(SUBSTITUTE(実質収支比率等に係る経年分析!G$47,"▲","-")),2)</f>
        <v>15.53</v>
      </c>
      <c r="D20" s="136">
        <f>ROUND(VALUE(SUBSTITUTE(実質収支比率等に係る経年分析!H$47,"▲","-")),2)</f>
        <v>16.21</v>
      </c>
      <c r="E20" s="136">
        <f>ROUND(VALUE(SUBSTITUTE(実質収支比率等に係る経年分析!I$47,"▲","-")),2)</f>
        <v>15.1</v>
      </c>
      <c r="F20" s="136">
        <f>ROUND(VALUE(SUBSTITUTE(実質収支比率等に係る経年分析!J$47,"▲","-")),2)</f>
        <v>15.39</v>
      </c>
    </row>
    <row r="21" spans="1:11" x14ac:dyDescent="0.15">
      <c r="A21" s="136" t="s">
        <v>45</v>
      </c>
      <c r="B21" s="136">
        <f>IF(ISNUMBER(VALUE(SUBSTITUTE(実質収支比率等に係る経年分析!F$49,"▲","-"))),ROUND(VALUE(SUBSTITUTE(実質収支比率等に係る経年分析!F$49,"▲","-")),2),NA())</f>
        <v>-1.85</v>
      </c>
      <c r="C21" s="136">
        <f>IF(ISNUMBER(VALUE(SUBSTITUTE(実質収支比率等に係る経年分析!G$49,"▲","-"))),ROUND(VALUE(SUBSTITUTE(実質収支比率等に係る経年分析!G$49,"▲","-")),2),NA())</f>
        <v>2.4</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1.85</v>
      </c>
      <c r="F21" s="136">
        <f>IF(ISNUMBER(VALUE(SUBSTITUTE(実質収支比率等に係る経年分析!J$49,"▲","-"))),ROUND(VALUE(SUBSTITUTE(実質収支比率等に係る経年分析!J$49,"▲","-")),2),NA())</f>
        <v>-3.32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7.24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5.98</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4.4400000000000004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35.96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39.72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256</v>
      </c>
      <c r="E42" s="138"/>
      <c r="F42" s="138"/>
      <c r="G42" s="138">
        <f>'実質公債費比率（分子）の構造'!L$52</f>
        <v>264</v>
      </c>
      <c r="H42" s="138"/>
      <c r="I42" s="138"/>
      <c r="J42" s="138">
        <f>'実質公債費比率（分子）の構造'!M$52</f>
        <v>242</v>
      </c>
      <c r="K42" s="138"/>
      <c r="L42" s="138"/>
      <c r="M42" s="138">
        <f>'実質公債費比率（分子）の構造'!N$52</f>
        <v>301</v>
      </c>
      <c r="N42" s="138"/>
      <c r="O42" s="138"/>
      <c r="P42" s="138">
        <f>'実質公債費比率（分子）の構造'!O$52</f>
        <v>296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28</v>
      </c>
      <c r="C45" s="138"/>
      <c r="D45" s="138"/>
      <c r="E45" s="138">
        <f>'実質公債費比率（分子）の構造'!L$49</f>
        <v>28</v>
      </c>
      <c r="F45" s="138"/>
      <c r="G45" s="138"/>
      <c r="H45" s="138">
        <f>'実質公債費比率（分子）の構造'!M$49</f>
        <v>25</v>
      </c>
      <c r="I45" s="138"/>
      <c r="J45" s="138"/>
      <c r="K45" s="138">
        <f>'実質公債費比率（分子）の構造'!N$49</f>
        <v>25</v>
      </c>
      <c r="L45" s="138"/>
      <c r="M45" s="138"/>
      <c r="N45" s="138">
        <f>'実質公債費比率（分子）の構造'!O$49</f>
        <v>22</v>
      </c>
      <c r="O45" s="138"/>
      <c r="P45" s="138"/>
    </row>
    <row r="46" spans="1:16" x14ac:dyDescent="0.15">
      <c r="A46" s="138" t="s">
        <v>56</v>
      </c>
      <c r="B46" s="138">
        <f>'実質公債費比率（分子）の構造'!K$48</f>
        <v>1</v>
      </c>
      <c r="C46" s="138"/>
      <c r="D46" s="138"/>
      <c r="E46" s="138">
        <f>'実質公債費比率（分子）の構造'!L$48</f>
        <v>1</v>
      </c>
      <c r="F46" s="138"/>
      <c r="G46" s="138"/>
      <c r="H46" s="138">
        <f>'実質公債費比率（分子）の構造'!M$48</f>
        <v>1</v>
      </c>
      <c r="I46" s="138"/>
      <c r="J46" s="138"/>
      <c r="K46" s="138">
        <f>'実質公債費比率（分子）の構造'!N$48</f>
        <v>1</v>
      </c>
      <c r="L46" s="138"/>
      <c r="M46" s="138"/>
      <c r="N46" s="138">
        <f>'実質公債費比率（分子）の構造'!O$48</f>
        <v>1</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389</v>
      </c>
      <c r="C49" s="138"/>
      <c r="D49" s="138"/>
      <c r="E49" s="138">
        <f>'実質公債費比率（分子）の構造'!L$45</f>
        <v>367</v>
      </c>
      <c r="F49" s="138"/>
      <c r="G49" s="138"/>
      <c r="H49" s="138">
        <f>'実質公債費比率（分子）の構造'!M$45</f>
        <v>363</v>
      </c>
      <c r="I49" s="138"/>
      <c r="J49" s="138"/>
      <c r="K49" s="138">
        <f>'実質公債費比率（分子）の構造'!N$45</f>
        <v>391</v>
      </c>
      <c r="L49" s="138"/>
      <c r="M49" s="138"/>
      <c r="N49" s="138">
        <f>'実質公債費比率（分子）の構造'!O$45</f>
        <v>393</v>
      </c>
      <c r="O49" s="138"/>
      <c r="P49" s="138"/>
    </row>
    <row r="50" spans="1:16" x14ac:dyDescent="0.15">
      <c r="A50" s="138" t="s">
        <v>59</v>
      </c>
      <c r="B50" s="138" t="e">
        <f>NA()</f>
        <v>#N/A</v>
      </c>
      <c r="C50" s="138">
        <f>IF(ISNUMBER('実質公債費比率（分子）の構造'!K$53),'実質公債費比率（分子）の構造'!K$53,NA())</f>
        <v>162</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147</v>
      </c>
      <c r="J50" s="138" t="e">
        <f>NA()</f>
        <v>#N/A</v>
      </c>
      <c r="K50" s="138" t="e">
        <f>NA()</f>
        <v>#N/A</v>
      </c>
      <c r="L50" s="138">
        <f>IF(ISNUMBER('実質公債費比率（分子）の構造'!N$53),'実質公債費比率（分子）の構造'!N$53,NA())</f>
        <v>116</v>
      </c>
      <c r="M50" s="138" t="e">
        <f>NA()</f>
        <v>#N/A</v>
      </c>
      <c r="N50" s="138" t="e">
        <f>NA()</f>
        <v>#N/A</v>
      </c>
      <c r="O50" s="138">
        <f>IF(ISNUMBER('実質公債費比率（分子）の構造'!O$53),'実質公債費比率（分子）の構造'!O$53,NA())</f>
        <v>120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2673</v>
      </c>
      <c r="E56" s="137"/>
      <c r="F56" s="137"/>
      <c r="G56" s="137">
        <f>'将来負担比率（分子）の構造'!J$52</f>
        <v>2684</v>
      </c>
      <c r="H56" s="137"/>
      <c r="I56" s="137"/>
      <c r="J56" s="137">
        <f>'将来負担比率（分子）の構造'!K$52</f>
        <v>2694</v>
      </c>
      <c r="K56" s="137"/>
      <c r="L56" s="137"/>
      <c r="M56" s="137">
        <f>'将来負担比率（分子）の構造'!L$52</f>
        <v>2721</v>
      </c>
      <c r="N56" s="137"/>
      <c r="O56" s="137"/>
      <c r="P56" s="137">
        <f>'将来負担比率（分子）の構造'!M$52</f>
        <v>2923</v>
      </c>
    </row>
    <row r="57" spans="1:16" x14ac:dyDescent="0.15">
      <c r="A57" s="137" t="s">
        <v>36</v>
      </c>
      <c r="B57" s="137"/>
      <c r="C57" s="137"/>
      <c r="D57" s="137">
        <f>'将来負担比率（分子）の構造'!I$51</f>
        <v>83</v>
      </c>
      <c r="E57" s="137"/>
      <c r="F57" s="137"/>
      <c r="G57" s="137">
        <f>'将来負担比率（分子）の構造'!J$51</f>
        <v>75</v>
      </c>
      <c r="H57" s="137"/>
      <c r="I57" s="137"/>
      <c r="J57" s="137">
        <f>'将来負担比率（分子）の構造'!K$51</f>
        <v>70</v>
      </c>
      <c r="K57" s="137"/>
      <c r="L57" s="137"/>
      <c r="M57" s="137">
        <f>'将来負担比率（分子）の構造'!L$51</f>
        <v>64</v>
      </c>
      <c r="N57" s="137"/>
      <c r="O57" s="137"/>
      <c r="P57" s="137">
        <f>'将来負担比率（分子）の構造'!M$51</f>
        <v>54</v>
      </c>
    </row>
    <row r="58" spans="1:16" x14ac:dyDescent="0.15">
      <c r="A58" s="137" t="s">
        <v>35</v>
      </c>
      <c r="B58" s="137"/>
      <c r="C58" s="137"/>
      <c r="D58" s="137">
        <f>'将来負担比率（分子）の構造'!I$50</f>
        <v>903</v>
      </c>
      <c r="E58" s="137"/>
      <c r="F58" s="137"/>
      <c r="G58" s="137">
        <f>'将来負担比率（分子）の構造'!J$50</f>
        <v>939</v>
      </c>
      <c r="H58" s="137"/>
      <c r="I58" s="137"/>
      <c r="J58" s="137">
        <f>'将来負担比率（分子）の構造'!K$50</f>
        <v>1004</v>
      </c>
      <c r="K58" s="137"/>
      <c r="L58" s="137"/>
      <c r="M58" s="137">
        <f>'将来負担比率（分子）の構造'!L$50</f>
        <v>1112</v>
      </c>
      <c r="N58" s="137"/>
      <c r="O58" s="137"/>
      <c r="P58" s="137">
        <f>'将来負担比率（分子）の構造'!M$50</f>
        <v>1037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1061</v>
      </c>
      <c r="C62" s="137"/>
      <c r="D62" s="137"/>
      <c r="E62" s="137">
        <f>'将来負担比率（分子）の構造'!J$45</f>
        <v>953</v>
      </c>
      <c r="F62" s="137"/>
      <c r="G62" s="137"/>
      <c r="H62" s="137">
        <f>'将来負担比率（分子）の構造'!K$45</f>
        <v>990</v>
      </c>
      <c r="I62" s="137"/>
      <c r="J62" s="137"/>
      <c r="K62" s="137">
        <f>'将来負担比率（分子）の構造'!L$45</f>
        <v>917</v>
      </c>
      <c r="L62" s="137"/>
      <c r="M62" s="137"/>
      <c r="N62" s="137">
        <f>'将来負担比率（分子）の構造'!M$45</f>
        <v>878</v>
      </c>
      <c r="O62" s="137"/>
      <c r="P62" s="137"/>
    </row>
    <row r="63" spans="1:16" x14ac:dyDescent="0.15">
      <c r="A63" s="137" t="s">
        <v>28</v>
      </c>
      <c r="B63" s="137">
        <f>'将来負担比率（分子）の構造'!I$44</f>
        <v>376</v>
      </c>
      <c r="C63" s="137"/>
      <c r="D63" s="137"/>
      <c r="E63" s="137">
        <f>'将来負担比率（分子）の構造'!J$44</f>
        <v>349</v>
      </c>
      <c r="F63" s="137"/>
      <c r="G63" s="137"/>
      <c r="H63" s="137">
        <f>'将来負担比率（分子）の構造'!K$44</f>
        <v>381</v>
      </c>
      <c r="I63" s="137"/>
      <c r="J63" s="137"/>
      <c r="K63" s="137">
        <f>'将来負担比率（分子）の構造'!L$44</f>
        <v>419</v>
      </c>
      <c r="L63" s="137"/>
      <c r="M63" s="137"/>
      <c r="N63" s="137">
        <f>'将来負担比率（分子）の構造'!M$44</f>
        <v>416</v>
      </c>
      <c r="O63" s="137"/>
      <c r="P63" s="137"/>
    </row>
    <row r="64" spans="1:16" x14ac:dyDescent="0.15">
      <c r="A64" s="137" t="s">
        <v>27</v>
      </c>
      <c r="B64" s="137">
        <f>'将来負担比率（分子）の構造'!I$43</f>
        <v>33</v>
      </c>
      <c r="C64" s="137"/>
      <c r="D64" s="137"/>
      <c r="E64" s="137">
        <f>'将来負担比率（分子）の構造'!J$43</f>
        <v>13</v>
      </c>
      <c r="F64" s="137"/>
      <c r="G64" s="137"/>
      <c r="H64" s="137">
        <f>'将来負担比率（分子）の構造'!K$43</f>
        <v>11</v>
      </c>
      <c r="I64" s="137"/>
      <c r="J64" s="137"/>
      <c r="K64" s="137">
        <f>'将来負担比率（分子）の構造'!L$43</f>
        <v>12</v>
      </c>
      <c r="L64" s="137"/>
      <c r="M64" s="137"/>
      <c r="N64" s="137">
        <f>'将来負担比率（分子）の構造'!M$43</f>
        <v>37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3374</v>
      </c>
      <c r="C66" s="137"/>
      <c r="D66" s="137"/>
      <c r="E66" s="137">
        <f>'将来負担比率（分子）の構造'!J$41</f>
        <v>3322</v>
      </c>
      <c r="F66" s="137"/>
      <c r="G66" s="137"/>
      <c r="H66" s="137">
        <f>'将来負担比率（分子）の構造'!K$41</f>
        <v>3204</v>
      </c>
      <c r="I66" s="137"/>
      <c r="J66" s="137"/>
      <c r="K66" s="137">
        <f>'将来負担比率（分子）の構造'!L$41</f>
        <v>3059</v>
      </c>
      <c r="L66" s="137"/>
      <c r="M66" s="137"/>
      <c r="N66" s="137">
        <f>'将来負担比率（分子）の構造'!M$41</f>
        <v>3314</v>
      </c>
      <c r="O66" s="137"/>
      <c r="P66" s="137"/>
    </row>
    <row r="67" spans="1:16" x14ac:dyDescent="0.15">
      <c r="A67" s="137" t="s">
        <v>63</v>
      </c>
      <c r="B67" s="137" t="e">
        <f>NA()</f>
        <v>#N/A</v>
      </c>
      <c r="C67" s="137">
        <f>IF(ISNUMBER('将来負担比率（分子）の構造'!I$53), IF('将来負担比率（分子）の構造'!I$53 &lt; 0, 0, '将来負担比率（分子）の構造'!I$53), NA())</f>
        <v>1186</v>
      </c>
      <c r="D67" s="137" t="e">
        <f>NA()</f>
        <v>#N/A</v>
      </c>
      <c r="E67" s="137" t="e">
        <f>NA()</f>
        <v>#N/A</v>
      </c>
      <c r="F67" s="137">
        <f>IF(ISNUMBER('将来負担比率（分子）の構造'!J$53), IF('将来負担比率（分子）の構造'!J$53 &lt; 0, 0, '将来負担比率（分子）の構造'!J$53), NA())</f>
        <v>940</v>
      </c>
      <c r="G67" s="137" t="e">
        <f>NA()</f>
        <v>#N/A</v>
      </c>
      <c r="H67" s="137" t="e">
        <f>NA()</f>
        <v>#N/A</v>
      </c>
      <c r="I67" s="137">
        <f>IF(ISNUMBER('将来負担比率（分子）の構造'!K$53), IF('将来負担比率（分子）の構造'!K$53 &lt; 0, 0, '将来負担比率（分子）の構造'!K$53), NA())</f>
        <v>818</v>
      </c>
      <c r="J67" s="137" t="e">
        <f>NA()</f>
        <v>#N/A</v>
      </c>
      <c r="K67" s="137" t="e">
        <f>NA()</f>
        <v>#N/A</v>
      </c>
      <c r="L67" s="137">
        <f>IF(ISNUMBER('将来負担比率（分子）の構造'!L$53), IF('将来負担比率（分子）の構造'!L$53 &lt; 0, 0, '将来負担比率（分子）の構造'!L$53), NA())</f>
        <v>510</v>
      </c>
      <c r="M67" s="137" t="e">
        <f>NA()</f>
        <v>#N/A</v>
      </c>
      <c r="N67" s="137" t="e">
        <f>NA()</f>
        <v>#N/A</v>
      </c>
      <c r="O67" s="137">
        <f>IF(ISNUMBER('将来負担比率（分子）の構造'!M$53), IF('将来負担比率（分子）の構造'!M$53 &lt; 0, 0, '将来負担比率（分子）の構造'!M$53), NA())</f>
        <v>631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2018-03-08T00:41:02Z</cp:lastPrinted>
  <dcterms:created xsi:type="dcterms:W3CDTF">2018-01-24T04:27:25Z</dcterms:created>
  <dcterms:modified xsi:type="dcterms:W3CDTF">2018-11-19T10:22:34Z</dcterms:modified>
  <cp:category/>
</cp:coreProperties>
</file>